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vasvav/"/>
    </mc:Choice>
  </mc:AlternateContent>
  <xr:revisionPtr revIDLastSave="0" documentId="13_ncr:1_{A8C3C537-FF2A-864C-912E-913944B694D3}" xr6:coauthVersionLast="47" xr6:coauthVersionMax="47" xr10:uidLastSave="{00000000-0000-0000-0000-000000000000}"/>
  <bookViews>
    <workbookView xWindow="-2700" yWindow="-22540" windowWidth="29440" windowHeight="19060" xr2:uid="{00000000-000D-0000-FFFF-FFFF00000000}"/>
  </bookViews>
  <sheets>
    <sheet name="normaliz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L4" i="2"/>
  <c r="L5" i="2"/>
  <c r="L6" i="2"/>
  <c r="L7" i="2"/>
  <c r="K4" i="2"/>
  <c r="K5" i="2"/>
  <c r="K6" i="2"/>
  <c r="K7" i="2"/>
  <c r="J4" i="2"/>
  <c r="J5" i="2"/>
  <c r="J6" i="2"/>
  <c r="J7" i="2"/>
  <c r="I4" i="2"/>
  <c r="I5" i="2"/>
  <c r="I6" i="2"/>
  <c r="I7" i="2"/>
  <c r="H4" i="2"/>
  <c r="H5" i="2"/>
  <c r="H6" i="2"/>
  <c r="H7" i="2"/>
  <c r="G4" i="2"/>
  <c r="G5" i="2"/>
  <c r="G6" i="2"/>
  <c r="G7" i="2"/>
  <c r="F4" i="2"/>
  <c r="F5" i="2"/>
  <c r="F6" i="2"/>
  <c r="F7" i="2"/>
  <c r="M3" i="2"/>
  <c r="L3" i="2"/>
  <c r="K3" i="2"/>
  <c r="J3" i="2"/>
  <c r="I3" i="2"/>
  <c r="H3" i="2"/>
  <c r="G3" i="2"/>
  <c r="F3" i="2"/>
  <c r="E4" i="2"/>
  <c r="E5" i="2"/>
  <c r="E6" i="2"/>
  <c r="E7" i="2"/>
  <c r="D4" i="2"/>
  <c r="D5" i="2"/>
  <c r="D6" i="2"/>
  <c r="D7" i="2"/>
  <c r="E3" i="2"/>
  <c r="D3" i="2"/>
  <c r="C4" i="2"/>
  <c r="C5" i="2"/>
  <c r="C6" i="2"/>
  <c r="C7" i="2"/>
  <c r="C3" i="2"/>
  <c r="B4" i="2"/>
  <c r="B5" i="2"/>
  <c r="B6" i="2"/>
  <c r="B7" i="2"/>
  <c r="B3" i="2"/>
</calcChain>
</file>

<file path=xl/sharedStrings.xml><?xml version="1.0" encoding="utf-8"?>
<sst xmlns="http://schemas.openxmlformats.org/spreadsheetml/2006/main" count="31" uniqueCount="13">
  <si>
    <t>Untreated</t>
  </si>
  <si>
    <t>0d</t>
  </si>
  <si>
    <t>3d</t>
  </si>
  <si>
    <t>5d</t>
  </si>
  <si>
    <t>7d</t>
  </si>
  <si>
    <t>11d</t>
  </si>
  <si>
    <t>DAC was added for 72 h and removed. Cells were allowed to grow under drug-free conditions at 0d, 3d, 5d, 7d and 11d post-treatment.</t>
  </si>
  <si>
    <t>Read this: https://worldwide.promega.com/resources/guides/cell-biology/cell-viability/</t>
  </si>
  <si>
    <t>VALUES IN %</t>
  </si>
  <si>
    <t>Treated (0.3 μΜ)</t>
  </si>
  <si>
    <t>Treated (1 μΜ)</t>
  </si>
  <si>
    <t>Normalised</t>
  </si>
  <si>
    <t>values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</si>
</sst>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  <font>
      <b/>
      <sz val="10"/>
      <name val="Arial"/>
      <family val="2"/>
      <charset val="161"/>
    </font>
    <font>
      <u/>
      <sz val="11"/>
      <color theme="10"/>
      <name val="Calibri"/>
      <family val="2"/>
      <charset val="161"/>
      <scheme val="minor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left"/>
    </xf>
    <xf numFmtId="0" fontId="3" fillId="0" borderId="0" xfId="1"/>
    <xf numFmtId="0" fontId="2" fillId="0" borderId="0" xfId="0" applyFont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1" fillId="0" borderId="0" xfId="0" applyFont="1" applyBorder="1"/>
    <xf numFmtId="0" fontId="2" fillId="3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423333</xdr:colOff>
          <xdr:row>7</xdr:row>
          <xdr:rowOff>76198</xdr:rowOff>
        </xdr:from>
        <xdr:to>
          <xdr:col>10</xdr:col>
          <xdr:colOff>431800</xdr:colOff>
          <xdr:row>24</xdr:row>
          <xdr:rowOff>10709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5617E77-E764-6945-940F-A1030BC548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118533</xdr:colOff>
          <xdr:row>8</xdr:row>
          <xdr:rowOff>148167</xdr:rowOff>
        </xdr:from>
        <xdr:to>
          <xdr:col>6</xdr:col>
          <xdr:colOff>118533</xdr:colOff>
          <xdr:row>23</xdr:row>
          <xdr:rowOff>122767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ldwide.promega.com/resources/guides/cell-biology/cell-viability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orldwide.promega.com/resources/guides/cell-biology/cell-viability/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2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E692-123A-0241-A7AB-66CB60FB07E9}">
  <dimension ref="A1:M27"/>
  <sheetViews>
    <sheetView tabSelected="1" zoomScale="150" zoomScaleNormal="150" workbookViewId="0">
      <selection activeCell="N23" sqref="N23"/>
    </sheetView>
  </sheetViews>
  <sheetFormatPr baseColWidth="10" defaultColWidth="8.83203125" defaultRowHeight="15" x14ac:dyDescent="0.2"/>
  <cols>
    <col min="1" max="1" width="10.83203125" customWidth="1"/>
  </cols>
  <sheetData>
    <row r="1" spans="1:13" x14ac:dyDescent="0.2">
      <c r="A1" s="15" t="s">
        <v>11</v>
      </c>
    </row>
    <row r="2" spans="1:13" ht="16" thickBot="1" x14ac:dyDescent="0.25">
      <c r="B2" s="12" t="s">
        <v>0</v>
      </c>
      <c r="C2" s="12"/>
      <c r="D2" s="12"/>
      <c r="E2" s="12"/>
      <c r="F2" s="18" t="s">
        <v>9</v>
      </c>
      <c r="G2" s="18"/>
      <c r="H2" s="18"/>
      <c r="I2" s="18"/>
      <c r="J2" s="14" t="s">
        <v>10</v>
      </c>
      <c r="K2" s="14"/>
      <c r="L2" s="14"/>
      <c r="M2" s="14"/>
    </row>
    <row r="3" spans="1:13" x14ac:dyDescent="0.2">
      <c r="A3" s="16" t="s">
        <v>1</v>
      </c>
      <c r="B3" s="1">
        <f>B11/121.733</f>
        <v>1</v>
      </c>
      <c r="C3" s="2">
        <f>C11/113.669</f>
        <v>1</v>
      </c>
      <c r="D3" s="2">
        <f>D11/104.849</f>
        <v>1</v>
      </c>
      <c r="E3" s="3">
        <f>E11/106.083</f>
        <v>1</v>
      </c>
      <c r="F3" s="1">
        <f>F11/100.225</f>
        <v>1</v>
      </c>
      <c r="G3" s="2">
        <f>G11/95.377</f>
        <v>1</v>
      </c>
      <c r="H3" s="2">
        <f>H11/84.395</f>
        <v>1</v>
      </c>
      <c r="I3" s="3">
        <f>I11/110.069</f>
        <v>1</v>
      </c>
      <c r="J3" s="1">
        <f>J11/109.388</f>
        <v>1</v>
      </c>
      <c r="K3" s="2">
        <f>K11/98.789</f>
        <v>1</v>
      </c>
      <c r="L3" s="2">
        <f>L11/104.423</f>
        <v>1</v>
      </c>
      <c r="M3" s="3">
        <f>M11/107.509</f>
        <v>1</v>
      </c>
    </row>
    <row r="4" spans="1:13" x14ac:dyDescent="0.2">
      <c r="A4" s="16" t="s">
        <v>2</v>
      </c>
      <c r="B4" s="4">
        <f t="shared" ref="B4:B7" si="0">B12/121.733</f>
        <v>1.022020544963157</v>
      </c>
      <c r="C4" s="17">
        <f t="shared" ref="C4:C7" si="1">C12/113.669</f>
        <v>0.96709558454811784</v>
      </c>
      <c r="D4" s="17">
        <f t="shared" ref="D4:D7" si="2">D12/104.849</f>
        <v>1.009912683955021</v>
      </c>
      <c r="E4" s="6">
        <f t="shared" ref="E4:E7" si="3">E12/106.083</f>
        <v>1.1361082642836269</v>
      </c>
      <c r="F4" s="4">
        <f t="shared" ref="F4:F7" si="4">F12/100.225</f>
        <v>1.2909831179845348</v>
      </c>
      <c r="G4" s="17">
        <f t="shared" ref="G4:G7" si="5">G12/95.377</f>
        <v>1.2012467261499105</v>
      </c>
      <c r="H4" s="17">
        <f t="shared" ref="H4:H7" si="6">H12/84.395</f>
        <v>1.0702449623792878</v>
      </c>
      <c r="I4" s="6">
        <f t="shared" ref="I4:I7" si="7">I12/110.069</f>
        <v>1.0835460029617785</v>
      </c>
      <c r="J4" s="4">
        <f t="shared" ref="J4:J7" si="8">J12/109.388</f>
        <v>0.899906753940103</v>
      </c>
      <c r="K4" s="17">
        <f t="shared" ref="K4:K7" si="9">K12/98.789</f>
        <v>1.0096974359493465</v>
      </c>
      <c r="L4" s="17">
        <f t="shared" ref="L4:L7" si="10">L12/104.423</f>
        <v>1.0184250596133035</v>
      </c>
      <c r="M4" s="6">
        <f t="shared" ref="M4:M7" si="11">M12/107.509</f>
        <v>0.99521900492051829</v>
      </c>
    </row>
    <row r="5" spans="1:13" x14ac:dyDescent="0.2">
      <c r="A5" s="16" t="s">
        <v>3</v>
      </c>
      <c r="B5" s="4">
        <f t="shared" si="0"/>
        <v>0.93615229231186281</v>
      </c>
      <c r="C5" s="17">
        <f t="shared" si="1"/>
        <v>0.86276516816370341</v>
      </c>
      <c r="D5" s="17">
        <f t="shared" si="2"/>
        <v>1.0519911205638586</v>
      </c>
      <c r="E5" s="6">
        <f t="shared" si="3"/>
        <v>0.98838287944345471</v>
      </c>
      <c r="F5" s="4">
        <f t="shared" si="4"/>
        <v>1.0441155001247195</v>
      </c>
      <c r="G5" s="17">
        <f t="shared" si="5"/>
        <v>0.81670122146848823</v>
      </c>
      <c r="H5" s="17">
        <f t="shared" si="6"/>
        <v>1.0571086047751646</v>
      </c>
      <c r="I5" s="6">
        <f t="shared" si="7"/>
        <v>0.80307439060952668</v>
      </c>
      <c r="J5" s="4">
        <f t="shared" si="8"/>
        <v>0.85619487603759092</v>
      </c>
      <c r="K5" s="17">
        <f t="shared" si="9"/>
        <v>0.85288573525392497</v>
      </c>
      <c r="L5" s="17">
        <f t="shared" si="10"/>
        <v>0.77327283357114818</v>
      </c>
      <c r="M5" s="6">
        <f t="shared" si="11"/>
        <v>0.90854045056692934</v>
      </c>
    </row>
    <row r="6" spans="1:13" x14ac:dyDescent="0.2">
      <c r="A6" s="16" t="s">
        <v>4</v>
      </c>
      <c r="B6" s="4">
        <f t="shared" si="0"/>
        <v>0.94659623931062242</v>
      </c>
      <c r="C6" s="17">
        <f t="shared" si="1"/>
        <v>0.92414818464137105</v>
      </c>
      <c r="D6" s="17">
        <f t="shared" si="2"/>
        <v>0.74632089957939518</v>
      </c>
      <c r="E6" s="6">
        <f t="shared" si="3"/>
        <v>1.1488834214718664</v>
      </c>
      <c r="F6" s="4">
        <f t="shared" si="4"/>
        <v>0.73754053379895246</v>
      </c>
      <c r="G6" s="17">
        <f t="shared" si="5"/>
        <v>0.85771202700860794</v>
      </c>
      <c r="H6" s="17">
        <f t="shared" si="6"/>
        <v>1.0216126547781266</v>
      </c>
      <c r="I6" s="6">
        <f t="shared" si="7"/>
        <v>0.83934622827499106</v>
      </c>
      <c r="J6" s="4">
        <f t="shared" si="8"/>
        <v>0.42324569422605768</v>
      </c>
      <c r="K6" s="17">
        <f t="shared" si="9"/>
        <v>0.52039194647177311</v>
      </c>
      <c r="L6" s="17">
        <f t="shared" si="10"/>
        <v>0.47657125345948687</v>
      </c>
      <c r="M6" s="6">
        <f t="shared" si="11"/>
        <v>0.52507231952673727</v>
      </c>
    </row>
    <row r="7" spans="1:13" ht="16" thickBot="1" x14ac:dyDescent="0.25">
      <c r="A7" s="16" t="s">
        <v>5</v>
      </c>
      <c r="B7" s="7">
        <f t="shared" si="0"/>
        <v>0.81479746247936058</v>
      </c>
      <c r="C7" s="8">
        <f t="shared" si="1"/>
        <v>0.8752980399229342</v>
      </c>
      <c r="D7" s="8">
        <f t="shared" si="2"/>
        <v>0.94337454243721919</v>
      </c>
      <c r="E7" s="9">
        <f t="shared" si="3"/>
        <v>0.94424725922155295</v>
      </c>
      <c r="F7" s="7">
        <f t="shared" si="4"/>
        <v>0.97619436767273637</v>
      </c>
      <c r="G7" s="8">
        <f t="shared" si="5"/>
        <v>1.0290278987596591</v>
      </c>
      <c r="H7" s="8">
        <f t="shared" si="6"/>
        <v>1.1407768481545115</v>
      </c>
      <c r="I7" s="9">
        <f t="shared" si="7"/>
        <v>0.88331913254413141</v>
      </c>
      <c r="J7" s="7">
        <f t="shared" si="8"/>
        <v>0.20539211796540752</v>
      </c>
      <c r="K7" s="8">
        <f t="shared" si="9"/>
        <v>0.3549497828705625</v>
      </c>
      <c r="L7" s="8">
        <f t="shared" si="10"/>
        <v>0.41593279449929615</v>
      </c>
      <c r="M7" s="9">
        <f t="shared" si="11"/>
        <v>0.16250978429712859</v>
      </c>
    </row>
    <row r="9" spans="1:13" x14ac:dyDescent="0.2">
      <c r="A9" s="15" t="s">
        <v>12</v>
      </c>
    </row>
    <row r="10" spans="1:13" ht="16" thickBot="1" x14ac:dyDescent="0.25">
      <c r="B10" s="12" t="s">
        <v>0</v>
      </c>
      <c r="C10" s="12"/>
      <c r="D10" s="12"/>
      <c r="E10" s="12"/>
      <c r="F10" s="13" t="s">
        <v>9</v>
      </c>
      <c r="G10" s="13"/>
      <c r="H10" s="13"/>
      <c r="I10" s="13"/>
      <c r="J10" s="14" t="s">
        <v>10</v>
      </c>
      <c r="K10" s="14"/>
      <c r="L10" s="14"/>
      <c r="M10" s="14"/>
    </row>
    <row r="11" spans="1:13" x14ac:dyDescent="0.2">
      <c r="A11" s="16" t="s">
        <v>1</v>
      </c>
      <c r="B11" s="1">
        <v>121.733</v>
      </c>
      <c r="C11" s="2">
        <v>113.669</v>
      </c>
      <c r="D11" s="2">
        <v>104.849</v>
      </c>
      <c r="E11" s="3">
        <v>106.083</v>
      </c>
      <c r="F11" s="1">
        <v>100.22499999999999</v>
      </c>
      <c r="G11" s="2">
        <v>95.376999999999995</v>
      </c>
      <c r="H11" s="2">
        <v>84.394999999999996</v>
      </c>
      <c r="I11" s="3">
        <v>110.069</v>
      </c>
      <c r="J11" s="1">
        <v>109.38800000000001</v>
      </c>
      <c r="K11" s="2">
        <v>98.789000000000001</v>
      </c>
      <c r="L11" s="2">
        <v>104.423</v>
      </c>
      <c r="M11" s="3">
        <v>107.509</v>
      </c>
    </row>
    <row r="12" spans="1:13" x14ac:dyDescent="0.2">
      <c r="A12" s="16" t="s">
        <v>2</v>
      </c>
      <c r="B12" s="4">
        <v>124.41362700000001</v>
      </c>
      <c r="C12" s="5">
        <v>109.928788</v>
      </c>
      <c r="D12" s="5">
        <v>105.888335</v>
      </c>
      <c r="E12" s="6">
        <v>120.521773</v>
      </c>
      <c r="F12" s="4">
        <v>129.38878299999999</v>
      </c>
      <c r="G12" s="5">
        <v>114.571309</v>
      </c>
      <c r="H12" s="5">
        <v>90.323323599999995</v>
      </c>
      <c r="I12" s="6">
        <v>119.264825</v>
      </c>
      <c r="J12" s="4">
        <v>98.438999999999993</v>
      </c>
      <c r="K12" s="5">
        <v>99.747</v>
      </c>
      <c r="L12" s="5">
        <v>106.34699999999999</v>
      </c>
      <c r="M12" s="6">
        <v>106.995</v>
      </c>
    </row>
    <row r="13" spans="1:13" x14ac:dyDescent="0.2">
      <c r="A13" s="16" t="s">
        <v>3</v>
      </c>
      <c r="B13" s="4">
        <v>113.960627</v>
      </c>
      <c r="C13" s="5">
        <v>98.069653900000006</v>
      </c>
      <c r="D13" s="5">
        <v>110.300217</v>
      </c>
      <c r="E13" s="6">
        <v>104.850621</v>
      </c>
      <c r="F13" s="4">
        <v>104.64647600000001</v>
      </c>
      <c r="G13" s="5">
        <v>77.894512399999996</v>
      </c>
      <c r="H13" s="5">
        <v>89.214680700000002</v>
      </c>
      <c r="I13" s="6">
        <v>88.393595099999999</v>
      </c>
      <c r="J13" s="4">
        <v>93.657445100000004</v>
      </c>
      <c r="K13" s="5">
        <v>84.255728899999994</v>
      </c>
      <c r="L13" s="5">
        <v>80.747469100000004</v>
      </c>
      <c r="M13" s="6">
        <v>97.6762753</v>
      </c>
    </row>
    <row r="14" spans="1:13" x14ac:dyDescent="0.2">
      <c r="A14" s="16" t="s">
        <v>4</v>
      </c>
      <c r="B14" s="4">
        <v>115.232</v>
      </c>
      <c r="C14" s="5">
        <v>105.047</v>
      </c>
      <c r="D14" s="5">
        <v>78.251000000000005</v>
      </c>
      <c r="E14" s="6">
        <v>121.877</v>
      </c>
      <c r="F14" s="4">
        <v>73.92</v>
      </c>
      <c r="G14" s="5">
        <v>81.805999999999997</v>
      </c>
      <c r="H14" s="5">
        <v>86.218999999999994</v>
      </c>
      <c r="I14" s="6">
        <v>92.385999999999996</v>
      </c>
      <c r="J14" s="4">
        <v>46.298000000000002</v>
      </c>
      <c r="K14" s="5">
        <v>51.408999999999999</v>
      </c>
      <c r="L14" s="5">
        <v>49.765000000000001</v>
      </c>
      <c r="M14" s="6">
        <v>56.45</v>
      </c>
    </row>
    <row r="15" spans="1:13" ht="16" thickBot="1" x14ac:dyDescent="0.25">
      <c r="A15" s="16" t="s">
        <v>5</v>
      </c>
      <c r="B15" s="7">
        <v>99.187739500000006</v>
      </c>
      <c r="C15" s="8">
        <v>99.494252900000006</v>
      </c>
      <c r="D15" s="8">
        <v>98.911877399999995</v>
      </c>
      <c r="E15" s="9">
        <v>100.168582</v>
      </c>
      <c r="F15" s="7">
        <v>97.839080499999994</v>
      </c>
      <c r="G15" s="8">
        <v>98.145593899999994</v>
      </c>
      <c r="H15" s="8">
        <v>96.275862099999998</v>
      </c>
      <c r="I15" s="9">
        <v>97.2260536</v>
      </c>
      <c r="J15" s="7">
        <v>22.467433</v>
      </c>
      <c r="K15" s="8">
        <v>35.065134100000002</v>
      </c>
      <c r="L15" s="8">
        <v>43.432950200000001</v>
      </c>
      <c r="M15" s="9">
        <v>17.471264399999999</v>
      </c>
    </row>
    <row r="25" spans="1:1" x14ac:dyDescent="0.2">
      <c r="A25" s="10" t="s">
        <v>6</v>
      </c>
    </row>
    <row r="27" spans="1:1" x14ac:dyDescent="0.2">
      <c r="A27" s="11" t="s">
        <v>7</v>
      </c>
    </row>
  </sheetData>
  <mergeCells count="6">
    <mergeCell ref="B2:E2"/>
    <mergeCell ref="F2:I2"/>
    <mergeCell ref="J2:M2"/>
    <mergeCell ref="B10:E10"/>
    <mergeCell ref="F10:I10"/>
    <mergeCell ref="J10:M10"/>
  </mergeCells>
  <hyperlinks>
    <hyperlink ref="A27" r:id="rId1" display="https://worldwide.promega.com/resources/guides/cell-biology/cell-viability/" xr:uid="{1470E5F1-2371-B84C-95D9-FE4169DBD46D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rism8.Document" shapeId="2049" r:id="rId5">
          <objectPr defaultSize="0" autoPict="0" r:id="rId6">
            <anchor moveWithCells="1">
              <from>
                <xdr:col>3</xdr:col>
                <xdr:colOff>419100</xdr:colOff>
                <xdr:row>7</xdr:row>
                <xdr:rowOff>76200</xdr:rowOff>
              </from>
              <to>
                <xdr:col>10</xdr:col>
                <xdr:colOff>431800</xdr:colOff>
                <xdr:row>24</xdr:row>
                <xdr:rowOff>12700</xdr:rowOff>
              </to>
            </anchor>
          </objectPr>
        </oleObject>
      </mc:Choice>
      <mc:Fallback>
        <oleObject progId="Prism8.Document" shapeId="2049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zoomScale="150" zoomScaleNormal="150" workbookViewId="0">
      <selection sqref="A1:XFD8"/>
    </sheetView>
  </sheetViews>
  <sheetFormatPr baseColWidth="10" defaultColWidth="8.83203125" defaultRowHeight="15" x14ac:dyDescent="0.2"/>
  <cols>
    <col min="1" max="1" width="10.83203125" customWidth="1"/>
  </cols>
  <sheetData>
    <row r="1" spans="1:13" x14ac:dyDescent="0.2">
      <c r="A1" s="15" t="s">
        <v>8</v>
      </c>
    </row>
    <row r="2" spans="1:13" ht="16" thickBot="1" x14ac:dyDescent="0.25">
      <c r="B2" s="12" t="s">
        <v>0</v>
      </c>
      <c r="C2" s="12"/>
      <c r="D2" s="12"/>
      <c r="E2" s="12"/>
      <c r="F2" s="13" t="s">
        <v>9</v>
      </c>
      <c r="G2" s="13"/>
      <c r="H2" s="13"/>
      <c r="I2" s="13"/>
      <c r="J2" s="14" t="s">
        <v>10</v>
      </c>
      <c r="K2" s="14"/>
      <c r="L2" s="14"/>
      <c r="M2" s="14"/>
    </row>
    <row r="3" spans="1:13" x14ac:dyDescent="0.2">
      <c r="A3" s="16" t="s">
        <v>1</v>
      </c>
      <c r="B3" s="1">
        <v>121.733</v>
      </c>
      <c r="C3" s="2">
        <v>113.669</v>
      </c>
      <c r="D3" s="2">
        <v>104.849</v>
      </c>
      <c r="E3" s="3">
        <v>106.083</v>
      </c>
      <c r="F3" s="1">
        <v>100.22499999999999</v>
      </c>
      <c r="G3" s="2">
        <v>95.376999999999995</v>
      </c>
      <c r="H3" s="2">
        <v>84.394999999999996</v>
      </c>
      <c r="I3" s="3">
        <v>110.069</v>
      </c>
      <c r="J3" s="1">
        <v>109.38800000000001</v>
      </c>
      <c r="K3" s="2">
        <v>98.789000000000001</v>
      </c>
      <c r="L3" s="2">
        <v>104.423</v>
      </c>
      <c r="M3" s="3">
        <v>107.509</v>
      </c>
    </row>
    <row r="4" spans="1:13" x14ac:dyDescent="0.2">
      <c r="A4" s="16" t="s">
        <v>2</v>
      </c>
      <c r="B4" s="4">
        <v>124.41362700000001</v>
      </c>
      <c r="C4" s="5">
        <v>109.928788</v>
      </c>
      <c r="D4" s="5">
        <v>105.888335</v>
      </c>
      <c r="E4" s="6">
        <v>120.521773</v>
      </c>
      <c r="F4" s="4">
        <v>129.38878299999999</v>
      </c>
      <c r="G4" s="5">
        <v>114.571309</v>
      </c>
      <c r="H4" s="5">
        <v>90.323323599999995</v>
      </c>
      <c r="I4" s="6">
        <v>119.264825</v>
      </c>
      <c r="J4" s="4">
        <v>98.438999999999993</v>
      </c>
      <c r="K4" s="5">
        <v>99.747</v>
      </c>
      <c r="L4" s="5">
        <v>106.34699999999999</v>
      </c>
      <c r="M4" s="6">
        <v>106.995</v>
      </c>
    </row>
    <row r="5" spans="1:13" x14ac:dyDescent="0.2">
      <c r="A5" s="16" t="s">
        <v>3</v>
      </c>
      <c r="B5" s="4">
        <v>113.960627</v>
      </c>
      <c r="C5" s="5">
        <v>98.069653900000006</v>
      </c>
      <c r="D5" s="5">
        <v>110.300217</v>
      </c>
      <c r="E5" s="6">
        <v>104.850621</v>
      </c>
      <c r="F5" s="4">
        <v>104.64647600000001</v>
      </c>
      <c r="G5" s="5">
        <v>77.894512399999996</v>
      </c>
      <c r="H5" s="5">
        <v>89.214680700000002</v>
      </c>
      <c r="I5" s="6">
        <v>88.393595099999999</v>
      </c>
      <c r="J5" s="4">
        <v>93.657445100000004</v>
      </c>
      <c r="K5" s="5">
        <v>84.255728899999994</v>
      </c>
      <c r="L5" s="5">
        <v>80.747469100000004</v>
      </c>
      <c r="M5" s="6">
        <v>97.6762753</v>
      </c>
    </row>
    <row r="6" spans="1:13" x14ac:dyDescent="0.2">
      <c r="A6" s="16" t="s">
        <v>4</v>
      </c>
      <c r="B6" s="4">
        <v>115.232</v>
      </c>
      <c r="C6" s="5">
        <v>105.047</v>
      </c>
      <c r="D6" s="5">
        <v>78.251000000000005</v>
      </c>
      <c r="E6" s="6">
        <v>121.877</v>
      </c>
      <c r="F6" s="4">
        <v>73.92</v>
      </c>
      <c r="G6" s="5">
        <v>81.805999999999997</v>
      </c>
      <c r="H6" s="5">
        <v>86.218999999999994</v>
      </c>
      <c r="I6" s="6">
        <v>92.385999999999996</v>
      </c>
      <c r="J6" s="4">
        <v>46.298000000000002</v>
      </c>
      <c r="K6" s="5">
        <v>51.408999999999999</v>
      </c>
      <c r="L6" s="5">
        <v>49.765000000000001</v>
      </c>
      <c r="M6" s="6">
        <v>56.45</v>
      </c>
    </row>
    <row r="7" spans="1:13" ht="16" thickBot="1" x14ac:dyDescent="0.25">
      <c r="A7" s="16" t="s">
        <v>5</v>
      </c>
      <c r="B7" s="7">
        <v>99.187739500000006</v>
      </c>
      <c r="C7" s="8">
        <v>99.494252900000006</v>
      </c>
      <c r="D7" s="8">
        <v>98.911877399999995</v>
      </c>
      <c r="E7" s="9">
        <v>100.168582</v>
      </c>
      <c r="F7" s="7">
        <v>97.839080499999994</v>
      </c>
      <c r="G7" s="8">
        <v>98.145593899999994</v>
      </c>
      <c r="H7" s="8">
        <v>96.275862099999998</v>
      </c>
      <c r="I7" s="9">
        <v>97.2260536</v>
      </c>
      <c r="J7" s="7">
        <v>22.467433</v>
      </c>
      <c r="K7" s="8">
        <v>35.065134100000002</v>
      </c>
      <c r="L7" s="8">
        <v>43.432950200000001</v>
      </c>
      <c r="M7" s="9">
        <v>17.471264399999999</v>
      </c>
    </row>
    <row r="9" spans="1:13" x14ac:dyDescent="0.2">
      <c r="A9" s="10"/>
    </row>
    <row r="16" spans="1:13" x14ac:dyDescent="0.2">
      <c r="J16" s="11"/>
    </row>
    <row r="25" spans="1:1" x14ac:dyDescent="0.2">
      <c r="A25" s="10" t="s">
        <v>6</v>
      </c>
    </row>
    <row r="27" spans="1:1" x14ac:dyDescent="0.2">
      <c r="A27" s="11" t="s">
        <v>7</v>
      </c>
    </row>
  </sheetData>
  <mergeCells count="3">
    <mergeCell ref="B2:E2"/>
    <mergeCell ref="F2:I2"/>
    <mergeCell ref="J2:M2"/>
  </mergeCells>
  <hyperlinks>
    <hyperlink ref="A27" r:id="rId1" display="https://worldwide.promega.com/resources/guides/cell-biology/cell-viability/" xr:uid="{9557D1B8-D92D-BA41-9D8C-B04F9D0DB260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Prism8.Document" shapeId="1025" r:id="rId5">
          <objectPr defaultSize="0" autoPict="0" r:id="rId6">
            <anchor moveWithCells="1">
              <from>
                <xdr:col>0</xdr:col>
                <xdr:colOff>114300</xdr:colOff>
                <xdr:row>8</xdr:row>
                <xdr:rowOff>152400</xdr:rowOff>
              </from>
              <to>
                <xdr:col>6</xdr:col>
                <xdr:colOff>114300</xdr:colOff>
                <xdr:row>23</xdr:row>
                <xdr:rowOff>127000</xdr:rowOff>
              </to>
            </anchor>
          </objectPr>
        </oleObject>
      </mc:Choice>
      <mc:Fallback>
        <oleObject progId="Prism8.Document" shapeId="1025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</vt:lpstr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Vasileios Vavourakis</cp:lastModifiedBy>
  <dcterms:created xsi:type="dcterms:W3CDTF">2018-03-19T10:27:02Z</dcterms:created>
  <dcterms:modified xsi:type="dcterms:W3CDTF">2023-12-01T13:35:12Z</dcterms:modified>
</cp:coreProperties>
</file>