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40" windowHeight="9390" firstSheet="2" activeTab="5"/>
  </bookViews>
  <sheets>
    <sheet name="Cost-Related" sheetId="1" r:id="rId1"/>
    <sheet name="Capacity-Related" sheetId="2" r:id="rId2"/>
    <sheet name="Inventory-Related" sheetId="3" r:id="rId3"/>
    <sheet name="Time-Related" sheetId="4" r:id="rId4"/>
    <sheet name="Bundle COmposition and PRicing" sheetId="5" r:id="rId5"/>
    <sheet name="Reservation Price Parameters" sheetId="6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D50" i="1"/>
  <c r="E50" i="1"/>
  <c r="H50" i="1"/>
  <c r="I50" i="1"/>
  <c r="J50" i="1"/>
  <c r="K50" i="1"/>
  <c r="N50" i="1"/>
  <c r="O50" i="1"/>
  <c r="P50" i="1"/>
  <c r="Q50" i="1"/>
  <c r="C51" i="1"/>
  <c r="D51" i="1"/>
  <c r="E51" i="1"/>
  <c r="H51" i="1"/>
  <c r="I51" i="1"/>
  <c r="J51" i="1"/>
  <c r="K51" i="1"/>
  <c r="N51" i="1"/>
  <c r="O51" i="1"/>
  <c r="P51" i="1"/>
  <c r="Q51" i="1"/>
  <c r="C52" i="1"/>
  <c r="D52" i="1"/>
  <c r="E52" i="1"/>
  <c r="H52" i="1"/>
  <c r="I52" i="1"/>
  <c r="J52" i="1"/>
  <c r="K52" i="1"/>
  <c r="N52" i="1"/>
  <c r="O52" i="1"/>
  <c r="P52" i="1"/>
  <c r="Q52" i="1"/>
  <c r="C53" i="1"/>
  <c r="D53" i="1"/>
  <c r="E53" i="1"/>
  <c r="H53" i="1"/>
  <c r="I53" i="1"/>
  <c r="J53" i="1"/>
  <c r="K53" i="1"/>
  <c r="N53" i="1"/>
  <c r="O53" i="1"/>
  <c r="P53" i="1"/>
  <c r="Q53" i="1"/>
  <c r="B53" i="1"/>
  <c r="B52" i="1"/>
  <c r="B51" i="1"/>
  <c r="B50" i="1"/>
  <c r="C41" i="1"/>
  <c r="D41" i="1"/>
  <c r="E41" i="1"/>
  <c r="H41" i="1"/>
  <c r="I41" i="1"/>
  <c r="J41" i="1"/>
  <c r="K41" i="1"/>
  <c r="C42" i="1"/>
  <c r="D42" i="1"/>
  <c r="E42" i="1"/>
  <c r="H42" i="1"/>
  <c r="I42" i="1"/>
  <c r="J42" i="1"/>
  <c r="K42" i="1"/>
  <c r="C43" i="1"/>
  <c r="D43" i="1"/>
  <c r="E43" i="1"/>
  <c r="H43" i="1"/>
  <c r="I43" i="1"/>
  <c r="J43" i="1"/>
  <c r="K43" i="1"/>
  <c r="C44" i="1"/>
  <c r="D44" i="1"/>
  <c r="E44" i="1"/>
  <c r="H44" i="1"/>
  <c r="I44" i="1"/>
  <c r="J44" i="1"/>
  <c r="K44" i="1"/>
  <c r="B44" i="1"/>
  <c r="B43" i="1"/>
  <c r="B42" i="1"/>
  <c r="B41" i="1"/>
  <c r="C32" i="1"/>
  <c r="D32" i="1"/>
  <c r="G32" i="1"/>
  <c r="H32" i="1"/>
  <c r="I32" i="1"/>
  <c r="C33" i="1"/>
  <c r="D33" i="1"/>
  <c r="G33" i="1"/>
  <c r="H33" i="1"/>
  <c r="I33" i="1"/>
  <c r="C34" i="1"/>
  <c r="D34" i="1"/>
  <c r="G34" i="1"/>
  <c r="H34" i="1"/>
  <c r="I34" i="1"/>
  <c r="C35" i="1"/>
  <c r="D35" i="1"/>
  <c r="G35" i="1"/>
  <c r="H35" i="1"/>
  <c r="I35" i="1"/>
  <c r="B35" i="1"/>
  <c r="B34" i="1"/>
  <c r="B33" i="1"/>
  <c r="B32" i="1"/>
  <c r="C21" i="1"/>
  <c r="D21" i="1"/>
  <c r="C22" i="1"/>
  <c r="D22" i="1"/>
  <c r="D20" i="1"/>
  <c r="C20" i="1"/>
  <c r="B26" i="1"/>
  <c r="C26" i="1" s="1"/>
  <c r="B25" i="1"/>
  <c r="C25" i="1" s="1"/>
  <c r="B24" i="1"/>
  <c r="D24" i="1" s="1"/>
  <c r="B23" i="1"/>
  <c r="D23" i="1" s="1"/>
  <c r="C12" i="1"/>
  <c r="C13" i="1"/>
  <c r="C11" i="1"/>
  <c r="B17" i="1"/>
  <c r="C17" i="1" s="1"/>
  <c r="B16" i="1"/>
  <c r="C16" i="1" s="1"/>
  <c r="B15" i="1"/>
  <c r="C15" i="1" s="1"/>
  <c r="B14" i="1"/>
  <c r="C14" i="1" s="1"/>
  <c r="C24" i="1" l="1"/>
  <c r="C23" i="1"/>
  <c r="D26" i="1"/>
  <c r="D25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<sst xmlns="http://schemas.openxmlformats.org/spreadsheetml/2006/main" count="288" uniqueCount="60">
  <si>
    <t>VC_if</t>
  </si>
  <si>
    <t>FC_f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</si>
  <si>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</si>
  <si>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</si>
  <si>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</si>
  <si>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</si>
  <si>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</si>
  <si>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</si>
  <si>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</si>
  <si>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</si>
  <si>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</si>
  <si>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</si>
  <si>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</si>
  <si>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</si>
  <si>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</si>
  <si>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</si>
  <si>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</si>
  <si>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</si>
  <si>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</si>
  <si>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</si>
  <si>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</si>
  <si>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</si>
  <si>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</si>
  <si>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</si>
  <si>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MARKUP</t>
  </si>
  <si>
    <t>Reservation Prices</t>
  </si>
  <si>
    <t>Mean</t>
  </si>
  <si>
    <t>Std Dev</t>
  </si>
  <si>
    <t>Correlation Coefficient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</si>
  <si>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</si>
  <si>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</si>
  <si>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</si>
  <si>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</si>
  <si>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</si>
  <si>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</si>
  <si>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</si>
  <si>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</si>
  <si>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</si>
  <si>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</si>
  <si>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</si>
  <si>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</si>
  <si>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</si>
  <si>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</si>
  <si>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</si>
  <si>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&lt;&gt;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</si>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</sst>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E58" sqref="E58"/>
    </sheetView>
  </sheetViews>
  <sheetFormatPr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5">
      <c r="A1" t="s">
        <v>0</v>
      </c>
      <c r="B1" s="1" t="s">
        <v>35</v>
      </c>
      <c r="C1" s="1" t="s">
        <v>36</v>
      </c>
    </row>
    <row r="2" spans="1:3" ht="14.45" customHeight="1" x14ac:dyDescent="0.25">
      <c r="A2" s="1" t="s">
        <v>32</v>
      </c>
      <c r="B2">
        <v>5</v>
      </c>
      <c r="C2">
        <v>5</v>
      </c>
    </row>
    <row r="3" spans="1:3" ht="14.45" customHeight="1" x14ac:dyDescent="0.25">
      <c r="A3" s="1" t="s">
        <v>33</v>
      </c>
      <c r="B3">
        <v>6</v>
      </c>
      <c r="C3">
        <v>6</v>
      </c>
    </row>
    <row r="4" spans="1:3" ht="14.45" customHeight="1" x14ac:dyDescent="0.25">
      <c r="A4" s="1" t="s">
        <v>34</v>
      </c>
      <c r="B4">
        <v>4</v>
      </c>
      <c r="C4">
        <v>4</v>
      </c>
    </row>
    <row r="6" spans="1:3" ht="14.45" customHeight="1" x14ac:dyDescent="0.25">
      <c r="A6" t="s">
        <v>1</v>
      </c>
    </row>
    <row r="7" spans="1:3" ht="14.45" customHeight="1" x14ac:dyDescent="0.25">
      <c r="A7" s="1" t="s">
        <v>35</v>
      </c>
      <c r="B7">
        <v>10000</v>
      </c>
    </row>
    <row r="8" spans="1:3" ht="14.45" customHeight="1" x14ac:dyDescent="0.25">
      <c r="A8" s="1" t="s">
        <v>36</v>
      </c>
      <c r="B8">
        <v>12000</v>
      </c>
    </row>
    <row r="10" spans="1:3" ht="14.45" customHeight="1" x14ac:dyDescent="0.25">
      <c r="A10" t="s">
        <v>2</v>
      </c>
      <c r="B10" s="1" t="s">
        <v>35</v>
      </c>
      <c r="C10" s="1" t="s">
        <v>36</v>
      </c>
    </row>
    <row r="11" spans="1:3" ht="14.45" customHeight="1" x14ac:dyDescent="0.25">
      <c r="A11" s="1" t="s">
        <v>29</v>
      </c>
      <c r="B11">
        <v>0.2</v>
      </c>
      <c r="C11">
        <f>B11</f>
        <v>0.2</v>
      </c>
    </row>
    <row r="12" spans="1:3" ht="14.45" customHeight="1" x14ac:dyDescent="0.25">
      <c r="A12" s="1" t="s">
        <v>30</v>
      </c>
      <c r="B12">
        <v>0.25</v>
      </c>
      <c r="C12">
        <f t="shared" ref="C12:C17" si="0">B12</f>
        <v>0.25</v>
      </c>
    </row>
    <row r="13" spans="1:3" ht="14.45" customHeight="1" x14ac:dyDescent="0.25">
      <c r="A13" s="1" t="s">
        <v>31</v>
      </c>
      <c r="B13">
        <v>0.3</v>
      </c>
      <c r="C13">
        <f t="shared" si="0"/>
        <v>0.3</v>
      </c>
    </row>
    <row r="14" spans="1:3" ht="14.45" customHeight="1" x14ac:dyDescent="0.25">
      <c r="A14" s="1" t="s">
        <v>54</v>
      </c>
      <c r="B14">
        <f>B12+B11</f>
        <v>0.45</v>
      </c>
      <c r="C14">
        <f t="shared" si="0"/>
        <v>0.45</v>
      </c>
    </row>
    <row r="15" spans="1:3" ht="14.45" customHeight="1" x14ac:dyDescent="0.25">
      <c r="A15" s="1" t="s">
        <v>55</v>
      </c>
      <c r="B15">
        <f>B11+B13</f>
        <v>0.5</v>
      </c>
      <c r="C15">
        <f t="shared" si="0"/>
        <v>0.5</v>
      </c>
    </row>
    <row r="16" spans="1:3" ht="14.45" customHeight="1" x14ac:dyDescent="0.25">
      <c r="A16" s="1" t="s">
        <v>53</v>
      </c>
      <c r="B16">
        <f>B12+B13</f>
        <v>0.55000000000000004</v>
      </c>
      <c r="C16">
        <f t="shared" si="0"/>
        <v>0.55000000000000004</v>
      </c>
    </row>
    <row r="17" spans="1:9" ht="14.45" customHeight="1" x14ac:dyDescent="0.25">
      <c r="A17" s="1" t="s">
        <v>52</v>
      </c>
      <c r="B17">
        <f>B11+B12+B13</f>
        <v>0.75</v>
      </c>
      <c r="C17">
        <f t="shared" si="0"/>
        <v>0.75</v>
      </c>
    </row>
    <row r="19" spans="1:9" ht="14.45" customHeight="1" x14ac:dyDescent="0.25">
      <c r="A19" t="s">
        <v>3</v>
      </c>
      <c r="B19" s="1" t="s">
        <v>37</v>
      </c>
      <c r="C19" s="1" t="s">
        <v>38</v>
      </c>
      <c r="D19" s="1" t="s">
        <v>39</v>
      </c>
    </row>
    <row r="20" spans="1:9" ht="14.45" customHeight="1" x14ac:dyDescent="0.25">
      <c r="A20" s="1" t="s">
        <v>29</v>
      </c>
      <c r="B20">
        <v>0.15</v>
      </c>
      <c r="C20">
        <f>B20</f>
        <v>0.15</v>
      </c>
      <c r="D20">
        <f>B20</f>
        <v>0.15</v>
      </c>
    </row>
    <row r="21" spans="1:9" ht="14.45" customHeight="1" x14ac:dyDescent="0.25">
      <c r="A21" s="1" t="s">
        <v>30</v>
      </c>
      <c r="B21">
        <v>0.2</v>
      </c>
      <c r="C21">
        <f t="shared" ref="C21:C26" si="1">B21</f>
        <v>0.2</v>
      </c>
      <c r="D21">
        <f t="shared" ref="D21:D26" si="2">B21</f>
        <v>0.2</v>
      </c>
    </row>
    <row r="22" spans="1:9" ht="14.45" customHeight="1" x14ac:dyDescent="0.25">
      <c r="A22" s="1" t="s">
        <v>31</v>
      </c>
      <c r="B22">
        <v>0.25</v>
      </c>
      <c r="C22">
        <f t="shared" si="1"/>
        <v>0.25</v>
      </c>
      <c r="D22">
        <f t="shared" si="2"/>
        <v>0.25</v>
      </c>
    </row>
    <row r="23" spans="1:9" ht="14.45" customHeight="1" x14ac:dyDescent="0.25">
      <c r="A23" s="1" t="s">
        <v>54</v>
      </c>
      <c r="B23">
        <f>B21+B20</f>
        <v>0.35</v>
      </c>
      <c r="C23">
        <f t="shared" si="1"/>
        <v>0.35</v>
      </c>
      <c r="D23">
        <f t="shared" si="2"/>
        <v>0.35</v>
      </c>
    </row>
    <row r="24" spans="1:9" ht="14.45" customHeight="1" x14ac:dyDescent="0.25">
      <c r="A24" s="1" t="s">
        <v>55</v>
      </c>
      <c r="B24">
        <f>B20+B22</f>
        <v>0.4</v>
      </c>
      <c r="C24">
        <f t="shared" si="1"/>
        <v>0.4</v>
      </c>
      <c r="D24">
        <f t="shared" si="2"/>
        <v>0.4</v>
      </c>
    </row>
    <row r="25" spans="1:9" ht="14.45" customHeight="1" x14ac:dyDescent="0.25">
      <c r="A25" s="1" t="s">
        <v>53</v>
      </c>
      <c r="B25">
        <f>B21+B22</f>
        <v>0.45</v>
      </c>
      <c r="C25">
        <f t="shared" si="1"/>
        <v>0.45</v>
      </c>
      <c r="D25">
        <f t="shared" si="2"/>
        <v>0.45</v>
      </c>
    </row>
    <row r="26" spans="1:9" ht="14.45" customHeight="1" x14ac:dyDescent="0.25">
      <c r="A26" s="1" t="s">
        <v>52</v>
      </c>
      <c r="B26">
        <f>B20+B21+B22</f>
        <v>0.6</v>
      </c>
      <c r="C26">
        <f t="shared" si="1"/>
        <v>0.6</v>
      </c>
      <c r="D26">
        <f t="shared" si="2"/>
        <v>0.6</v>
      </c>
    </row>
    <row r="28" spans="1:9" x14ac:dyDescent="0.25">
      <c r="A28" s="11" t="s">
        <v>45</v>
      </c>
      <c r="B28" s="2" t="s">
        <v>37</v>
      </c>
      <c r="C28" s="2" t="s">
        <v>38</v>
      </c>
      <c r="D28" s="2" t="s">
        <v>39</v>
      </c>
      <c r="E28" s="9" t="s">
        <v>44</v>
      </c>
      <c r="F28" s="11" t="s">
        <v>46</v>
      </c>
      <c r="G28" s="3" t="s">
        <v>37</v>
      </c>
      <c r="H28" s="3" t="s">
        <v>38</v>
      </c>
      <c r="I28" s="3" t="s">
        <v>39</v>
      </c>
    </row>
    <row r="29" spans="1:9" x14ac:dyDescent="0.25">
      <c r="A29" s="1" t="s">
        <v>29</v>
      </c>
      <c r="B29">
        <v>0.5</v>
      </c>
      <c r="C29">
        <v>0.5</v>
      </c>
      <c r="D29">
        <v>0.7</v>
      </c>
      <c r="E29" s="9" t="s">
        <v>44</v>
      </c>
      <c r="F29" s="1" t="s">
        <v>29</v>
      </c>
      <c r="G29">
        <v>0.7</v>
      </c>
      <c r="H29">
        <v>0.5</v>
      </c>
      <c r="I29">
        <v>0.5</v>
      </c>
    </row>
    <row r="30" spans="1:9" x14ac:dyDescent="0.25">
      <c r="A30" s="1" t="s">
        <v>30</v>
      </c>
      <c r="B30">
        <v>0.55000000000000004</v>
      </c>
      <c r="C30">
        <v>0.55000000000000004</v>
      </c>
      <c r="D30">
        <v>0.75</v>
      </c>
      <c r="E30" s="9" t="s">
        <v>44</v>
      </c>
      <c r="F30" s="1" t="s">
        <v>30</v>
      </c>
      <c r="G30">
        <v>0.75</v>
      </c>
      <c r="H30">
        <v>0.55000000000000004</v>
      </c>
      <c r="I30">
        <v>0.55000000000000004</v>
      </c>
    </row>
    <row r="31" spans="1:9" x14ac:dyDescent="0.25">
      <c r="A31" s="1" t="s">
        <v>31</v>
      </c>
      <c r="B31">
        <v>0.45</v>
      </c>
      <c r="C31">
        <v>0.45</v>
      </c>
      <c r="D31">
        <v>0.65</v>
      </c>
      <c r="E31" s="9" t="s">
        <v>44</v>
      </c>
      <c r="F31" s="1" t="s">
        <v>31</v>
      </c>
      <c r="G31">
        <v>0.65</v>
      </c>
      <c r="H31">
        <v>0.45</v>
      </c>
      <c r="I31">
        <v>0.45</v>
      </c>
    </row>
    <row r="32" spans="1:9" x14ac:dyDescent="0.25">
      <c r="A32" s="1" t="s">
        <v>54</v>
      </c>
      <c r="B32">
        <f>B30+B29</f>
        <v>1.05</v>
      </c>
      <c r="C32">
        <f t="shared" ref="C32:I32" si="3">C30+C29</f>
        <v>1.05</v>
      </c>
      <c r="D32">
        <f t="shared" si="3"/>
        <v>1.45</v>
      </c>
      <c r="E32" s="9" t="s">
        <v>44</v>
      </c>
      <c r="F32" s="1" t="s">
        <v>54</v>
      </c>
      <c r="G32">
        <f t="shared" si="3"/>
        <v>1.45</v>
      </c>
      <c r="H32">
        <f t="shared" si="3"/>
        <v>1.05</v>
      </c>
      <c r="I32">
        <f t="shared" si="3"/>
        <v>1.05</v>
      </c>
    </row>
    <row r="33" spans="1:17" x14ac:dyDescent="0.25">
      <c r="A33" s="1" t="s">
        <v>55</v>
      </c>
      <c r="B33">
        <f>B29+B31</f>
        <v>0.95</v>
      </c>
      <c r="C33">
        <f t="shared" ref="C33:I33" si="4">C29+C31</f>
        <v>0.95</v>
      </c>
      <c r="D33">
        <f t="shared" si="4"/>
        <v>1.35</v>
      </c>
      <c r="E33" s="9" t="s">
        <v>44</v>
      </c>
      <c r="F33" s="1" t="s">
        <v>55</v>
      </c>
      <c r="G33">
        <f t="shared" si="4"/>
        <v>1.35</v>
      </c>
      <c r="H33">
        <f t="shared" si="4"/>
        <v>0.95</v>
      </c>
      <c r="I33">
        <f t="shared" si="4"/>
        <v>0.95</v>
      </c>
    </row>
    <row r="34" spans="1:17" x14ac:dyDescent="0.25">
      <c r="A34" s="1" t="s">
        <v>53</v>
      </c>
      <c r="B34">
        <f>B30+B31</f>
        <v>1</v>
      </c>
      <c r="C34">
        <f t="shared" ref="C34:I34" si="5">C30+C31</f>
        <v>1</v>
      </c>
      <c r="D34">
        <f t="shared" si="5"/>
        <v>1.4</v>
      </c>
      <c r="E34" s="9" t="s">
        <v>44</v>
      </c>
      <c r="F34" s="1" t="s">
        <v>53</v>
      </c>
      <c r="G34">
        <f t="shared" si="5"/>
        <v>1.4</v>
      </c>
      <c r="H34">
        <f t="shared" si="5"/>
        <v>1</v>
      </c>
      <c r="I34">
        <f t="shared" si="5"/>
        <v>1</v>
      </c>
    </row>
    <row r="35" spans="1:17" x14ac:dyDescent="0.25">
      <c r="A35" s="1" t="s">
        <v>52</v>
      </c>
      <c r="B35">
        <f>B29+B30+B31</f>
        <v>1.5</v>
      </c>
      <c r="C35">
        <f t="shared" ref="C35:I35" si="6">C29+C30+C31</f>
        <v>1.5</v>
      </c>
      <c r="D35">
        <f t="shared" si="6"/>
        <v>2.1</v>
      </c>
      <c r="E35" s="9" t="s">
        <v>44</v>
      </c>
      <c r="F35" s="1" t="s">
        <v>52</v>
      </c>
      <c r="G35">
        <f t="shared" si="6"/>
        <v>2.1</v>
      </c>
      <c r="H35">
        <f t="shared" si="6"/>
        <v>1.5</v>
      </c>
      <c r="I35">
        <f t="shared" si="6"/>
        <v>1.5</v>
      </c>
    </row>
    <row r="37" spans="1:17" x14ac:dyDescent="0.25">
      <c r="A37" s="11" t="s">
        <v>47</v>
      </c>
      <c r="B37" s="6" t="s">
        <v>40</v>
      </c>
      <c r="C37" s="6" t="s">
        <v>41</v>
      </c>
      <c r="D37" s="6" t="s">
        <v>42</v>
      </c>
      <c r="E37" s="6" t="s">
        <v>43</v>
      </c>
      <c r="F37" s="9" t="s">
        <v>44</v>
      </c>
      <c r="G37" s="11" t="s">
        <v>48</v>
      </c>
      <c r="H37" s="4" t="s">
        <v>40</v>
      </c>
      <c r="I37" s="4" t="s">
        <v>41</v>
      </c>
      <c r="J37" s="4" t="s">
        <v>42</v>
      </c>
      <c r="K37" s="4" t="s">
        <v>43</v>
      </c>
    </row>
    <row r="38" spans="1:17" x14ac:dyDescent="0.25">
      <c r="A38" s="1" t="s">
        <v>29</v>
      </c>
      <c r="B38">
        <v>0.9</v>
      </c>
      <c r="C38">
        <v>0.9</v>
      </c>
      <c r="D38">
        <v>1.1000000000000001</v>
      </c>
      <c r="E38">
        <v>1.2</v>
      </c>
      <c r="F38" s="9" t="s">
        <v>44</v>
      </c>
      <c r="G38" s="1" t="s">
        <v>29</v>
      </c>
      <c r="H38">
        <v>1.2</v>
      </c>
      <c r="I38">
        <v>1.1000000000000001</v>
      </c>
      <c r="J38">
        <v>0.9</v>
      </c>
      <c r="K38">
        <v>0.9</v>
      </c>
    </row>
    <row r="39" spans="1:17" x14ac:dyDescent="0.25">
      <c r="A39" s="1" t="s">
        <v>30</v>
      </c>
      <c r="B39">
        <v>0.95</v>
      </c>
      <c r="C39">
        <v>0.95</v>
      </c>
      <c r="D39">
        <v>1.1499999999999999</v>
      </c>
      <c r="E39">
        <v>1.25</v>
      </c>
      <c r="F39" s="9" t="s">
        <v>44</v>
      </c>
      <c r="G39" s="1" t="s">
        <v>30</v>
      </c>
      <c r="H39">
        <v>1.25</v>
      </c>
      <c r="I39">
        <v>1.1499999999999999</v>
      </c>
      <c r="J39">
        <v>0.95</v>
      </c>
      <c r="K39">
        <v>0.95</v>
      </c>
    </row>
    <row r="40" spans="1:17" x14ac:dyDescent="0.25">
      <c r="A40" s="1" t="s">
        <v>31</v>
      </c>
      <c r="B40">
        <v>0.85</v>
      </c>
      <c r="C40">
        <v>0.85</v>
      </c>
      <c r="D40">
        <v>1.05</v>
      </c>
      <c r="E40">
        <v>1.1499999999999999</v>
      </c>
      <c r="F40" s="9" t="s">
        <v>44</v>
      </c>
      <c r="G40" s="1" t="s">
        <v>31</v>
      </c>
      <c r="H40">
        <v>1.1499999999999999</v>
      </c>
      <c r="I40">
        <v>1.05</v>
      </c>
      <c r="J40">
        <v>0.85</v>
      </c>
      <c r="K40">
        <v>0.85</v>
      </c>
    </row>
    <row r="41" spans="1:17" x14ac:dyDescent="0.25">
      <c r="A41" s="1" t="s">
        <v>54</v>
      </c>
      <c r="B41">
        <f>B39+B38</f>
        <v>1.85</v>
      </c>
      <c r="C41">
        <f t="shared" ref="C41:K41" si="7">C39+C38</f>
        <v>1.85</v>
      </c>
      <c r="D41">
        <f t="shared" si="7"/>
        <v>2.25</v>
      </c>
      <c r="E41">
        <f t="shared" si="7"/>
        <v>2.4500000000000002</v>
      </c>
      <c r="F41" s="9" t="s">
        <v>44</v>
      </c>
      <c r="G41" s="1" t="s">
        <v>54</v>
      </c>
      <c r="H41">
        <f t="shared" si="7"/>
        <v>2.4500000000000002</v>
      </c>
      <c r="I41">
        <f t="shared" si="7"/>
        <v>2.25</v>
      </c>
      <c r="J41">
        <f t="shared" si="7"/>
        <v>1.85</v>
      </c>
      <c r="K41">
        <f t="shared" si="7"/>
        <v>1.85</v>
      </c>
    </row>
    <row r="42" spans="1:17" x14ac:dyDescent="0.25">
      <c r="A42" s="1" t="s">
        <v>55</v>
      </c>
      <c r="B42">
        <f>B38+B40</f>
        <v>1.75</v>
      </c>
      <c r="C42">
        <f t="shared" ref="C42:K42" si="8">C38+C40</f>
        <v>1.75</v>
      </c>
      <c r="D42">
        <f t="shared" si="8"/>
        <v>2.1500000000000004</v>
      </c>
      <c r="E42">
        <f t="shared" si="8"/>
        <v>2.3499999999999996</v>
      </c>
      <c r="F42" s="9" t="s">
        <v>44</v>
      </c>
      <c r="G42" s="1" t="s">
        <v>55</v>
      </c>
      <c r="H42">
        <f t="shared" si="8"/>
        <v>2.3499999999999996</v>
      </c>
      <c r="I42">
        <f t="shared" si="8"/>
        <v>2.1500000000000004</v>
      </c>
      <c r="J42">
        <f t="shared" si="8"/>
        <v>1.75</v>
      </c>
      <c r="K42">
        <f t="shared" si="8"/>
        <v>1.75</v>
      </c>
    </row>
    <row r="43" spans="1:17" x14ac:dyDescent="0.25">
      <c r="A43" s="1" t="s">
        <v>53</v>
      </c>
      <c r="B43">
        <f>B39+B40</f>
        <v>1.7999999999999998</v>
      </c>
      <c r="C43">
        <f t="shared" ref="C43:K43" si="9">C39+C40</f>
        <v>1.7999999999999998</v>
      </c>
      <c r="D43">
        <f t="shared" si="9"/>
        <v>2.2000000000000002</v>
      </c>
      <c r="E43">
        <f t="shared" si="9"/>
        <v>2.4</v>
      </c>
      <c r="F43" s="9" t="s">
        <v>44</v>
      </c>
      <c r="G43" s="1" t="s">
        <v>53</v>
      </c>
      <c r="H43">
        <f t="shared" si="9"/>
        <v>2.4</v>
      </c>
      <c r="I43">
        <f t="shared" si="9"/>
        <v>2.2000000000000002</v>
      </c>
      <c r="J43">
        <f t="shared" si="9"/>
        <v>1.7999999999999998</v>
      </c>
      <c r="K43">
        <f t="shared" si="9"/>
        <v>1.7999999999999998</v>
      </c>
    </row>
    <row r="44" spans="1:17" x14ac:dyDescent="0.25">
      <c r="A44" s="1" t="s">
        <v>52</v>
      </c>
      <c r="B44">
        <f>B38+B39+B40</f>
        <v>2.7</v>
      </c>
      <c r="C44">
        <f t="shared" ref="C44:K44" si="10">C38+C39+C40</f>
        <v>2.7</v>
      </c>
      <c r="D44">
        <f t="shared" si="10"/>
        <v>3.3</v>
      </c>
      <c r="E44">
        <f t="shared" si="10"/>
        <v>3.6</v>
      </c>
      <c r="F44" s="9" t="s">
        <v>44</v>
      </c>
      <c r="G44" s="1" t="s">
        <v>52</v>
      </c>
      <c r="H44">
        <f t="shared" si="10"/>
        <v>3.6</v>
      </c>
      <c r="I44">
        <f t="shared" si="10"/>
        <v>3.3</v>
      </c>
      <c r="J44">
        <f t="shared" si="10"/>
        <v>2.7</v>
      </c>
      <c r="K44">
        <f t="shared" si="10"/>
        <v>2.7</v>
      </c>
    </row>
    <row r="46" spans="1:17" x14ac:dyDescent="0.25">
      <c r="A46" s="11" t="s">
        <v>49</v>
      </c>
      <c r="B46" s="5" t="s">
        <v>40</v>
      </c>
      <c r="C46" s="5" t="s">
        <v>41</v>
      </c>
      <c r="D46" s="5" t="s">
        <v>42</v>
      </c>
      <c r="E46" s="5" t="s">
        <v>43</v>
      </c>
      <c r="F46" s="9" t="s">
        <v>44</v>
      </c>
      <c r="G46" s="11" t="s">
        <v>50</v>
      </c>
      <c r="H46" s="7" t="s">
        <v>40</v>
      </c>
      <c r="I46" s="7" t="s">
        <v>41</v>
      </c>
      <c r="J46" s="7" t="s">
        <v>42</v>
      </c>
      <c r="K46" s="7" t="s">
        <v>43</v>
      </c>
      <c r="L46" s="9" t="s">
        <v>44</v>
      </c>
      <c r="M46" s="11" t="s">
        <v>51</v>
      </c>
      <c r="N46" s="8" t="s">
        <v>40</v>
      </c>
      <c r="O46" s="8" t="s">
        <v>41</v>
      </c>
      <c r="P46" s="8" t="s">
        <v>42</v>
      </c>
      <c r="Q46" s="8" t="s">
        <v>43</v>
      </c>
    </row>
    <row r="47" spans="1:17" x14ac:dyDescent="0.25">
      <c r="A47" s="1" t="s">
        <v>29</v>
      </c>
      <c r="B47">
        <v>0.2</v>
      </c>
      <c r="C47">
        <v>0.2</v>
      </c>
      <c r="D47">
        <v>0.3</v>
      </c>
      <c r="E47">
        <v>0.4</v>
      </c>
      <c r="F47" s="9" t="s">
        <v>44</v>
      </c>
      <c r="G47" s="1" t="s">
        <v>29</v>
      </c>
      <c r="H47">
        <v>0.3</v>
      </c>
      <c r="I47">
        <v>0.2</v>
      </c>
      <c r="J47">
        <v>0.2</v>
      </c>
      <c r="K47">
        <v>0.3</v>
      </c>
      <c r="L47" s="9" t="s">
        <v>44</v>
      </c>
      <c r="M47" s="1" t="s">
        <v>29</v>
      </c>
      <c r="N47">
        <v>0.4</v>
      </c>
      <c r="O47">
        <v>0.3</v>
      </c>
      <c r="P47">
        <v>0.2</v>
      </c>
      <c r="Q47">
        <v>0.2</v>
      </c>
    </row>
    <row r="48" spans="1:17" x14ac:dyDescent="0.25">
      <c r="A48" s="1" t="s">
        <v>30</v>
      </c>
      <c r="B48">
        <v>0.25</v>
      </c>
      <c r="C48">
        <v>0.25</v>
      </c>
      <c r="D48">
        <v>0.35</v>
      </c>
      <c r="E48">
        <v>0.45</v>
      </c>
      <c r="F48" s="9" t="s">
        <v>44</v>
      </c>
      <c r="G48" s="1" t="s">
        <v>30</v>
      </c>
      <c r="H48">
        <v>0.35</v>
      </c>
      <c r="I48">
        <v>0.25</v>
      </c>
      <c r="J48">
        <v>0.25</v>
      </c>
      <c r="K48">
        <v>0.35</v>
      </c>
      <c r="L48" s="9" t="s">
        <v>44</v>
      </c>
      <c r="M48" s="1" t="s">
        <v>30</v>
      </c>
      <c r="N48">
        <v>0.45</v>
      </c>
      <c r="O48">
        <v>0.35</v>
      </c>
      <c r="P48">
        <v>0.25</v>
      </c>
      <c r="Q48">
        <v>0.25</v>
      </c>
    </row>
    <row r="49" spans="1:17" x14ac:dyDescent="0.25">
      <c r="A49" s="1" t="s">
        <v>31</v>
      </c>
      <c r="B49">
        <v>0.15</v>
      </c>
      <c r="C49">
        <v>0.15</v>
      </c>
      <c r="D49">
        <v>0.25</v>
      </c>
      <c r="E49">
        <v>0.35</v>
      </c>
      <c r="F49" s="9" t="s">
        <v>44</v>
      </c>
      <c r="G49" s="1" t="s">
        <v>31</v>
      </c>
      <c r="H49">
        <v>0.35</v>
      </c>
      <c r="I49">
        <v>0.15</v>
      </c>
      <c r="J49">
        <v>0.15</v>
      </c>
      <c r="K49">
        <v>0.25</v>
      </c>
      <c r="L49" s="9" t="s">
        <v>44</v>
      </c>
      <c r="M49" s="1" t="s">
        <v>31</v>
      </c>
      <c r="N49">
        <v>0.35</v>
      </c>
      <c r="O49">
        <v>0.25</v>
      </c>
      <c r="P49">
        <v>0.15</v>
      </c>
      <c r="Q49">
        <v>0.15</v>
      </c>
    </row>
    <row r="50" spans="1:17" x14ac:dyDescent="0.25">
      <c r="A50" s="1" t="s">
        <v>54</v>
      </c>
      <c r="B50">
        <f>B48+B47</f>
        <v>0.45</v>
      </c>
      <c r="C50">
        <f t="shared" ref="C50:Q50" si="11">C48+C47</f>
        <v>0.45</v>
      </c>
      <c r="D50">
        <f t="shared" si="11"/>
        <v>0.64999999999999991</v>
      </c>
      <c r="E50">
        <f t="shared" si="11"/>
        <v>0.85000000000000009</v>
      </c>
      <c r="F50" s="9" t="s">
        <v>44</v>
      </c>
      <c r="G50" s="1" t="s">
        <v>54</v>
      </c>
      <c r="H50">
        <f t="shared" si="11"/>
        <v>0.64999999999999991</v>
      </c>
      <c r="I50">
        <f t="shared" si="11"/>
        <v>0.45</v>
      </c>
      <c r="J50">
        <f t="shared" si="11"/>
        <v>0.45</v>
      </c>
      <c r="K50">
        <f t="shared" si="11"/>
        <v>0.64999999999999991</v>
      </c>
      <c r="L50" s="9" t="s">
        <v>44</v>
      </c>
      <c r="M50" s="1" t="s">
        <v>54</v>
      </c>
      <c r="N50">
        <f t="shared" si="11"/>
        <v>0.85000000000000009</v>
      </c>
      <c r="O50">
        <f t="shared" si="11"/>
        <v>0.64999999999999991</v>
      </c>
      <c r="P50">
        <f t="shared" si="11"/>
        <v>0.45</v>
      </c>
      <c r="Q50">
        <f t="shared" si="11"/>
        <v>0.45</v>
      </c>
    </row>
    <row r="51" spans="1:17" x14ac:dyDescent="0.25">
      <c r="A51" s="1" t="s">
        <v>55</v>
      </c>
      <c r="B51">
        <f>B47+B49</f>
        <v>0.35</v>
      </c>
      <c r="C51">
        <f t="shared" ref="C51:Q51" si="12">C47+C49</f>
        <v>0.35</v>
      </c>
      <c r="D51">
        <f t="shared" si="12"/>
        <v>0.55000000000000004</v>
      </c>
      <c r="E51">
        <f t="shared" si="12"/>
        <v>0.75</v>
      </c>
      <c r="F51" s="9" t="s">
        <v>44</v>
      </c>
      <c r="G51" s="1" t="s">
        <v>55</v>
      </c>
      <c r="H51">
        <f t="shared" si="12"/>
        <v>0.64999999999999991</v>
      </c>
      <c r="I51">
        <f t="shared" si="12"/>
        <v>0.35</v>
      </c>
      <c r="J51">
        <f t="shared" si="12"/>
        <v>0.35</v>
      </c>
      <c r="K51">
        <f t="shared" si="12"/>
        <v>0.55000000000000004</v>
      </c>
      <c r="L51" s="9" t="s">
        <v>44</v>
      </c>
      <c r="M51" s="1" t="s">
        <v>55</v>
      </c>
      <c r="N51">
        <f t="shared" si="12"/>
        <v>0.75</v>
      </c>
      <c r="O51">
        <f t="shared" si="12"/>
        <v>0.55000000000000004</v>
      </c>
      <c r="P51">
        <f t="shared" si="12"/>
        <v>0.35</v>
      </c>
      <c r="Q51">
        <f t="shared" si="12"/>
        <v>0.35</v>
      </c>
    </row>
    <row r="52" spans="1:17" x14ac:dyDescent="0.25">
      <c r="A52" s="1" t="s">
        <v>53</v>
      </c>
      <c r="B52">
        <f>B48+B49</f>
        <v>0.4</v>
      </c>
      <c r="C52">
        <f t="shared" ref="C52:Q52" si="13">C48+C49</f>
        <v>0.4</v>
      </c>
      <c r="D52">
        <f t="shared" si="13"/>
        <v>0.6</v>
      </c>
      <c r="E52">
        <f t="shared" si="13"/>
        <v>0.8</v>
      </c>
      <c r="F52" s="9" t="s">
        <v>44</v>
      </c>
      <c r="G52" s="1" t="s">
        <v>53</v>
      </c>
      <c r="H52">
        <f t="shared" si="13"/>
        <v>0.7</v>
      </c>
      <c r="I52">
        <f t="shared" si="13"/>
        <v>0.4</v>
      </c>
      <c r="J52">
        <f t="shared" si="13"/>
        <v>0.4</v>
      </c>
      <c r="K52">
        <f t="shared" si="13"/>
        <v>0.6</v>
      </c>
      <c r="L52" s="9" t="s">
        <v>44</v>
      </c>
      <c r="M52" s="1" t="s">
        <v>53</v>
      </c>
      <c r="N52">
        <f t="shared" si="13"/>
        <v>0.8</v>
      </c>
      <c r="O52">
        <f t="shared" si="13"/>
        <v>0.6</v>
      </c>
      <c r="P52">
        <f t="shared" si="13"/>
        <v>0.4</v>
      </c>
      <c r="Q52">
        <f t="shared" si="13"/>
        <v>0.4</v>
      </c>
    </row>
    <row r="53" spans="1:17" x14ac:dyDescent="0.25">
      <c r="A53" s="1" t="s">
        <v>52</v>
      </c>
      <c r="B53">
        <f>B47+B48+B49</f>
        <v>0.6</v>
      </c>
      <c r="C53">
        <f t="shared" ref="C53:Q53" si="14">C47+C48+C49</f>
        <v>0.6</v>
      </c>
      <c r="D53">
        <f t="shared" si="14"/>
        <v>0.89999999999999991</v>
      </c>
      <c r="E53">
        <f t="shared" si="14"/>
        <v>1.2000000000000002</v>
      </c>
      <c r="F53" s="9" t="s">
        <v>44</v>
      </c>
      <c r="G53" s="1" t="s">
        <v>52</v>
      </c>
      <c r="H53">
        <f t="shared" si="14"/>
        <v>0.99999999999999989</v>
      </c>
      <c r="I53">
        <f t="shared" si="14"/>
        <v>0.6</v>
      </c>
      <c r="J53">
        <f t="shared" si="14"/>
        <v>0.6</v>
      </c>
      <c r="K53">
        <f t="shared" si="14"/>
        <v>0.89999999999999991</v>
      </c>
      <c r="L53" s="9" t="s">
        <v>44</v>
      </c>
      <c r="M53" s="1" t="s">
        <v>52</v>
      </c>
      <c r="N53">
        <f t="shared" si="14"/>
        <v>1.2000000000000002</v>
      </c>
      <c r="O53">
        <f t="shared" si="14"/>
        <v>0.89999999999999991</v>
      </c>
      <c r="P53">
        <f t="shared" si="14"/>
        <v>0.6</v>
      </c>
      <c r="Q53">
        <f t="shared" si="14"/>
        <v>0.6</v>
      </c>
    </row>
    <row r="55" spans="1:17" x14ac:dyDescent="0.25">
      <c r="A55" t="s">
        <v>4</v>
      </c>
    </row>
    <row r="56" spans="1:17" x14ac:dyDescent="0.25">
      <c r="A56" s="1" t="s">
        <v>40</v>
      </c>
      <c r="B56">
        <v>3.5</v>
      </c>
    </row>
    <row r="57" spans="1:17" x14ac:dyDescent="0.25">
      <c r="A57" s="1" t="s">
        <v>41</v>
      </c>
      <c r="B57">
        <v>3.5</v>
      </c>
    </row>
    <row r="58" spans="1:17" x14ac:dyDescent="0.25">
      <c r="A58" s="1" t="s">
        <v>42</v>
      </c>
      <c r="B58">
        <v>3.5</v>
      </c>
    </row>
    <row r="59" spans="1:17" x14ac:dyDescent="0.25">
      <c r="A59" s="1" t="s">
        <v>43</v>
      </c>
      <c r="B59">
        <v>3.5</v>
      </c>
    </row>
    <row r="61" spans="1:17" x14ac:dyDescent="0.25">
      <c r="A61" t="s">
        <v>5</v>
      </c>
      <c r="B61" s="1" t="s">
        <v>37</v>
      </c>
      <c r="C61" s="1" t="s">
        <v>38</v>
      </c>
      <c r="D61" s="1" t="s">
        <v>39</v>
      </c>
    </row>
    <row r="62" spans="1:17" x14ac:dyDescent="0.25">
      <c r="A62" s="1" t="s">
        <v>58</v>
      </c>
      <c r="B62">
        <v>50000</v>
      </c>
      <c r="C62">
        <v>50000</v>
      </c>
      <c r="D62">
        <v>50000</v>
      </c>
    </row>
    <row r="63" spans="1:17" x14ac:dyDescent="0.25">
      <c r="A63" s="1" t="s">
        <v>56</v>
      </c>
      <c r="B63">
        <v>40000</v>
      </c>
      <c r="C63">
        <v>40000</v>
      </c>
      <c r="D63">
        <v>40000</v>
      </c>
    </row>
    <row r="64" spans="1:17" x14ac:dyDescent="0.25">
      <c r="A64" s="1" t="s">
        <v>59</v>
      </c>
      <c r="B64">
        <v>45000</v>
      </c>
      <c r="C64">
        <v>45000</v>
      </c>
      <c r="D64">
        <v>45000</v>
      </c>
    </row>
    <row r="65" spans="1:4" x14ac:dyDescent="0.25">
      <c r="A65" s="1" t="s">
        <v>57</v>
      </c>
      <c r="B65">
        <v>52000</v>
      </c>
      <c r="C65">
        <v>52000</v>
      </c>
      <c r="D65">
        <v>52000</v>
      </c>
    </row>
    <row r="67" spans="1:4" x14ac:dyDescent="0.25">
      <c r="A67" t="s">
        <v>6</v>
      </c>
      <c r="B67" s="1" t="s">
        <v>35</v>
      </c>
      <c r="C67" s="1" t="s">
        <v>36</v>
      </c>
    </row>
    <row r="68" spans="1:4" x14ac:dyDescent="0.25">
      <c r="A68" s="1" t="s">
        <v>58</v>
      </c>
      <c r="B68">
        <v>30000</v>
      </c>
      <c r="C68">
        <v>30000</v>
      </c>
    </row>
    <row r="69" spans="1:4" x14ac:dyDescent="0.25">
      <c r="A69" s="1" t="s">
        <v>56</v>
      </c>
      <c r="B69">
        <v>20000</v>
      </c>
      <c r="C69">
        <v>20000</v>
      </c>
    </row>
    <row r="70" spans="1:4" x14ac:dyDescent="0.25">
      <c r="A70" s="1" t="s">
        <v>59</v>
      </c>
      <c r="B70">
        <v>25000</v>
      </c>
      <c r="C70">
        <v>25000</v>
      </c>
    </row>
    <row r="71" spans="1:4" x14ac:dyDescent="0.25">
      <c r="A71" s="1" t="s">
        <v>57</v>
      </c>
      <c r="B71">
        <v>32000</v>
      </c>
      <c r="C71">
        <v>32000</v>
      </c>
    </row>
    <row r="73" spans="1:4" x14ac:dyDescent="0.25">
      <c r="A73" t="s">
        <v>7</v>
      </c>
      <c r="B73" s="1" t="s">
        <v>37</v>
      </c>
      <c r="C73" s="1" t="s">
        <v>38</v>
      </c>
      <c r="D73" s="1" t="s">
        <v>39</v>
      </c>
    </row>
    <row r="74" spans="1:4" x14ac:dyDescent="0.25">
      <c r="A74" s="1" t="s">
        <v>58</v>
      </c>
      <c r="B74">
        <v>500</v>
      </c>
      <c r="C74">
        <v>500</v>
      </c>
      <c r="D74">
        <v>500</v>
      </c>
    </row>
    <row r="75" spans="1:4" x14ac:dyDescent="0.25">
      <c r="A75" s="1" t="s">
        <v>56</v>
      </c>
      <c r="B75">
        <v>500</v>
      </c>
      <c r="C75">
        <v>500</v>
      </c>
      <c r="D75">
        <v>500</v>
      </c>
    </row>
    <row r="76" spans="1:4" x14ac:dyDescent="0.25">
      <c r="A76" s="1" t="s">
        <v>59</v>
      </c>
      <c r="B76">
        <v>500</v>
      </c>
      <c r="C76">
        <v>500</v>
      </c>
      <c r="D76">
        <v>500</v>
      </c>
    </row>
    <row r="77" spans="1:4" x14ac:dyDescent="0.25">
      <c r="A77" s="1" t="s">
        <v>57</v>
      </c>
      <c r="B77">
        <v>500</v>
      </c>
      <c r="C77">
        <v>500</v>
      </c>
      <c r="D77">
        <v>500</v>
      </c>
    </row>
    <row r="79" spans="1:4" x14ac:dyDescent="0.25">
      <c r="A79" t="s">
        <v>8</v>
      </c>
      <c r="B79" s="1" t="s">
        <v>35</v>
      </c>
      <c r="C79" s="1" t="s">
        <v>36</v>
      </c>
    </row>
    <row r="80" spans="1:4" x14ac:dyDescent="0.25">
      <c r="A80" s="1" t="s">
        <v>58</v>
      </c>
      <c r="B80">
        <v>300</v>
      </c>
      <c r="C80">
        <v>300</v>
      </c>
    </row>
    <row r="81" spans="1:4" x14ac:dyDescent="0.25">
      <c r="A81" s="1" t="s">
        <v>56</v>
      </c>
      <c r="B81">
        <v>300</v>
      </c>
      <c r="C81">
        <v>300</v>
      </c>
    </row>
    <row r="82" spans="1:4" x14ac:dyDescent="0.25">
      <c r="A82" s="1" t="s">
        <v>59</v>
      </c>
      <c r="B82">
        <v>300</v>
      </c>
      <c r="C82">
        <v>300</v>
      </c>
    </row>
    <row r="83" spans="1:4" x14ac:dyDescent="0.25">
      <c r="A83" s="1" t="s">
        <v>57</v>
      </c>
      <c r="B83">
        <v>300</v>
      </c>
      <c r="C83">
        <v>300</v>
      </c>
    </row>
    <row r="85" spans="1:4" x14ac:dyDescent="0.25">
      <c r="A85" t="s">
        <v>9</v>
      </c>
      <c r="B85" s="1" t="s">
        <v>37</v>
      </c>
      <c r="C85" s="1" t="s">
        <v>38</v>
      </c>
      <c r="D85" s="1" t="s">
        <v>39</v>
      </c>
    </row>
    <row r="86" spans="1:4" x14ac:dyDescent="0.25">
      <c r="A86" s="1" t="s">
        <v>58</v>
      </c>
      <c r="B86">
        <v>12.8</v>
      </c>
      <c r="C86">
        <v>12.8</v>
      </c>
      <c r="D86">
        <v>12.8</v>
      </c>
    </row>
    <row r="87" spans="1:4" x14ac:dyDescent="0.25">
      <c r="A87" s="1" t="s">
        <v>56</v>
      </c>
      <c r="B87">
        <v>10.5</v>
      </c>
      <c r="C87">
        <v>10.5</v>
      </c>
      <c r="D87">
        <v>10.5</v>
      </c>
    </row>
    <row r="88" spans="1:4" x14ac:dyDescent="0.25">
      <c r="A88" s="1" t="s">
        <v>59</v>
      </c>
      <c r="B88">
        <v>11.5</v>
      </c>
      <c r="C88">
        <v>11.5</v>
      </c>
      <c r="D88">
        <v>11.5</v>
      </c>
    </row>
    <row r="89" spans="1:4" x14ac:dyDescent="0.25">
      <c r="A89" s="1" t="s">
        <v>57</v>
      </c>
      <c r="B89">
        <v>16.8</v>
      </c>
      <c r="C89">
        <v>16.8</v>
      </c>
      <c r="D89">
        <v>16.8</v>
      </c>
    </row>
    <row r="91" spans="1:4" x14ac:dyDescent="0.25">
      <c r="A91" t="s">
        <v>10</v>
      </c>
      <c r="B91" s="1" t="s">
        <v>35</v>
      </c>
      <c r="C91" s="1" t="s">
        <v>36</v>
      </c>
    </row>
    <row r="92" spans="1:4" x14ac:dyDescent="0.25">
      <c r="A92" s="1" t="s">
        <v>58</v>
      </c>
      <c r="B92">
        <v>12.5</v>
      </c>
      <c r="C92">
        <v>12.5</v>
      </c>
    </row>
    <row r="93" spans="1:4" x14ac:dyDescent="0.25">
      <c r="A93" s="1" t="s">
        <v>56</v>
      </c>
      <c r="B93">
        <v>10</v>
      </c>
      <c r="C93">
        <v>10</v>
      </c>
    </row>
    <row r="94" spans="1:4" x14ac:dyDescent="0.25">
      <c r="A94" s="1" t="s">
        <v>59</v>
      </c>
      <c r="B94">
        <v>11</v>
      </c>
      <c r="C94">
        <v>11</v>
      </c>
    </row>
    <row r="95" spans="1:4" x14ac:dyDescent="0.25">
      <c r="A95" s="1" t="s">
        <v>57</v>
      </c>
      <c r="B95">
        <v>16.5</v>
      </c>
      <c r="C95">
        <v>16.5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13" workbookViewId="0">
      <selection activeCell="G12" sqref="G12"/>
    </sheetView>
  </sheetViews>
  <sheetFormatPr defaultRowHeight="15" x14ac:dyDescent="0.25"/>
  <cols>
    <col min="1" max="1" width="10.42578125" bestFit="1" customWidth="1"/>
  </cols>
  <sheetData>
    <row r="1" spans="1:4" x14ac:dyDescent="0.3">
      <c r="A1" t="s">
        <v>11</v>
      </c>
      <c r="B1" s="1" t="s">
        <v>35</v>
      </c>
      <c r="C1" s="1" t="s">
        <v>36</v>
      </c>
    </row>
    <row r="2" spans="1:4" x14ac:dyDescent="0.3">
      <c r="A2" s="1" t="s">
        <v>32</v>
      </c>
      <c r="B2">
        <v>5000</v>
      </c>
      <c r="C2">
        <v>5000</v>
      </c>
    </row>
    <row r="3" spans="1:4" x14ac:dyDescent="0.3">
      <c r="A3" s="1" t="s">
        <v>33</v>
      </c>
      <c r="B3">
        <v>5500</v>
      </c>
      <c r="C3">
        <v>5500</v>
      </c>
    </row>
    <row r="4" spans="1:4" x14ac:dyDescent="0.3">
      <c r="A4" s="1" t="s">
        <v>34</v>
      </c>
      <c r="B4">
        <v>4500</v>
      </c>
      <c r="C4">
        <v>4500</v>
      </c>
    </row>
    <row r="6" spans="1:4" x14ac:dyDescent="0.3">
      <c r="A6" t="s">
        <v>12</v>
      </c>
    </row>
    <row r="7" spans="1:4" x14ac:dyDescent="0.3">
      <c r="A7" s="1" t="s">
        <v>35</v>
      </c>
      <c r="B7">
        <v>7000</v>
      </c>
    </row>
    <row r="8" spans="1:4" x14ac:dyDescent="0.3">
      <c r="A8" s="1" t="s">
        <v>36</v>
      </c>
      <c r="B8">
        <v>7000</v>
      </c>
    </row>
    <row r="10" spans="1:4" x14ac:dyDescent="0.3">
      <c r="A10" t="s">
        <v>13</v>
      </c>
    </row>
    <row r="11" spans="1:4" x14ac:dyDescent="0.3">
      <c r="A11" s="1" t="s">
        <v>37</v>
      </c>
      <c r="B11">
        <v>14000</v>
      </c>
    </row>
    <row r="12" spans="1:4" x14ac:dyDescent="0.3">
      <c r="A12" s="1" t="s">
        <v>38</v>
      </c>
      <c r="B12">
        <v>14000</v>
      </c>
    </row>
    <row r="13" spans="1:4" x14ac:dyDescent="0.3">
      <c r="A13" s="1" t="s">
        <v>39</v>
      </c>
      <c r="B13">
        <v>14000</v>
      </c>
    </row>
    <row r="15" spans="1:4" x14ac:dyDescent="0.3">
      <c r="A15" t="s">
        <v>15</v>
      </c>
      <c r="B15" s="1" t="s">
        <v>37</v>
      </c>
      <c r="C15" s="1" t="s">
        <v>38</v>
      </c>
      <c r="D15" s="1" t="s">
        <v>39</v>
      </c>
    </row>
    <row r="16" spans="1:4" x14ac:dyDescent="0.25">
      <c r="A16" s="1" t="s">
        <v>58</v>
      </c>
      <c r="B16">
        <v>2800</v>
      </c>
      <c r="C16">
        <v>2800</v>
      </c>
      <c r="D16">
        <v>2800</v>
      </c>
    </row>
    <row r="17" spans="1:4" x14ac:dyDescent="0.25">
      <c r="A17" s="1" t="s">
        <v>56</v>
      </c>
      <c r="B17">
        <v>2300</v>
      </c>
      <c r="C17">
        <v>2300</v>
      </c>
      <c r="D17">
        <v>2300</v>
      </c>
    </row>
    <row r="18" spans="1:4" x14ac:dyDescent="0.25">
      <c r="A18" s="1" t="s">
        <v>59</v>
      </c>
      <c r="B18">
        <v>2550</v>
      </c>
      <c r="C18">
        <v>2550</v>
      </c>
      <c r="D18">
        <v>2550</v>
      </c>
    </row>
    <row r="19" spans="1:4" x14ac:dyDescent="0.25">
      <c r="A19" s="1" t="s">
        <v>57</v>
      </c>
      <c r="B19">
        <v>2100</v>
      </c>
      <c r="C19">
        <v>2100</v>
      </c>
      <c r="D19">
        <v>2100</v>
      </c>
    </row>
    <row r="21" spans="1:4" x14ac:dyDescent="0.25">
      <c r="A21" t="s">
        <v>14</v>
      </c>
      <c r="B21" s="1" t="s">
        <v>35</v>
      </c>
      <c r="C21" s="1" t="s">
        <v>36</v>
      </c>
    </row>
    <row r="22" spans="1:4" x14ac:dyDescent="0.25">
      <c r="A22" s="1" t="s">
        <v>58</v>
      </c>
      <c r="B22">
        <v>3000</v>
      </c>
      <c r="C22">
        <v>3000</v>
      </c>
    </row>
    <row r="23" spans="1:4" x14ac:dyDescent="0.25">
      <c r="A23" s="1" t="s">
        <v>56</v>
      </c>
      <c r="B23">
        <v>2500</v>
      </c>
      <c r="C23">
        <v>2500</v>
      </c>
    </row>
    <row r="24" spans="1:4" x14ac:dyDescent="0.25">
      <c r="A24" s="1" t="s">
        <v>59</v>
      </c>
      <c r="B24">
        <v>2750</v>
      </c>
      <c r="C24">
        <v>2750</v>
      </c>
    </row>
    <row r="25" spans="1:4" x14ac:dyDescent="0.25">
      <c r="A25" s="1" t="s">
        <v>57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RowHeight="15" x14ac:dyDescent="0.25"/>
  <cols>
    <col min="1" max="1" width="14.7109375" bestFit="1" customWidth="1"/>
  </cols>
  <sheetData>
    <row r="1" spans="1:4" x14ac:dyDescent="0.3">
      <c r="A1" t="s">
        <v>16</v>
      </c>
      <c r="B1" s="10" t="s">
        <v>35</v>
      </c>
      <c r="C1" s="10" t="s">
        <v>36</v>
      </c>
    </row>
    <row r="2" spans="1:4" x14ac:dyDescent="0.3">
      <c r="A2" s="1" t="s">
        <v>32</v>
      </c>
      <c r="B2">
        <v>850</v>
      </c>
      <c r="C2">
        <v>800</v>
      </c>
    </row>
    <row r="3" spans="1:4" x14ac:dyDescent="0.3">
      <c r="A3" s="1" t="s">
        <v>33</v>
      </c>
      <c r="B3">
        <v>700</v>
      </c>
      <c r="C3">
        <v>600</v>
      </c>
    </row>
    <row r="4" spans="1:4" x14ac:dyDescent="0.3">
      <c r="A4" s="1" t="s">
        <v>34</v>
      </c>
      <c r="B4">
        <v>500</v>
      </c>
      <c r="C4">
        <v>300</v>
      </c>
    </row>
    <row r="6" spans="1:4" x14ac:dyDescent="0.3">
      <c r="A6" t="s">
        <v>17</v>
      </c>
      <c r="B6" s="1" t="s">
        <v>37</v>
      </c>
      <c r="C6" s="1" t="s">
        <v>38</v>
      </c>
      <c r="D6" s="1" t="s">
        <v>39</v>
      </c>
    </row>
    <row r="7" spans="1:4" x14ac:dyDescent="0.3">
      <c r="A7" s="1" t="s">
        <v>32</v>
      </c>
      <c r="B7">
        <v>1000</v>
      </c>
      <c r="C7">
        <v>1100</v>
      </c>
      <c r="D7">
        <v>950</v>
      </c>
    </row>
    <row r="8" spans="1:4" x14ac:dyDescent="0.3">
      <c r="A8" s="1" t="s">
        <v>33</v>
      </c>
      <c r="B8">
        <v>800</v>
      </c>
      <c r="C8">
        <v>900</v>
      </c>
      <c r="D8">
        <v>850</v>
      </c>
    </row>
    <row r="9" spans="1:4" x14ac:dyDescent="0.3">
      <c r="A9" s="1" t="s">
        <v>34</v>
      </c>
      <c r="B9">
        <v>700</v>
      </c>
      <c r="C9">
        <v>800</v>
      </c>
      <c r="D9">
        <v>750</v>
      </c>
    </row>
    <row r="11" spans="1:4" x14ac:dyDescent="0.3">
      <c r="A11" t="s">
        <v>18</v>
      </c>
    </row>
    <row r="12" spans="1:4" x14ac:dyDescent="0.3">
      <c r="A12" s="1" t="s">
        <v>29</v>
      </c>
      <c r="B12">
        <v>1</v>
      </c>
    </row>
    <row r="13" spans="1:4" x14ac:dyDescent="0.3">
      <c r="A13" s="1" t="s">
        <v>30</v>
      </c>
      <c r="B13">
        <v>1</v>
      </c>
    </row>
    <row r="14" spans="1:4" x14ac:dyDescent="0.3">
      <c r="A14" s="1" t="s">
        <v>31</v>
      </c>
      <c r="B14">
        <v>1</v>
      </c>
    </row>
    <row r="15" spans="1:4" x14ac:dyDescent="0.3">
      <c r="A15" s="1" t="s">
        <v>54</v>
      </c>
      <c r="B15">
        <v>1.5</v>
      </c>
    </row>
    <row r="16" spans="1:4" x14ac:dyDescent="0.25">
      <c r="A16" s="1" t="s">
        <v>55</v>
      </c>
      <c r="B16">
        <v>1.5</v>
      </c>
    </row>
    <row r="17" spans="1:2" x14ac:dyDescent="0.25">
      <c r="A17" s="1" t="s">
        <v>53</v>
      </c>
      <c r="B17">
        <v>1.5</v>
      </c>
    </row>
    <row r="18" spans="1:2" x14ac:dyDescent="0.25">
      <c r="A18" s="1" t="s">
        <v>52</v>
      </c>
      <c r="B18">
        <v>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14" sqref="D14"/>
    </sheetView>
  </sheetViews>
  <sheetFormatPr defaultRowHeight="15" x14ac:dyDescent="0.25"/>
  <sheetData>
    <row r="1" spans="1:5" x14ac:dyDescent="0.3">
      <c r="A1" t="s">
        <v>19</v>
      </c>
      <c r="B1" s="1" t="s">
        <v>37</v>
      </c>
      <c r="C1" s="1" t="s">
        <v>38</v>
      </c>
      <c r="D1" s="1" t="s">
        <v>39</v>
      </c>
    </row>
    <row r="2" spans="1:5" x14ac:dyDescent="0.3">
      <c r="A2" s="1" t="s">
        <v>35</v>
      </c>
      <c r="B2">
        <v>1</v>
      </c>
      <c r="C2">
        <v>1</v>
      </c>
      <c r="D2">
        <v>2</v>
      </c>
    </row>
    <row r="3" spans="1:5" x14ac:dyDescent="0.3">
      <c r="A3" s="1" t="s">
        <v>36</v>
      </c>
      <c r="B3">
        <v>2</v>
      </c>
      <c r="C3">
        <v>1</v>
      </c>
      <c r="D3">
        <v>1</v>
      </c>
    </row>
    <row r="5" spans="1:5" x14ac:dyDescent="0.3">
      <c r="A5" t="s">
        <v>20</v>
      </c>
      <c r="B5" s="1" t="s">
        <v>40</v>
      </c>
      <c r="C5" s="1" t="s">
        <v>41</v>
      </c>
      <c r="D5" s="1" t="s">
        <v>42</v>
      </c>
      <c r="E5" s="1" t="s">
        <v>43</v>
      </c>
    </row>
    <row r="6" spans="1:5" x14ac:dyDescent="0.3">
      <c r="A6" s="1" t="s">
        <v>35</v>
      </c>
      <c r="B6">
        <v>3</v>
      </c>
      <c r="C6">
        <v>3</v>
      </c>
      <c r="D6">
        <v>4</v>
      </c>
      <c r="E6">
        <v>5</v>
      </c>
    </row>
    <row r="7" spans="1:5" x14ac:dyDescent="0.3">
      <c r="A7" s="1" t="s">
        <v>36</v>
      </c>
      <c r="B7">
        <v>5</v>
      </c>
      <c r="C7">
        <v>4</v>
      </c>
      <c r="D7">
        <v>3</v>
      </c>
      <c r="E7">
        <v>3</v>
      </c>
    </row>
    <row r="9" spans="1:5" x14ac:dyDescent="0.3">
      <c r="A9" t="s">
        <v>21</v>
      </c>
      <c r="B9" s="1" t="s">
        <v>40</v>
      </c>
      <c r="C9" s="1" t="s">
        <v>41</v>
      </c>
      <c r="D9" s="1" t="s">
        <v>42</v>
      </c>
      <c r="E9" s="1" t="s">
        <v>43</v>
      </c>
    </row>
    <row r="10" spans="1:5" x14ac:dyDescent="0.3">
      <c r="A10" s="1" t="s">
        <v>37</v>
      </c>
      <c r="B10">
        <v>1</v>
      </c>
      <c r="C10">
        <v>1</v>
      </c>
      <c r="D10">
        <v>2</v>
      </c>
      <c r="E10">
        <v>2</v>
      </c>
    </row>
    <row r="11" spans="1:5" x14ac:dyDescent="0.3">
      <c r="A11" s="1" t="s">
        <v>38</v>
      </c>
      <c r="B11">
        <v>2</v>
      </c>
      <c r="C11">
        <v>1</v>
      </c>
      <c r="D11">
        <v>1</v>
      </c>
      <c r="E11">
        <v>2</v>
      </c>
    </row>
    <row r="12" spans="1:5" x14ac:dyDescent="0.3">
      <c r="A12" s="1" t="s">
        <v>39</v>
      </c>
      <c r="B12">
        <v>2</v>
      </c>
      <c r="C12">
        <v>2</v>
      </c>
      <c r="D12">
        <v>1</v>
      </c>
      <c r="E12">
        <v>1</v>
      </c>
    </row>
    <row r="14" spans="1:5" x14ac:dyDescent="0.3">
      <c r="A14" t="s">
        <v>22</v>
      </c>
    </row>
    <row r="15" spans="1:5" x14ac:dyDescent="0.3">
      <c r="A15" s="1" t="s">
        <v>40</v>
      </c>
      <c r="B15">
        <v>3</v>
      </c>
    </row>
    <row r="16" spans="1:5" x14ac:dyDescent="0.25">
      <c r="A16" s="1" t="s">
        <v>41</v>
      </c>
      <c r="B16">
        <v>3</v>
      </c>
    </row>
    <row r="17" spans="1:2" x14ac:dyDescent="0.25">
      <c r="A17" s="1" t="s">
        <v>42</v>
      </c>
      <c r="B17">
        <v>3</v>
      </c>
    </row>
    <row r="18" spans="1:2" x14ac:dyDescent="0.25">
      <c r="A18" s="1" t="s">
        <v>43</v>
      </c>
      <c r="B1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I23" sqref="I23"/>
    </sheetView>
  </sheetViews>
  <sheetFormatPr defaultRowHeight="15" x14ac:dyDescent="0.25"/>
  <sheetData>
    <row r="1" spans="1:8" x14ac:dyDescent="0.3">
      <c r="A1" t="s">
        <v>23</v>
      </c>
      <c r="B1" s="1" t="s">
        <v>29</v>
      </c>
      <c r="C1" s="1" t="s">
        <v>30</v>
      </c>
      <c r="D1" s="1" t="s">
        <v>31</v>
      </c>
      <c r="E1" s="1" t="s">
        <v>54</v>
      </c>
      <c r="F1" s="1" t="s">
        <v>55</v>
      </c>
      <c r="G1" s="1" t="s">
        <v>53</v>
      </c>
      <c r="H1" s="1" t="s">
        <v>52</v>
      </c>
    </row>
    <row r="2" spans="1:8" x14ac:dyDescent="0.3">
      <c r="A2" s="1" t="s">
        <v>32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3">
      <c r="A3" s="1" t="s">
        <v>33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3">
      <c r="A4" s="1" t="s">
        <v>34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3">
      <c r="A6" t="s">
        <v>24</v>
      </c>
      <c r="B6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9" sqref="C19"/>
    </sheetView>
  </sheetViews>
  <sheetFormatPr defaultRowHeight="15" x14ac:dyDescent="0.25"/>
  <cols>
    <col min="1" max="1" width="19.85546875" bestFit="1" customWidth="1"/>
  </cols>
  <sheetData>
    <row r="1" spans="1:4" ht="14.45" x14ac:dyDescent="0.3">
      <c r="A1" t="s">
        <v>25</v>
      </c>
      <c r="B1" s="1" t="s">
        <v>32</v>
      </c>
      <c r="C1" s="1" t="s">
        <v>33</v>
      </c>
      <c r="D1" s="1" t="s">
        <v>34</v>
      </c>
    </row>
    <row r="2" spans="1:4" ht="14.45" x14ac:dyDescent="0.3">
      <c r="A2" t="s">
        <v>26</v>
      </c>
      <c r="B2">
        <v>15</v>
      </c>
      <c r="C2">
        <v>17</v>
      </c>
      <c r="D2">
        <v>13</v>
      </c>
    </row>
    <row r="3" spans="1:4" ht="14.45" x14ac:dyDescent="0.3">
      <c r="A3" t="s">
        <v>27</v>
      </c>
      <c r="B3">
        <v>1</v>
      </c>
      <c r="C3">
        <v>2</v>
      </c>
      <c r="D3">
        <v>0.5</v>
      </c>
    </row>
    <row r="4" spans="1:4" x14ac:dyDescent="0.25">
      <c r="A4" s="12" t="s">
        <v>28</v>
      </c>
      <c r="B4">
        <v>0</v>
      </c>
      <c r="C4">
        <v>0</v>
      </c>
    </row>
    <row r="5" spans="1:4" x14ac:dyDescent="0.25">
      <c r="A5" s="12"/>
      <c r="C5">
        <v>0</v>
      </c>
      <c r="D5">
        <v>0</v>
      </c>
    </row>
    <row r="6" spans="1:4" x14ac:dyDescent="0.25">
      <c r="A6" s="12"/>
      <c r="B6">
        <v>0</v>
      </c>
      <c r="D6">
        <v>0</v>
      </c>
    </row>
  </sheetData>
  <mergeCells count="1"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2017-06-13T14:15:28Z</dcterms:modified>
</cp:coreProperties>
</file>