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640" windowHeight="9390" firstSheet="4" activeTab="5"/>
  </bookViews>
  <sheets>
    <sheet name="Metadata" sheetId="7" r:id="rId1"/>
    <sheet name="Cost-Related" sheetId="1" r:id="rId2"/>
    <sheet name="Capacity-Related" sheetId="2" r:id="rId3"/>
    <sheet name="Inventory-Related" sheetId="3" r:id="rId4"/>
    <sheet name="Time-Related" sheetId="4" r:id="rId5"/>
    <sheet name="Bundle COmposition and PRicing" sheetId="5" r:id="rId6"/>
    <sheet name="Reservation Price Parameters" sheetId="8" r:id="rId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C50" i="1"/>
  <c r="D50" i="1"/>
  <c r="B51" i="1"/>
  <c r="C51" i="1"/>
  <c r="D51" i="1"/>
  <c r="C68" i="1" l="1"/>
  <c r="D68" i="1"/>
  <c r="E68" i="1"/>
  <c r="B77" i="1"/>
  <c r="C77" i="1"/>
  <c r="D77" i="1"/>
  <c r="E77" i="1"/>
  <c r="B86" i="1"/>
  <c r="C86" i="1"/>
  <c r="D86" i="1"/>
  <c r="E86" i="1"/>
  <c r="C69" i="1"/>
  <c r="D69" i="1"/>
  <c r="E69" i="1"/>
  <c r="B78" i="1"/>
  <c r="C78" i="1"/>
  <c r="D78" i="1"/>
  <c r="E78" i="1"/>
  <c r="B87" i="1"/>
  <c r="C87" i="1"/>
  <c r="D87" i="1"/>
  <c r="E87" i="1"/>
  <c r="C70" i="1"/>
  <c r="D70" i="1"/>
  <c r="E70" i="1"/>
  <c r="B79" i="1"/>
  <c r="C79" i="1"/>
  <c r="D79" i="1"/>
  <c r="E79" i="1"/>
  <c r="B88" i="1"/>
  <c r="C88" i="1"/>
  <c r="D88" i="1"/>
  <c r="E88" i="1"/>
  <c r="C71" i="1"/>
  <c r="D71" i="1"/>
  <c r="E71" i="1"/>
  <c r="B80" i="1"/>
  <c r="C80" i="1"/>
  <c r="D80" i="1"/>
  <c r="E80" i="1"/>
  <c r="B89" i="1"/>
  <c r="C89" i="1"/>
  <c r="D89" i="1"/>
  <c r="E89" i="1"/>
  <c r="B71" i="1"/>
  <c r="B70" i="1"/>
  <c r="B69" i="1"/>
  <c r="B68" i="1"/>
  <c r="E50" i="1"/>
  <c r="B59" i="1"/>
  <c r="C59" i="1"/>
  <c r="D59" i="1"/>
  <c r="E59" i="1"/>
  <c r="E51" i="1"/>
  <c r="B60" i="1"/>
  <c r="C60" i="1"/>
  <c r="D60" i="1"/>
  <c r="E60" i="1"/>
  <c r="C52" i="1"/>
  <c r="D52" i="1"/>
  <c r="E52" i="1"/>
  <c r="B61" i="1"/>
  <c r="C61" i="1"/>
  <c r="D61" i="1"/>
  <c r="E61" i="1"/>
  <c r="C53" i="1"/>
  <c r="D53" i="1"/>
  <c r="E53" i="1"/>
  <c r="B62" i="1"/>
  <c r="C62" i="1"/>
  <c r="D62" i="1"/>
  <c r="E62" i="1"/>
  <c r="B53" i="1"/>
  <c r="B52" i="1"/>
  <c r="C32" i="1"/>
  <c r="D32" i="1"/>
  <c r="B41" i="1"/>
  <c r="C41" i="1"/>
  <c r="D41" i="1"/>
  <c r="C33" i="1"/>
  <c r="D33" i="1"/>
  <c r="B42" i="1"/>
  <c r="C42" i="1"/>
  <c r="D42" i="1"/>
  <c r="C34" i="1"/>
  <c r="D34" i="1"/>
  <c r="B43" i="1"/>
  <c r="C43" i="1"/>
  <c r="D43" i="1"/>
  <c r="C35" i="1"/>
  <c r="D35" i="1"/>
  <c r="B44" i="1"/>
  <c r="C44" i="1"/>
  <c r="D44" i="1"/>
  <c r="B35" i="1"/>
  <c r="B34" i="1"/>
  <c r="B33" i="1"/>
  <c r="B32" i="1"/>
  <c r="C21" i="1"/>
  <c r="D21" i="1"/>
  <c r="C22" i="1"/>
  <c r="D22" i="1"/>
  <c r="D20" i="1"/>
  <c r="C20" i="1"/>
  <c r="B26" i="1"/>
  <c r="C26" i="1" s="1"/>
  <c r="B25" i="1"/>
  <c r="C25" i="1" s="1"/>
  <c r="B24" i="1"/>
  <c r="D24" i="1" s="1"/>
  <c r="B23" i="1"/>
  <c r="D23" i="1" s="1"/>
  <c r="C12" i="1"/>
  <c r="C13" i="1"/>
  <c r="C11" i="1"/>
  <c r="B17" i="1"/>
  <c r="C17" i="1" s="1"/>
  <c r="B16" i="1"/>
  <c r="C16" i="1" s="1"/>
  <c r="B15" i="1"/>
  <c r="C15" i="1" s="1"/>
  <c r="B14" i="1"/>
  <c r="C14" i="1" s="1"/>
  <c r="C24" i="1" l="1"/>
  <c r="C23" i="1"/>
  <c r="D26" i="1"/>
  <c r="D25" i="1"/>
</calcChain>
</file>

<file path=xl/comments1.xml><?xml version="1.0" encoding="utf-8"?>
<comments xmlns="http://schemas.openxmlformats.org/spreadsheetml/2006/main">
  <authors>
    <author>ERDT</author>
  </authors>
  <commentList>
    <comment ref="B15" authorId="0">
      <text>
        <r>
          <rPr>
            <b/>
            <sz val="9"/>
            <color indexed="81"/>
            <rFont val="Tahoma"/>
            <family val="2"/>
          </rPr>
          <t>ERDT:</t>
        </r>
        <r>
          <rPr>
            <sz val="9"/>
            <color indexed="81"/>
            <rFont val="Tahoma"/>
            <family val="2"/>
          </rPr>
          <t xml:space="preserve">
Since lower STDU conversion, meaning, bundling can save space</t>
        </r>
      </text>
    </comment>
  </commentList>
</comments>
</file>

<file path=xl/sharedStrings.xml><?xml version="1.0" encoding="utf-8"?>
<sst xmlns="http://schemas.openxmlformats.org/spreadsheetml/2006/main" count="287" uniqueCount="76">
  <si>
    <t>VC_if</t>
  </si>
  <si>
    <t>FC_f</t>
  </si>
  <si>
    <t>ICF_jf</t>
  </si>
  <si>
    <t>ICW_jw</t>
  </si>
  <si>
    <t>BOC_r</t>
  </si>
  <si>
    <t>INTCOSTW_kw</t>
  </si>
  <si>
    <t>INTCOSTF_kf</t>
  </si>
  <si>
    <t>SETCOSTW_kw</t>
  </si>
  <si>
    <t>SETCOSTF_kf</t>
  </si>
  <si>
    <t>BCW_kw</t>
  </si>
  <si>
    <t>BCF_kf</t>
  </si>
  <si>
    <t>PCAP_if</t>
  </si>
  <si>
    <t>ICAP_f</t>
  </si>
  <si>
    <t>WCAP_w</t>
  </si>
  <si>
    <t>BCAPF_kf</t>
  </si>
  <si>
    <t>BCAPW_kw</t>
  </si>
  <si>
    <t>INITIALINVF_if</t>
  </si>
  <si>
    <t>INITIALINVW_iw</t>
  </si>
  <si>
    <t>ST_j</t>
  </si>
  <si>
    <t>x_fw</t>
  </si>
  <si>
    <t>x_fr</t>
  </si>
  <si>
    <t>x_wr</t>
  </si>
  <si>
    <t>x_r</t>
  </si>
  <si>
    <t>Y_ij</t>
  </si>
  <si>
    <t>j=1</t>
  </si>
  <si>
    <t>j=2</t>
  </si>
  <si>
    <t>j=3</t>
  </si>
  <si>
    <t>i=1</t>
  </si>
  <si>
    <t>i=2</t>
  </si>
  <si>
    <t>i=3</t>
  </si>
  <si>
    <t>f=1</t>
  </si>
  <si>
    <t>f=2</t>
  </si>
  <si>
    <t>w=1</t>
  </si>
  <si>
    <t>w=2</t>
  </si>
  <si>
    <t>w=3</t>
  </si>
  <si>
    <t>r=1</t>
  </si>
  <si>
    <t>r=2</t>
  </si>
  <si>
    <t>r=3</t>
  </si>
  <si>
    <t>r=4</t>
  </si>
  <si>
    <t>TCFW_jfw&amp;f=1</t>
  </si>
  <si>
    <t>TCFW_jfw&amp;f=2</t>
  </si>
  <si>
    <t>TCFR_jfr&amp;f=1</t>
  </si>
  <si>
    <t>TCFR_jfr&amp;f=2</t>
  </si>
  <si>
    <t>TCWR_jwr&amp;w=1</t>
  </si>
  <si>
    <t>TCWR_jwr&amp;w=2</t>
  </si>
  <si>
    <t>TCWR_jwr&amp;w=3</t>
  </si>
  <si>
    <t>j=7</t>
  </si>
  <si>
    <t>j=6</t>
  </si>
  <si>
    <t>j=4</t>
  </si>
  <si>
    <t>j=5</t>
  </si>
  <si>
    <t>k=5</t>
  </si>
  <si>
    <t>k=7</t>
  </si>
  <si>
    <t>k=4</t>
  </si>
  <si>
    <t>k=6</t>
  </si>
  <si>
    <t>i</t>
  </si>
  <si>
    <t>k</t>
  </si>
  <si>
    <t>j</t>
  </si>
  <si>
    <t>t</t>
  </si>
  <si>
    <t>f</t>
  </si>
  <si>
    <t>w</t>
  </si>
  <si>
    <t>r</t>
  </si>
  <si>
    <t>RANGE</t>
  </si>
  <si>
    <t>1-7</t>
  </si>
  <si>
    <t>1-2</t>
  </si>
  <si>
    <t>1-3</t>
  </si>
  <si>
    <t>1-4</t>
  </si>
  <si>
    <t>4-7</t>
  </si>
  <si>
    <t>INDEX_METADATA</t>
  </si>
  <si>
    <t>RPMean_i</t>
  </si>
  <si>
    <t>RPStdDev_i</t>
  </si>
  <si>
    <t>Correlation_iI</t>
  </si>
  <si>
    <t>I=1</t>
  </si>
  <si>
    <t>I=2</t>
  </si>
  <si>
    <t>I=3</t>
  </si>
  <si>
    <t>Covariance_iI</t>
  </si>
  <si>
    <t>MARKUP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</si>
</sst>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4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 indent="1"/>
    </xf>
    <xf numFmtId="0" fontId="0" fillId="0" borderId="0" xfId="0" applyAlignment="1"/>
    <xf numFmtId="49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26" sqref="C26"/>
    </sheetView>
  </sheetViews>
  <sheetFormatPr defaultRowHeight="15" x14ac:dyDescent="0.25"/>
  <cols>
    <col min="1" max="1" width="17.5703125" style="12" bestFit="1" customWidth="1"/>
    <col min="2" max="2" width="7.28515625" style="12" bestFit="1" customWidth="1"/>
    <col min="3" max="16384" width="9.140625" style="12"/>
  </cols>
  <sheetData>
    <row r="1" spans="1:2" x14ac:dyDescent="0.25">
      <c r="A1" s="12" t="s">
        <v>67</v>
      </c>
      <c r="B1" s="12" t="s">
        <v>61</v>
      </c>
    </row>
    <row r="2" spans="1:2" x14ac:dyDescent="0.25">
      <c r="A2" s="12" t="s">
        <v>57</v>
      </c>
      <c r="B2" s="12" t="s">
        <v>62</v>
      </c>
    </row>
    <row r="3" spans="1:2" x14ac:dyDescent="0.25">
      <c r="A3" s="12" t="s">
        <v>58</v>
      </c>
      <c r="B3" s="12" t="s">
        <v>63</v>
      </c>
    </row>
    <row r="4" spans="1:2" x14ac:dyDescent="0.25">
      <c r="A4" s="12" t="s">
        <v>59</v>
      </c>
      <c r="B4" s="12" t="s">
        <v>64</v>
      </c>
    </row>
    <row r="5" spans="1:2" x14ac:dyDescent="0.25">
      <c r="A5" s="12" t="s">
        <v>60</v>
      </c>
      <c r="B5" s="12" t="s">
        <v>65</v>
      </c>
    </row>
    <row r="6" spans="1:2" x14ac:dyDescent="0.25">
      <c r="A6" s="12" t="s">
        <v>54</v>
      </c>
      <c r="B6" s="12" t="s">
        <v>64</v>
      </c>
    </row>
    <row r="7" spans="1:2" x14ac:dyDescent="0.25">
      <c r="A7" s="12" t="s">
        <v>55</v>
      </c>
      <c r="B7" s="12" t="s">
        <v>66</v>
      </c>
    </row>
    <row r="8" spans="1:2" x14ac:dyDescent="0.25">
      <c r="A8" s="12" t="s">
        <v>56</v>
      </c>
      <c r="B8" s="12" t="s">
        <v>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topLeftCell="A73" workbookViewId="0">
      <selection activeCell="D92" sqref="D92"/>
    </sheetView>
  </sheetViews>
  <sheetFormatPr defaultRowHeight="15" x14ac:dyDescent="0.25"/>
  <cols>
    <col min="1" max="1" width="15.140625" bestFit="1" customWidth="1"/>
    <col min="6" max="6" width="14.140625" bestFit="1" customWidth="1"/>
    <col min="7" max="7" width="15.140625" bestFit="1" customWidth="1"/>
    <col min="13" max="13" width="15.140625" bestFit="1" customWidth="1"/>
  </cols>
  <sheetData>
    <row r="1" spans="1:3" ht="14.45" customHeight="1" x14ac:dyDescent="0.25">
      <c r="A1" t="s">
        <v>0</v>
      </c>
      <c r="B1" s="1" t="s">
        <v>30</v>
      </c>
      <c r="C1" s="1" t="s">
        <v>31</v>
      </c>
    </row>
    <row r="2" spans="1:3" ht="14.45" customHeight="1" x14ac:dyDescent="0.25">
      <c r="A2" s="1" t="s">
        <v>27</v>
      </c>
      <c r="B2">
        <v>5</v>
      </c>
      <c r="C2">
        <v>5</v>
      </c>
    </row>
    <row r="3" spans="1:3" ht="14.45" customHeight="1" x14ac:dyDescent="0.25">
      <c r="A3" s="1" t="s">
        <v>28</v>
      </c>
      <c r="B3">
        <v>6</v>
      </c>
      <c r="C3">
        <v>6</v>
      </c>
    </row>
    <row r="4" spans="1:3" ht="14.45" customHeight="1" x14ac:dyDescent="0.25">
      <c r="A4" s="1" t="s">
        <v>29</v>
      </c>
      <c r="B4">
        <v>4</v>
      </c>
      <c r="C4">
        <v>4</v>
      </c>
    </row>
    <row r="6" spans="1:3" ht="14.45" customHeight="1" x14ac:dyDescent="0.25">
      <c r="A6" t="s">
        <v>1</v>
      </c>
    </row>
    <row r="7" spans="1:3" ht="14.45" customHeight="1" x14ac:dyDescent="0.25">
      <c r="A7" s="1" t="s">
        <v>30</v>
      </c>
      <c r="B7">
        <v>10000</v>
      </c>
    </row>
    <row r="8" spans="1:3" ht="14.45" customHeight="1" x14ac:dyDescent="0.25">
      <c r="A8" s="1" t="s">
        <v>31</v>
      </c>
      <c r="B8">
        <v>12000</v>
      </c>
    </row>
    <row r="10" spans="1:3" ht="14.45" customHeight="1" x14ac:dyDescent="0.25">
      <c r="A10" t="s">
        <v>2</v>
      </c>
      <c r="B10" s="1" t="s">
        <v>30</v>
      </c>
      <c r="C10" s="1" t="s">
        <v>31</v>
      </c>
    </row>
    <row r="11" spans="1:3" ht="14.45" customHeight="1" x14ac:dyDescent="0.25">
      <c r="A11" s="1" t="s">
        <v>24</v>
      </c>
      <c r="B11">
        <v>0.2</v>
      </c>
      <c r="C11">
        <f>B11</f>
        <v>0.2</v>
      </c>
    </row>
    <row r="12" spans="1:3" ht="14.45" customHeight="1" x14ac:dyDescent="0.25">
      <c r="A12" s="1" t="s">
        <v>25</v>
      </c>
      <c r="B12">
        <v>0.25</v>
      </c>
      <c r="C12">
        <f t="shared" ref="C12:C17" si="0">B12</f>
        <v>0.25</v>
      </c>
    </row>
    <row r="13" spans="1:3" ht="14.45" customHeight="1" x14ac:dyDescent="0.25">
      <c r="A13" s="1" t="s">
        <v>26</v>
      </c>
      <c r="B13">
        <v>0.3</v>
      </c>
      <c r="C13">
        <f t="shared" si="0"/>
        <v>0.3</v>
      </c>
    </row>
    <row r="14" spans="1:3" ht="14.45" customHeight="1" x14ac:dyDescent="0.25">
      <c r="A14" s="1" t="s">
        <v>48</v>
      </c>
      <c r="B14">
        <f>B12+B11</f>
        <v>0.45</v>
      </c>
      <c r="C14">
        <f t="shared" si="0"/>
        <v>0.45</v>
      </c>
    </row>
    <row r="15" spans="1:3" ht="14.45" customHeight="1" x14ac:dyDescent="0.25">
      <c r="A15" s="1" t="s">
        <v>49</v>
      </c>
      <c r="B15">
        <f>B11+B13</f>
        <v>0.5</v>
      </c>
      <c r="C15">
        <f t="shared" si="0"/>
        <v>0.5</v>
      </c>
    </row>
    <row r="16" spans="1:3" ht="14.45" customHeight="1" x14ac:dyDescent="0.25">
      <c r="A16" s="1" t="s">
        <v>47</v>
      </c>
      <c r="B16">
        <f>B12+B13</f>
        <v>0.55000000000000004</v>
      </c>
      <c r="C16">
        <f t="shared" si="0"/>
        <v>0.55000000000000004</v>
      </c>
    </row>
    <row r="17" spans="1:5" ht="14.45" customHeight="1" x14ac:dyDescent="0.25">
      <c r="A17" s="1" t="s">
        <v>46</v>
      </c>
      <c r="B17">
        <f>B11+B12+B13</f>
        <v>0.75</v>
      </c>
      <c r="C17">
        <f t="shared" si="0"/>
        <v>0.75</v>
      </c>
    </row>
    <row r="19" spans="1:5" ht="14.45" customHeight="1" x14ac:dyDescent="0.25">
      <c r="A19" t="s">
        <v>3</v>
      </c>
      <c r="B19" s="1" t="s">
        <v>32</v>
      </c>
      <c r="C19" s="1" t="s">
        <v>33</v>
      </c>
      <c r="D19" s="1" t="s">
        <v>34</v>
      </c>
    </row>
    <row r="20" spans="1:5" ht="14.45" customHeight="1" x14ac:dyDescent="0.25">
      <c r="A20" s="1" t="s">
        <v>24</v>
      </c>
      <c r="B20">
        <v>0.15</v>
      </c>
      <c r="C20">
        <f>B20</f>
        <v>0.15</v>
      </c>
      <c r="D20">
        <f>B20</f>
        <v>0.15</v>
      </c>
    </row>
    <row r="21" spans="1:5" ht="14.45" customHeight="1" x14ac:dyDescent="0.25">
      <c r="A21" s="1" t="s">
        <v>25</v>
      </c>
      <c r="B21">
        <v>0.2</v>
      </c>
      <c r="C21">
        <f t="shared" ref="C21:C26" si="1">B21</f>
        <v>0.2</v>
      </c>
      <c r="D21">
        <f t="shared" ref="D21:D26" si="2">B21</f>
        <v>0.2</v>
      </c>
    </row>
    <row r="22" spans="1:5" ht="14.45" customHeight="1" x14ac:dyDescent="0.25">
      <c r="A22" s="1" t="s">
        <v>26</v>
      </c>
      <c r="B22">
        <v>0.25</v>
      </c>
      <c r="C22">
        <f t="shared" si="1"/>
        <v>0.25</v>
      </c>
      <c r="D22">
        <f t="shared" si="2"/>
        <v>0.25</v>
      </c>
    </row>
    <row r="23" spans="1:5" ht="14.45" customHeight="1" x14ac:dyDescent="0.25">
      <c r="A23" s="1" t="s">
        <v>48</v>
      </c>
      <c r="B23">
        <f>B21+B20</f>
        <v>0.35</v>
      </c>
      <c r="C23">
        <f t="shared" si="1"/>
        <v>0.35</v>
      </c>
      <c r="D23">
        <f t="shared" si="2"/>
        <v>0.35</v>
      </c>
    </row>
    <row r="24" spans="1:5" ht="14.45" customHeight="1" x14ac:dyDescent="0.25">
      <c r="A24" s="1" t="s">
        <v>49</v>
      </c>
      <c r="B24">
        <f>B20+B22</f>
        <v>0.4</v>
      </c>
      <c r="C24">
        <f t="shared" si="1"/>
        <v>0.4</v>
      </c>
      <c r="D24">
        <f t="shared" si="2"/>
        <v>0.4</v>
      </c>
    </row>
    <row r="25" spans="1:5" ht="14.45" customHeight="1" x14ac:dyDescent="0.25">
      <c r="A25" s="1" t="s">
        <v>47</v>
      </c>
      <c r="B25">
        <f>B21+B22</f>
        <v>0.45</v>
      </c>
      <c r="C25">
        <f t="shared" si="1"/>
        <v>0.45</v>
      </c>
      <c r="D25">
        <f t="shared" si="2"/>
        <v>0.45</v>
      </c>
    </row>
    <row r="26" spans="1:5" ht="14.45" customHeight="1" x14ac:dyDescent="0.25">
      <c r="A26" s="1" t="s">
        <v>46</v>
      </c>
      <c r="B26">
        <f>B20+B21+B22</f>
        <v>0.6</v>
      </c>
      <c r="C26">
        <f t="shared" si="1"/>
        <v>0.6</v>
      </c>
      <c r="D26">
        <f t="shared" si="2"/>
        <v>0.6</v>
      </c>
    </row>
    <row r="28" spans="1:5" x14ac:dyDescent="0.25">
      <c r="A28" s="11" t="s">
        <v>39</v>
      </c>
      <c r="B28" s="2" t="s">
        <v>32</v>
      </c>
      <c r="C28" s="2" t="s">
        <v>33</v>
      </c>
      <c r="D28" s="2" t="s">
        <v>34</v>
      </c>
      <c r="E28" s="9"/>
    </row>
    <row r="29" spans="1:5" x14ac:dyDescent="0.25">
      <c r="A29" s="1" t="s">
        <v>24</v>
      </c>
      <c r="B29">
        <v>0.5</v>
      </c>
      <c r="C29">
        <v>0.5</v>
      </c>
      <c r="D29">
        <v>0.7</v>
      </c>
      <c r="E29" s="9"/>
    </row>
    <row r="30" spans="1:5" x14ac:dyDescent="0.25">
      <c r="A30" s="1" t="s">
        <v>25</v>
      </c>
      <c r="B30">
        <v>0.55000000000000004</v>
      </c>
      <c r="C30">
        <v>0.55000000000000004</v>
      </c>
      <c r="D30">
        <v>0.75</v>
      </c>
      <c r="E30" s="9"/>
    </row>
    <row r="31" spans="1:5" x14ac:dyDescent="0.25">
      <c r="A31" s="1" t="s">
        <v>26</v>
      </c>
      <c r="B31">
        <v>0.45</v>
      </c>
      <c r="C31">
        <v>0.45</v>
      </c>
      <c r="D31">
        <v>0.65</v>
      </c>
      <c r="E31" s="9"/>
    </row>
    <row r="32" spans="1:5" x14ac:dyDescent="0.25">
      <c r="A32" s="1" t="s">
        <v>48</v>
      </c>
      <c r="B32">
        <f>B30+B29</f>
        <v>1.05</v>
      </c>
      <c r="C32">
        <f t="shared" ref="C32:D32" si="3">C30+C29</f>
        <v>1.05</v>
      </c>
      <c r="D32">
        <f t="shared" si="3"/>
        <v>1.45</v>
      </c>
      <c r="E32" s="9"/>
    </row>
    <row r="33" spans="1:6" x14ac:dyDescent="0.25">
      <c r="A33" s="1" t="s">
        <v>49</v>
      </c>
      <c r="B33">
        <f>B29+B31</f>
        <v>0.95</v>
      </c>
      <c r="C33">
        <f t="shared" ref="C33:D33" si="4">C29+C31</f>
        <v>0.95</v>
      </c>
      <c r="D33">
        <f t="shared" si="4"/>
        <v>1.35</v>
      </c>
      <c r="E33" s="9"/>
    </row>
    <row r="34" spans="1:6" x14ac:dyDescent="0.25">
      <c r="A34" s="1" t="s">
        <v>47</v>
      </c>
      <c r="B34">
        <f>B30+B31</f>
        <v>1</v>
      </c>
      <c r="C34">
        <f t="shared" ref="C34:D34" si="5">C30+C31</f>
        <v>1</v>
      </c>
      <c r="D34">
        <f t="shared" si="5"/>
        <v>1.4</v>
      </c>
      <c r="E34" s="9"/>
    </row>
    <row r="35" spans="1:6" x14ac:dyDescent="0.25">
      <c r="A35" s="1" t="s">
        <v>46</v>
      </c>
      <c r="B35">
        <f>B29+B30+B31</f>
        <v>1.5</v>
      </c>
      <c r="C35">
        <f t="shared" ref="C35:D35" si="6">C29+C30+C31</f>
        <v>1.5</v>
      </c>
      <c r="D35">
        <f t="shared" si="6"/>
        <v>2.1</v>
      </c>
      <c r="E35" s="9"/>
    </row>
    <row r="36" spans="1:6" x14ac:dyDescent="0.25">
      <c r="A36" s="1"/>
      <c r="E36" s="9"/>
      <c r="F36" s="1"/>
    </row>
    <row r="37" spans="1:6" x14ac:dyDescent="0.25">
      <c r="A37" s="11" t="s">
        <v>40</v>
      </c>
      <c r="B37" s="3" t="s">
        <v>32</v>
      </c>
      <c r="C37" s="3" t="s">
        <v>33</v>
      </c>
      <c r="D37" s="3" t="s">
        <v>34</v>
      </c>
      <c r="E37" s="9"/>
      <c r="F37" s="1"/>
    </row>
    <row r="38" spans="1:6" x14ac:dyDescent="0.25">
      <c r="A38" s="1" t="s">
        <v>24</v>
      </c>
      <c r="B38">
        <v>0.7</v>
      </c>
      <c r="C38">
        <v>0.5</v>
      </c>
      <c r="D38">
        <v>0.5</v>
      </c>
      <c r="E38" s="9"/>
      <c r="F38" s="1"/>
    </row>
    <row r="39" spans="1:6" x14ac:dyDescent="0.25">
      <c r="A39" s="1" t="s">
        <v>25</v>
      </c>
      <c r="B39">
        <v>0.75</v>
      </c>
      <c r="C39">
        <v>0.55000000000000004</v>
      </c>
      <c r="D39">
        <v>0.55000000000000004</v>
      </c>
      <c r="E39" s="9"/>
      <c r="F39" s="1"/>
    </row>
    <row r="40" spans="1:6" x14ac:dyDescent="0.25">
      <c r="A40" s="1" t="s">
        <v>26</v>
      </c>
      <c r="B40">
        <v>0.65</v>
      </c>
      <c r="C40">
        <v>0.45</v>
      </c>
      <c r="D40">
        <v>0.45</v>
      </c>
      <c r="E40" s="9"/>
      <c r="F40" s="1"/>
    </row>
    <row r="41" spans="1:6" x14ac:dyDescent="0.25">
      <c r="A41" s="1" t="s">
        <v>48</v>
      </c>
      <c r="B41">
        <f>B39+B38</f>
        <v>1.45</v>
      </c>
      <c r="C41">
        <f>C39+C38</f>
        <v>1.05</v>
      </c>
      <c r="D41">
        <f>D39+D38</f>
        <v>1.05</v>
      </c>
      <c r="E41" s="9"/>
      <c r="F41" s="1"/>
    </row>
    <row r="42" spans="1:6" x14ac:dyDescent="0.25">
      <c r="A42" s="1" t="s">
        <v>49</v>
      </c>
      <c r="B42">
        <f>B38+B40</f>
        <v>1.35</v>
      </c>
      <c r="C42">
        <f>C38+C40</f>
        <v>0.95</v>
      </c>
      <c r="D42">
        <f>D38+D40</f>
        <v>0.95</v>
      </c>
      <c r="E42" s="9"/>
      <c r="F42" s="1"/>
    </row>
    <row r="43" spans="1:6" x14ac:dyDescent="0.25">
      <c r="A43" s="1" t="s">
        <v>47</v>
      </c>
      <c r="B43">
        <f>B39+B40</f>
        <v>1.4</v>
      </c>
      <c r="C43">
        <f>C39+C40</f>
        <v>1</v>
      </c>
      <c r="D43">
        <f>D39+D40</f>
        <v>1</v>
      </c>
      <c r="E43" s="9"/>
      <c r="F43" s="1"/>
    </row>
    <row r="44" spans="1:6" x14ac:dyDescent="0.25">
      <c r="A44" s="1" t="s">
        <v>46</v>
      </c>
      <c r="B44">
        <f>B38+B39+B40</f>
        <v>2.1</v>
      </c>
      <c r="C44">
        <f>C38+C39+C40</f>
        <v>1.5</v>
      </c>
      <c r="D44">
        <f>D38+D39+D40</f>
        <v>1.5</v>
      </c>
    </row>
    <row r="45" spans="1:6" x14ac:dyDescent="0.25">
      <c r="A45" s="1"/>
    </row>
    <row r="46" spans="1:6" x14ac:dyDescent="0.25">
      <c r="A46" s="11" t="s">
        <v>41</v>
      </c>
      <c r="B46" s="6" t="s">
        <v>35</v>
      </c>
      <c r="C46" s="6" t="s">
        <v>36</v>
      </c>
      <c r="D46" s="6" t="s">
        <v>37</v>
      </c>
      <c r="E46" s="6" t="s">
        <v>38</v>
      </c>
      <c r="F46" s="9"/>
    </row>
    <row r="47" spans="1:6" x14ac:dyDescent="0.25">
      <c r="A47" s="1" t="s">
        <v>24</v>
      </c>
      <c r="B47">
        <v>0.9</v>
      </c>
      <c r="C47">
        <v>0.9</v>
      </c>
      <c r="D47">
        <v>1.1000000000000001</v>
      </c>
      <c r="E47">
        <v>1.2</v>
      </c>
      <c r="F47" s="9"/>
    </row>
    <row r="48" spans="1:6" x14ac:dyDescent="0.25">
      <c r="A48" s="1" t="s">
        <v>25</v>
      </c>
      <c r="B48">
        <v>0.95</v>
      </c>
      <c r="C48">
        <v>0.95</v>
      </c>
      <c r="D48">
        <v>1.1499999999999999</v>
      </c>
      <c r="E48">
        <v>1.25</v>
      </c>
      <c r="F48" s="9"/>
    </row>
    <row r="49" spans="1:12" x14ac:dyDescent="0.25">
      <c r="A49" s="1" t="s">
        <v>26</v>
      </c>
      <c r="B49">
        <v>0.85</v>
      </c>
      <c r="C49">
        <v>0.85</v>
      </c>
      <c r="D49">
        <v>1.05</v>
      </c>
      <c r="E49">
        <v>1.1499999999999999</v>
      </c>
      <c r="F49" s="9"/>
    </row>
    <row r="50" spans="1:12" x14ac:dyDescent="0.25">
      <c r="A50" s="1" t="s">
        <v>48</v>
      </c>
      <c r="B50">
        <f>B48+B47</f>
        <v>1.85</v>
      </c>
      <c r="C50">
        <f>C48+C47</f>
        <v>1.85</v>
      </c>
      <c r="D50">
        <f>D48+D47</f>
        <v>2.25</v>
      </c>
      <c r="E50">
        <f t="shared" ref="E50" si="7">E48+E47</f>
        <v>2.4500000000000002</v>
      </c>
      <c r="F50" s="9"/>
    </row>
    <row r="51" spans="1:12" x14ac:dyDescent="0.25">
      <c r="A51" s="1" t="s">
        <v>49</v>
      </c>
      <c r="B51">
        <f>B47+B49</f>
        <v>1.75</v>
      </c>
      <c r="C51">
        <f>C47+C49</f>
        <v>1.75</v>
      </c>
      <c r="D51">
        <f>D47+D49</f>
        <v>2.1500000000000004</v>
      </c>
      <c r="E51">
        <f t="shared" ref="E51" si="8">E47+E49</f>
        <v>2.3499999999999996</v>
      </c>
      <c r="F51" s="9"/>
    </row>
    <row r="52" spans="1:12" x14ac:dyDescent="0.25">
      <c r="A52" s="1" t="s">
        <v>47</v>
      </c>
      <c r="B52">
        <f>B48+B49</f>
        <v>1.7999999999999998</v>
      </c>
      <c r="C52">
        <f>C48+C49</f>
        <v>1.7999999999999998</v>
      </c>
      <c r="D52">
        <f>D48+D49</f>
        <v>2.2000000000000002</v>
      </c>
      <c r="E52">
        <f t="shared" ref="E52" si="9">E48+E49</f>
        <v>2.4</v>
      </c>
      <c r="F52" s="9"/>
    </row>
    <row r="53" spans="1:12" x14ac:dyDescent="0.25">
      <c r="A53" s="1" t="s">
        <v>46</v>
      </c>
      <c r="B53">
        <f>B47+B48+B49</f>
        <v>2.7</v>
      </c>
      <c r="C53">
        <f>C47+C48+C49</f>
        <v>2.7</v>
      </c>
      <c r="D53">
        <f>D47+D48+D49</f>
        <v>3.3</v>
      </c>
      <c r="E53">
        <f t="shared" ref="E53" si="10">E47+E48+E49</f>
        <v>3.6</v>
      </c>
      <c r="F53" s="9"/>
    </row>
    <row r="55" spans="1:12" x14ac:dyDescent="0.25">
      <c r="A55" s="11" t="s">
        <v>42</v>
      </c>
      <c r="B55" s="4" t="s">
        <v>35</v>
      </c>
      <c r="C55" s="4" t="s">
        <v>36</v>
      </c>
      <c r="D55" s="4" t="s">
        <v>37</v>
      </c>
      <c r="E55" s="4" t="s">
        <v>38</v>
      </c>
    </row>
    <row r="56" spans="1:12" x14ac:dyDescent="0.25">
      <c r="A56" s="1" t="s">
        <v>24</v>
      </c>
      <c r="B56">
        <v>1.2</v>
      </c>
      <c r="C56">
        <v>1.1000000000000001</v>
      </c>
      <c r="D56">
        <v>0.9</v>
      </c>
      <c r="E56">
        <v>0.9</v>
      </c>
    </row>
    <row r="57" spans="1:12" x14ac:dyDescent="0.25">
      <c r="A57" s="1" t="s">
        <v>25</v>
      </c>
      <c r="B57">
        <v>1.25</v>
      </c>
      <c r="C57">
        <v>1.1499999999999999</v>
      </c>
      <c r="D57">
        <v>0.95</v>
      </c>
      <c r="E57">
        <v>0.95</v>
      </c>
    </row>
    <row r="58" spans="1:12" x14ac:dyDescent="0.25">
      <c r="A58" s="1" t="s">
        <v>26</v>
      </c>
      <c r="B58">
        <v>1.1499999999999999</v>
      </c>
      <c r="C58">
        <v>1.05</v>
      </c>
      <c r="D58">
        <v>0.85</v>
      </c>
      <c r="E58">
        <v>0.85</v>
      </c>
    </row>
    <row r="59" spans="1:12" x14ac:dyDescent="0.25">
      <c r="A59" s="1" t="s">
        <v>48</v>
      </c>
      <c r="B59">
        <f>B57+B56</f>
        <v>2.4500000000000002</v>
      </c>
      <c r="C59">
        <f>C57+C56</f>
        <v>2.25</v>
      </c>
      <c r="D59">
        <f>D57+D56</f>
        <v>1.85</v>
      </c>
      <c r="E59">
        <f>E57+E56</f>
        <v>1.85</v>
      </c>
    </row>
    <row r="60" spans="1:12" x14ac:dyDescent="0.25">
      <c r="A60" s="1" t="s">
        <v>49</v>
      </c>
      <c r="B60">
        <f>B56+B58</f>
        <v>2.3499999999999996</v>
      </c>
      <c r="C60">
        <f>C56+C58</f>
        <v>2.1500000000000004</v>
      </c>
      <c r="D60">
        <f>D56+D58</f>
        <v>1.75</v>
      </c>
      <c r="E60">
        <f>E56+E58</f>
        <v>1.75</v>
      </c>
    </row>
    <row r="61" spans="1:12" x14ac:dyDescent="0.25">
      <c r="A61" s="1" t="s">
        <v>47</v>
      </c>
      <c r="B61">
        <f>B57+B58</f>
        <v>2.4</v>
      </c>
      <c r="C61">
        <f>C57+C58</f>
        <v>2.2000000000000002</v>
      </c>
      <c r="D61">
        <f>D57+D58</f>
        <v>1.7999999999999998</v>
      </c>
      <c r="E61">
        <f>E57+E58</f>
        <v>1.7999999999999998</v>
      </c>
    </row>
    <row r="62" spans="1:12" x14ac:dyDescent="0.25">
      <c r="A62" s="1" t="s">
        <v>46</v>
      </c>
      <c r="B62">
        <f>B56+B57+B58</f>
        <v>3.6</v>
      </c>
      <c r="C62">
        <f>C56+C57+C58</f>
        <v>3.3</v>
      </c>
      <c r="D62">
        <f>D56+D57+D58</f>
        <v>2.7</v>
      </c>
      <c r="E62">
        <f>E56+E57+E58</f>
        <v>2.7</v>
      </c>
    </row>
    <row r="64" spans="1:12" x14ac:dyDescent="0.25">
      <c r="A64" s="11" t="s">
        <v>43</v>
      </c>
      <c r="B64" s="5" t="s">
        <v>35</v>
      </c>
      <c r="C64" s="5" t="s">
        <v>36</v>
      </c>
      <c r="D64" s="5" t="s">
        <v>37</v>
      </c>
      <c r="E64" s="5" t="s">
        <v>38</v>
      </c>
      <c r="F64" s="9"/>
      <c r="L64" s="9"/>
    </row>
    <row r="65" spans="1:13" x14ac:dyDescent="0.25">
      <c r="A65" s="1" t="s">
        <v>24</v>
      </c>
      <c r="B65">
        <v>0.2</v>
      </c>
      <c r="C65">
        <v>0.2</v>
      </c>
      <c r="D65">
        <v>0.3</v>
      </c>
      <c r="E65">
        <v>0.4</v>
      </c>
      <c r="F65" s="9"/>
      <c r="L65" s="9"/>
    </row>
    <row r="66" spans="1:13" x14ac:dyDescent="0.25">
      <c r="A66" s="1" t="s">
        <v>25</v>
      </c>
      <c r="B66">
        <v>0.25</v>
      </c>
      <c r="C66">
        <v>0.25</v>
      </c>
      <c r="D66">
        <v>0.35</v>
      </c>
      <c r="E66">
        <v>0.45</v>
      </c>
      <c r="F66" s="9"/>
      <c r="L66" s="9"/>
    </row>
    <row r="67" spans="1:13" x14ac:dyDescent="0.25">
      <c r="A67" s="1" t="s">
        <v>26</v>
      </c>
      <c r="B67">
        <v>0.15</v>
      </c>
      <c r="C67">
        <v>0.15</v>
      </c>
      <c r="D67">
        <v>0.25</v>
      </c>
      <c r="E67">
        <v>0.35</v>
      </c>
      <c r="F67" s="9"/>
      <c r="L67" s="9"/>
    </row>
    <row r="68" spans="1:13" x14ac:dyDescent="0.25">
      <c r="A68" s="1" t="s">
        <v>48</v>
      </c>
      <c r="B68">
        <f>B66+B65</f>
        <v>0.45</v>
      </c>
      <c r="C68">
        <f t="shared" ref="C68:E68" si="11">C66+C65</f>
        <v>0.45</v>
      </c>
      <c r="D68">
        <f t="shared" si="11"/>
        <v>0.64999999999999991</v>
      </c>
      <c r="E68">
        <f t="shared" si="11"/>
        <v>0.85000000000000009</v>
      </c>
      <c r="F68" s="9"/>
      <c r="L68" s="9"/>
    </row>
    <row r="69" spans="1:13" x14ac:dyDescent="0.25">
      <c r="A69" s="1" t="s">
        <v>49</v>
      </c>
      <c r="B69">
        <f>B65+B67</f>
        <v>0.35</v>
      </c>
      <c r="C69">
        <f t="shared" ref="C69:E69" si="12">C65+C67</f>
        <v>0.35</v>
      </c>
      <c r="D69">
        <f t="shared" si="12"/>
        <v>0.55000000000000004</v>
      </c>
      <c r="E69">
        <f t="shared" si="12"/>
        <v>0.75</v>
      </c>
      <c r="F69" s="9"/>
      <c r="L69" s="9"/>
    </row>
    <row r="70" spans="1:13" x14ac:dyDescent="0.25">
      <c r="A70" s="1" t="s">
        <v>47</v>
      </c>
      <c r="B70">
        <f>B66+B67</f>
        <v>0.4</v>
      </c>
      <c r="C70">
        <f t="shared" ref="C70:E70" si="13">C66+C67</f>
        <v>0.4</v>
      </c>
      <c r="D70">
        <f t="shared" si="13"/>
        <v>0.6</v>
      </c>
      <c r="E70">
        <f t="shared" si="13"/>
        <v>0.8</v>
      </c>
      <c r="F70" s="9"/>
      <c r="L70" s="9"/>
    </row>
    <row r="71" spans="1:13" x14ac:dyDescent="0.25">
      <c r="A71" s="1" t="s">
        <v>46</v>
      </c>
      <c r="B71">
        <f>B65+B66+B67</f>
        <v>0.6</v>
      </c>
      <c r="C71">
        <f t="shared" ref="C71:E71" si="14">C65+C66+C67</f>
        <v>0.6</v>
      </c>
      <c r="D71">
        <f t="shared" si="14"/>
        <v>0.89999999999999991</v>
      </c>
      <c r="E71">
        <f t="shared" si="14"/>
        <v>1.2000000000000002</v>
      </c>
      <c r="F71" s="9"/>
      <c r="L71" s="9"/>
    </row>
    <row r="72" spans="1:13" x14ac:dyDescent="0.25">
      <c r="A72" s="1"/>
      <c r="F72" s="9"/>
      <c r="G72" s="1"/>
      <c r="L72" s="9"/>
      <c r="M72" s="1"/>
    </row>
    <row r="73" spans="1:13" x14ac:dyDescent="0.25">
      <c r="A73" s="11" t="s">
        <v>44</v>
      </c>
      <c r="B73" s="7" t="s">
        <v>35</v>
      </c>
      <c r="C73" s="7" t="s">
        <v>36</v>
      </c>
      <c r="D73" s="7" t="s">
        <v>37</v>
      </c>
      <c r="E73" s="7" t="s">
        <v>38</v>
      </c>
      <c r="F73" s="9"/>
      <c r="G73" s="1"/>
      <c r="L73" s="9"/>
      <c r="M73" s="1"/>
    </row>
    <row r="74" spans="1:13" x14ac:dyDescent="0.25">
      <c r="A74" s="1" t="s">
        <v>24</v>
      </c>
      <c r="B74">
        <v>0.3</v>
      </c>
      <c r="C74">
        <v>0.2</v>
      </c>
      <c r="D74">
        <v>0.2</v>
      </c>
      <c r="E74">
        <v>0.3</v>
      </c>
      <c r="F74" s="9"/>
      <c r="G74" s="1"/>
      <c r="L74" s="9"/>
      <c r="M74" s="1"/>
    </row>
    <row r="75" spans="1:13" x14ac:dyDescent="0.25">
      <c r="A75" s="1" t="s">
        <v>25</v>
      </c>
      <c r="B75">
        <v>0.35</v>
      </c>
      <c r="C75">
        <v>0.25</v>
      </c>
      <c r="D75">
        <v>0.25</v>
      </c>
      <c r="E75">
        <v>0.35</v>
      </c>
      <c r="F75" s="9"/>
      <c r="G75" s="1"/>
      <c r="L75" s="9"/>
      <c r="M75" s="1"/>
    </row>
    <row r="76" spans="1:13" x14ac:dyDescent="0.25">
      <c r="A76" s="1" t="s">
        <v>26</v>
      </c>
      <c r="B76">
        <v>0.35</v>
      </c>
      <c r="C76">
        <v>0.15</v>
      </c>
      <c r="D76">
        <v>0.15</v>
      </c>
      <c r="E76">
        <v>0.25</v>
      </c>
      <c r="F76" s="9"/>
      <c r="G76" s="1"/>
      <c r="L76" s="9"/>
      <c r="M76" s="1"/>
    </row>
    <row r="77" spans="1:13" x14ac:dyDescent="0.25">
      <c r="A77" s="1" t="s">
        <v>48</v>
      </c>
      <c r="B77">
        <f>B75+B74</f>
        <v>0.64999999999999991</v>
      </c>
      <c r="C77">
        <f>C75+C74</f>
        <v>0.45</v>
      </c>
      <c r="D77">
        <f>D75+D74</f>
        <v>0.45</v>
      </c>
      <c r="E77">
        <f>E75+E74</f>
        <v>0.64999999999999991</v>
      </c>
      <c r="F77" s="9"/>
      <c r="G77" s="1"/>
      <c r="L77" s="9"/>
      <c r="M77" s="1"/>
    </row>
    <row r="78" spans="1:13" x14ac:dyDescent="0.25">
      <c r="A78" s="1" t="s">
        <v>49</v>
      </c>
      <c r="B78">
        <f>B74+B76</f>
        <v>0.64999999999999991</v>
      </c>
      <c r="C78">
        <f>C74+C76</f>
        <v>0.35</v>
      </c>
      <c r="D78">
        <f>D74+D76</f>
        <v>0.35</v>
      </c>
      <c r="E78">
        <f>E74+E76</f>
        <v>0.55000000000000004</v>
      </c>
      <c r="F78" s="9"/>
      <c r="G78" s="1"/>
      <c r="L78" s="9"/>
      <c r="M78" s="1"/>
    </row>
    <row r="79" spans="1:13" x14ac:dyDescent="0.25">
      <c r="A79" s="1" t="s">
        <v>47</v>
      </c>
      <c r="B79">
        <f>B75+B76</f>
        <v>0.7</v>
      </c>
      <c r="C79">
        <f>C75+C76</f>
        <v>0.4</v>
      </c>
      <c r="D79">
        <f>D75+D76</f>
        <v>0.4</v>
      </c>
      <c r="E79">
        <f>E75+E76</f>
        <v>0.6</v>
      </c>
      <c r="F79" s="9"/>
      <c r="G79" s="1"/>
      <c r="L79" s="9"/>
      <c r="M79" s="1"/>
    </row>
    <row r="80" spans="1:13" x14ac:dyDescent="0.25">
      <c r="A80" s="1" t="s">
        <v>46</v>
      </c>
      <c r="B80">
        <f>B74+B75+B76</f>
        <v>0.99999999999999989</v>
      </c>
      <c r="C80">
        <f>C74+C75+C76</f>
        <v>0.6</v>
      </c>
      <c r="D80">
        <f>D74+D75+D76</f>
        <v>0.6</v>
      </c>
      <c r="E80">
        <f>E74+E75+E76</f>
        <v>0.89999999999999991</v>
      </c>
      <c r="F80" s="9"/>
      <c r="G80" s="1"/>
      <c r="L80" s="9"/>
      <c r="M80" s="1"/>
    </row>
    <row r="81" spans="1:13" x14ac:dyDescent="0.25">
      <c r="A81" s="1"/>
      <c r="F81" s="9"/>
      <c r="G81" s="1"/>
      <c r="L81" s="9"/>
      <c r="M81" s="1"/>
    </row>
    <row r="82" spans="1:13" x14ac:dyDescent="0.25">
      <c r="A82" s="11" t="s">
        <v>45</v>
      </c>
      <c r="B82" s="8" t="s">
        <v>35</v>
      </c>
      <c r="C82" s="8" t="s">
        <v>36</v>
      </c>
      <c r="D82" s="8" t="s">
        <v>37</v>
      </c>
      <c r="E82" s="8" t="s">
        <v>38</v>
      </c>
      <c r="F82" s="9"/>
      <c r="G82" s="1"/>
      <c r="L82" s="9"/>
      <c r="M82" s="1"/>
    </row>
    <row r="83" spans="1:13" x14ac:dyDescent="0.25">
      <c r="A83" s="1" t="s">
        <v>24</v>
      </c>
      <c r="B83">
        <v>0.4</v>
      </c>
      <c r="C83">
        <v>0.3</v>
      </c>
      <c r="D83">
        <v>0.2</v>
      </c>
      <c r="E83">
        <v>0.2</v>
      </c>
      <c r="F83" s="9"/>
      <c r="G83" s="1"/>
      <c r="L83" s="9"/>
      <c r="M83" s="1"/>
    </row>
    <row r="84" spans="1:13" x14ac:dyDescent="0.25">
      <c r="A84" s="1" t="s">
        <v>25</v>
      </c>
      <c r="B84">
        <v>0.45</v>
      </c>
      <c r="C84">
        <v>0.35</v>
      </c>
      <c r="D84">
        <v>0.25</v>
      </c>
      <c r="E84">
        <v>0.25</v>
      </c>
      <c r="F84" s="9"/>
      <c r="G84" s="1"/>
      <c r="L84" s="9"/>
      <c r="M84" s="1"/>
    </row>
    <row r="85" spans="1:13" x14ac:dyDescent="0.25">
      <c r="A85" s="1" t="s">
        <v>26</v>
      </c>
      <c r="B85">
        <v>0.35</v>
      </c>
      <c r="C85">
        <v>0.25</v>
      </c>
      <c r="D85">
        <v>0.15</v>
      </c>
      <c r="E85">
        <v>0.15</v>
      </c>
      <c r="F85" s="9"/>
      <c r="G85" s="1"/>
      <c r="L85" s="9"/>
      <c r="M85" s="1"/>
    </row>
    <row r="86" spans="1:13" x14ac:dyDescent="0.25">
      <c r="A86" s="1" t="s">
        <v>48</v>
      </c>
      <c r="B86">
        <f>B84+B83</f>
        <v>0.85000000000000009</v>
      </c>
      <c r="C86">
        <f>C84+C83</f>
        <v>0.64999999999999991</v>
      </c>
      <c r="D86">
        <f>D84+D83</f>
        <v>0.45</v>
      </c>
      <c r="E86">
        <f>E84+E83</f>
        <v>0.45</v>
      </c>
      <c r="F86" s="9"/>
      <c r="G86" s="1"/>
      <c r="L86" s="9"/>
      <c r="M86" s="1"/>
    </row>
    <row r="87" spans="1:13" x14ac:dyDescent="0.25">
      <c r="A87" s="1" t="s">
        <v>49</v>
      </c>
      <c r="B87">
        <f>B83+B85</f>
        <v>0.75</v>
      </c>
      <c r="C87">
        <f>C83+C85</f>
        <v>0.55000000000000004</v>
      </c>
      <c r="D87">
        <f>D83+D85</f>
        <v>0.35</v>
      </c>
      <c r="E87">
        <f>E83+E85</f>
        <v>0.35</v>
      </c>
      <c r="F87" s="9"/>
      <c r="G87" s="1"/>
      <c r="L87" s="9"/>
      <c r="M87" s="1"/>
    </row>
    <row r="88" spans="1:13" x14ac:dyDescent="0.25">
      <c r="A88" s="1" t="s">
        <v>47</v>
      </c>
      <c r="B88">
        <f>B84+B85</f>
        <v>0.8</v>
      </c>
      <c r="C88">
        <f>C84+C85</f>
        <v>0.6</v>
      </c>
      <c r="D88">
        <f>D84+D85</f>
        <v>0.4</v>
      </c>
      <c r="E88">
        <f>E84+E85</f>
        <v>0.4</v>
      </c>
      <c r="F88" s="9"/>
      <c r="G88" s="1"/>
      <c r="L88" s="9"/>
      <c r="M88" s="1"/>
    </row>
    <row r="89" spans="1:13" x14ac:dyDescent="0.25">
      <c r="A89" s="1" t="s">
        <v>46</v>
      </c>
      <c r="B89">
        <f>B83+B84+B85</f>
        <v>1.2000000000000002</v>
      </c>
      <c r="C89">
        <f>C83+C84+C85</f>
        <v>0.89999999999999991</v>
      </c>
      <c r="D89">
        <f>D83+D84+D85</f>
        <v>0.6</v>
      </c>
      <c r="E89">
        <f>E83+E84+E85</f>
        <v>0.6</v>
      </c>
      <c r="F89" s="9"/>
      <c r="G89" s="1"/>
      <c r="L89" s="9"/>
      <c r="M89" s="1"/>
    </row>
    <row r="90" spans="1:13" x14ac:dyDescent="0.25">
      <c r="A90" s="1"/>
      <c r="F90" s="9"/>
      <c r="G90" s="1"/>
      <c r="L90" s="9"/>
      <c r="M90" s="1"/>
    </row>
    <row r="91" spans="1:13" x14ac:dyDescent="0.25">
      <c r="A91" t="s">
        <v>4</v>
      </c>
    </row>
    <row r="92" spans="1:13" x14ac:dyDescent="0.25">
      <c r="A92" s="1" t="s">
        <v>35</v>
      </c>
      <c r="B92">
        <v>3.5</v>
      </c>
    </row>
    <row r="93" spans="1:13" x14ac:dyDescent="0.25">
      <c r="A93" s="1" t="s">
        <v>36</v>
      </c>
      <c r="B93">
        <v>3.5</v>
      </c>
    </row>
    <row r="94" spans="1:13" x14ac:dyDescent="0.25">
      <c r="A94" s="1" t="s">
        <v>37</v>
      </c>
      <c r="B94">
        <v>3.5</v>
      </c>
    </row>
    <row r="95" spans="1:13" x14ac:dyDescent="0.25">
      <c r="A95" s="1" t="s">
        <v>38</v>
      </c>
      <c r="B95">
        <v>3.5</v>
      </c>
    </row>
    <row r="97" spans="1:4" x14ac:dyDescent="0.25">
      <c r="A97" t="s">
        <v>5</v>
      </c>
      <c r="B97" s="1" t="s">
        <v>32</v>
      </c>
      <c r="C97" s="1" t="s">
        <v>33</v>
      </c>
      <c r="D97" s="1" t="s">
        <v>34</v>
      </c>
    </row>
    <row r="98" spans="1:4" x14ac:dyDescent="0.25">
      <c r="A98" s="1" t="s">
        <v>52</v>
      </c>
      <c r="B98">
        <v>50000</v>
      </c>
      <c r="C98">
        <v>50000</v>
      </c>
      <c r="D98">
        <v>50000</v>
      </c>
    </row>
    <row r="99" spans="1:4" x14ac:dyDescent="0.25">
      <c r="A99" s="1" t="s">
        <v>50</v>
      </c>
      <c r="B99">
        <v>40000</v>
      </c>
      <c r="C99">
        <v>40000</v>
      </c>
      <c r="D99">
        <v>40000</v>
      </c>
    </row>
    <row r="100" spans="1:4" x14ac:dyDescent="0.25">
      <c r="A100" s="1" t="s">
        <v>53</v>
      </c>
      <c r="B100">
        <v>45000</v>
      </c>
      <c r="C100">
        <v>45000</v>
      </c>
      <c r="D100">
        <v>45000</v>
      </c>
    </row>
    <row r="101" spans="1:4" x14ac:dyDescent="0.25">
      <c r="A101" s="1" t="s">
        <v>51</v>
      </c>
      <c r="B101">
        <v>52000</v>
      </c>
      <c r="C101">
        <v>52000</v>
      </c>
      <c r="D101">
        <v>52000</v>
      </c>
    </row>
    <row r="103" spans="1:4" x14ac:dyDescent="0.25">
      <c r="A103" t="s">
        <v>6</v>
      </c>
      <c r="B103" s="1" t="s">
        <v>30</v>
      </c>
      <c r="C103" s="1" t="s">
        <v>31</v>
      </c>
    </row>
    <row r="104" spans="1:4" x14ac:dyDescent="0.25">
      <c r="A104" s="1" t="s">
        <v>52</v>
      </c>
      <c r="B104">
        <v>30000</v>
      </c>
      <c r="C104">
        <v>30000</v>
      </c>
    </row>
    <row r="105" spans="1:4" x14ac:dyDescent="0.25">
      <c r="A105" s="1" t="s">
        <v>50</v>
      </c>
      <c r="B105">
        <v>20000</v>
      </c>
      <c r="C105">
        <v>20000</v>
      </c>
    </row>
    <row r="106" spans="1:4" x14ac:dyDescent="0.25">
      <c r="A106" s="1" t="s">
        <v>53</v>
      </c>
      <c r="B106">
        <v>25000</v>
      </c>
      <c r="C106">
        <v>25000</v>
      </c>
    </row>
    <row r="107" spans="1:4" x14ac:dyDescent="0.25">
      <c r="A107" s="1" t="s">
        <v>51</v>
      </c>
      <c r="B107">
        <v>32000</v>
      </c>
      <c r="C107">
        <v>32000</v>
      </c>
    </row>
    <row r="109" spans="1:4" x14ac:dyDescent="0.25">
      <c r="A109" t="s">
        <v>7</v>
      </c>
      <c r="B109" s="1" t="s">
        <v>32</v>
      </c>
      <c r="C109" s="1" t="s">
        <v>33</v>
      </c>
      <c r="D109" s="1" t="s">
        <v>34</v>
      </c>
    </row>
    <row r="110" spans="1:4" x14ac:dyDescent="0.25">
      <c r="A110" s="1" t="s">
        <v>52</v>
      </c>
      <c r="B110">
        <v>500</v>
      </c>
      <c r="C110">
        <v>500</v>
      </c>
      <c r="D110">
        <v>500</v>
      </c>
    </row>
    <row r="111" spans="1:4" x14ac:dyDescent="0.25">
      <c r="A111" s="1" t="s">
        <v>50</v>
      </c>
      <c r="B111">
        <v>500</v>
      </c>
      <c r="C111">
        <v>500</v>
      </c>
      <c r="D111">
        <v>500</v>
      </c>
    </row>
    <row r="112" spans="1:4" x14ac:dyDescent="0.25">
      <c r="A112" s="1" t="s">
        <v>53</v>
      </c>
      <c r="B112">
        <v>500</v>
      </c>
      <c r="C112">
        <v>500</v>
      </c>
      <c r="D112">
        <v>500</v>
      </c>
    </row>
    <row r="113" spans="1:4" x14ac:dyDescent="0.25">
      <c r="A113" s="1" t="s">
        <v>51</v>
      </c>
      <c r="B113">
        <v>500</v>
      </c>
      <c r="C113">
        <v>500</v>
      </c>
      <c r="D113">
        <v>500</v>
      </c>
    </row>
    <row r="115" spans="1:4" x14ac:dyDescent="0.25">
      <c r="A115" t="s">
        <v>8</v>
      </c>
      <c r="B115" s="1" t="s">
        <v>30</v>
      </c>
      <c r="C115" s="1" t="s">
        <v>31</v>
      </c>
    </row>
    <row r="116" spans="1:4" x14ac:dyDescent="0.25">
      <c r="A116" s="1" t="s">
        <v>52</v>
      </c>
      <c r="B116">
        <v>300</v>
      </c>
      <c r="C116">
        <v>300</v>
      </c>
    </row>
    <row r="117" spans="1:4" x14ac:dyDescent="0.25">
      <c r="A117" s="1" t="s">
        <v>50</v>
      </c>
      <c r="B117">
        <v>300</v>
      </c>
      <c r="C117">
        <v>300</v>
      </c>
    </row>
    <row r="118" spans="1:4" x14ac:dyDescent="0.25">
      <c r="A118" s="1" t="s">
        <v>53</v>
      </c>
      <c r="B118">
        <v>300</v>
      </c>
      <c r="C118">
        <v>300</v>
      </c>
    </row>
    <row r="119" spans="1:4" x14ac:dyDescent="0.25">
      <c r="A119" s="1" t="s">
        <v>51</v>
      </c>
      <c r="B119">
        <v>300</v>
      </c>
      <c r="C119">
        <v>300</v>
      </c>
    </row>
    <row r="121" spans="1:4" x14ac:dyDescent="0.25">
      <c r="A121" t="s">
        <v>9</v>
      </c>
      <c r="B121" s="1" t="s">
        <v>32</v>
      </c>
      <c r="C121" s="1" t="s">
        <v>33</v>
      </c>
      <c r="D121" s="1" t="s">
        <v>34</v>
      </c>
    </row>
    <row r="122" spans="1:4" x14ac:dyDescent="0.25">
      <c r="A122" s="1" t="s">
        <v>52</v>
      </c>
      <c r="B122">
        <v>12.8</v>
      </c>
      <c r="C122">
        <v>12.8</v>
      </c>
      <c r="D122">
        <v>12.8</v>
      </c>
    </row>
    <row r="123" spans="1:4" x14ac:dyDescent="0.25">
      <c r="A123" s="1" t="s">
        <v>50</v>
      </c>
      <c r="B123">
        <v>10.5</v>
      </c>
      <c r="C123">
        <v>10.5</v>
      </c>
      <c r="D123">
        <v>10.5</v>
      </c>
    </row>
    <row r="124" spans="1:4" x14ac:dyDescent="0.25">
      <c r="A124" s="1" t="s">
        <v>53</v>
      </c>
      <c r="B124">
        <v>11.5</v>
      </c>
      <c r="C124">
        <v>11.5</v>
      </c>
      <c r="D124">
        <v>11.5</v>
      </c>
    </row>
    <row r="125" spans="1:4" x14ac:dyDescent="0.25">
      <c r="A125" s="1" t="s">
        <v>51</v>
      </c>
      <c r="B125">
        <v>16.8</v>
      </c>
      <c r="C125">
        <v>16.8</v>
      </c>
      <c r="D125">
        <v>16.8</v>
      </c>
    </row>
    <row r="127" spans="1:4" x14ac:dyDescent="0.25">
      <c r="A127" t="s">
        <v>10</v>
      </c>
      <c r="B127" s="1" t="s">
        <v>30</v>
      </c>
      <c r="C127" s="1" t="s">
        <v>31</v>
      </c>
    </row>
    <row r="128" spans="1:4" x14ac:dyDescent="0.25">
      <c r="A128" s="1" t="s">
        <v>52</v>
      </c>
      <c r="B128">
        <v>12.5</v>
      </c>
      <c r="C128">
        <v>12.5</v>
      </c>
    </row>
    <row r="129" spans="1:3" x14ac:dyDescent="0.25">
      <c r="A129" s="1" t="s">
        <v>50</v>
      </c>
      <c r="B129">
        <v>10</v>
      </c>
      <c r="C129">
        <v>10</v>
      </c>
    </row>
    <row r="130" spans="1:3" x14ac:dyDescent="0.25">
      <c r="A130" s="1" t="s">
        <v>53</v>
      </c>
      <c r="B130">
        <v>11</v>
      </c>
      <c r="C130">
        <v>11</v>
      </c>
    </row>
    <row r="131" spans="1:3" x14ac:dyDescent="0.25">
      <c r="A131" s="1" t="s">
        <v>51</v>
      </c>
      <c r="B131">
        <v>16.5</v>
      </c>
      <c r="C131">
        <v>16.5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4" workbookViewId="0">
      <selection activeCell="E26" sqref="E26"/>
    </sheetView>
  </sheetViews>
  <sheetFormatPr defaultRowHeight="15" x14ac:dyDescent="0.25"/>
  <cols>
    <col min="1" max="1" width="10.42578125" bestFit="1" customWidth="1"/>
  </cols>
  <sheetData>
    <row r="1" spans="1:4" x14ac:dyDescent="0.3">
      <c r="A1" t="s">
        <v>11</v>
      </c>
      <c r="B1" s="1" t="s">
        <v>30</v>
      </c>
      <c r="C1" s="1" t="s">
        <v>31</v>
      </c>
    </row>
    <row r="2" spans="1:4" x14ac:dyDescent="0.3">
      <c r="A2" s="1" t="s">
        <v>27</v>
      </c>
      <c r="B2">
        <v>5000</v>
      </c>
      <c r="C2">
        <v>5000</v>
      </c>
    </row>
    <row r="3" spans="1:4" x14ac:dyDescent="0.3">
      <c r="A3" s="1" t="s">
        <v>28</v>
      </c>
      <c r="B3">
        <v>5500</v>
      </c>
      <c r="C3">
        <v>5500</v>
      </c>
    </row>
    <row r="4" spans="1:4" x14ac:dyDescent="0.3">
      <c r="A4" s="1" t="s">
        <v>29</v>
      </c>
      <c r="B4">
        <v>4500</v>
      </c>
      <c r="C4">
        <v>4500</v>
      </c>
    </row>
    <row r="6" spans="1:4" x14ac:dyDescent="0.3">
      <c r="A6" t="s">
        <v>12</v>
      </c>
    </row>
    <row r="7" spans="1:4" x14ac:dyDescent="0.3">
      <c r="A7" s="1" t="s">
        <v>30</v>
      </c>
      <c r="B7">
        <v>7000</v>
      </c>
    </row>
    <row r="8" spans="1:4" x14ac:dyDescent="0.3">
      <c r="A8" s="1" t="s">
        <v>31</v>
      </c>
      <c r="B8">
        <v>7000</v>
      </c>
    </row>
    <row r="10" spans="1:4" x14ac:dyDescent="0.3">
      <c r="A10" t="s">
        <v>13</v>
      </c>
    </row>
    <row r="11" spans="1:4" x14ac:dyDescent="0.3">
      <c r="A11" s="1" t="s">
        <v>32</v>
      </c>
      <c r="B11">
        <v>14000</v>
      </c>
    </row>
    <row r="12" spans="1:4" x14ac:dyDescent="0.3">
      <c r="A12" s="1" t="s">
        <v>33</v>
      </c>
      <c r="B12">
        <v>14000</v>
      </c>
    </row>
    <row r="13" spans="1:4" x14ac:dyDescent="0.3">
      <c r="A13" s="1" t="s">
        <v>34</v>
      </c>
      <c r="B13">
        <v>14000</v>
      </c>
    </row>
    <row r="15" spans="1:4" x14ac:dyDescent="0.3">
      <c r="A15" t="s">
        <v>15</v>
      </c>
      <c r="B15" s="1" t="s">
        <v>32</v>
      </c>
      <c r="C15" s="1" t="s">
        <v>33</v>
      </c>
      <c r="D15" s="1" t="s">
        <v>34</v>
      </c>
    </row>
    <row r="16" spans="1:4" x14ac:dyDescent="0.25">
      <c r="A16" s="1" t="s">
        <v>52</v>
      </c>
      <c r="B16">
        <v>2800</v>
      </c>
      <c r="C16">
        <v>2800</v>
      </c>
      <c r="D16">
        <v>2800</v>
      </c>
    </row>
    <row r="17" spans="1:4" x14ac:dyDescent="0.25">
      <c r="A17" s="1" t="s">
        <v>50</v>
      </c>
      <c r="B17">
        <v>2300</v>
      </c>
      <c r="C17">
        <v>2300</v>
      </c>
      <c r="D17">
        <v>2300</v>
      </c>
    </row>
    <row r="18" spans="1:4" x14ac:dyDescent="0.25">
      <c r="A18" s="1" t="s">
        <v>53</v>
      </c>
      <c r="B18">
        <v>2550</v>
      </c>
      <c r="C18">
        <v>2550</v>
      </c>
      <c r="D18">
        <v>2550</v>
      </c>
    </row>
    <row r="19" spans="1:4" x14ac:dyDescent="0.25">
      <c r="A19" s="1" t="s">
        <v>51</v>
      </c>
      <c r="B19">
        <v>2100</v>
      </c>
      <c r="C19">
        <v>2100</v>
      </c>
      <c r="D19">
        <v>2100</v>
      </c>
    </row>
    <row r="21" spans="1:4" x14ac:dyDescent="0.25">
      <c r="A21" t="s">
        <v>14</v>
      </c>
      <c r="B21" s="1" t="s">
        <v>30</v>
      </c>
      <c r="C21" s="1" t="s">
        <v>31</v>
      </c>
    </row>
    <row r="22" spans="1:4" x14ac:dyDescent="0.25">
      <c r="A22" s="1" t="s">
        <v>52</v>
      </c>
      <c r="B22">
        <v>3000</v>
      </c>
      <c r="C22">
        <v>3000</v>
      </c>
    </row>
    <row r="23" spans="1:4" x14ac:dyDescent="0.25">
      <c r="A23" s="1" t="s">
        <v>50</v>
      </c>
      <c r="B23">
        <v>2500</v>
      </c>
      <c r="C23">
        <v>2500</v>
      </c>
    </row>
    <row r="24" spans="1:4" x14ac:dyDescent="0.25">
      <c r="A24" s="1" t="s">
        <v>53</v>
      </c>
      <c r="B24">
        <v>2750</v>
      </c>
      <c r="C24">
        <v>2750</v>
      </c>
    </row>
    <row r="25" spans="1:4" x14ac:dyDescent="0.25">
      <c r="A25" s="1" t="s">
        <v>51</v>
      </c>
      <c r="B25">
        <v>2300</v>
      </c>
      <c r="C25">
        <v>2300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activeCell="J12" sqref="J12"/>
    </sheetView>
  </sheetViews>
  <sheetFormatPr defaultRowHeight="15" x14ac:dyDescent="0.25"/>
  <cols>
    <col min="1" max="1" width="14.7109375" bestFit="1" customWidth="1"/>
  </cols>
  <sheetData>
    <row r="1" spans="1:4" x14ac:dyDescent="0.3">
      <c r="A1" t="s">
        <v>16</v>
      </c>
      <c r="B1" s="10" t="s">
        <v>30</v>
      </c>
      <c r="C1" s="10" t="s">
        <v>31</v>
      </c>
    </row>
    <row r="2" spans="1:4" x14ac:dyDescent="0.3">
      <c r="A2" s="1" t="s">
        <v>27</v>
      </c>
      <c r="B2">
        <v>850</v>
      </c>
      <c r="C2">
        <v>800</v>
      </c>
    </row>
    <row r="3" spans="1:4" x14ac:dyDescent="0.3">
      <c r="A3" s="1" t="s">
        <v>28</v>
      </c>
      <c r="B3">
        <v>700</v>
      </c>
      <c r="C3">
        <v>600</v>
      </c>
    </row>
    <row r="4" spans="1:4" x14ac:dyDescent="0.3">
      <c r="A4" s="1" t="s">
        <v>29</v>
      </c>
      <c r="B4">
        <v>500</v>
      </c>
      <c r="C4">
        <v>300</v>
      </c>
    </row>
    <row r="6" spans="1:4" x14ac:dyDescent="0.3">
      <c r="A6" t="s">
        <v>17</v>
      </c>
      <c r="B6" s="1" t="s">
        <v>32</v>
      </c>
      <c r="C6" s="1" t="s">
        <v>33</v>
      </c>
      <c r="D6" s="1" t="s">
        <v>34</v>
      </c>
    </row>
    <row r="7" spans="1:4" x14ac:dyDescent="0.3">
      <c r="A7" s="1" t="s">
        <v>27</v>
      </c>
      <c r="B7">
        <v>1000</v>
      </c>
      <c r="C7">
        <v>1100</v>
      </c>
      <c r="D7">
        <v>950</v>
      </c>
    </row>
    <row r="8" spans="1:4" x14ac:dyDescent="0.3">
      <c r="A8" s="1" t="s">
        <v>28</v>
      </c>
      <c r="B8">
        <v>800</v>
      </c>
      <c r="C8">
        <v>900</v>
      </c>
      <c r="D8">
        <v>850</v>
      </c>
    </row>
    <row r="9" spans="1:4" x14ac:dyDescent="0.3">
      <c r="A9" s="1" t="s">
        <v>29</v>
      </c>
      <c r="B9">
        <v>700</v>
      </c>
      <c r="C9">
        <v>800</v>
      </c>
      <c r="D9">
        <v>750</v>
      </c>
    </row>
    <row r="11" spans="1:4" x14ac:dyDescent="0.3">
      <c r="A11" t="s">
        <v>18</v>
      </c>
    </row>
    <row r="12" spans="1:4" x14ac:dyDescent="0.3">
      <c r="A12" s="1" t="s">
        <v>24</v>
      </c>
      <c r="B12">
        <v>1</v>
      </c>
    </row>
    <row r="13" spans="1:4" x14ac:dyDescent="0.3">
      <c r="A13" s="1" t="s">
        <v>25</v>
      </c>
      <c r="B13">
        <v>1</v>
      </c>
    </row>
    <row r="14" spans="1:4" x14ac:dyDescent="0.3">
      <c r="A14" s="1" t="s">
        <v>26</v>
      </c>
      <c r="B14">
        <v>1</v>
      </c>
    </row>
    <row r="15" spans="1:4" x14ac:dyDescent="0.3">
      <c r="A15" s="1" t="s">
        <v>48</v>
      </c>
      <c r="B15">
        <v>1.5</v>
      </c>
    </row>
    <row r="16" spans="1:4" x14ac:dyDescent="0.25">
      <c r="A16" s="1" t="s">
        <v>49</v>
      </c>
      <c r="B16">
        <v>1.5</v>
      </c>
    </row>
    <row r="17" spans="1:2" x14ac:dyDescent="0.25">
      <c r="A17" s="1" t="s">
        <v>47</v>
      </c>
      <c r="B17">
        <v>1.5</v>
      </c>
    </row>
    <row r="18" spans="1:2" x14ac:dyDescent="0.25">
      <c r="A18" s="1" t="s">
        <v>46</v>
      </c>
      <c r="B18">
        <v>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4" sqref="A14:B18"/>
    </sheetView>
  </sheetViews>
  <sheetFormatPr defaultRowHeight="15" x14ac:dyDescent="0.25"/>
  <sheetData>
    <row r="1" spans="1:5" x14ac:dyDescent="0.3">
      <c r="A1" t="s">
        <v>19</v>
      </c>
      <c r="B1" s="1" t="s">
        <v>32</v>
      </c>
      <c r="C1" s="1" t="s">
        <v>33</v>
      </c>
      <c r="D1" s="1" t="s">
        <v>34</v>
      </c>
    </row>
    <row r="2" spans="1:5" x14ac:dyDescent="0.3">
      <c r="A2" s="1" t="s">
        <v>30</v>
      </c>
      <c r="B2">
        <v>1</v>
      </c>
      <c r="C2">
        <v>1</v>
      </c>
      <c r="D2">
        <v>2</v>
      </c>
    </row>
    <row r="3" spans="1:5" x14ac:dyDescent="0.3">
      <c r="A3" s="1" t="s">
        <v>31</v>
      </c>
      <c r="B3">
        <v>2</v>
      </c>
      <c r="C3">
        <v>1</v>
      </c>
      <c r="D3">
        <v>1</v>
      </c>
    </row>
    <row r="5" spans="1:5" x14ac:dyDescent="0.3">
      <c r="A5" t="s">
        <v>20</v>
      </c>
      <c r="B5" s="1" t="s">
        <v>35</v>
      </c>
      <c r="C5" s="1" t="s">
        <v>36</v>
      </c>
      <c r="D5" s="1" t="s">
        <v>37</v>
      </c>
      <c r="E5" s="1" t="s">
        <v>38</v>
      </c>
    </row>
    <row r="6" spans="1:5" x14ac:dyDescent="0.3">
      <c r="A6" s="1" t="s">
        <v>30</v>
      </c>
      <c r="B6">
        <v>3</v>
      </c>
      <c r="C6">
        <v>3</v>
      </c>
      <c r="D6">
        <v>4</v>
      </c>
      <c r="E6">
        <v>5</v>
      </c>
    </row>
    <row r="7" spans="1:5" x14ac:dyDescent="0.3">
      <c r="A7" s="1" t="s">
        <v>31</v>
      </c>
      <c r="B7">
        <v>5</v>
      </c>
      <c r="C7">
        <v>4</v>
      </c>
      <c r="D7">
        <v>3</v>
      </c>
      <c r="E7">
        <v>3</v>
      </c>
    </row>
    <row r="9" spans="1:5" x14ac:dyDescent="0.3">
      <c r="A9" t="s">
        <v>21</v>
      </c>
      <c r="B9" s="1" t="s">
        <v>35</v>
      </c>
      <c r="C9" s="1" t="s">
        <v>36</v>
      </c>
      <c r="D9" s="1" t="s">
        <v>37</v>
      </c>
      <c r="E9" s="1" t="s">
        <v>38</v>
      </c>
    </row>
    <row r="10" spans="1:5" x14ac:dyDescent="0.3">
      <c r="A10" s="1" t="s">
        <v>32</v>
      </c>
      <c r="B10">
        <v>1</v>
      </c>
      <c r="C10">
        <v>1</v>
      </c>
      <c r="D10">
        <v>2</v>
      </c>
      <c r="E10">
        <v>2</v>
      </c>
    </row>
    <row r="11" spans="1:5" x14ac:dyDescent="0.3">
      <c r="A11" s="1" t="s">
        <v>33</v>
      </c>
      <c r="B11">
        <v>2</v>
      </c>
      <c r="C11">
        <v>1</v>
      </c>
      <c r="D11">
        <v>1</v>
      </c>
      <c r="E11">
        <v>2</v>
      </c>
    </row>
    <row r="12" spans="1:5" x14ac:dyDescent="0.3">
      <c r="A12" s="1" t="s">
        <v>34</v>
      </c>
      <c r="B12">
        <v>2</v>
      </c>
      <c r="C12">
        <v>2</v>
      </c>
      <c r="D12">
        <v>1</v>
      </c>
      <c r="E12">
        <v>1</v>
      </c>
    </row>
    <row r="14" spans="1:5" x14ac:dyDescent="0.3">
      <c r="A14" t="s">
        <v>22</v>
      </c>
    </row>
    <row r="15" spans="1:5" x14ac:dyDescent="0.3">
      <c r="A15" s="1" t="s">
        <v>35</v>
      </c>
      <c r="B15">
        <v>3</v>
      </c>
    </row>
    <row r="16" spans="1:5" x14ac:dyDescent="0.25">
      <c r="A16" s="1" t="s">
        <v>36</v>
      </c>
      <c r="B16">
        <v>3</v>
      </c>
    </row>
    <row r="17" spans="1:2" x14ac:dyDescent="0.25">
      <c r="A17" s="1" t="s">
        <v>37</v>
      </c>
      <c r="B17">
        <v>3</v>
      </c>
    </row>
    <row r="18" spans="1:2" x14ac:dyDescent="0.25">
      <c r="A18" s="1" t="s">
        <v>38</v>
      </c>
      <c r="B18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A6" sqref="A6:B6"/>
    </sheetView>
  </sheetViews>
  <sheetFormatPr defaultRowHeight="15" x14ac:dyDescent="0.25"/>
  <sheetData>
    <row r="1" spans="1:8" x14ac:dyDescent="0.3">
      <c r="A1" t="s">
        <v>23</v>
      </c>
      <c r="B1" s="1" t="s">
        <v>24</v>
      </c>
      <c r="C1" s="1" t="s">
        <v>25</v>
      </c>
      <c r="D1" s="1" t="s">
        <v>26</v>
      </c>
      <c r="E1" s="1" t="s">
        <v>48</v>
      </c>
      <c r="F1" s="1" t="s">
        <v>49</v>
      </c>
      <c r="G1" s="1" t="s">
        <v>47</v>
      </c>
      <c r="H1" s="1" t="s">
        <v>46</v>
      </c>
    </row>
    <row r="2" spans="1:8" x14ac:dyDescent="0.3">
      <c r="A2" s="1" t="s">
        <v>27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</row>
    <row r="3" spans="1:8" x14ac:dyDescent="0.3">
      <c r="A3" s="1" t="s">
        <v>28</v>
      </c>
      <c r="B3">
        <v>0</v>
      </c>
      <c r="C3">
        <v>1</v>
      </c>
      <c r="D3">
        <v>0</v>
      </c>
      <c r="E3">
        <v>1</v>
      </c>
      <c r="F3">
        <v>0</v>
      </c>
      <c r="G3">
        <v>1</v>
      </c>
      <c r="H3">
        <v>1</v>
      </c>
    </row>
    <row r="4" spans="1:8" x14ac:dyDescent="0.3">
      <c r="A4" s="1" t="s">
        <v>29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1</v>
      </c>
    </row>
    <row r="6" spans="1:8" x14ac:dyDescent="0.25">
      <c r="A6" t="s">
        <v>75</v>
      </c>
      <c r="B6">
        <v>0.05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6" sqref="A16"/>
    </sheetView>
  </sheetViews>
  <sheetFormatPr defaultRowHeight="15" x14ac:dyDescent="0.25"/>
  <cols>
    <col min="1" max="1" width="13.28515625" bestFit="1" customWidth="1"/>
    <col min="2" max="2" width="10.7109375" customWidth="1"/>
    <col min="3" max="3" width="10.85546875" customWidth="1"/>
    <col min="4" max="4" width="12.28515625" customWidth="1"/>
  </cols>
  <sheetData>
    <row r="1" spans="1:4" x14ac:dyDescent="0.25">
      <c r="A1" t="s">
        <v>68</v>
      </c>
    </row>
    <row r="2" spans="1:4" x14ac:dyDescent="0.25">
      <c r="A2" t="s">
        <v>27</v>
      </c>
      <c r="B2">
        <v>15</v>
      </c>
    </row>
    <row r="3" spans="1:4" x14ac:dyDescent="0.25">
      <c r="A3" t="s">
        <v>28</v>
      </c>
      <c r="B3">
        <v>17</v>
      </c>
    </row>
    <row r="4" spans="1:4" x14ac:dyDescent="0.25">
      <c r="A4" t="s">
        <v>29</v>
      </c>
      <c r="B4">
        <v>13</v>
      </c>
    </row>
    <row r="6" spans="1:4" x14ac:dyDescent="0.25">
      <c r="A6" t="s">
        <v>69</v>
      </c>
    </row>
    <row r="7" spans="1:4" x14ac:dyDescent="0.25">
      <c r="A7" t="s">
        <v>27</v>
      </c>
      <c r="B7">
        <v>1</v>
      </c>
      <c r="C7" s="1"/>
      <c r="D7" s="1"/>
    </row>
    <row r="8" spans="1:4" x14ac:dyDescent="0.25">
      <c r="A8" t="s">
        <v>28</v>
      </c>
      <c r="B8">
        <v>2</v>
      </c>
    </row>
    <row r="9" spans="1:4" x14ac:dyDescent="0.25">
      <c r="A9" t="s">
        <v>29</v>
      </c>
      <c r="B9">
        <v>0.5</v>
      </c>
    </row>
    <row r="11" spans="1:4" x14ac:dyDescent="0.25">
      <c r="A11" s="13" t="s">
        <v>70</v>
      </c>
      <c r="B11" t="s">
        <v>71</v>
      </c>
      <c r="C11" t="s">
        <v>72</v>
      </c>
      <c r="D11" t="s">
        <v>73</v>
      </c>
    </row>
    <row r="12" spans="1:4" x14ac:dyDescent="0.25">
      <c r="A12" t="s">
        <v>27</v>
      </c>
      <c r="B12">
        <v>1</v>
      </c>
      <c r="C12">
        <v>0</v>
      </c>
      <c r="D12">
        <v>0</v>
      </c>
    </row>
    <row r="13" spans="1:4" x14ac:dyDescent="0.25">
      <c r="A13" t="s">
        <v>28</v>
      </c>
      <c r="B13">
        <v>0</v>
      </c>
      <c r="C13">
        <v>1</v>
      </c>
      <c r="D13">
        <v>0</v>
      </c>
    </row>
    <row r="14" spans="1:4" x14ac:dyDescent="0.25">
      <c r="A14" t="s">
        <v>29</v>
      </c>
      <c r="B14">
        <v>0</v>
      </c>
      <c r="C14">
        <v>0</v>
      </c>
      <c r="D14">
        <v>1</v>
      </c>
    </row>
    <row r="16" spans="1:4" x14ac:dyDescent="0.25">
      <c r="A16" t="s">
        <v>74</v>
      </c>
      <c r="B16" t="s">
        <v>71</v>
      </c>
      <c r="C16" t="s">
        <v>72</v>
      </c>
      <c r="D16" t="s">
        <v>73</v>
      </c>
    </row>
    <row r="17" spans="1:4" x14ac:dyDescent="0.25">
      <c r="A17" t="s">
        <v>27</v>
      </c>
      <c r="B17">
        <v>1</v>
      </c>
      <c r="C17">
        <v>0</v>
      </c>
      <c r="D17">
        <v>0</v>
      </c>
    </row>
    <row r="18" spans="1:4" x14ac:dyDescent="0.25">
      <c r="A18" t="s">
        <v>28</v>
      </c>
      <c r="B18">
        <v>0</v>
      </c>
      <c r="C18">
        <v>4</v>
      </c>
      <c r="D18">
        <v>0</v>
      </c>
    </row>
    <row r="19" spans="1:4" x14ac:dyDescent="0.25">
      <c r="A19" t="s">
        <v>29</v>
      </c>
      <c r="B19">
        <v>0</v>
      </c>
      <c r="C19">
        <v>0</v>
      </c>
      <c r="D19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Metadata</vt:lpstr>
      <vt:lpstr>Cost-Related</vt:lpstr>
      <vt:lpstr>Capacity-Related</vt:lpstr>
      <vt:lpstr>Inventory-Related</vt:lpstr>
      <vt:lpstr>Time-Related</vt:lpstr>
      <vt:lpstr>Bundle COmposition and PRicing</vt:lpstr>
      <vt:lpstr>Reservation Price Parameters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ERDT</dc:creator>
  <cp:lastModifiedBy>pu</cp:lastModifiedBy>
  <dcterms:created xsi:type="dcterms:W3CDTF">2017-06-10T09:22:52Z</dcterms:created>
  <dcterms:modified xsi:type="dcterms:W3CDTF">2017-06-14T13:47:29Z</dcterms:modified>
</cp:coreProperties>
</file>