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 Cooper\Downloads\"/>
    </mc:Choice>
  </mc:AlternateContent>
  <bookViews>
    <workbookView xWindow="0" yWindow="0" windowWidth="14370" windowHeight="7455" xr2:uid="{00000000-000D-0000-FFFF-FFFF00000000}"/>
  </bookViews>
  <sheets>
    <sheet name="Sheet1" sheetId="1" r:id="rId1"/>
    <sheet name="Sheet3" sheetId="3" r:id="rId2"/>
  </sheets>
  <calcPr calcId="171027"/>
</workbook>
</file>

<file path=xl/calcChain.xml><?xml version="1.0" encoding="utf-8"?>
<calcChain xmlns="http://schemas.openxmlformats.org/spreadsheetml/2006/main">
  <c r="G95" i="1" l="1"/>
  <c r="G92" i="1"/>
  <c r="G89" i="1"/>
  <c r="G86" i="1"/>
  <c r="G83" i="1"/>
  <c r="G80" i="1"/>
  <c r="G77" i="1"/>
  <c r="G74" i="1"/>
  <c r="G71" i="1"/>
  <c r="G68" i="1"/>
  <c r="G65" i="1"/>
  <c r="G62" i="1"/>
  <c r="G59" i="1"/>
  <c r="G56" i="1"/>
  <c r="G53" i="1"/>
  <c r="G50" i="1"/>
  <c r="G47" i="1"/>
  <c r="G44" i="1"/>
  <c r="G41" i="1"/>
  <c r="G38" i="1"/>
  <c r="G35" i="1"/>
  <c r="G32" i="1"/>
  <c r="G29" i="1"/>
  <c r="G26" i="1"/>
  <c r="G23" i="1"/>
  <c r="G20" i="1"/>
  <c r="G17" i="1"/>
  <c r="G14" i="1"/>
  <c r="G11" i="1"/>
  <c r="G8" i="1"/>
  <c r="G5" i="1"/>
  <c r="G2" i="1"/>
  <c r="J96" i="1" l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O7" i="1"/>
  <c r="J10" i="1"/>
  <c r="J9" i="1"/>
  <c r="J8" i="1"/>
  <c r="J7" i="1"/>
  <c r="J6" i="1"/>
  <c r="J5" i="1"/>
  <c r="J4" i="1"/>
  <c r="J3" i="1"/>
  <c r="J2" i="1"/>
  <c r="J1" i="1"/>
  <c r="S12" i="1" l="1"/>
  <c r="S4" i="1" l="1"/>
  <c r="T4" i="1"/>
  <c r="U4" i="1"/>
  <c r="V4" i="1"/>
  <c r="S5" i="1"/>
  <c r="T5" i="1"/>
  <c r="U5" i="1"/>
  <c r="V5" i="1"/>
  <c r="S6" i="1"/>
  <c r="T6" i="1"/>
  <c r="U6" i="1"/>
  <c r="V6" i="1"/>
  <c r="O4" i="1"/>
  <c r="P4" i="1"/>
  <c r="Q4" i="1"/>
  <c r="R4" i="1"/>
  <c r="O5" i="1"/>
  <c r="P5" i="1"/>
  <c r="Q5" i="1"/>
  <c r="R5" i="1"/>
  <c r="O6" i="1"/>
  <c r="P6" i="1"/>
  <c r="Q6" i="1"/>
  <c r="R6" i="1"/>
  <c r="P12" i="1" l="1"/>
  <c r="Q12" i="1"/>
  <c r="R12" i="1"/>
  <c r="T12" i="1"/>
  <c r="U12" i="1"/>
  <c r="V12" i="1"/>
  <c r="O12" i="1"/>
  <c r="N15" i="1" l="1"/>
  <c r="N14" i="1"/>
  <c r="N13" i="1"/>
  <c r="N24" i="1" l="1"/>
  <c r="N32" i="1" s="1"/>
  <c r="N41" i="1" s="1"/>
  <c r="N49" i="1" s="1"/>
  <c r="N23" i="1" l="1"/>
  <c r="N31" i="1" s="1"/>
  <c r="N40" i="1" s="1"/>
  <c r="N48" i="1" s="1"/>
  <c r="N22" i="1"/>
  <c r="N30" i="1" s="1"/>
  <c r="N39" i="1" s="1"/>
  <c r="N47" i="1" s="1"/>
  <c r="V7" i="1"/>
  <c r="U7" i="1"/>
  <c r="T7" i="1"/>
  <c r="S7" i="1"/>
  <c r="R7" i="1"/>
  <c r="Q7" i="1"/>
  <c r="Q13" i="1" s="1"/>
  <c r="P7" i="1"/>
  <c r="P13" i="1" s="1"/>
  <c r="O13" i="1"/>
  <c r="V29" i="1"/>
  <c r="V38" i="1" s="1"/>
  <c r="U29" i="1"/>
  <c r="U38" i="1" s="1"/>
  <c r="T29" i="1"/>
  <c r="T38" i="1" s="1"/>
  <c r="S29" i="1"/>
  <c r="S38" i="1" s="1"/>
  <c r="R29" i="1"/>
  <c r="R38" i="1" s="1"/>
  <c r="Q29" i="1"/>
  <c r="Q38" i="1" s="1"/>
  <c r="P29" i="1"/>
  <c r="P38" i="1" s="1"/>
  <c r="O29" i="1"/>
  <c r="O38" i="1" s="1"/>
  <c r="P14" i="1" l="1"/>
  <c r="Q15" i="1"/>
  <c r="R15" i="1"/>
  <c r="U15" i="1"/>
  <c r="V15" i="1"/>
  <c r="R13" i="1"/>
  <c r="O22" i="1" s="1"/>
  <c r="R14" i="1"/>
  <c r="U14" i="1"/>
  <c r="V14" i="1"/>
  <c r="T15" i="1"/>
  <c r="T14" i="1"/>
  <c r="S15" i="1"/>
  <c r="S13" i="1"/>
  <c r="S14" i="1"/>
  <c r="Q14" i="1"/>
  <c r="O14" i="1"/>
  <c r="P15" i="1"/>
  <c r="O15" i="1"/>
  <c r="T13" i="1"/>
  <c r="U13" i="1"/>
  <c r="V13" i="1"/>
  <c r="O24" i="1" l="1"/>
  <c r="S32" i="1" s="1"/>
  <c r="O23" i="1"/>
  <c r="S30" i="1"/>
  <c r="S39" i="1" s="1"/>
  <c r="R32" i="1" l="1"/>
  <c r="R41" i="1" s="1"/>
  <c r="U32" i="1"/>
  <c r="U41" i="1" s="1"/>
  <c r="T32" i="1"/>
  <c r="T41" i="1" s="1"/>
  <c r="O32" i="1"/>
  <c r="O41" i="1" s="1"/>
  <c r="Q32" i="1"/>
  <c r="Q41" i="1" s="1"/>
  <c r="P32" i="1"/>
  <c r="P41" i="1" s="1"/>
  <c r="V32" i="1"/>
  <c r="V41" i="1" s="1"/>
  <c r="Q31" i="1"/>
  <c r="Q40" i="1" s="1"/>
  <c r="S41" i="1"/>
  <c r="U31" i="1"/>
  <c r="U40" i="1" s="1"/>
  <c r="P31" i="1"/>
  <c r="P40" i="1" s="1"/>
  <c r="O31" i="1"/>
  <c r="O40" i="1" s="1"/>
  <c r="V31" i="1"/>
  <c r="V40" i="1" s="1"/>
  <c r="S31" i="1"/>
  <c r="S40" i="1" s="1"/>
  <c r="R31" i="1"/>
  <c r="R40" i="1" s="1"/>
  <c r="T31" i="1"/>
  <c r="T40" i="1" s="1"/>
  <c r="Q30" i="1"/>
  <c r="Q39" i="1" s="1"/>
  <c r="O30" i="1"/>
  <c r="O39" i="1" s="1"/>
  <c r="P30" i="1"/>
  <c r="P39" i="1" s="1"/>
  <c r="T30" i="1"/>
  <c r="T39" i="1" s="1"/>
  <c r="U30" i="1"/>
  <c r="U39" i="1" s="1"/>
  <c r="R30" i="1"/>
  <c r="R39" i="1" s="1"/>
  <c r="V30" i="1"/>
  <c r="V39" i="1" s="1"/>
  <c r="P47" i="1" l="1"/>
  <c r="O48" i="1"/>
  <c r="O47" i="1"/>
  <c r="O49" i="1"/>
  <c r="P48" i="1"/>
  <c r="P49" i="1"/>
</calcChain>
</file>

<file path=xl/sharedStrings.xml><?xml version="1.0" encoding="utf-8"?>
<sst xmlns="http://schemas.openxmlformats.org/spreadsheetml/2006/main" count="411" uniqueCount="121">
  <si>
    <t>SYBR</t>
  </si>
  <si>
    <t>Unkn</t>
  </si>
  <si>
    <t>N/A</t>
  </si>
  <si>
    <t>ActinB Primer 2</t>
  </si>
  <si>
    <t>Ct Values</t>
  </si>
  <si>
    <t>Delta(Ct) Values vs. Actin</t>
  </si>
  <si>
    <t>Average WT Delta(Ct) vs. Actin</t>
  </si>
  <si>
    <t>Fold Change</t>
  </si>
  <si>
    <t>Average Fold Changes</t>
  </si>
  <si>
    <t>Delta(Delta(Ct)) Values vs. WT Average</t>
  </si>
  <si>
    <t>Delta(Ct)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</si>
  <si>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</si>
  <si>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</si>
  <si>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</si>
  <si>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</si>
  <si>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</si>
  <si>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</si>
  <si>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</si>
  <si>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</si>
  <si>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</si>
  <si>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</si>
  <si>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</si>
  <si>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</si>
  <si>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</si>
  <si>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</si>
  <si>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</si>
  <si>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</si>
  <si>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</si>
  <si>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</si>
  <si>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</si>
  <si>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</si>
  <si>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</si>
  <si>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</si>
  <si>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</si>
  <si>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</si>
  <si>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</si>
  <si>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</si>
  <si>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</si>
  <si>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</si>
  <si>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</si>
  <si>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</si>
  <si>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</si>
  <si>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</si>
  <si>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</si>
  <si>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</si>
  <si>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</si>
  <si>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</si>
  <si>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</si>
  <si>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</si>
  <si>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</si>
  <si>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</si>
  <si>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</si>
  <si>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</si>
  <si>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</si>
  <si>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</si>
  <si>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</si>
  <si>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</si>
  <si>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</si>
  <si>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</si>
  <si>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</si>
  <si>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</si>
  <si>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</si>
  <si>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</si>
  <si>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</si>
  <si>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</si>
  <si>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</si>
  <si>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</si>
  <si>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</si>
  <si>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</si>
  <si>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</si>
  <si>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</si>
  <si>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</si>
  <si>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</si>
  <si>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</si>
  <si>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</si>
  <si>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</si>
  <si>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</si>
  <si>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</si>
  <si>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</si>
  <si>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</si>
  <si>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</si>
  <si>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</si>
  <si>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</si>
  <si>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</si>
  <si>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</si>
  <si>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</si>
  <si>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</si>
  <si>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</si>
  <si>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</si>
  <si>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</si>
  <si>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</si>
  <si>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</si>
  <si>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</si>
  <si>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</si>
  <si>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</si>
  <si>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</si>
  <si>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</si>
  <si>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</si>
  <si>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</si>
  <si>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</si>
  <si>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</si>
  <si>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</si>
  <si>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</si>
  <si>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</si>
  <si>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</si>
  <si>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</si>
  <si>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</si>
  <si>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WT Posterior</t>
  </si>
  <si>
    <t>SCA1  Posterior</t>
  </si>
  <si>
    <t>A176-12</t>
  </si>
  <si>
    <t>A178-2</t>
  </si>
  <si>
    <t>A178-3</t>
  </si>
  <si>
    <t>A178-4</t>
  </si>
  <si>
    <t>B230-4</t>
  </si>
  <si>
    <t>B230-5</t>
  </si>
  <si>
    <t>B230-6</t>
  </si>
  <si>
    <t>B230-7</t>
  </si>
  <si>
    <t>ITPR1</t>
  </si>
  <si>
    <t>mGluR1</t>
  </si>
  <si>
    <t>Dagla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</si>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</sst>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SCA1</a:t>
            </a:r>
            <a:r>
              <a:rPr lang="en-US" baseline="0"/>
              <a:t> 15</a:t>
            </a:r>
            <a:r>
              <a:rPr lang="en-US"/>
              <a:t>wk</a:t>
            </a:r>
            <a:r>
              <a:rPr lang="en-US" baseline="0"/>
              <a:t> Anterior Cerebellum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Sheet1!$O$46</c:f>
              <c:strCache>
                <c:ptCount val="1"/>
                <c:pt idx="0">
                  <c:v>WT Posterior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Sheet1!$N$47:$N$50</c:f>
              <c:strCache>
                <c:ptCount val="3"/>
                <c:pt idx="0">
                  <c:v>ITPR1</c:v>
                </c:pt>
                <c:pt idx="1">
                  <c:v>mGluR1</c:v>
                </c:pt>
                <c:pt idx="2">
                  <c:v>Dagla</c:v>
                </c:pt>
              </c:strCache>
            </c:strRef>
          </c:cat>
          <c:val>
            <c:numRef>
              <c:f>Sheet1!$O$47:$O$50</c:f>
              <c:numCache>
                <c:formatCode>General</c:formatCode>
                <c:ptCount val="4"/>
                <c:pt idx="0">
                  <c:v>1.0350749827662356</c:v>
                </c:pt>
                <c:pt idx="1">
                  <c:v>1.0143790951521228</c:v>
                </c:pt>
                <c:pt idx="2">
                  <c:v>1.0056847152607513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2-4294-AFD4-D96CB46A749C}"/>
            </c:ext>
          </c:extLst>
        </c:ser>
        <c:ser>
          <c:idx val="1"/>
          <c:order val="1"/>
          <c:tx>
            <c:strRef>
              <c:f>Sheet1!$P$46</c:f>
              <c:strCache>
                <c:ptCount val="1"/>
                <c:pt idx="0">
                  <c:v>SCA1  Posterior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Sheet1!$N$47:$N$50</c:f>
              <c:strCache>
                <c:ptCount val="3"/>
                <c:pt idx="0">
                  <c:v>ITPR1</c:v>
                </c:pt>
                <c:pt idx="1">
                  <c:v>mGluR1</c:v>
                </c:pt>
                <c:pt idx="2">
                  <c:v>Dagla</c:v>
                </c:pt>
              </c:strCache>
            </c:strRef>
          </c:cat>
          <c:val>
            <c:numRef>
              <c:f>Sheet1!$P$47:$P$50</c:f>
              <c:numCache>
                <c:formatCode>General</c:formatCode>
                <c:ptCount val="4"/>
                <c:pt idx="0">
                  <c:v>0.7020910140579566</c:v>
                </c:pt>
                <c:pt idx="1">
                  <c:v>0.50194009946818352</c:v>
                </c:pt>
                <c:pt idx="2">
                  <c:v>0.52035831610282035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2-4294-AFD4-D96CB46A7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241016"/>
        <c:axId val="609241672"/>
      </c:barChart>
      <c:catAx>
        <c:axId val="60924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41672"/>
        <c:crosses val="autoZero"/>
        <c:auto val="1"/>
        <c:lblAlgn val="ctr"/>
        <c:lblOffset val="100"/>
        <c:noMultiLvlLbl val="0"/>
      </c:catAx>
      <c:valAx>
        <c:axId val="6092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4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732064</xdr:colOff>
      <xdr:row>52</xdr:row>
      <xdr:rowOff>110898</xdr:rowOff>
    </xdr:from>
    <xdr:to>
      <xdr:col>18</xdr:col>
      <xdr:colOff>598714</xdr:colOff>
      <xdr:row>66</xdr:row>
      <xdr:rowOff>187098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1" zoomScale="70" zoomScaleNormal="70" workbookViewId="0">
      <selection activeCell="R14" sqref="R14"/>
    </sheetView>
  </sheetViews>
  <sheetFormatPr defaultRowHeight="14.25" x14ac:dyDescent="0.45"/>
  <cols>
    <col min="1" max="1" width="11.86328125" bestFit="1" customWidth="1"/>
    <col min="14" max="14" width="18.59765625" style="3" bestFit="1" customWidth="1"/>
    <col min="15" max="15" width="12" style="3" bestFit="1" customWidth="1"/>
    <col min="16" max="16" width="13.3984375" style="3" bestFit="1" customWidth="1"/>
    <col min="17" max="17" width="12.3984375" style="3" bestFit="1" customWidth="1"/>
    <col min="18" max="18" width="14.1328125" style="3" bestFit="1" customWidth="1"/>
    <col min="19" max="19" width="11.1328125" style="3" bestFit="1" customWidth="1"/>
    <col min="20" max="20" width="11.86328125" style="3" bestFit="1" customWidth="1"/>
    <col min="21" max="21" width="11" style="3" bestFit="1" customWidth="1"/>
    <col min="22" max="22" width="11.73046875" style="3" bestFit="1" customWidth="1"/>
    <col min="24" max="24" width="18.59765625" bestFit="1" customWidth="1"/>
    <col min="25" max="25" width="11.1328125" bestFit="1" customWidth="1"/>
    <col min="26" max="26" width="11.86328125" bestFit="1" customWidth="1"/>
    <col min="27" max="27" width="11" bestFit="1" customWidth="1"/>
    <col min="28" max="28" width="11.73046875" bestFit="1" customWidth="1"/>
    <col min="29" max="29" width="11.1328125" bestFit="1" customWidth="1"/>
    <col min="30" max="30" width="11.86328125" bestFit="1" customWidth="1"/>
    <col min="31" max="31" width="11" bestFit="1" customWidth="1"/>
    <col min="32" max="32" width="11.73046875" bestFit="1" customWidth="1"/>
  </cols>
  <sheetData>
    <row r="1" spans="1:26" x14ac:dyDescent="0.45">
      <c r="A1" s="3" t="s">
        <v>11</v>
      </c>
      <c r="B1" s="3" t="s">
        <v>0</v>
      </c>
      <c r="C1" s="3" t="s">
        <v>1</v>
      </c>
      <c r="D1" s="3"/>
      <c r="E1" s="3">
        <v>1</v>
      </c>
      <c r="F1" s="3">
        <v>24.15</v>
      </c>
      <c r="G1" s="3">
        <v>21.17</v>
      </c>
      <c r="H1" s="3">
        <v>0.53600000000000003</v>
      </c>
      <c r="I1" s="4">
        <v>0</v>
      </c>
      <c r="J1" s="3" t="e">
        <f t="shared" ref="J1:J32" si="0">-Infinity</f>
        <v>#NAME?</v>
      </c>
      <c r="K1" s="4">
        <v>0</v>
      </c>
      <c r="L1" s="4">
        <v>0</v>
      </c>
      <c r="M1" s="3" t="s">
        <v>2</v>
      </c>
    </row>
    <row r="2" spans="1:26" x14ac:dyDescent="0.45">
      <c r="A2" s="3" t="s">
        <v>12</v>
      </c>
      <c r="B2" s="3" t="s">
        <v>0</v>
      </c>
      <c r="C2" s="3" t="s">
        <v>1</v>
      </c>
      <c r="D2" s="3"/>
      <c r="E2" s="3">
        <v>1</v>
      </c>
      <c r="F2" s="3">
        <v>23.74</v>
      </c>
      <c r="G2" s="5">
        <f>AVERAGE(F1:F3)</f>
        <v>23.823333333333334</v>
      </c>
      <c r="H2" s="3">
        <v>0.53600000000000003</v>
      </c>
      <c r="I2" s="4">
        <v>0</v>
      </c>
      <c r="J2" s="3" t="e">
        <f t="shared" si="0"/>
        <v>#NAME?</v>
      </c>
      <c r="K2" s="4">
        <v>0</v>
      </c>
      <c r="L2" s="4">
        <v>0</v>
      </c>
      <c r="M2" s="3" t="s">
        <v>2</v>
      </c>
      <c r="N2" s="1" t="s">
        <v>4</v>
      </c>
      <c r="O2" s="1"/>
      <c r="P2" s="1"/>
      <c r="Q2" s="1"/>
      <c r="R2" s="1"/>
      <c r="S2" s="1"/>
      <c r="T2" s="1"/>
      <c r="U2" s="1"/>
      <c r="V2" s="1"/>
    </row>
    <row r="3" spans="1:26" x14ac:dyDescent="0.45">
      <c r="A3" s="3" t="s">
        <v>13</v>
      </c>
      <c r="B3" s="3" t="s">
        <v>0</v>
      </c>
      <c r="C3" s="3" t="s">
        <v>1</v>
      </c>
      <c r="D3" s="3"/>
      <c r="E3" s="3">
        <v>1</v>
      </c>
      <c r="F3" s="3">
        <v>23.58</v>
      </c>
      <c r="G3" s="3">
        <v>21.17</v>
      </c>
      <c r="H3" s="3">
        <v>0.53600000000000003</v>
      </c>
      <c r="I3" s="4">
        <v>0</v>
      </c>
      <c r="J3" s="3" t="e">
        <f t="shared" si="0"/>
        <v>#NAME?</v>
      </c>
      <c r="K3" s="4">
        <v>0</v>
      </c>
      <c r="L3" s="4">
        <v>0</v>
      </c>
      <c r="M3" s="3" t="s">
        <v>2</v>
      </c>
      <c r="O3" s="3" t="s">
        <v>109</v>
      </c>
      <c r="P3" s="3" t="s">
        <v>110</v>
      </c>
      <c r="Q3" s="3" t="s">
        <v>111</v>
      </c>
      <c r="R3" s="3" t="s">
        <v>112</v>
      </c>
      <c r="S3" s="3" t="s">
        <v>113</v>
      </c>
      <c r="T3" s="3" t="s">
        <v>114</v>
      </c>
      <c r="U3" s="3" t="s">
        <v>115</v>
      </c>
      <c r="V3" s="3" t="s">
        <v>116</v>
      </c>
    </row>
    <row r="4" spans="1:26" x14ac:dyDescent="0.45">
      <c r="A4" s="3" t="s">
        <v>14</v>
      </c>
      <c r="B4" s="3" t="s">
        <v>0</v>
      </c>
      <c r="C4" s="3" t="s">
        <v>1</v>
      </c>
      <c r="D4" s="3"/>
      <c r="E4" s="3">
        <v>2</v>
      </c>
      <c r="F4" s="3">
        <v>23.66</v>
      </c>
      <c r="G4" s="3">
        <v>26.11</v>
      </c>
      <c r="H4" s="3">
        <v>0.221</v>
      </c>
      <c r="I4" s="4">
        <v>0</v>
      </c>
      <c r="J4" s="3" t="e">
        <f t="shared" si="0"/>
        <v>#NAME?</v>
      </c>
      <c r="K4" s="4">
        <v>0</v>
      </c>
      <c r="L4" s="4">
        <v>0</v>
      </c>
      <c r="M4" s="3" t="s">
        <v>2</v>
      </c>
      <c r="N4" s="3" t="s">
        <v>117</v>
      </c>
      <c r="O4" s="3">
        <f>G2</f>
        <v>23.823333333333334</v>
      </c>
      <c r="P4" s="3">
        <f>G14</f>
        <v>22.734999999999999</v>
      </c>
      <c r="Q4" s="3">
        <f>G26</f>
        <v>22.88</v>
      </c>
      <c r="R4" s="3">
        <f>G38</f>
        <v>23.240000000000002</v>
      </c>
      <c r="S4" s="3">
        <f>G50</f>
        <v>22.959999999999997</v>
      </c>
      <c r="T4" s="3">
        <f>G62</f>
        <v>24.173333333333336</v>
      </c>
      <c r="U4" s="3">
        <f>G74</f>
        <v>24.77333333333333</v>
      </c>
      <c r="V4" s="3">
        <f>G86</f>
        <v>23.396666666666665</v>
      </c>
    </row>
    <row r="5" spans="1:26" x14ac:dyDescent="0.45">
      <c r="A5" s="3" t="s">
        <v>15</v>
      </c>
      <c r="B5" s="3" t="s">
        <v>0</v>
      </c>
      <c r="C5" s="3" t="s">
        <v>1</v>
      </c>
      <c r="D5" s="3"/>
      <c r="E5" s="3">
        <v>2</v>
      </c>
      <c r="F5" s="3">
        <v>23.63</v>
      </c>
      <c r="G5" s="5">
        <f>AVERAGE(F4:F6)</f>
        <v>23.650000000000002</v>
      </c>
      <c r="H5" s="3">
        <v>0.221</v>
      </c>
      <c r="I5" s="4">
        <v>0</v>
      </c>
      <c r="J5" s="3" t="e">
        <f t="shared" si="0"/>
        <v>#NAME?</v>
      </c>
      <c r="K5" s="4">
        <v>0</v>
      </c>
      <c r="L5" s="4">
        <v>0</v>
      </c>
      <c r="M5" s="3" t="s">
        <v>2</v>
      </c>
      <c r="N5" s="3" t="s">
        <v>118</v>
      </c>
      <c r="O5" s="3">
        <f>G5</f>
        <v>23.650000000000002</v>
      </c>
      <c r="P5" s="3">
        <f>G17</f>
        <v>22.946666666666669</v>
      </c>
      <c r="Q5" s="3">
        <f>G29</f>
        <v>23.55</v>
      </c>
      <c r="R5" s="3">
        <f>G41</f>
        <v>23.64</v>
      </c>
      <c r="S5" s="3">
        <f>G53</f>
        <v>24</v>
      </c>
      <c r="T5" s="3">
        <f>G65</f>
        <v>24.593333333333334</v>
      </c>
      <c r="U5" s="3">
        <f>G77</f>
        <v>25.040000000000003</v>
      </c>
      <c r="V5" s="3">
        <f>G89</f>
        <v>24.790000000000003</v>
      </c>
    </row>
    <row r="6" spans="1:26" x14ac:dyDescent="0.45">
      <c r="A6" s="3" t="s">
        <v>16</v>
      </c>
      <c r="B6" s="3" t="s">
        <v>0</v>
      </c>
      <c r="C6" s="3" t="s">
        <v>1</v>
      </c>
      <c r="D6" s="3"/>
      <c r="E6" s="3">
        <v>2</v>
      </c>
      <c r="F6" s="3">
        <v>23.66</v>
      </c>
      <c r="G6" s="3">
        <v>26.11</v>
      </c>
      <c r="H6" s="3">
        <v>0.221</v>
      </c>
      <c r="I6" s="4">
        <v>0</v>
      </c>
      <c r="J6" s="3" t="e">
        <f t="shared" si="0"/>
        <v>#NAME?</v>
      </c>
      <c r="K6" s="4">
        <v>0</v>
      </c>
      <c r="L6" s="4">
        <v>0</v>
      </c>
      <c r="M6" s="3" t="s">
        <v>2</v>
      </c>
      <c r="N6" s="3" t="s">
        <v>119</v>
      </c>
      <c r="O6" s="3">
        <f>G8</f>
        <v>21.429999999999996</v>
      </c>
      <c r="P6" s="3">
        <f>G20</f>
        <v>20.91</v>
      </c>
      <c r="Q6" s="3">
        <f>G32</f>
        <v>20.926666666666666</v>
      </c>
      <c r="R6" s="3">
        <f>G44</f>
        <v>21.493333333333329</v>
      </c>
      <c r="S6" s="3">
        <f>G56</f>
        <v>21.913333333333338</v>
      </c>
      <c r="T6" s="3">
        <f>G68</f>
        <v>22.396666666666665</v>
      </c>
      <c r="U6" s="3">
        <f>G80</f>
        <v>22.83</v>
      </c>
      <c r="V6" s="3">
        <f>G92</f>
        <v>21.926666666666666</v>
      </c>
    </row>
    <row r="7" spans="1:26" x14ac:dyDescent="0.45">
      <c r="A7" s="3" t="s">
        <v>17</v>
      </c>
      <c r="B7" s="3" t="s">
        <v>0</v>
      </c>
      <c r="C7" s="3" t="s">
        <v>1</v>
      </c>
      <c r="D7" s="3"/>
      <c r="E7" s="3">
        <v>3</v>
      </c>
      <c r="F7" s="3">
        <v>21.47</v>
      </c>
      <c r="G7" s="3">
        <v>25.4</v>
      </c>
      <c r="H7" s="3">
        <v>0.11700000000000001</v>
      </c>
      <c r="I7" s="4">
        <v>0</v>
      </c>
      <c r="J7" s="3" t="e">
        <f t="shared" si="0"/>
        <v>#NAME?</v>
      </c>
      <c r="K7" s="4">
        <v>0</v>
      </c>
      <c r="L7" s="4">
        <v>0</v>
      </c>
      <c r="M7" s="3" t="s">
        <v>2</v>
      </c>
      <c r="N7" s="3" t="s">
        <v>3</v>
      </c>
      <c r="O7" s="3">
        <f>G11</f>
        <v>19.316666666666666</v>
      </c>
      <c r="P7" s="3">
        <f>G23</f>
        <v>19.134999999999998</v>
      </c>
      <c r="Q7" s="3">
        <f>G35</f>
        <v>19.2</v>
      </c>
      <c r="R7" s="3">
        <f>G47</f>
        <v>19.734999999999999</v>
      </c>
      <c r="S7" s="3">
        <f>G59</f>
        <v>18.920000000000002</v>
      </c>
      <c r="T7" s="3">
        <f>G71</f>
        <v>19.814999999999998</v>
      </c>
      <c r="U7" s="3">
        <f>G83</f>
        <v>20.065000000000001</v>
      </c>
      <c r="V7" s="3">
        <f>G95</f>
        <v>19.093333333333334</v>
      </c>
    </row>
    <row r="8" spans="1:26" x14ac:dyDescent="0.45">
      <c r="A8" s="3" t="s">
        <v>18</v>
      </c>
      <c r="B8" s="3" t="s">
        <v>0</v>
      </c>
      <c r="C8" s="3" t="s">
        <v>1</v>
      </c>
      <c r="D8" s="3"/>
      <c r="E8" s="3">
        <v>3</v>
      </c>
      <c r="F8" s="3">
        <v>21.33</v>
      </c>
      <c r="G8" s="5">
        <f>AVERAGE(F7:F9)</f>
        <v>21.429999999999996</v>
      </c>
      <c r="H8" s="3">
        <v>0.11700000000000001</v>
      </c>
      <c r="I8" s="4">
        <v>0</v>
      </c>
      <c r="J8" s="3" t="e">
        <f t="shared" si="0"/>
        <v>#NAME?</v>
      </c>
      <c r="K8" s="4">
        <v>0</v>
      </c>
      <c r="L8" s="4">
        <v>0</v>
      </c>
      <c r="M8" s="3" t="s">
        <v>2</v>
      </c>
    </row>
    <row r="9" spans="1:26" x14ac:dyDescent="0.45">
      <c r="A9" s="3" t="s">
        <v>19</v>
      </c>
      <c r="B9" s="3" t="s">
        <v>0</v>
      </c>
      <c r="C9" s="3" t="s">
        <v>1</v>
      </c>
      <c r="D9" s="3"/>
      <c r="E9" s="3">
        <v>3</v>
      </c>
      <c r="F9" s="3">
        <v>21.49</v>
      </c>
      <c r="G9" s="3">
        <v>25.4</v>
      </c>
      <c r="H9" s="3">
        <v>0.11700000000000001</v>
      </c>
      <c r="I9" s="4">
        <v>0</v>
      </c>
      <c r="J9" s="3" t="e">
        <f t="shared" si="0"/>
        <v>#NAME?</v>
      </c>
      <c r="K9" s="4">
        <v>0</v>
      </c>
      <c r="L9" s="4">
        <v>0</v>
      </c>
      <c r="M9" s="3" t="s">
        <v>2</v>
      </c>
    </row>
    <row r="10" spans="1:26" x14ac:dyDescent="0.45">
      <c r="A10" s="3" t="s">
        <v>20</v>
      </c>
      <c r="B10" s="3" t="s">
        <v>0</v>
      </c>
      <c r="C10" s="3" t="s">
        <v>1</v>
      </c>
      <c r="D10" s="3"/>
      <c r="E10" s="3">
        <v>4</v>
      </c>
      <c r="F10" s="3">
        <v>19.059999999999999</v>
      </c>
      <c r="G10" s="3">
        <v>21.33</v>
      </c>
      <c r="H10" s="3">
        <v>0.48799999999999999</v>
      </c>
      <c r="I10" s="4">
        <v>0</v>
      </c>
      <c r="J10" s="3" t="e">
        <f t="shared" si="0"/>
        <v>#NAME?</v>
      </c>
      <c r="K10" s="4">
        <v>0</v>
      </c>
      <c r="L10" s="4">
        <v>0</v>
      </c>
      <c r="M10" s="3" t="s">
        <v>2</v>
      </c>
    </row>
    <row r="11" spans="1:26" x14ac:dyDescent="0.45">
      <c r="A11" s="3" t="s">
        <v>21</v>
      </c>
      <c r="B11" s="3" t="s">
        <v>0</v>
      </c>
      <c r="C11" s="3" t="s">
        <v>1</v>
      </c>
      <c r="D11" s="3"/>
      <c r="E11" s="3">
        <v>4</v>
      </c>
      <c r="F11" s="3">
        <v>19.3</v>
      </c>
      <c r="G11" s="5">
        <f>AVERAGE(F10:F12)</f>
        <v>19.316666666666666</v>
      </c>
      <c r="H11" s="3">
        <v>0.48799999999999999</v>
      </c>
      <c r="I11" s="4">
        <v>0</v>
      </c>
      <c r="J11" s="3" t="e">
        <f t="shared" si="0"/>
        <v>#NAME?</v>
      </c>
      <c r="K11" s="4">
        <v>0</v>
      </c>
      <c r="L11" s="4">
        <v>0</v>
      </c>
      <c r="M11" s="3" t="s">
        <v>2</v>
      </c>
      <c r="N11" s="1" t="s">
        <v>5</v>
      </c>
      <c r="O11" s="1"/>
      <c r="P11" s="1"/>
      <c r="Q11" s="1"/>
      <c r="R11" s="1"/>
      <c r="S11" s="1"/>
      <c r="T11" s="1"/>
      <c r="U11" s="1"/>
      <c r="V11" s="1"/>
    </row>
    <row r="12" spans="1:26" x14ac:dyDescent="0.45">
      <c r="A12" s="3" t="s">
        <v>22</v>
      </c>
      <c r="B12" s="3" t="s">
        <v>0</v>
      </c>
      <c r="C12" s="3" t="s">
        <v>1</v>
      </c>
      <c r="D12" s="3"/>
      <c r="E12" s="3">
        <v>4</v>
      </c>
      <c r="F12" s="3">
        <v>19.59</v>
      </c>
      <c r="G12" s="3">
        <v>21.33</v>
      </c>
      <c r="H12" s="3">
        <v>0.48799999999999999</v>
      </c>
      <c r="I12" s="4">
        <v>0</v>
      </c>
      <c r="J12" s="3" t="e">
        <f t="shared" si="0"/>
        <v>#NAME?</v>
      </c>
      <c r="K12" s="4">
        <v>0</v>
      </c>
      <c r="L12" s="4">
        <v>0</v>
      </c>
      <c r="M12" s="3" t="s">
        <v>2</v>
      </c>
      <c r="O12" s="3" t="str">
        <f>O3</f>
        <v>A176-12</v>
      </c>
      <c r="P12" s="3" t="str">
        <f t="shared" ref="P12:V12" si="1">P3</f>
        <v>A178-2</v>
      </c>
      <c r="Q12" s="3" t="str">
        <f t="shared" si="1"/>
        <v>A178-3</v>
      </c>
      <c r="R12" s="3" t="str">
        <f t="shared" si="1"/>
        <v>A178-4</v>
      </c>
      <c r="S12" s="3" t="str">
        <f>$S$3</f>
        <v>B230-4</v>
      </c>
      <c r="T12" s="3" t="str">
        <f t="shared" si="1"/>
        <v>B230-5</v>
      </c>
      <c r="U12" s="3" t="str">
        <f t="shared" si="1"/>
        <v>B230-6</v>
      </c>
      <c r="V12" s="3" t="str">
        <f t="shared" si="1"/>
        <v>B230-7</v>
      </c>
    </row>
    <row r="13" spans="1:26" x14ac:dyDescent="0.45">
      <c r="A13" s="3" t="s">
        <v>23</v>
      </c>
      <c r="B13" s="3" t="s">
        <v>0</v>
      </c>
      <c r="C13" s="3" t="s">
        <v>1</v>
      </c>
      <c r="D13" s="3"/>
      <c r="E13" s="3">
        <v>5</v>
      </c>
      <c r="F13" s="3">
        <v>22.62</v>
      </c>
      <c r="G13" s="3">
        <v>21.61</v>
      </c>
      <c r="H13" s="3">
        <v>0.16700000000000001</v>
      </c>
      <c r="I13" s="4">
        <v>0</v>
      </c>
      <c r="J13" s="3" t="e">
        <f t="shared" si="0"/>
        <v>#NAME?</v>
      </c>
      <c r="K13" s="4">
        <v>0</v>
      </c>
      <c r="L13" s="4">
        <v>0</v>
      </c>
      <c r="M13" s="3" t="s">
        <v>2</v>
      </c>
      <c r="N13" s="3" t="str">
        <f>N4</f>
        <v>ITPR1</v>
      </c>
      <c r="O13" s="3">
        <f t="shared" ref="O13:V13" si="2">O4-O7</f>
        <v>4.5066666666666677</v>
      </c>
      <c r="P13" s="3">
        <f t="shared" si="2"/>
        <v>3.6000000000000014</v>
      </c>
      <c r="Q13" s="3">
        <f t="shared" si="2"/>
        <v>3.6799999999999997</v>
      </c>
      <c r="R13" s="3">
        <f t="shared" si="2"/>
        <v>3.5050000000000026</v>
      </c>
      <c r="S13" s="3">
        <f t="shared" si="2"/>
        <v>4.0399999999999956</v>
      </c>
      <c r="T13" s="3">
        <f t="shared" si="2"/>
        <v>4.3583333333333378</v>
      </c>
      <c r="U13" s="3">
        <f t="shared" si="2"/>
        <v>4.7083333333333286</v>
      </c>
      <c r="V13" s="3">
        <f t="shared" si="2"/>
        <v>4.303333333333331</v>
      </c>
    </row>
    <row r="14" spans="1:26" x14ac:dyDescent="0.45">
      <c r="A14" s="3" t="s">
        <v>24</v>
      </c>
      <c r="B14" s="3" t="s">
        <v>0</v>
      </c>
      <c r="C14" s="3" t="s">
        <v>1</v>
      </c>
      <c r="D14" s="3"/>
      <c r="E14" s="3">
        <v>5</v>
      </c>
      <c r="F14" s="3">
        <v>22.85</v>
      </c>
      <c r="G14" s="5">
        <f>AVERAGE(F13:F15)</f>
        <v>22.734999999999999</v>
      </c>
      <c r="H14" s="3">
        <v>0.16700000000000001</v>
      </c>
      <c r="I14" s="4">
        <v>0</v>
      </c>
      <c r="J14" s="3" t="e">
        <f t="shared" si="0"/>
        <v>#NAME?</v>
      </c>
      <c r="K14" s="4">
        <v>0</v>
      </c>
      <c r="L14" s="4">
        <v>0</v>
      </c>
      <c r="M14" s="3" t="s">
        <v>2</v>
      </c>
      <c r="N14" s="3" t="str">
        <f>N5</f>
        <v>mGluR1</v>
      </c>
      <c r="O14" s="3">
        <f t="shared" ref="O14:V14" si="3">O5-O7</f>
        <v>4.3333333333333357</v>
      </c>
      <c r="P14" s="3">
        <f t="shared" si="3"/>
        <v>3.811666666666671</v>
      </c>
      <c r="Q14" s="3">
        <f t="shared" si="3"/>
        <v>4.3500000000000014</v>
      </c>
      <c r="R14" s="3">
        <f t="shared" si="3"/>
        <v>3.9050000000000011</v>
      </c>
      <c r="S14" s="3">
        <f t="shared" si="3"/>
        <v>5.0799999999999983</v>
      </c>
      <c r="T14" s="3">
        <f t="shared" si="3"/>
        <v>4.778333333333336</v>
      </c>
      <c r="U14" s="3">
        <f t="shared" si="3"/>
        <v>4.9750000000000014</v>
      </c>
      <c r="V14" s="3">
        <f t="shared" si="3"/>
        <v>5.696666666666669</v>
      </c>
    </row>
    <row r="15" spans="1:26" x14ac:dyDescent="0.45">
      <c r="A15" s="3" t="s">
        <v>25</v>
      </c>
      <c r="B15" s="3" t="s">
        <v>0</v>
      </c>
      <c r="C15" s="3" t="s">
        <v>1</v>
      </c>
      <c r="D15" s="3"/>
      <c r="E15" s="3">
        <v>5</v>
      </c>
      <c r="F15" s="3" t="s">
        <v>120</v>
      </c>
      <c r="G15" s="3">
        <v>21.61</v>
      </c>
      <c r="H15" s="3">
        <v>0.16700000000000001</v>
      </c>
      <c r="I15" s="4">
        <v>0</v>
      </c>
      <c r="J15" s="3" t="e">
        <f t="shared" si="0"/>
        <v>#NAME?</v>
      </c>
      <c r="K15" s="4">
        <v>0</v>
      </c>
      <c r="L15" s="4">
        <v>0</v>
      </c>
      <c r="M15" s="3" t="s">
        <v>2</v>
      </c>
      <c r="N15" s="3" t="str">
        <f t="shared" ref="N15" si="4">N6</f>
        <v>Dagla</v>
      </c>
      <c r="O15" s="3">
        <f t="shared" ref="O15:V15" si="5">O6-O7</f>
        <v>2.1133333333333297</v>
      </c>
      <c r="P15" s="3">
        <f t="shared" si="5"/>
        <v>1.7750000000000021</v>
      </c>
      <c r="Q15" s="3">
        <f t="shared" si="5"/>
        <v>1.7266666666666666</v>
      </c>
      <c r="R15" s="3">
        <f t="shared" si="5"/>
        <v>1.7583333333333293</v>
      </c>
      <c r="S15" s="3">
        <f t="shared" si="5"/>
        <v>2.9933333333333358</v>
      </c>
      <c r="T15" s="3">
        <f t="shared" si="5"/>
        <v>2.581666666666667</v>
      </c>
      <c r="U15" s="3">
        <f t="shared" si="5"/>
        <v>2.764999999999997</v>
      </c>
      <c r="V15" s="3">
        <f t="shared" si="5"/>
        <v>2.8333333333333321</v>
      </c>
      <c r="X15" s="1"/>
      <c r="Y15" s="1"/>
      <c r="Z15" s="1"/>
    </row>
    <row r="16" spans="1:26" x14ac:dyDescent="0.45">
      <c r="A16" s="3" t="s">
        <v>26</v>
      </c>
      <c r="B16" s="3" t="s">
        <v>0</v>
      </c>
      <c r="C16" s="3" t="s">
        <v>1</v>
      </c>
      <c r="D16" s="3"/>
      <c r="E16" s="3">
        <v>6</v>
      </c>
      <c r="F16" s="3">
        <v>23.09</v>
      </c>
      <c r="G16" s="3">
        <v>26.29</v>
      </c>
      <c r="H16" s="3">
        <v>0.79</v>
      </c>
      <c r="I16" s="4">
        <v>0</v>
      </c>
      <c r="J16" s="3" t="e">
        <f t="shared" si="0"/>
        <v>#NAME?</v>
      </c>
      <c r="K16" s="4">
        <v>0</v>
      </c>
      <c r="L16" s="4">
        <v>0</v>
      </c>
      <c r="M16" s="3" t="s">
        <v>2</v>
      </c>
    </row>
    <row r="17" spans="1:32" x14ac:dyDescent="0.45">
      <c r="A17" s="3" t="s">
        <v>27</v>
      </c>
      <c r="B17" s="3" t="s">
        <v>0</v>
      </c>
      <c r="C17" s="3" t="s">
        <v>1</v>
      </c>
      <c r="D17" s="3"/>
      <c r="E17" s="3">
        <v>6</v>
      </c>
      <c r="F17" s="3">
        <v>22.84</v>
      </c>
      <c r="G17" s="5">
        <f>AVERAGE(F16:F18)</f>
        <v>22.946666666666669</v>
      </c>
      <c r="H17" s="3">
        <v>0.79</v>
      </c>
      <c r="I17" s="4">
        <v>0</v>
      </c>
      <c r="J17" s="3" t="e">
        <f t="shared" si="0"/>
        <v>#NAME?</v>
      </c>
      <c r="K17" s="4">
        <v>0</v>
      </c>
      <c r="L17" s="4">
        <v>0</v>
      </c>
      <c r="M17" s="3" t="s">
        <v>2</v>
      </c>
    </row>
    <row r="18" spans="1:32" x14ac:dyDescent="0.45">
      <c r="A18" s="3" t="s">
        <v>28</v>
      </c>
      <c r="B18" s="3" t="s">
        <v>0</v>
      </c>
      <c r="C18" s="3" t="s">
        <v>1</v>
      </c>
      <c r="D18" s="3"/>
      <c r="E18" s="3">
        <v>6</v>
      </c>
      <c r="F18" s="3">
        <v>22.91</v>
      </c>
      <c r="G18" s="3">
        <v>26.29</v>
      </c>
      <c r="H18" s="3">
        <v>0.79</v>
      </c>
      <c r="I18" s="4">
        <v>0</v>
      </c>
      <c r="J18" s="3" t="e">
        <f t="shared" si="0"/>
        <v>#NAME?</v>
      </c>
      <c r="K18" s="4">
        <v>0</v>
      </c>
      <c r="L18" s="4">
        <v>0</v>
      </c>
      <c r="M18" s="3" t="s">
        <v>2</v>
      </c>
    </row>
    <row r="19" spans="1:32" x14ac:dyDescent="0.45">
      <c r="A19" s="3" t="s">
        <v>29</v>
      </c>
      <c r="B19" s="3" t="s">
        <v>0</v>
      </c>
      <c r="C19" s="3" t="s">
        <v>1</v>
      </c>
      <c r="D19" s="3"/>
      <c r="E19" s="3">
        <v>7</v>
      </c>
      <c r="F19" s="3">
        <v>21.04</v>
      </c>
      <c r="G19" s="3">
        <v>25.33</v>
      </c>
      <c r="H19" s="3">
        <v>0.16400000000000001</v>
      </c>
      <c r="I19" s="4">
        <v>0</v>
      </c>
      <c r="J19" s="3" t="e">
        <f t="shared" si="0"/>
        <v>#NAME?</v>
      </c>
      <c r="K19" s="4">
        <v>0</v>
      </c>
      <c r="L19" s="4">
        <v>0</v>
      </c>
      <c r="M19" s="3" t="s">
        <v>2</v>
      </c>
    </row>
    <row r="20" spans="1:32" x14ac:dyDescent="0.45">
      <c r="A20" s="3" t="s">
        <v>30</v>
      </c>
      <c r="B20" s="3" t="s">
        <v>0</v>
      </c>
      <c r="C20" s="3" t="s">
        <v>1</v>
      </c>
      <c r="D20" s="3"/>
      <c r="E20" s="3">
        <v>7</v>
      </c>
      <c r="F20" s="3">
        <v>20.8</v>
      </c>
      <c r="G20" s="5">
        <f>AVERAGE(F19:F21)</f>
        <v>20.91</v>
      </c>
      <c r="H20" s="3">
        <v>0.16400000000000001</v>
      </c>
      <c r="I20" s="4">
        <v>0</v>
      </c>
      <c r="J20" s="3" t="e">
        <f t="shared" si="0"/>
        <v>#NAME?</v>
      </c>
      <c r="K20" s="4">
        <v>0</v>
      </c>
      <c r="L20" s="4">
        <v>0</v>
      </c>
      <c r="M20" s="3" t="s">
        <v>2</v>
      </c>
      <c r="N20" s="1" t="s">
        <v>6</v>
      </c>
      <c r="O20" s="1"/>
      <c r="P20" s="6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45">
      <c r="A21" s="3" t="s">
        <v>31</v>
      </c>
      <c r="B21" s="3" t="s">
        <v>0</v>
      </c>
      <c r="C21" s="3" t="s">
        <v>1</v>
      </c>
      <c r="D21" s="3"/>
      <c r="E21" s="3">
        <v>7</v>
      </c>
      <c r="F21" s="3">
        <v>20.89</v>
      </c>
      <c r="G21" s="3">
        <v>25.33</v>
      </c>
      <c r="H21" s="3">
        <v>0.16400000000000001</v>
      </c>
      <c r="I21" s="4">
        <v>0</v>
      </c>
      <c r="J21" s="3" t="e">
        <f t="shared" si="0"/>
        <v>#NAME?</v>
      </c>
      <c r="K21" s="4">
        <v>0</v>
      </c>
      <c r="L21" s="4">
        <v>0</v>
      </c>
      <c r="M21" s="3" t="s">
        <v>2</v>
      </c>
      <c r="O21" s="3" t="s">
        <v>10</v>
      </c>
    </row>
    <row r="22" spans="1:32" x14ac:dyDescent="0.45">
      <c r="A22" s="3" t="s">
        <v>32</v>
      </c>
      <c r="B22" s="3" t="s">
        <v>0</v>
      </c>
      <c r="C22" s="3" t="s">
        <v>1</v>
      </c>
      <c r="D22" s="3"/>
      <c r="E22" s="3">
        <v>8</v>
      </c>
      <c r="F22" s="3">
        <v>18.77</v>
      </c>
      <c r="G22" s="3">
        <v>22.06</v>
      </c>
      <c r="H22" s="3">
        <v>1.3160000000000001</v>
      </c>
      <c r="I22" s="4">
        <v>0</v>
      </c>
      <c r="J22" s="3" t="e">
        <f t="shared" si="0"/>
        <v>#NAME?</v>
      </c>
      <c r="K22" s="4">
        <v>0</v>
      </c>
      <c r="L22" s="4">
        <v>0</v>
      </c>
      <c r="M22" s="3" t="s">
        <v>2</v>
      </c>
      <c r="N22" s="3" t="str">
        <f>N13</f>
        <v>ITPR1</v>
      </c>
      <c r="O22" s="3">
        <f>AVERAGE(O13:R13)</f>
        <v>3.8229166666666679</v>
      </c>
    </row>
    <row r="23" spans="1:32" x14ac:dyDescent="0.45">
      <c r="A23" s="3" t="s">
        <v>33</v>
      </c>
      <c r="B23" s="3" t="s">
        <v>0</v>
      </c>
      <c r="C23" s="3" t="s">
        <v>1</v>
      </c>
      <c r="D23" s="3"/>
      <c r="E23" s="3">
        <v>8</v>
      </c>
      <c r="F23" s="3">
        <v>19.5</v>
      </c>
      <c r="G23" s="5">
        <f>AVERAGE(F22:F24)</f>
        <v>19.134999999999998</v>
      </c>
      <c r="H23" s="3">
        <v>1.3160000000000001</v>
      </c>
      <c r="I23" s="4">
        <v>0</v>
      </c>
      <c r="J23" s="3" t="e">
        <f t="shared" si="0"/>
        <v>#NAME?</v>
      </c>
      <c r="K23" s="4">
        <v>0</v>
      </c>
      <c r="L23" s="4">
        <v>0</v>
      </c>
      <c r="M23" s="3" t="s">
        <v>2</v>
      </c>
      <c r="N23" s="3" t="str">
        <f>N14</f>
        <v>mGluR1</v>
      </c>
      <c r="O23" s="3">
        <f t="shared" ref="O23:O24" si="6">AVERAGE(O14:R14)</f>
        <v>4.1000000000000023</v>
      </c>
    </row>
    <row r="24" spans="1:32" x14ac:dyDescent="0.45">
      <c r="A24" s="3" t="s">
        <v>34</v>
      </c>
      <c r="B24" s="3" t="s">
        <v>0</v>
      </c>
      <c r="C24" s="3" t="s">
        <v>1</v>
      </c>
      <c r="D24" s="3"/>
      <c r="E24" s="3">
        <v>8</v>
      </c>
      <c r="F24" s="3" t="s">
        <v>120</v>
      </c>
      <c r="G24" s="3">
        <v>22.06</v>
      </c>
      <c r="H24" s="3">
        <v>1.3160000000000001</v>
      </c>
      <c r="I24" s="4">
        <v>0</v>
      </c>
      <c r="J24" s="3" t="e">
        <f t="shared" si="0"/>
        <v>#NAME?</v>
      </c>
      <c r="K24" s="4">
        <v>0</v>
      </c>
      <c r="L24" s="4">
        <v>0</v>
      </c>
      <c r="M24" s="3" t="s">
        <v>2</v>
      </c>
      <c r="N24" s="3" t="str">
        <f>N15</f>
        <v>Dagla</v>
      </c>
      <c r="O24" s="3">
        <f t="shared" si="6"/>
        <v>1.8433333333333319</v>
      </c>
    </row>
    <row r="25" spans="1:32" x14ac:dyDescent="0.45">
      <c r="A25" s="3" t="s">
        <v>35</v>
      </c>
      <c r="B25" s="3" t="s">
        <v>0</v>
      </c>
      <c r="C25" s="3" t="s">
        <v>1</v>
      </c>
      <c r="D25" s="3"/>
      <c r="E25" s="3">
        <v>9</v>
      </c>
      <c r="F25" s="3">
        <v>22.67</v>
      </c>
      <c r="G25" s="3">
        <v>22.47</v>
      </c>
      <c r="H25" s="3">
        <v>0.38</v>
      </c>
      <c r="I25" s="4">
        <v>0</v>
      </c>
      <c r="J25" s="3" t="e">
        <f t="shared" si="0"/>
        <v>#NAME?</v>
      </c>
      <c r="K25" s="4">
        <v>0</v>
      </c>
      <c r="L25" s="4">
        <v>0</v>
      </c>
      <c r="M25" s="3" t="s">
        <v>2</v>
      </c>
      <c r="P25" s="6"/>
      <c r="Q25" s="6"/>
      <c r="R25" s="6"/>
      <c r="S25" s="6"/>
      <c r="T25" s="6"/>
      <c r="U25" s="6"/>
      <c r="V25" s="6"/>
    </row>
    <row r="26" spans="1:32" x14ac:dyDescent="0.45">
      <c r="A26" s="3" t="s">
        <v>36</v>
      </c>
      <c r="B26" s="3" t="s">
        <v>0</v>
      </c>
      <c r="C26" s="3" t="s">
        <v>1</v>
      </c>
      <c r="D26" s="3"/>
      <c r="E26" s="3">
        <v>9</v>
      </c>
      <c r="F26" s="3">
        <v>23.1</v>
      </c>
      <c r="G26" s="5">
        <f>AVERAGE(F25:F27)</f>
        <v>22.88</v>
      </c>
      <c r="H26" s="3">
        <v>0.38</v>
      </c>
      <c r="I26" s="4">
        <v>0</v>
      </c>
      <c r="J26" s="3" t="e">
        <f t="shared" si="0"/>
        <v>#NAME?</v>
      </c>
      <c r="K26" s="4">
        <v>0</v>
      </c>
      <c r="L26" s="4">
        <v>0</v>
      </c>
      <c r="M26" s="3" t="s">
        <v>2</v>
      </c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45">
      <c r="A27" s="3" t="s">
        <v>37</v>
      </c>
      <c r="B27" s="3" t="s">
        <v>0</v>
      </c>
      <c r="C27" s="3" t="s">
        <v>1</v>
      </c>
      <c r="D27" s="3"/>
      <c r="E27" s="3">
        <v>9</v>
      </c>
      <c r="F27" s="3">
        <v>22.87</v>
      </c>
      <c r="G27" s="3">
        <v>22.47</v>
      </c>
      <c r="H27" s="3">
        <v>0.38</v>
      </c>
      <c r="I27" s="4">
        <v>0</v>
      </c>
      <c r="J27" s="3" t="e">
        <f t="shared" si="0"/>
        <v>#NAME?</v>
      </c>
      <c r="K27" s="4">
        <v>0</v>
      </c>
      <c r="L27" s="4">
        <v>0</v>
      </c>
      <c r="M27" s="3" t="s">
        <v>2</v>
      </c>
    </row>
    <row r="28" spans="1:32" x14ac:dyDescent="0.45">
      <c r="A28" s="3" t="s">
        <v>38</v>
      </c>
      <c r="B28" s="3" t="s">
        <v>0</v>
      </c>
      <c r="C28" s="3" t="s">
        <v>1</v>
      </c>
      <c r="D28" s="3"/>
      <c r="E28" s="3">
        <v>10</v>
      </c>
      <c r="F28" s="3">
        <v>23.67</v>
      </c>
      <c r="G28" s="3">
        <v>29.29</v>
      </c>
      <c r="H28" s="3">
        <v>1.0529999999999999</v>
      </c>
      <c r="I28" s="4">
        <v>0</v>
      </c>
      <c r="J28" s="3" t="e">
        <f t="shared" si="0"/>
        <v>#NAME?</v>
      </c>
      <c r="K28" s="4">
        <v>0</v>
      </c>
      <c r="L28" s="4">
        <v>0</v>
      </c>
      <c r="M28" s="3" t="s">
        <v>2</v>
      </c>
      <c r="N28" s="1" t="s">
        <v>9</v>
      </c>
      <c r="O28" s="1"/>
      <c r="P28" s="1"/>
      <c r="Q28" s="1"/>
      <c r="R28" s="1"/>
      <c r="S28" s="1"/>
      <c r="T28" s="1"/>
      <c r="U28" s="1"/>
      <c r="V28" s="1"/>
    </row>
    <row r="29" spans="1:32" x14ac:dyDescent="0.45">
      <c r="A29" s="3" t="s">
        <v>39</v>
      </c>
      <c r="B29" s="3" t="s">
        <v>0</v>
      </c>
      <c r="C29" s="3" t="s">
        <v>1</v>
      </c>
      <c r="D29" s="3"/>
      <c r="E29" s="3">
        <v>10</v>
      </c>
      <c r="F29" s="3">
        <v>23.47</v>
      </c>
      <c r="G29" s="5">
        <f>AVERAGE(F28:F30)</f>
        <v>23.55</v>
      </c>
      <c r="H29" s="3">
        <v>1.0529999999999999</v>
      </c>
      <c r="I29" s="4">
        <v>0</v>
      </c>
      <c r="J29" s="3" t="e">
        <f t="shared" si="0"/>
        <v>#NAME?</v>
      </c>
      <c r="K29" s="4">
        <v>0</v>
      </c>
      <c r="L29" s="4">
        <v>0</v>
      </c>
      <c r="M29" s="3" t="s">
        <v>2</v>
      </c>
      <c r="O29" s="3" t="str">
        <f t="shared" ref="O29:V29" si="7">O12</f>
        <v>A176-12</v>
      </c>
      <c r="P29" s="3" t="str">
        <f t="shared" si="7"/>
        <v>A178-2</v>
      </c>
      <c r="Q29" s="3" t="str">
        <f t="shared" si="7"/>
        <v>A178-3</v>
      </c>
      <c r="R29" s="3" t="str">
        <f t="shared" si="7"/>
        <v>A178-4</v>
      </c>
      <c r="S29" s="3" t="str">
        <f t="shared" si="7"/>
        <v>B230-4</v>
      </c>
      <c r="T29" s="3" t="str">
        <f t="shared" si="7"/>
        <v>B230-5</v>
      </c>
      <c r="U29" s="3" t="str">
        <f t="shared" si="7"/>
        <v>B230-6</v>
      </c>
      <c r="V29" s="3" t="str">
        <f t="shared" si="7"/>
        <v>B230-7</v>
      </c>
    </row>
    <row r="30" spans="1:32" x14ac:dyDescent="0.45">
      <c r="A30" s="3" t="s">
        <v>40</v>
      </c>
      <c r="B30" s="3" t="s">
        <v>0</v>
      </c>
      <c r="C30" s="3" t="s">
        <v>1</v>
      </c>
      <c r="D30" s="3"/>
      <c r="E30" s="3">
        <v>10</v>
      </c>
      <c r="F30" s="3">
        <v>23.51</v>
      </c>
      <c r="G30" s="3">
        <v>29.29</v>
      </c>
      <c r="H30" s="3">
        <v>1.0529999999999999</v>
      </c>
      <c r="I30" s="4">
        <v>0</v>
      </c>
      <c r="J30" s="3" t="e">
        <f t="shared" si="0"/>
        <v>#NAME?</v>
      </c>
      <c r="K30" s="4">
        <v>0</v>
      </c>
      <c r="L30" s="4">
        <v>0</v>
      </c>
      <c r="M30" s="3" t="s">
        <v>2</v>
      </c>
      <c r="N30" s="3" t="str">
        <f>N22</f>
        <v>ITPR1</v>
      </c>
      <c r="O30" s="3">
        <f t="shared" ref="O30:V30" si="8">O13-$O$22</f>
        <v>0.68374999999999986</v>
      </c>
      <c r="P30" s="3">
        <f t="shared" si="8"/>
        <v>-0.22291666666666643</v>
      </c>
      <c r="Q30" s="3">
        <f t="shared" si="8"/>
        <v>-0.14291666666666814</v>
      </c>
      <c r="R30" s="3">
        <f t="shared" si="8"/>
        <v>-0.31791666666666529</v>
      </c>
      <c r="S30" s="3">
        <f t="shared" si="8"/>
        <v>0.21708333333332774</v>
      </c>
      <c r="T30" s="3">
        <f t="shared" si="8"/>
        <v>0.53541666666666998</v>
      </c>
      <c r="U30" s="3">
        <f t="shared" si="8"/>
        <v>0.88541666666666075</v>
      </c>
      <c r="V30" s="3">
        <f t="shared" si="8"/>
        <v>0.48041666666666316</v>
      </c>
    </row>
    <row r="31" spans="1:32" x14ac:dyDescent="0.45">
      <c r="A31" s="3" t="s">
        <v>41</v>
      </c>
      <c r="B31" s="3" t="s">
        <v>0</v>
      </c>
      <c r="C31" s="3" t="s">
        <v>1</v>
      </c>
      <c r="D31" s="3"/>
      <c r="E31" s="3">
        <v>11</v>
      </c>
      <c r="F31" s="3">
        <v>21.04</v>
      </c>
      <c r="G31" s="3">
        <v>26.74</v>
      </c>
      <c r="H31" s="3">
        <v>0.125</v>
      </c>
      <c r="I31" s="4">
        <v>0</v>
      </c>
      <c r="J31" s="3" t="e">
        <f t="shared" si="0"/>
        <v>#NAME?</v>
      </c>
      <c r="K31" s="4">
        <v>0</v>
      </c>
      <c r="L31" s="4">
        <v>0</v>
      </c>
      <c r="M31" s="3" t="s">
        <v>2</v>
      </c>
      <c r="N31" s="3" t="str">
        <f>N23</f>
        <v>mGluR1</v>
      </c>
      <c r="O31" s="3">
        <f t="shared" ref="O31:V31" si="9">O14-$O$23</f>
        <v>0.23333333333333339</v>
      </c>
      <c r="P31" s="3">
        <f t="shared" si="9"/>
        <v>-0.28833333333333133</v>
      </c>
      <c r="Q31" s="3">
        <f t="shared" si="9"/>
        <v>0.24999999999999911</v>
      </c>
      <c r="R31" s="3">
        <f t="shared" si="9"/>
        <v>-0.19500000000000117</v>
      </c>
      <c r="S31" s="3">
        <f t="shared" si="9"/>
        <v>0.97999999999999599</v>
      </c>
      <c r="T31" s="3">
        <f t="shared" si="9"/>
        <v>0.67833333333333368</v>
      </c>
      <c r="U31" s="3">
        <f t="shared" si="9"/>
        <v>0.87499999999999911</v>
      </c>
      <c r="V31" s="3">
        <f t="shared" si="9"/>
        <v>1.5966666666666667</v>
      </c>
    </row>
    <row r="32" spans="1:32" x14ac:dyDescent="0.45">
      <c r="A32" s="3" t="s">
        <v>42</v>
      </c>
      <c r="B32" s="3" t="s">
        <v>0</v>
      </c>
      <c r="C32" s="3" t="s">
        <v>1</v>
      </c>
      <c r="D32" s="3"/>
      <c r="E32" s="3">
        <v>11</v>
      </c>
      <c r="F32" s="3">
        <v>20.94</v>
      </c>
      <c r="G32" s="5">
        <f>AVERAGE(F31:F33)</f>
        <v>20.926666666666666</v>
      </c>
      <c r="H32" s="3">
        <v>0.125</v>
      </c>
      <c r="I32" s="4">
        <v>0</v>
      </c>
      <c r="J32" s="3" t="e">
        <f t="shared" si="0"/>
        <v>#NAME?</v>
      </c>
      <c r="K32" s="4">
        <v>0</v>
      </c>
      <c r="L32" s="4">
        <v>0</v>
      </c>
      <c r="M32" s="3" t="s">
        <v>2</v>
      </c>
      <c r="N32" s="3" t="str">
        <f>N24</f>
        <v>Dagla</v>
      </c>
      <c r="O32" s="3">
        <f t="shared" ref="O32:V32" si="10">O15-$O$24</f>
        <v>0.2699999999999978</v>
      </c>
      <c r="P32" s="3">
        <f t="shared" si="10"/>
        <v>-6.8333333333329804E-2</v>
      </c>
      <c r="Q32" s="3">
        <f t="shared" si="10"/>
        <v>-0.11666666666666536</v>
      </c>
      <c r="R32" s="3">
        <f t="shared" si="10"/>
        <v>-8.5000000000002629E-2</v>
      </c>
      <c r="S32" s="3">
        <f t="shared" si="10"/>
        <v>1.1500000000000039</v>
      </c>
      <c r="T32" s="3">
        <f t="shared" si="10"/>
        <v>0.73833333333333506</v>
      </c>
      <c r="U32" s="3">
        <f t="shared" si="10"/>
        <v>0.92166666666666508</v>
      </c>
      <c r="V32" s="3">
        <f t="shared" si="10"/>
        <v>0.99000000000000021</v>
      </c>
      <c r="X32" s="1"/>
      <c r="Y32" s="1"/>
      <c r="Z32" s="1"/>
      <c r="AA32" s="1"/>
      <c r="AB32" s="1"/>
    </row>
    <row r="33" spans="1:22" x14ac:dyDescent="0.45">
      <c r="A33" s="3" t="s">
        <v>43</v>
      </c>
      <c r="B33" s="3" t="s">
        <v>0</v>
      </c>
      <c r="C33" s="3" t="s">
        <v>1</v>
      </c>
      <c r="D33" s="3"/>
      <c r="E33" s="3">
        <v>11</v>
      </c>
      <c r="F33" s="3">
        <v>20.8</v>
      </c>
      <c r="G33" s="3">
        <v>26.74</v>
      </c>
      <c r="H33" s="3">
        <v>0.125</v>
      </c>
      <c r="I33" s="4">
        <v>0</v>
      </c>
      <c r="J33" s="3" t="e">
        <f t="shared" ref="J33:J64" si="11">-Infinity</f>
        <v>#NAME?</v>
      </c>
      <c r="K33" s="4">
        <v>0</v>
      </c>
      <c r="L33" s="4">
        <v>0</v>
      </c>
      <c r="M33" s="3" t="s">
        <v>2</v>
      </c>
    </row>
    <row r="34" spans="1:22" x14ac:dyDescent="0.45">
      <c r="A34" s="3" t="s">
        <v>44</v>
      </c>
      <c r="B34" s="3" t="s">
        <v>0</v>
      </c>
      <c r="C34" s="3" t="s">
        <v>1</v>
      </c>
      <c r="D34" s="3"/>
      <c r="E34" s="3">
        <v>12</v>
      </c>
      <c r="F34" s="3">
        <v>19.07</v>
      </c>
      <c r="G34" s="3">
        <v>23.2</v>
      </c>
      <c r="H34" s="3">
        <v>0.79800000000000004</v>
      </c>
      <c r="I34" s="4">
        <v>0</v>
      </c>
      <c r="J34" s="3" t="e">
        <f t="shared" si="11"/>
        <v>#NAME?</v>
      </c>
      <c r="K34" s="4">
        <v>0</v>
      </c>
      <c r="L34" s="4">
        <v>0</v>
      </c>
      <c r="M34" s="3" t="s">
        <v>2</v>
      </c>
    </row>
    <row r="35" spans="1:22" x14ac:dyDescent="0.45">
      <c r="A35" s="3" t="s">
        <v>45</v>
      </c>
      <c r="B35" s="3" t="s">
        <v>0</v>
      </c>
      <c r="C35" s="3" t="s">
        <v>1</v>
      </c>
      <c r="D35" s="3"/>
      <c r="E35" s="3">
        <v>12</v>
      </c>
      <c r="F35" s="3">
        <v>19.329999999999998</v>
      </c>
      <c r="G35" s="5">
        <f>AVERAGE(F34:F36)</f>
        <v>19.2</v>
      </c>
      <c r="H35" s="3">
        <v>0.79800000000000004</v>
      </c>
      <c r="I35" s="4">
        <v>0</v>
      </c>
      <c r="J35" s="3" t="e">
        <f t="shared" si="11"/>
        <v>#NAME?</v>
      </c>
      <c r="K35" s="4">
        <v>0</v>
      </c>
      <c r="L35" s="4">
        <v>0</v>
      </c>
      <c r="M35" s="3" t="s">
        <v>2</v>
      </c>
    </row>
    <row r="36" spans="1:22" x14ac:dyDescent="0.45">
      <c r="A36" s="3" t="s">
        <v>46</v>
      </c>
      <c r="B36" s="3" t="s">
        <v>0</v>
      </c>
      <c r="C36" s="3" t="s">
        <v>1</v>
      </c>
      <c r="D36" s="3"/>
      <c r="E36" s="3">
        <v>12</v>
      </c>
      <c r="F36" s="3" t="s">
        <v>120</v>
      </c>
      <c r="G36" s="3">
        <v>23.2</v>
      </c>
      <c r="H36" s="3">
        <v>0.79800000000000004</v>
      </c>
      <c r="I36" s="4">
        <v>0</v>
      </c>
      <c r="J36" s="3" t="e">
        <f t="shared" si="11"/>
        <v>#NAME?</v>
      </c>
      <c r="K36" s="4">
        <v>0</v>
      </c>
      <c r="L36" s="4">
        <v>0</v>
      </c>
      <c r="M36" s="3" t="s">
        <v>2</v>
      </c>
    </row>
    <row r="37" spans="1:22" x14ac:dyDescent="0.45">
      <c r="A37" s="3" t="s">
        <v>47</v>
      </c>
      <c r="B37" s="3" t="s">
        <v>0</v>
      </c>
      <c r="C37" s="3" t="s">
        <v>1</v>
      </c>
      <c r="D37" s="3"/>
      <c r="E37" s="3">
        <v>13</v>
      </c>
      <c r="F37" s="3">
        <v>23.22</v>
      </c>
      <c r="G37" s="3">
        <v>22.49</v>
      </c>
      <c r="H37" s="3">
        <v>0.41299999999999998</v>
      </c>
      <c r="I37" s="4">
        <v>0</v>
      </c>
      <c r="J37" s="3" t="e">
        <f t="shared" si="11"/>
        <v>#NAME?</v>
      </c>
      <c r="K37" s="4">
        <v>0</v>
      </c>
      <c r="L37" s="4">
        <v>0</v>
      </c>
      <c r="M37" s="3" t="s">
        <v>2</v>
      </c>
      <c r="N37" s="1" t="s">
        <v>7</v>
      </c>
      <c r="O37" s="1"/>
      <c r="P37" s="1"/>
      <c r="Q37" s="1"/>
      <c r="R37" s="1"/>
      <c r="S37" s="1"/>
      <c r="T37" s="1"/>
      <c r="U37" s="1"/>
      <c r="V37" s="1"/>
    </row>
    <row r="38" spans="1:22" x14ac:dyDescent="0.45">
      <c r="A38" s="3" t="s">
        <v>48</v>
      </c>
      <c r="B38" s="3" t="s">
        <v>0</v>
      </c>
      <c r="C38" s="3" t="s">
        <v>1</v>
      </c>
      <c r="D38" s="3"/>
      <c r="E38" s="3">
        <v>13</v>
      </c>
      <c r="F38" s="3">
        <v>23.26</v>
      </c>
      <c r="G38" s="5">
        <f>AVERAGE(F37:F39)</f>
        <v>23.240000000000002</v>
      </c>
      <c r="H38" s="3">
        <v>0.41299999999999998</v>
      </c>
      <c r="I38" s="4">
        <v>0</v>
      </c>
      <c r="J38" s="3" t="e">
        <f t="shared" si="11"/>
        <v>#NAME?</v>
      </c>
      <c r="K38" s="4">
        <v>0</v>
      </c>
      <c r="L38" s="4">
        <v>0</v>
      </c>
      <c r="M38" s="3" t="s">
        <v>2</v>
      </c>
      <c r="O38" s="3" t="str">
        <f t="shared" ref="O38:V38" si="12">O29</f>
        <v>A176-12</v>
      </c>
      <c r="P38" s="3" t="str">
        <f t="shared" si="12"/>
        <v>A178-2</v>
      </c>
      <c r="Q38" s="3" t="str">
        <f t="shared" si="12"/>
        <v>A178-3</v>
      </c>
      <c r="R38" s="3" t="str">
        <f t="shared" si="12"/>
        <v>A178-4</v>
      </c>
      <c r="S38" s="3" t="str">
        <f t="shared" si="12"/>
        <v>B230-4</v>
      </c>
      <c r="T38" s="3" t="str">
        <f t="shared" si="12"/>
        <v>B230-5</v>
      </c>
      <c r="U38" s="3" t="str">
        <f t="shared" si="12"/>
        <v>B230-6</v>
      </c>
      <c r="V38" s="3" t="str">
        <f t="shared" si="12"/>
        <v>B230-7</v>
      </c>
    </row>
    <row r="39" spans="1:22" x14ac:dyDescent="0.45">
      <c r="A39" s="3" t="s">
        <v>49</v>
      </c>
      <c r="B39" s="3" t="s">
        <v>0</v>
      </c>
      <c r="C39" s="3" t="s">
        <v>1</v>
      </c>
      <c r="D39" s="3"/>
      <c r="E39" s="3">
        <v>13</v>
      </c>
      <c r="F39" s="3"/>
      <c r="G39" s="3">
        <v>22.49</v>
      </c>
      <c r="H39" s="3">
        <v>0.41299999999999998</v>
      </c>
      <c r="I39" s="4">
        <v>0</v>
      </c>
      <c r="J39" s="3" t="e">
        <f t="shared" si="11"/>
        <v>#NAME?</v>
      </c>
      <c r="K39" s="4">
        <v>0</v>
      </c>
      <c r="L39" s="4">
        <v>0</v>
      </c>
      <c r="M39" s="3" t="s">
        <v>2</v>
      </c>
      <c r="N39" s="3" t="str">
        <f>N30</f>
        <v>ITPR1</v>
      </c>
      <c r="O39" s="3">
        <f t="shared" ref="O39:V41" si="13">POWER(2,-O30)</f>
        <v>0.62254498717029427</v>
      </c>
      <c r="P39" s="3">
        <f t="shared" si="13"/>
        <v>1.1670906860699006</v>
      </c>
      <c r="Q39" s="3">
        <f t="shared" si="13"/>
        <v>1.1041350679786528</v>
      </c>
      <c r="R39" s="3">
        <f t="shared" si="13"/>
        <v>1.2465291898460944</v>
      </c>
      <c r="S39" s="3">
        <f t="shared" si="13"/>
        <v>0.86030293613000686</v>
      </c>
      <c r="T39" s="3">
        <f t="shared" si="13"/>
        <v>0.68995937983725508</v>
      </c>
      <c r="U39" s="3">
        <f t="shared" si="13"/>
        <v>0.54133115761501782</v>
      </c>
      <c r="V39" s="3">
        <f t="shared" si="13"/>
        <v>0.71677058264954674</v>
      </c>
    </row>
    <row r="40" spans="1:22" x14ac:dyDescent="0.45">
      <c r="A40" s="3" t="s">
        <v>50</v>
      </c>
      <c r="B40" s="3" t="s">
        <v>0</v>
      </c>
      <c r="C40" s="3" t="s">
        <v>1</v>
      </c>
      <c r="D40" s="3"/>
      <c r="E40" s="3">
        <v>14</v>
      </c>
      <c r="F40" s="3">
        <v>23.7</v>
      </c>
      <c r="G40" s="3">
        <v>28.39</v>
      </c>
      <c r="H40" s="3">
        <v>0.8</v>
      </c>
      <c r="I40" s="4">
        <v>0</v>
      </c>
      <c r="J40" s="3" t="e">
        <f t="shared" si="11"/>
        <v>#NAME?</v>
      </c>
      <c r="K40" s="4">
        <v>0</v>
      </c>
      <c r="L40" s="4">
        <v>0</v>
      </c>
      <c r="M40" s="3" t="s">
        <v>2</v>
      </c>
      <c r="N40" s="3" t="str">
        <f>N31</f>
        <v>mGluR1</v>
      </c>
      <c r="O40" s="3">
        <f t="shared" si="13"/>
        <v>0.85066716095085571</v>
      </c>
      <c r="P40" s="3">
        <f t="shared" si="13"/>
        <v>1.2212286438052349</v>
      </c>
      <c r="Q40" s="3">
        <f t="shared" si="13"/>
        <v>0.84089641525371506</v>
      </c>
      <c r="R40" s="3">
        <f t="shared" si="13"/>
        <v>1.1447241605986855</v>
      </c>
      <c r="S40" s="3">
        <f t="shared" si="13"/>
        <v>0.50697973989501599</v>
      </c>
      <c r="T40" s="3">
        <f t="shared" si="13"/>
        <v>0.6248867551144538</v>
      </c>
      <c r="U40" s="3">
        <f t="shared" si="13"/>
        <v>0.54525386633262918</v>
      </c>
      <c r="V40" s="3">
        <f t="shared" si="13"/>
        <v>0.33064003653063484</v>
      </c>
    </row>
    <row r="41" spans="1:22" x14ac:dyDescent="0.45">
      <c r="A41" s="3" t="s">
        <v>51</v>
      </c>
      <c r="B41" s="3" t="s">
        <v>0</v>
      </c>
      <c r="C41" s="3" t="s">
        <v>1</v>
      </c>
      <c r="D41" s="3"/>
      <c r="E41" s="3">
        <v>14</v>
      </c>
      <c r="F41" s="3">
        <v>23.55</v>
      </c>
      <c r="G41" s="5">
        <f>AVERAGE(F40:F42)</f>
        <v>23.64</v>
      </c>
      <c r="H41" s="3">
        <v>0.8</v>
      </c>
      <c r="I41" s="4">
        <v>0</v>
      </c>
      <c r="J41" s="3" t="e">
        <f t="shared" si="11"/>
        <v>#NAME?</v>
      </c>
      <c r="K41" s="4">
        <v>0</v>
      </c>
      <c r="L41" s="4">
        <v>0</v>
      </c>
      <c r="M41" s="3" t="s">
        <v>2</v>
      </c>
      <c r="N41" s="3" t="str">
        <f>N32</f>
        <v>Dagla</v>
      </c>
      <c r="O41" s="3">
        <f t="shared" si="13"/>
        <v>0.82931954581444289</v>
      </c>
      <c r="P41" s="3">
        <f t="shared" si="13"/>
        <v>1.0485047035589263</v>
      </c>
      <c r="Q41" s="3">
        <f t="shared" si="13"/>
        <v>1.0842268703014173</v>
      </c>
      <c r="R41" s="3">
        <f t="shared" si="13"/>
        <v>1.0606877413682188</v>
      </c>
      <c r="S41" s="3">
        <f t="shared" si="13"/>
        <v>0.45062523130541393</v>
      </c>
      <c r="T41" s="3">
        <f t="shared" si="13"/>
        <v>0.59943144282288818</v>
      </c>
      <c r="U41" s="3">
        <f t="shared" si="13"/>
        <v>0.52789881525461968</v>
      </c>
      <c r="V41" s="3">
        <f t="shared" si="13"/>
        <v>0.50347777502835933</v>
      </c>
    </row>
    <row r="42" spans="1:22" x14ac:dyDescent="0.45">
      <c r="A42" s="3" t="s">
        <v>52</v>
      </c>
      <c r="B42" s="3" t="s">
        <v>0</v>
      </c>
      <c r="C42" s="3" t="s">
        <v>1</v>
      </c>
      <c r="D42" s="3"/>
      <c r="E42" s="3">
        <v>14</v>
      </c>
      <c r="F42" s="3">
        <v>23.67</v>
      </c>
      <c r="G42" s="3">
        <v>28.39</v>
      </c>
      <c r="H42" s="3">
        <v>0.8</v>
      </c>
      <c r="I42" s="4">
        <v>0</v>
      </c>
      <c r="J42" s="3" t="e">
        <f t="shared" si="11"/>
        <v>#NAME?</v>
      </c>
      <c r="K42" s="4">
        <v>0</v>
      </c>
      <c r="L42" s="4">
        <v>0</v>
      </c>
      <c r="M42" s="3" t="s">
        <v>2</v>
      </c>
    </row>
    <row r="43" spans="1:22" x14ac:dyDescent="0.45">
      <c r="A43" s="3" t="s">
        <v>53</v>
      </c>
      <c r="B43" s="3" t="s">
        <v>0</v>
      </c>
      <c r="C43" s="3" t="s">
        <v>1</v>
      </c>
      <c r="D43" s="3"/>
      <c r="E43" s="3">
        <v>15</v>
      </c>
      <c r="F43" s="3">
        <v>21.58</v>
      </c>
      <c r="G43" s="3">
        <v>26.96</v>
      </c>
      <c r="H43" s="3">
        <v>0.28699999999999998</v>
      </c>
      <c r="I43" s="4">
        <v>0</v>
      </c>
      <c r="J43" s="3" t="e">
        <f t="shared" si="11"/>
        <v>#NAME?</v>
      </c>
      <c r="K43" s="4">
        <v>0</v>
      </c>
      <c r="L43" s="4">
        <v>0</v>
      </c>
      <c r="M43" s="3" t="s">
        <v>2</v>
      </c>
      <c r="Q43" s="1"/>
      <c r="R43" s="1"/>
    </row>
    <row r="44" spans="1:22" x14ac:dyDescent="0.45">
      <c r="A44" s="3" t="s">
        <v>54</v>
      </c>
      <c r="B44" s="3" t="s">
        <v>0</v>
      </c>
      <c r="C44" s="3" t="s">
        <v>1</v>
      </c>
      <c r="D44" s="3"/>
      <c r="E44" s="3">
        <v>15</v>
      </c>
      <c r="F44" s="3">
        <v>21.29</v>
      </c>
      <c r="G44" s="5">
        <f>AVERAGE(F43:F45)</f>
        <v>21.493333333333329</v>
      </c>
      <c r="H44" s="3">
        <v>0.28699999999999998</v>
      </c>
      <c r="I44" s="4">
        <v>0</v>
      </c>
      <c r="J44" s="3" t="e">
        <f t="shared" si="11"/>
        <v>#NAME?</v>
      </c>
      <c r="K44" s="4">
        <v>0</v>
      </c>
      <c r="L44" s="4">
        <v>0</v>
      </c>
      <c r="M44" s="3" t="s">
        <v>2</v>
      </c>
    </row>
    <row r="45" spans="1:22" x14ac:dyDescent="0.45">
      <c r="A45" s="3" t="s">
        <v>55</v>
      </c>
      <c r="B45" s="3" t="s">
        <v>0</v>
      </c>
      <c r="C45" s="3" t="s">
        <v>1</v>
      </c>
      <c r="D45" s="3"/>
      <c r="E45" s="3">
        <v>15</v>
      </c>
      <c r="F45" s="3">
        <v>21.61</v>
      </c>
      <c r="G45" s="3">
        <v>26.96</v>
      </c>
      <c r="H45" s="3">
        <v>0.28699999999999998</v>
      </c>
      <c r="I45" s="4">
        <v>0</v>
      </c>
      <c r="J45" s="3" t="e">
        <f t="shared" si="11"/>
        <v>#NAME?</v>
      </c>
      <c r="K45" s="4">
        <v>0</v>
      </c>
      <c r="L45" s="4">
        <v>0</v>
      </c>
      <c r="M45" s="3" t="s">
        <v>2</v>
      </c>
      <c r="N45" s="1" t="s">
        <v>8</v>
      </c>
      <c r="O45" s="1"/>
      <c r="P45" s="1"/>
      <c r="Q45" s="1"/>
      <c r="R45" s="1"/>
      <c r="S45" s="1"/>
      <c r="T45" s="1"/>
      <c r="U45" s="1"/>
      <c r="V45" s="1"/>
    </row>
    <row r="46" spans="1:22" x14ac:dyDescent="0.45">
      <c r="A46" s="3" t="s">
        <v>56</v>
      </c>
      <c r="B46" s="3" t="s">
        <v>0</v>
      </c>
      <c r="C46" s="3" t="s">
        <v>1</v>
      </c>
      <c r="D46" s="3"/>
      <c r="E46" s="3">
        <v>16</v>
      </c>
      <c r="F46" s="3" t="s">
        <v>120</v>
      </c>
      <c r="G46" s="3">
        <v>22.83</v>
      </c>
      <c r="H46" s="3">
        <v>0.499</v>
      </c>
      <c r="I46" s="4">
        <v>0</v>
      </c>
      <c r="J46" s="3" t="e">
        <f t="shared" si="11"/>
        <v>#NAME?</v>
      </c>
      <c r="K46" s="4">
        <v>0</v>
      </c>
      <c r="L46" s="4">
        <v>0</v>
      </c>
      <c r="M46" s="3" t="s">
        <v>2</v>
      </c>
      <c r="O46" s="3" t="s">
        <v>107</v>
      </c>
      <c r="P46" s="3" t="s">
        <v>108</v>
      </c>
    </row>
    <row r="47" spans="1:22" x14ac:dyDescent="0.45">
      <c r="A47" s="3" t="s">
        <v>57</v>
      </c>
      <c r="B47" s="3" t="s">
        <v>0</v>
      </c>
      <c r="C47" s="3" t="s">
        <v>1</v>
      </c>
      <c r="D47" s="3"/>
      <c r="E47" s="3">
        <v>16</v>
      </c>
      <c r="F47" s="3">
        <v>19.95</v>
      </c>
      <c r="G47" s="5">
        <f>AVERAGE(F46:F48)</f>
        <v>19.734999999999999</v>
      </c>
      <c r="H47" s="3">
        <v>0.499</v>
      </c>
      <c r="I47" s="4">
        <v>0</v>
      </c>
      <c r="J47" s="3" t="e">
        <f t="shared" si="11"/>
        <v>#NAME?</v>
      </c>
      <c r="K47" s="4">
        <v>0</v>
      </c>
      <c r="L47" s="4">
        <v>0</v>
      </c>
      <c r="M47" s="3" t="s">
        <v>2</v>
      </c>
      <c r="N47" s="3" t="str">
        <f>N39</f>
        <v>ITPR1</v>
      </c>
      <c r="O47" s="3">
        <f>AVERAGE(O39:R39)</f>
        <v>1.0350749827662356</v>
      </c>
      <c r="P47" s="3">
        <f>AVERAGE(S39:V39)</f>
        <v>0.7020910140579566</v>
      </c>
    </row>
    <row r="48" spans="1:22" x14ac:dyDescent="0.45">
      <c r="A48" s="3" t="s">
        <v>58</v>
      </c>
      <c r="B48" s="3" t="s">
        <v>0</v>
      </c>
      <c r="C48" s="3" t="s">
        <v>1</v>
      </c>
      <c r="D48" s="3"/>
      <c r="E48" s="3">
        <v>16</v>
      </c>
      <c r="F48" s="3">
        <v>19.52</v>
      </c>
      <c r="G48" s="3">
        <v>22.83</v>
      </c>
      <c r="H48" s="3">
        <v>0.499</v>
      </c>
      <c r="I48" s="4">
        <v>0</v>
      </c>
      <c r="J48" s="3" t="e">
        <f t="shared" si="11"/>
        <v>#NAME?</v>
      </c>
      <c r="K48" s="4">
        <v>0</v>
      </c>
      <c r="L48" s="4">
        <v>0</v>
      </c>
      <c r="M48" s="3" t="s">
        <v>2</v>
      </c>
      <c r="N48" s="3" t="str">
        <f>N40</f>
        <v>mGluR1</v>
      </c>
      <c r="O48" s="3">
        <f t="shared" ref="O48:O49" si="14">AVERAGE(O40:R40)</f>
        <v>1.0143790951521228</v>
      </c>
      <c r="P48" s="3">
        <f>AVERAGE(S40:V40)</f>
        <v>0.50194009946818352</v>
      </c>
    </row>
    <row r="49" spans="1:16" x14ac:dyDescent="0.45">
      <c r="A49" s="3" t="s">
        <v>59</v>
      </c>
      <c r="B49" s="3" t="s">
        <v>0</v>
      </c>
      <c r="C49" s="3" t="s">
        <v>1</v>
      </c>
      <c r="D49" s="3"/>
      <c r="E49" s="3">
        <v>17</v>
      </c>
      <c r="F49" s="3">
        <v>22.98</v>
      </c>
      <c r="G49" s="3">
        <v>22.64</v>
      </c>
      <c r="H49" s="3">
        <v>0.159</v>
      </c>
      <c r="I49" s="4">
        <v>0</v>
      </c>
      <c r="J49" s="3" t="e">
        <f t="shared" si="11"/>
        <v>#NAME?</v>
      </c>
      <c r="K49" s="4">
        <v>0</v>
      </c>
      <c r="L49" s="4">
        <v>0</v>
      </c>
      <c r="M49" s="3" t="s">
        <v>2</v>
      </c>
      <c r="N49" s="3" t="str">
        <f>N41</f>
        <v>Dagla</v>
      </c>
      <c r="O49" s="3">
        <f t="shared" si="14"/>
        <v>1.0056847152607513</v>
      </c>
      <c r="P49" s="3">
        <f>AVERAGE(S41:V41)</f>
        <v>0.52035831610282035</v>
      </c>
    </row>
    <row r="50" spans="1:16" x14ac:dyDescent="0.45">
      <c r="A50" s="3" t="s">
        <v>60</v>
      </c>
      <c r="B50" s="3" t="s">
        <v>0</v>
      </c>
      <c r="C50" s="3" t="s">
        <v>1</v>
      </c>
      <c r="D50" s="3"/>
      <c r="E50" s="3">
        <v>17</v>
      </c>
      <c r="F50" s="3">
        <v>22.98</v>
      </c>
      <c r="G50" s="5">
        <f>AVERAGE(F49:F51)</f>
        <v>22.959999999999997</v>
      </c>
      <c r="H50" s="3">
        <v>0.159</v>
      </c>
      <c r="I50" s="4">
        <v>0</v>
      </c>
      <c r="J50" s="3" t="e">
        <f t="shared" si="11"/>
        <v>#NAME?</v>
      </c>
      <c r="K50" s="4">
        <v>0</v>
      </c>
      <c r="L50" s="4">
        <v>0</v>
      </c>
      <c r="M50" s="3" t="s">
        <v>2</v>
      </c>
    </row>
    <row r="51" spans="1:16" x14ac:dyDescent="0.45">
      <c r="A51" s="3" t="s">
        <v>61</v>
      </c>
      <c r="B51" s="3" t="s">
        <v>0</v>
      </c>
      <c r="C51" s="3" t="s">
        <v>1</v>
      </c>
      <c r="D51" s="3"/>
      <c r="E51" s="3">
        <v>17</v>
      </c>
      <c r="F51" s="3">
        <v>22.92</v>
      </c>
      <c r="G51" s="3">
        <v>22.64</v>
      </c>
      <c r="H51" s="3">
        <v>0.159</v>
      </c>
      <c r="I51" s="4">
        <v>0</v>
      </c>
      <c r="J51" s="3" t="e">
        <f t="shared" si="11"/>
        <v>#NAME?</v>
      </c>
      <c r="K51" s="4">
        <v>0</v>
      </c>
      <c r="L51" s="4">
        <v>0</v>
      </c>
      <c r="M51" s="3" t="s">
        <v>2</v>
      </c>
    </row>
    <row r="52" spans="1:16" x14ac:dyDescent="0.45">
      <c r="A52" s="3" t="s">
        <v>62</v>
      </c>
      <c r="B52" s="3" t="s">
        <v>0</v>
      </c>
      <c r="C52" s="3" t="s">
        <v>1</v>
      </c>
      <c r="D52" s="3"/>
      <c r="E52" s="3">
        <v>18</v>
      </c>
      <c r="F52" s="3">
        <v>23.89</v>
      </c>
      <c r="G52" s="3">
        <v>28.15</v>
      </c>
      <c r="H52" s="3">
        <v>0.51600000000000001</v>
      </c>
      <c r="I52" s="4">
        <v>0</v>
      </c>
      <c r="J52" s="3" t="e">
        <f t="shared" si="11"/>
        <v>#NAME?</v>
      </c>
      <c r="K52" s="4">
        <v>0</v>
      </c>
      <c r="L52" s="4">
        <v>0</v>
      </c>
      <c r="M52" s="3" t="s">
        <v>2</v>
      </c>
    </row>
    <row r="53" spans="1:16" x14ac:dyDescent="0.45">
      <c r="A53" s="3" t="s">
        <v>63</v>
      </c>
      <c r="B53" s="3" t="s">
        <v>0</v>
      </c>
      <c r="C53" s="3" t="s">
        <v>1</v>
      </c>
      <c r="D53" s="3"/>
      <c r="E53" s="3">
        <v>18</v>
      </c>
      <c r="F53" s="3">
        <v>24.04</v>
      </c>
      <c r="G53" s="5">
        <f>AVERAGE(F52:F54)</f>
        <v>24</v>
      </c>
      <c r="H53" s="3">
        <v>0.51600000000000001</v>
      </c>
      <c r="I53" s="4">
        <v>0</v>
      </c>
      <c r="J53" s="3" t="e">
        <f t="shared" si="11"/>
        <v>#NAME?</v>
      </c>
      <c r="K53" s="4">
        <v>0</v>
      </c>
      <c r="L53" s="4">
        <v>0</v>
      </c>
      <c r="M53" s="3" t="s">
        <v>2</v>
      </c>
    </row>
    <row r="54" spans="1:16" x14ac:dyDescent="0.45">
      <c r="A54" s="3" t="s">
        <v>64</v>
      </c>
      <c r="B54" s="3" t="s">
        <v>0</v>
      </c>
      <c r="C54" s="3" t="s">
        <v>1</v>
      </c>
      <c r="D54" s="3"/>
      <c r="E54" s="3">
        <v>18</v>
      </c>
      <c r="F54" s="3">
        <v>24.07</v>
      </c>
      <c r="G54" s="3">
        <v>28.15</v>
      </c>
      <c r="H54" s="3">
        <v>0.51600000000000001</v>
      </c>
      <c r="I54" s="4">
        <v>0</v>
      </c>
      <c r="J54" s="3" t="e">
        <f t="shared" si="11"/>
        <v>#NAME?</v>
      </c>
      <c r="K54" s="4">
        <v>0</v>
      </c>
      <c r="L54" s="4">
        <v>0</v>
      </c>
      <c r="M54" s="3" t="s">
        <v>2</v>
      </c>
    </row>
    <row r="55" spans="1:16" x14ac:dyDescent="0.45">
      <c r="A55" s="3" t="s">
        <v>65</v>
      </c>
      <c r="B55" s="3" t="s">
        <v>0</v>
      </c>
      <c r="C55" s="3" t="s">
        <v>1</v>
      </c>
      <c r="D55" s="3"/>
      <c r="E55" s="3">
        <v>19</v>
      </c>
      <c r="F55" s="3">
        <v>21.83</v>
      </c>
      <c r="G55" s="3">
        <v>28.53</v>
      </c>
      <c r="H55" s="3">
        <v>0.49099999999999999</v>
      </c>
      <c r="I55" s="4">
        <v>0</v>
      </c>
      <c r="J55" s="3" t="e">
        <f t="shared" si="11"/>
        <v>#NAME?</v>
      </c>
      <c r="K55" s="4">
        <v>0</v>
      </c>
      <c r="L55" s="4">
        <v>0</v>
      </c>
      <c r="M55" s="3" t="s">
        <v>2</v>
      </c>
    </row>
    <row r="56" spans="1:16" x14ac:dyDescent="0.45">
      <c r="A56" s="3" t="s">
        <v>66</v>
      </c>
      <c r="B56" s="3" t="s">
        <v>0</v>
      </c>
      <c r="C56" s="3" t="s">
        <v>1</v>
      </c>
      <c r="D56" s="3"/>
      <c r="E56" s="3">
        <v>19</v>
      </c>
      <c r="F56" s="3">
        <v>21.87</v>
      </c>
      <c r="G56" s="5">
        <f>AVERAGE(F55:F57)</f>
        <v>21.913333333333338</v>
      </c>
      <c r="H56" s="3">
        <v>0.49099999999999999</v>
      </c>
      <c r="I56" s="4">
        <v>0</v>
      </c>
      <c r="J56" s="3" t="e">
        <f t="shared" si="11"/>
        <v>#NAME?</v>
      </c>
      <c r="K56" s="4">
        <v>0</v>
      </c>
      <c r="L56" s="4">
        <v>0</v>
      </c>
      <c r="M56" s="3" t="s">
        <v>2</v>
      </c>
    </row>
    <row r="57" spans="1:16" x14ac:dyDescent="0.45">
      <c r="A57" s="3" t="s">
        <v>67</v>
      </c>
      <c r="B57" s="3" t="s">
        <v>0</v>
      </c>
      <c r="C57" s="3" t="s">
        <v>1</v>
      </c>
      <c r="D57" s="3"/>
      <c r="E57" s="3">
        <v>19</v>
      </c>
      <c r="F57" s="3">
        <v>22.04</v>
      </c>
      <c r="G57" s="3">
        <v>28.53</v>
      </c>
      <c r="H57" s="3">
        <v>0.49099999999999999</v>
      </c>
      <c r="I57" s="4">
        <v>0</v>
      </c>
      <c r="J57" s="3" t="e">
        <f t="shared" si="11"/>
        <v>#NAME?</v>
      </c>
      <c r="K57" s="4">
        <v>0</v>
      </c>
      <c r="L57" s="4">
        <v>0</v>
      </c>
      <c r="M57" s="3" t="s">
        <v>2</v>
      </c>
    </row>
    <row r="58" spans="1:16" x14ac:dyDescent="0.45">
      <c r="A58" s="3" t="s">
        <v>68</v>
      </c>
      <c r="B58" s="3" t="s">
        <v>0</v>
      </c>
      <c r="C58" s="3" t="s">
        <v>1</v>
      </c>
      <c r="D58" s="3"/>
      <c r="E58" s="3">
        <v>20</v>
      </c>
      <c r="F58" s="3">
        <v>18.899999999999999</v>
      </c>
      <c r="G58" s="3">
        <v>22.5</v>
      </c>
      <c r="H58" s="3">
        <v>0.188</v>
      </c>
      <c r="I58" s="4">
        <v>0</v>
      </c>
      <c r="J58" s="3" t="e">
        <f t="shared" si="11"/>
        <v>#NAME?</v>
      </c>
      <c r="K58" s="4">
        <v>0</v>
      </c>
      <c r="L58" s="4">
        <v>0</v>
      </c>
      <c r="M58" s="3" t="s">
        <v>2</v>
      </c>
    </row>
    <row r="59" spans="1:16" x14ac:dyDescent="0.45">
      <c r="A59" s="3" t="s">
        <v>69</v>
      </c>
      <c r="B59" s="3" t="s">
        <v>0</v>
      </c>
      <c r="C59" s="3" t="s">
        <v>1</v>
      </c>
      <c r="D59" s="3"/>
      <c r="E59" s="3">
        <v>20</v>
      </c>
      <c r="F59" s="3" t="s">
        <v>120</v>
      </c>
      <c r="G59" s="5">
        <f>AVERAGE(F58:F60)</f>
        <v>18.920000000000002</v>
      </c>
      <c r="H59" s="3">
        <v>0.188</v>
      </c>
      <c r="I59" s="4">
        <v>0</v>
      </c>
      <c r="J59" s="3" t="e">
        <f t="shared" si="11"/>
        <v>#NAME?</v>
      </c>
      <c r="K59" s="4">
        <v>0</v>
      </c>
      <c r="L59" s="4">
        <v>0</v>
      </c>
      <c r="M59" s="3" t="s">
        <v>2</v>
      </c>
    </row>
    <row r="60" spans="1:16" x14ac:dyDescent="0.45">
      <c r="A60" s="3" t="s">
        <v>70</v>
      </c>
      <c r="B60" s="3" t="s">
        <v>0</v>
      </c>
      <c r="C60" s="3" t="s">
        <v>1</v>
      </c>
      <c r="D60" s="3"/>
      <c r="E60" s="3">
        <v>20</v>
      </c>
      <c r="F60" s="3">
        <v>18.940000000000001</v>
      </c>
      <c r="G60" s="3">
        <v>22.5</v>
      </c>
      <c r="H60" s="3">
        <v>0.188</v>
      </c>
      <c r="I60" s="4">
        <v>0</v>
      </c>
      <c r="J60" s="3" t="e">
        <f t="shared" si="11"/>
        <v>#NAME?</v>
      </c>
      <c r="K60" s="4">
        <v>0</v>
      </c>
      <c r="L60" s="4">
        <v>0</v>
      </c>
      <c r="M60" s="3" t="s">
        <v>2</v>
      </c>
    </row>
    <row r="61" spans="1:16" x14ac:dyDescent="0.45">
      <c r="A61" s="3" t="s">
        <v>71</v>
      </c>
      <c r="B61" s="3" t="s">
        <v>0</v>
      </c>
      <c r="C61" s="3" t="s">
        <v>1</v>
      </c>
      <c r="D61" s="3"/>
      <c r="E61" s="3">
        <v>21</v>
      </c>
      <c r="F61" s="3">
        <v>24.03</v>
      </c>
      <c r="G61" s="3">
        <v>24.02</v>
      </c>
      <c r="H61" s="3">
        <v>1.597</v>
      </c>
      <c r="I61" s="4">
        <v>0</v>
      </c>
      <c r="J61" s="3" t="e">
        <f t="shared" si="11"/>
        <v>#NAME?</v>
      </c>
      <c r="K61" s="4">
        <v>0</v>
      </c>
      <c r="L61" s="4">
        <v>0</v>
      </c>
      <c r="M61" s="3" t="s">
        <v>2</v>
      </c>
    </row>
    <row r="62" spans="1:16" x14ac:dyDescent="0.45">
      <c r="A62" s="3" t="s">
        <v>72</v>
      </c>
      <c r="B62" s="3" t="s">
        <v>0</v>
      </c>
      <c r="C62" s="3" t="s">
        <v>1</v>
      </c>
      <c r="D62" s="3"/>
      <c r="E62" s="3">
        <v>21</v>
      </c>
      <c r="F62" s="3">
        <v>24.07</v>
      </c>
      <c r="G62" s="5">
        <f>AVERAGE(F61:F63)</f>
        <v>24.173333333333336</v>
      </c>
      <c r="H62" s="3">
        <v>1.597</v>
      </c>
      <c r="I62" s="4">
        <v>0</v>
      </c>
      <c r="J62" s="3" t="e">
        <f t="shared" si="11"/>
        <v>#NAME?</v>
      </c>
      <c r="K62" s="4">
        <v>0</v>
      </c>
      <c r="L62" s="4">
        <v>0</v>
      </c>
      <c r="M62" s="3" t="s">
        <v>2</v>
      </c>
    </row>
    <row r="63" spans="1:16" x14ac:dyDescent="0.45">
      <c r="A63" s="3" t="s">
        <v>73</v>
      </c>
      <c r="B63" s="3" t="s">
        <v>0</v>
      </c>
      <c r="C63" s="3" t="s">
        <v>1</v>
      </c>
      <c r="D63" s="3"/>
      <c r="E63" s="3">
        <v>21</v>
      </c>
      <c r="F63" s="3">
        <v>24.42</v>
      </c>
      <c r="G63" s="3">
        <v>24.02</v>
      </c>
      <c r="H63" s="3">
        <v>1.597</v>
      </c>
      <c r="I63" s="4">
        <v>0</v>
      </c>
      <c r="J63" s="3" t="e">
        <f t="shared" si="11"/>
        <v>#NAME?</v>
      </c>
      <c r="K63" s="4">
        <v>0</v>
      </c>
      <c r="L63" s="4">
        <v>0</v>
      </c>
      <c r="M63" s="3" t="s">
        <v>2</v>
      </c>
    </row>
    <row r="64" spans="1:16" x14ac:dyDescent="0.45">
      <c r="A64" s="3" t="s">
        <v>74</v>
      </c>
      <c r="B64" s="3" t="s">
        <v>0</v>
      </c>
      <c r="C64" s="3" t="s">
        <v>1</v>
      </c>
      <c r="D64" s="3"/>
      <c r="E64" s="3">
        <v>22</v>
      </c>
      <c r="F64" s="3">
        <v>24.64</v>
      </c>
      <c r="G64" s="3">
        <v>28.25</v>
      </c>
      <c r="H64" s="3">
        <v>0.32900000000000001</v>
      </c>
      <c r="I64" s="4">
        <v>0</v>
      </c>
      <c r="J64" s="3" t="e">
        <f t="shared" si="11"/>
        <v>#NAME?</v>
      </c>
      <c r="K64" s="4">
        <v>0</v>
      </c>
      <c r="L64" s="4">
        <v>0</v>
      </c>
      <c r="M64" s="3" t="s">
        <v>2</v>
      </c>
    </row>
    <row r="65" spans="1:13" x14ac:dyDescent="0.45">
      <c r="A65" s="3" t="s">
        <v>75</v>
      </c>
      <c r="B65" s="3" t="s">
        <v>0</v>
      </c>
      <c r="C65" s="3" t="s">
        <v>1</v>
      </c>
      <c r="D65" s="3"/>
      <c r="E65" s="3">
        <v>22</v>
      </c>
      <c r="F65" s="3">
        <v>24.32</v>
      </c>
      <c r="G65" s="5">
        <f>AVERAGE(F64:F66)</f>
        <v>24.593333333333334</v>
      </c>
      <c r="H65" s="3">
        <v>0.32900000000000001</v>
      </c>
      <c r="I65" s="4">
        <v>0</v>
      </c>
      <c r="J65" s="3" t="e">
        <f t="shared" ref="J65:J96" si="15">-Infinity</f>
        <v>#NAME?</v>
      </c>
      <c r="K65" s="4">
        <v>0</v>
      </c>
      <c r="L65" s="4">
        <v>0</v>
      </c>
      <c r="M65" s="3" t="s">
        <v>2</v>
      </c>
    </row>
    <row r="66" spans="1:13" x14ac:dyDescent="0.45">
      <c r="A66" s="3" t="s">
        <v>76</v>
      </c>
      <c r="B66" s="3" t="s">
        <v>0</v>
      </c>
      <c r="C66" s="3" t="s">
        <v>1</v>
      </c>
      <c r="D66" s="3"/>
      <c r="E66" s="3">
        <v>22</v>
      </c>
      <c r="F66" s="3">
        <v>24.82</v>
      </c>
      <c r="G66" s="3">
        <v>28.25</v>
      </c>
      <c r="H66" s="3">
        <v>0.32900000000000001</v>
      </c>
      <c r="I66" s="4">
        <v>0</v>
      </c>
      <c r="J66" s="3" t="e">
        <f t="shared" si="15"/>
        <v>#NAME?</v>
      </c>
      <c r="K66" s="4">
        <v>0</v>
      </c>
      <c r="L66" s="4">
        <v>0</v>
      </c>
      <c r="M66" s="3" t="s">
        <v>2</v>
      </c>
    </row>
    <row r="67" spans="1:13" x14ac:dyDescent="0.45">
      <c r="A67" s="3" t="s">
        <v>77</v>
      </c>
      <c r="B67" s="3" t="s">
        <v>0</v>
      </c>
      <c r="C67" s="3" t="s">
        <v>1</v>
      </c>
      <c r="D67" s="3"/>
      <c r="E67" s="3">
        <v>23</v>
      </c>
      <c r="F67" s="3">
        <v>22.33</v>
      </c>
      <c r="G67" s="3">
        <v>28.28</v>
      </c>
      <c r="H67" s="3">
        <v>0.04</v>
      </c>
      <c r="I67" s="4">
        <v>0</v>
      </c>
      <c r="J67" s="3" t="e">
        <f t="shared" si="15"/>
        <v>#NAME?</v>
      </c>
      <c r="K67" s="4">
        <v>0</v>
      </c>
      <c r="L67" s="4">
        <v>0</v>
      </c>
      <c r="M67" s="3" t="s">
        <v>2</v>
      </c>
    </row>
    <row r="68" spans="1:13" x14ac:dyDescent="0.45">
      <c r="A68" s="3" t="s">
        <v>78</v>
      </c>
      <c r="B68" s="3" t="s">
        <v>0</v>
      </c>
      <c r="C68" s="3" t="s">
        <v>1</v>
      </c>
      <c r="D68" s="3"/>
      <c r="E68" s="3">
        <v>23</v>
      </c>
      <c r="F68" s="3">
        <v>22.35</v>
      </c>
      <c r="G68" s="5">
        <f>AVERAGE(F67:F69)</f>
        <v>22.396666666666665</v>
      </c>
      <c r="H68" s="3">
        <v>0.04</v>
      </c>
      <c r="I68" s="4">
        <v>0</v>
      </c>
      <c r="J68" s="3" t="e">
        <f t="shared" si="15"/>
        <v>#NAME?</v>
      </c>
      <c r="K68" s="4">
        <v>0</v>
      </c>
      <c r="L68" s="4">
        <v>0</v>
      </c>
      <c r="M68" s="3" t="s">
        <v>2</v>
      </c>
    </row>
    <row r="69" spans="1:13" x14ac:dyDescent="0.45">
      <c r="A69" s="3" t="s">
        <v>79</v>
      </c>
      <c r="B69" s="3" t="s">
        <v>0</v>
      </c>
      <c r="C69" s="3" t="s">
        <v>1</v>
      </c>
      <c r="D69" s="3"/>
      <c r="E69" s="3">
        <v>23</v>
      </c>
      <c r="F69" s="3">
        <v>22.51</v>
      </c>
      <c r="G69" s="3">
        <v>28.28</v>
      </c>
      <c r="H69" s="3">
        <v>0.04</v>
      </c>
      <c r="I69" s="4">
        <v>0</v>
      </c>
      <c r="J69" s="3" t="e">
        <f t="shared" si="15"/>
        <v>#NAME?</v>
      </c>
      <c r="K69" s="4">
        <v>0</v>
      </c>
      <c r="L69" s="4">
        <v>0</v>
      </c>
      <c r="M69" s="3" t="s">
        <v>2</v>
      </c>
    </row>
    <row r="70" spans="1:13" x14ac:dyDescent="0.45">
      <c r="A70" s="3" t="s">
        <v>80</v>
      </c>
      <c r="B70" s="3" t="s">
        <v>0</v>
      </c>
      <c r="C70" s="3" t="s">
        <v>1</v>
      </c>
      <c r="D70" s="3"/>
      <c r="E70" s="3">
        <v>24</v>
      </c>
      <c r="F70" s="3" t="s">
        <v>120</v>
      </c>
      <c r="G70" s="3">
        <v>23.72</v>
      </c>
      <c r="H70" s="3">
        <v>0.51200000000000001</v>
      </c>
      <c r="I70" s="4">
        <v>0</v>
      </c>
      <c r="J70" s="3" t="e">
        <f t="shared" si="15"/>
        <v>#NAME?</v>
      </c>
      <c r="K70" s="4">
        <v>0</v>
      </c>
      <c r="L70" s="4">
        <v>0</v>
      </c>
      <c r="M70" s="3" t="s">
        <v>2</v>
      </c>
    </row>
    <row r="71" spans="1:13" x14ac:dyDescent="0.45">
      <c r="A71" s="3" t="s">
        <v>81</v>
      </c>
      <c r="B71" s="3" t="s">
        <v>0</v>
      </c>
      <c r="C71" s="3" t="s">
        <v>1</v>
      </c>
      <c r="D71" s="3"/>
      <c r="E71" s="3">
        <v>24</v>
      </c>
      <c r="F71" s="3">
        <v>19.64</v>
      </c>
      <c r="G71" s="5">
        <f>AVERAGE(F70:F72)</f>
        <v>19.814999999999998</v>
      </c>
      <c r="H71" s="3">
        <v>0.51200000000000001</v>
      </c>
      <c r="I71" s="4">
        <v>0</v>
      </c>
      <c r="J71" s="3" t="e">
        <f t="shared" si="15"/>
        <v>#NAME?</v>
      </c>
      <c r="K71" s="4">
        <v>0</v>
      </c>
      <c r="L71" s="4">
        <v>0</v>
      </c>
      <c r="M71" s="3" t="s">
        <v>2</v>
      </c>
    </row>
    <row r="72" spans="1:13" x14ac:dyDescent="0.45">
      <c r="A72" s="3" t="s">
        <v>82</v>
      </c>
      <c r="B72" s="3" t="s">
        <v>0</v>
      </c>
      <c r="C72" s="3" t="s">
        <v>1</v>
      </c>
      <c r="D72" s="3"/>
      <c r="E72" s="3">
        <v>24</v>
      </c>
      <c r="F72" s="3">
        <v>19.989999999999998</v>
      </c>
      <c r="G72" s="3">
        <v>23.72</v>
      </c>
      <c r="H72" s="3">
        <v>0.51200000000000001</v>
      </c>
      <c r="I72" s="4">
        <v>0</v>
      </c>
      <c r="J72" s="3" t="e">
        <f t="shared" si="15"/>
        <v>#NAME?</v>
      </c>
      <c r="K72" s="4">
        <v>0</v>
      </c>
      <c r="L72" s="4">
        <v>0</v>
      </c>
      <c r="M72" s="3" t="s">
        <v>2</v>
      </c>
    </row>
    <row r="73" spans="1:13" x14ac:dyDescent="0.45">
      <c r="A73" s="3" t="s">
        <v>83</v>
      </c>
      <c r="B73" s="3" t="s">
        <v>0</v>
      </c>
      <c r="C73" s="3" t="s">
        <v>1</v>
      </c>
      <c r="D73" s="3"/>
      <c r="E73" s="3">
        <v>25</v>
      </c>
      <c r="F73" s="3">
        <v>24.74</v>
      </c>
      <c r="G73" s="3">
        <v>23.13</v>
      </c>
      <c r="H73" s="3">
        <v>0.30099999999999999</v>
      </c>
      <c r="I73" s="4">
        <v>0</v>
      </c>
      <c r="J73" s="3" t="e">
        <f t="shared" si="15"/>
        <v>#NAME?</v>
      </c>
      <c r="K73" s="4">
        <v>0</v>
      </c>
      <c r="L73" s="4">
        <v>0</v>
      </c>
      <c r="M73" s="3" t="s">
        <v>2</v>
      </c>
    </row>
    <row r="74" spans="1:13" x14ac:dyDescent="0.45">
      <c r="A74" s="3" t="s">
        <v>84</v>
      </c>
      <c r="B74" s="3" t="s">
        <v>0</v>
      </c>
      <c r="C74" s="3" t="s">
        <v>1</v>
      </c>
      <c r="D74" s="3"/>
      <c r="E74" s="3">
        <v>25</v>
      </c>
      <c r="F74" s="3">
        <v>24.88</v>
      </c>
      <c r="G74" s="5">
        <f>AVERAGE(F73:F75)</f>
        <v>24.77333333333333</v>
      </c>
      <c r="H74" s="3">
        <v>0.30099999999999999</v>
      </c>
      <c r="I74" s="4">
        <v>0</v>
      </c>
      <c r="J74" s="3" t="e">
        <f t="shared" si="15"/>
        <v>#NAME?</v>
      </c>
      <c r="K74" s="4">
        <v>0</v>
      </c>
      <c r="L74" s="4">
        <v>0</v>
      </c>
      <c r="M74" s="3" t="s">
        <v>2</v>
      </c>
    </row>
    <row r="75" spans="1:13" x14ac:dyDescent="0.45">
      <c r="A75" s="3" t="s">
        <v>85</v>
      </c>
      <c r="B75" s="3" t="s">
        <v>0</v>
      </c>
      <c r="C75" s="3" t="s">
        <v>1</v>
      </c>
      <c r="D75" s="3"/>
      <c r="E75" s="3">
        <v>25</v>
      </c>
      <c r="F75" s="3">
        <v>24.7</v>
      </c>
      <c r="G75" s="3">
        <v>23.13</v>
      </c>
      <c r="H75" s="3">
        <v>0.30099999999999999</v>
      </c>
      <c r="I75" s="4">
        <v>0</v>
      </c>
      <c r="J75" s="3" t="e">
        <f t="shared" si="15"/>
        <v>#NAME?</v>
      </c>
      <c r="K75" s="4">
        <v>0</v>
      </c>
      <c r="L75" s="4">
        <v>0</v>
      </c>
      <c r="M75" s="3" t="s">
        <v>2</v>
      </c>
    </row>
    <row r="76" spans="1:13" x14ac:dyDescent="0.45">
      <c r="A76" s="3" t="s">
        <v>86</v>
      </c>
      <c r="B76" s="3" t="s">
        <v>0</v>
      </c>
      <c r="C76" s="3" t="s">
        <v>1</v>
      </c>
      <c r="D76" s="3"/>
      <c r="E76" s="3">
        <v>26</v>
      </c>
      <c r="F76" s="3">
        <v>25.11</v>
      </c>
      <c r="G76" s="3">
        <v>28.11</v>
      </c>
      <c r="H76" s="3">
        <v>0.217</v>
      </c>
      <c r="I76" s="4">
        <v>0</v>
      </c>
      <c r="J76" s="3" t="e">
        <f t="shared" si="15"/>
        <v>#NAME?</v>
      </c>
      <c r="K76" s="4">
        <v>0</v>
      </c>
      <c r="L76" s="4">
        <v>0</v>
      </c>
      <c r="M76" s="3" t="s">
        <v>2</v>
      </c>
    </row>
    <row r="77" spans="1:13" x14ac:dyDescent="0.45">
      <c r="A77" s="3" t="s">
        <v>87</v>
      </c>
      <c r="B77" s="3" t="s">
        <v>0</v>
      </c>
      <c r="C77" s="3" t="s">
        <v>1</v>
      </c>
      <c r="D77" s="3"/>
      <c r="E77" s="3">
        <v>26</v>
      </c>
      <c r="F77" s="3">
        <v>24.94</v>
      </c>
      <c r="G77" s="5">
        <f>AVERAGE(F76:F78)</f>
        <v>25.040000000000003</v>
      </c>
      <c r="H77" s="3">
        <v>0.217</v>
      </c>
      <c r="I77" s="4">
        <v>0</v>
      </c>
      <c r="J77" s="3" t="e">
        <f t="shared" si="15"/>
        <v>#NAME?</v>
      </c>
      <c r="K77" s="4">
        <v>0</v>
      </c>
      <c r="L77" s="4">
        <v>0</v>
      </c>
      <c r="M77" s="3" t="s">
        <v>2</v>
      </c>
    </row>
    <row r="78" spans="1:13" x14ac:dyDescent="0.45">
      <c r="A78" s="3" t="s">
        <v>88</v>
      </c>
      <c r="B78" s="3" t="s">
        <v>0</v>
      </c>
      <c r="C78" s="3" t="s">
        <v>1</v>
      </c>
      <c r="D78" s="3"/>
      <c r="E78" s="3">
        <v>26</v>
      </c>
      <c r="F78" s="3">
        <v>25.07</v>
      </c>
      <c r="G78" s="3">
        <v>28.11</v>
      </c>
      <c r="H78" s="3">
        <v>0.217</v>
      </c>
      <c r="I78" s="4">
        <v>0</v>
      </c>
      <c r="J78" s="3" t="e">
        <f t="shared" si="15"/>
        <v>#NAME?</v>
      </c>
      <c r="K78" s="4">
        <v>0</v>
      </c>
      <c r="L78" s="4">
        <v>0</v>
      </c>
      <c r="M78" s="3" t="s">
        <v>2</v>
      </c>
    </row>
    <row r="79" spans="1:13" x14ac:dyDescent="0.45">
      <c r="A79" s="3" t="s">
        <v>89</v>
      </c>
      <c r="B79" s="3" t="s">
        <v>0</v>
      </c>
      <c r="C79" s="3" t="s">
        <v>1</v>
      </c>
      <c r="D79" s="3"/>
      <c r="E79" s="3">
        <v>27</v>
      </c>
      <c r="F79" s="3">
        <v>22.74</v>
      </c>
      <c r="G79" s="3">
        <v>28.59</v>
      </c>
      <c r="H79" s="3">
        <v>0.22500000000000001</v>
      </c>
      <c r="I79" s="4">
        <v>0</v>
      </c>
      <c r="J79" s="3" t="e">
        <f t="shared" si="15"/>
        <v>#NAME?</v>
      </c>
      <c r="K79" s="4">
        <v>0</v>
      </c>
      <c r="L79" s="4">
        <v>0</v>
      </c>
      <c r="M79" s="3" t="s">
        <v>2</v>
      </c>
    </row>
    <row r="80" spans="1:13" x14ac:dyDescent="0.45">
      <c r="A80" s="3" t="s">
        <v>90</v>
      </c>
      <c r="B80" s="3" t="s">
        <v>0</v>
      </c>
      <c r="C80" s="3" t="s">
        <v>1</v>
      </c>
      <c r="D80" s="3"/>
      <c r="E80" s="3">
        <v>27</v>
      </c>
      <c r="F80" s="3">
        <v>22.87</v>
      </c>
      <c r="G80" s="5">
        <f>AVERAGE(F79:F81)</f>
        <v>22.83</v>
      </c>
      <c r="H80" s="3">
        <v>0.22500000000000001</v>
      </c>
      <c r="I80" s="4">
        <v>0</v>
      </c>
      <c r="J80" s="3" t="e">
        <f t="shared" si="15"/>
        <v>#NAME?</v>
      </c>
      <c r="K80" s="4">
        <v>0</v>
      </c>
      <c r="L80" s="4">
        <v>0</v>
      </c>
      <c r="M80" s="3" t="s">
        <v>2</v>
      </c>
    </row>
    <row r="81" spans="1:13" x14ac:dyDescent="0.45">
      <c r="A81" s="3" t="s">
        <v>91</v>
      </c>
      <c r="B81" s="3" t="s">
        <v>0</v>
      </c>
      <c r="C81" s="3" t="s">
        <v>1</v>
      </c>
      <c r="D81" s="3"/>
      <c r="E81" s="3">
        <v>27</v>
      </c>
      <c r="F81" s="3">
        <v>22.88</v>
      </c>
      <c r="G81" s="3">
        <v>28.59</v>
      </c>
      <c r="H81" s="3">
        <v>0.22500000000000001</v>
      </c>
      <c r="I81" s="4">
        <v>0</v>
      </c>
      <c r="J81" s="3" t="e">
        <f t="shared" si="15"/>
        <v>#NAME?</v>
      </c>
      <c r="K81" s="4">
        <v>0</v>
      </c>
      <c r="L81" s="4">
        <v>0</v>
      </c>
      <c r="M81" s="3" t="s">
        <v>2</v>
      </c>
    </row>
    <row r="82" spans="1:13" x14ac:dyDescent="0.45">
      <c r="A82" s="3" t="s">
        <v>92</v>
      </c>
      <c r="B82" s="3" t="s">
        <v>0</v>
      </c>
      <c r="C82" s="3" t="s">
        <v>1</v>
      </c>
      <c r="D82" s="3"/>
      <c r="E82" s="3">
        <v>28</v>
      </c>
      <c r="F82" s="3">
        <v>20.260000000000002</v>
      </c>
      <c r="G82" s="3">
        <v>22.42</v>
      </c>
      <c r="H82" s="3">
        <v>0.18</v>
      </c>
      <c r="I82" s="4">
        <v>0</v>
      </c>
      <c r="J82" s="3" t="e">
        <f t="shared" si="15"/>
        <v>#NAME?</v>
      </c>
      <c r="K82" s="4">
        <v>0</v>
      </c>
      <c r="L82" s="4">
        <v>0</v>
      </c>
      <c r="M82" s="3" t="s">
        <v>2</v>
      </c>
    </row>
    <row r="83" spans="1:13" x14ac:dyDescent="0.45">
      <c r="A83" s="3" t="s">
        <v>93</v>
      </c>
      <c r="B83" s="3" t="s">
        <v>0</v>
      </c>
      <c r="C83" s="3" t="s">
        <v>1</v>
      </c>
      <c r="D83" s="3"/>
      <c r="E83" s="3">
        <v>28</v>
      </c>
      <c r="F83" s="3">
        <v>19.87</v>
      </c>
      <c r="G83" s="5">
        <f>AVERAGE(F82:F84)</f>
        <v>20.065000000000001</v>
      </c>
      <c r="H83" s="3">
        <v>0.18</v>
      </c>
      <c r="I83" s="4">
        <v>0</v>
      </c>
      <c r="J83" s="3" t="e">
        <f t="shared" si="15"/>
        <v>#NAME?</v>
      </c>
      <c r="K83" s="4">
        <v>0</v>
      </c>
      <c r="L83" s="4">
        <v>0</v>
      </c>
      <c r="M83" s="3" t="s">
        <v>2</v>
      </c>
    </row>
    <row r="84" spans="1:13" x14ac:dyDescent="0.45">
      <c r="A84" s="3" t="s">
        <v>94</v>
      </c>
      <c r="B84" s="3" t="s">
        <v>0</v>
      </c>
      <c r="C84" s="3" t="s">
        <v>1</v>
      </c>
      <c r="D84" s="3"/>
      <c r="E84" s="3">
        <v>28</v>
      </c>
      <c r="F84" s="3"/>
      <c r="G84" s="3">
        <v>22.42</v>
      </c>
      <c r="H84" s="3">
        <v>0.18</v>
      </c>
      <c r="I84" s="4">
        <v>0</v>
      </c>
      <c r="J84" s="3" t="e">
        <f t="shared" si="15"/>
        <v>#NAME?</v>
      </c>
      <c r="K84" s="4">
        <v>0</v>
      </c>
      <c r="L84" s="4">
        <v>0</v>
      </c>
      <c r="M84" s="3" t="s">
        <v>2</v>
      </c>
    </row>
    <row r="85" spans="1:13" x14ac:dyDescent="0.45">
      <c r="A85" s="3" t="s">
        <v>95</v>
      </c>
      <c r="B85" s="3" t="s">
        <v>0</v>
      </c>
      <c r="C85" s="3" t="s">
        <v>1</v>
      </c>
      <c r="D85" s="3"/>
      <c r="E85" s="3">
        <v>29</v>
      </c>
      <c r="F85" s="3">
        <v>23.53</v>
      </c>
      <c r="G85" s="3">
        <v>22.51</v>
      </c>
      <c r="H85" s="3">
        <v>0.42399999999999999</v>
      </c>
      <c r="I85" s="4">
        <v>0</v>
      </c>
      <c r="J85" s="3" t="e">
        <f t="shared" si="15"/>
        <v>#NAME?</v>
      </c>
      <c r="K85" s="4">
        <v>0</v>
      </c>
      <c r="L85" s="4">
        <v>0</v>
      </c>
      <c r="M85" s="3" t="s">
        <v>2</v>
      </c>
    </row>
    <row r="86" spans="1:13" x14ac:dyDescent="0.45">
      <c r="A86" s="3" t="s">
        <v>96</v>
      </c>
      <c r="B86" s="3" t="s">
        <v>0</v>
      </c>
      <c r="C86" s="3" t="s">
        <v>1</v>
      </c>
      <c r="D86" s="3"/>
      <c r="E86" s="3">
        <v>29</v>
      </c>
      <c r="F86" s="3">
        <v>23.59</v>
      </c>
      <c r="G86" s="5">
        <f>AVERAGE(F85:F87)</f>
        <v>23.396666666666665</v>
      </c>
      <c r="H86" s="3">
        <v>0.42399999999999999</v>
      </c>
      <c r="I86" s="4">
        <v>0</v>
      </c>
      <c r="J86" s="3" t="e">
        <f t="shared" si="15"/>
        <v>#NAME?</v>
      </c>
      <c r="K86" s="4">
        <v>0</v>
      </c>
      <c r="L86" s="4">
        <v>0</v>
      </c>
      <c r="M86" s="3" t="s">
        <v>2</v>
      </c>
    </row>
    <row r="87" spans="1:13" x14ac:dyDescent="0.45">
      <c r="A87" s="3" t="s">
        <v>97</v>
      </c>
      <c r="B87" s="3" t="s">
        <v>0</v>
      </c>
      <c r="C87" s="3" t="s">
        <v>1</v>
      </c>
      <c r="D87" s="3"/>
      <c r="E87" s="3">
        <v>29</v>
      </c>
      <c r="F87" s="3">
        <v>23.07</v>
      </c>
      <c r="G87" s="3">
        <v>22.51</v>
      </c>
      <c r="H87" s="3">
        <v>0.42399999999999999</v>
      </c>
      <c r="I87" s="4">
        <v>0</v>
      </c>
      <c r="J87" s="3" t="e">
        <f t="shared" si="15"/>
        <v>#NAME?</v>
      </c>
      <c r="K87" s="4">
        <v>0</v>
      </c>
      <c r="L87" s="4">
        <v>0</v>
      </c>
      <c r="M87" s="3" t="s">
        <v>2</v>
      </c>
    </row>
    <row r="88" spans="1:13" x14ac:dyDescent="0.45">
      <c r="A88" s="3" t="s">
        <v>98</v>
      </c>
      <c r="B88" s="3" t="s">
        <v>0</v>
      </c>
      <c r="C88" s="3" t="s">
        <v>1</v>
      </c>
      <c r="D88" s="3"/>
      <c r="E88" s="3">
        <v>30</v>
      </c>
      <c r="F88" s="3">
        <v>24.79</v>
      </c>
      <c r="G88" s="3">
        <v>29.23</v>
      </c>
      <c r="H88" s="3">
        <v>1.7470000000000001</v>
      </c>
      <c r="I88" s="4">
        <v>0</v>
      </c>
      <c r="J88" s="3" t="e">
        <f t="shared" si="15"/>
        <v>#NAME?</v>
      </c>
      <c r="K88" s="4">
        <v>0</v>
      </c>
      <c r="L88" s="4">
        <v>0</v>
      </c>
      <c r="M88" s="3" t="s">
        <v>2</v>
      </c>
    </row>
    <row r="89" spans="1:13" x14ac:dyDescent="0.45">
      <c r="A89" s="3" t="s">
        <v>99</v>
      </c>
      <c r="B89" s="3" t="s">
        <v>0</v>
      </c>
      <c r="C89" s="3" t="s">
        <v>1</v>
      </c>
      <c r="D89" s="3"/>
      <c r="E89" s="3">
        <v>30</v>
      </c>
      <c r="F89" s="3">
        <v>24.89</v>
      </c>
      <c r="G89" s="5">
        <f>AVERAGE(F88:F90)</f>
        <v>24.790000000000003</v>
      </c>
      <c r="H89" s="3">
        <v>1.7470000000000001</v>
      </c>
      <c r="I89" s="4">
        <v>0</v>
      </c>
      <c r="J89" s="3" t="e">
        <f t="shared" si="15"/>
        <v>#NAME?</v>
      </c>
      <c r="K89" s="4">
        <v>0</v>
      </c>
      <c r="L89" s="4">
        <v>0</v>
      </c>
      <c r="M89" s="3" t="s">
        <v>2</v>
      </c>
    </row>
    <row r="90" spans="1:13" x14ac:dyDescent="0.45">
      <c r="A90" s="3" t="s">
        <v>100</v>
      </c>
      <c r="B90" s="3" t="s">
        <v>0</v>
      </c>
      <c r="C90" s="3" t="s">
        <v>1</v>
      </c>
      <c r="D90" s="3"/>
      <c r="E90" s="3">
        <v>30</v>
      </c>
      <c r="F90" s="3">
        <v>24.69</v>
      </c>
      <c r="G90" s="3">
        <v>29.23</v>
      </c>
      <c r="H90" s="3">
        <v>1.7470000000000001</v>
      </c>
      <c r="I90" s="4">
        <v>0</v>
      </c>
      <c r="J90" s="3" t="e">
        <f t="shared" si="15"/>
        <v>#NAME?</v>
      </c>
      <c r="K90" s="4">
        <v>0</v>
      </c>
      <c r="L90" s="4">
        <v>0</v>
      </c>
      <c r="M90" s="3" t="s">
        <v>2</v>
      </c>
    </row>
    <row r="91" spans="1:13" x14ac:dyDescent="0.45">
      <c r="A91" s="3" t="s">
        <v>101</v>
      </c>
      <c r="B91" s="3" t="s">
        <v>0</v>
      </c>
      <c r="C91" s="3" t="s">
        <v>1</v>
      </c>
      <c r="D91" s="3"/>
      <c r="E91" s="3">
        <v>31</v>
      </c>
      <c r="F91" s="3">
        <v>21.95</v>
      </c>
      <c r="G91" s="3">
        <v>28.31</v>
      </c>
      <c r="H91" s="3">
        <v>3.5000000000000003E-2</v>
      </c>
      <c r="I91" s="4">
        <v>0</v>
      </c>
      <c r="J91" s="3" t="e">
        <f t="shared" si="15"/>
        <v>#NAME?</v>
      </c>
      <c r="K91" s="4">
        <v>0</v>
      </c>
      <c r="L91" s="4">
        <v>0</v>
      </c>
      <c r="M91" s="3" t="s">
        <v>2</v>
      </c>
    </row>
    <row r="92" spans="1:13" x14ac:dyDescent="0.45">
      <c r="A92" s="3" t="s">
        <v>102</v>
      </c>
      <c r="B92" s="3" t="s">
        <v>0</v>
      </c>
      <c r="C92" s="3" t="s">
        <v>1</v>
      </c>
      <c r="D92" s="3"/>
      <c r="E92" s="3">
        <v>31</v>
      </c>
      <c r="F92" s="3">
        <v>21.78</v>
      </c>
      <c r="G92" s="5">
        <f>AVERAGE(F91:F93)</f>
        <v>21.926666666666666</v>
      </c>
      <c r="H92" s="3">
        <v>3.5000000000000003E-2</v>
      </c>
      <c r="I92" s="4">
        <v>0</v>
      </c>
      <c r="J92" s="3" t="e">
        <f t="shared" si="15"/>
        <v>#NAME?</v>
      </c>
      <c r="K92" s="4">
        <v>0</v>
      </c>
      <c r="L92" s="4">
        <v>0</v>
      </c>
      <c r="M92" s="3" t="s">
        <v>2</v>
      </c>
    </row>
    <row r="93" spans="1:13" x14ac:dyDescent="0.45">
      <c r="A93" s="3" t="s">
        <v>103</v>
      </c>
      <c r="B93" s="3" t="s">
        <v>0</v>
      </c>
      <c r="C93" s="3" t="s">
        <v>1</v>
      </c>
      <c r="D93" s="3"/>
      <c r="E93" s="3">
        <v>31</v>
      </c>
      <c r="F93" s="3">
        <v>22.05</v>
      </c>
      <c r="G93" s="3">
        <v>28.31</v>
      </c>
      <c r="H93" s="3">
        <v>3.5000000000000003E-2</v>
      </c>
      <c r="I93" s="4">
        <v>0</v>
      </c>
      <c r="J93" s="3" t="e">
        <f t="shared" si="15"/>
        <v>#NAME?</v>
      </c>
      <c r="K93" s="4">
        <v>0</v>
      </c>
      <c r="L93" s="4">
        <v>0</v>
      </c>
      <c r="M93" s="3" t="s">
        <v>2</v>
      </c>
    </row>
    <row r="94" spans="1:13" x14ac:dyDescent="0.45">
      <c r="A94" s="3" t="s">
        <v>104</v>
      </c>
      <c r="B94" s="3" t="s">
        <v>0</v>
      </c>
      <c r="C94" s="3" t="s">
        <v>1</v>
      </c>
      <c r="D94" s="3"/>
      <c r="E94" s="3">
        <v>32</v>
      </c>
      <c r="F94" s="3">
        <v>19.010000000000002</v>
      </c>
      <c r="G94" s="3">
        <v>22.85</v>
      </c>
      <c r="H94" s="3">
        <v>0.17199999999999999</v>
      </c>
      <c r="I94" s="4">
        <v>0</v>
      </c>
      <c r="J94" s="3" t="e">
        <f t="shared" si="15"/>
        <v>#NAME?</v>
      </c>
      <c r="K94" s="4">
        <v>0</v>
      </c>
      <c r="L94" s="4">
        <v>0</v>
      </c>
      <c r="M94" s="3" t="s">
        <v>2</v>
      </c>
    </row>
    <row r="95" spans="1:13" x14ac:dyDescent="0.45">
      <c r="A95" s="3" t="s">
        <v>105</v>
      </c>
      <c r="B95" s="3" t="s">
        <v>0</v>
      </c>
      <c r="C95" s="3" t="s">
        <v>1</v>
      </c>
      <c r="D95" s="3"/>
      <c r="E95" s="3">
        <v>32</v>
      </c>
      <c r="F95" s="3">
        <v>19.27</v>
      </c>
      <c r="G95" s="5">
        <f>AVERAGE(F94:F96)</f>
        <v>19.093333333333334</v>
      </c>
      <c r="H95" s="3">
        <v>0.17199999999999999</v>
      </c>
      <c r="I95" s="4">
        <v>0</v>
      </c>
      <c r="J95" s="3" t="e">
        <f t="shared" si="15"/>
        <v>#NAME?</v>
      </c>
      <c r="K95" s="4">
        <v>0</v>
      </c>
      <c r="L95" s="4">
        <v>0</v>
      </c>
      <c r="M95" s="3" t="s">
        <v>2</v>
      </c>
    </row>
    <row r="96" spans="1:13" x14ac:dyDescent="0.45">
      <c r="A96" s="3" t="s">
        <v>106</v>
      </c>
      <c r="B96" s="3" t="s">
        <v>0</v>
      </c>
      <c r="C96" s="3" t="s">
        <v>1</v>
      </c>
      <c r="D96" s="3"/>
      <c r="E96" s="3">
        <v>32</v>
      </c>
      <c r="F96" s="3">
        <v>19</v>
      </c>
      <c r="G96" s="3">
        <v>22.85</v>
      </c>
      <c r="H96" s="3">
        <v>0.17199999999999999</v>
      </c>
      <c r="I96" s="4">
        <v>0</v>
      </c>
      <c r="J96" s="3" t="e">
        <f t="shared" si="15"/>
        <v>#NAME?</v>
      </c>
      <c r="K96" s="4">
        <v>0</v>
      </c>
      <c r="L96" s="4">
        <v>0</v>
      </c>
      <c r="M96" s="3" t="s">
        <v>2</v>
      </c>
    </row>
    <row r="97" spans="1:13" x14ac:dyDescent="0.45">
      <c r="A97" s="3"/>
      <c r="B97" s="3"/>
      <c r="C97" s="3"/>
      <c r="D97" s="3"/>
      <c r="E97" s="3"/>
      <c r="F97" s="3"/>
      <c r="G97" s="2"/>
      <c r="H97" s="2"/>
      <c r="I97" s="4"/>
      <c r="J97" s="3"/>
      <c r="K97" s="4"/>
      <c r="L97" s="4"/>
      <c r="M97" s="3"/>
    </row>
    <row r="98" spans="1:13" x14ac:dyDescent="0.45">
      <c r="A98" s="3"/>
      <c r="B98" s="3"/>
      <c r="C98" s="3"/>
      <c r="D98" s="3"/>
      <c r="E98" s="3"/>
      <c r="F98" s="3"/>
      <c r="G98" s="2"/>
      <c r="H98" s="2"/>
      <c r="I98" s="4"/>
      <c r="J98" s="3"/>
      <c r="K98" s="4"/>
      <c r="L98" s="4"/>
      <c r="M98" s="3"/>
    </row>
    <row r="99" spans="1:13" x14ac:dyDescent="0.45">
      <c r="A99" s="3"/>
      <c r="B99" s="3"/>
      <c r="C99" s="3"/>
      <c r="D99" s="3"/>
      <c r="E99" s="3"/>
      <c r="F99" s="3"/>
      <c r="G99" s="2"/>
      <c r="H99" s="2"/>
      <c r="I99" s="4"/>
      <c r="J99" s="3"/>
      <c r="K99" s="4"/>
      <c r="L99" s="4"/>
      <c r="M99" s="3"/>
    </row>
    <row r="100" spans="1:13" x14ac:dyDescent="0.45">
      <c r="A100" s="3"/>
      <c r="B100" s="3"/>
      <c r="C100" s="3"/>
      <c r="D100" s="3"/>
      <c r="E100" s="3"/>
      <c r="F100" s="3"/>
      <c r="G100" s="2"/>
      <c r="H100" s="2"/>
      <c r="I100" s="4"/>
      <c r="J100" s="3"/>
      <c r="K100" s="4"/>
      <c r="L100" s="4"/>
      <c r="M100" s="3"/>
    </row>
    <row r="101" spans="1:13" x14ac:dyDescent="0.45">
      <c r="A101" s="3"/>
      <c r="B101" s="3"/>
      <c r="C101" s="3"/>
      <c r="D101" s="3"/>
      <c r="E101" s="3"/>
      <c r="F101" s="3"/>
      <c r="G101" s="2"/>
      <c r="H101" s="2"/>
      <c r="I101" s="4"/>
      <c r="J101" s="3"/>
      <c r="K101" s="4"/>
      <c r="L101" s="4"/>
      <c r="M101" s="3"/>
    </row>
    <row r="102" spans="1:13" x14ac:dyDescent="0.45">
      <c r="A102" s="3"/>
      <c r="B102" s="3"/>
      <c r="C102" s="3"/>
      <c r="D102" s="3"/>
      <c r="E102" s="3"/>
      <c r="F102" s="3"/>
      <c r="G102" s="2"/>
      <c r="H102" s="2"/>
      <c r="I102" s="4"/>
      <c r="J102" s="3"/>
      <c r="K102" s="4"/>
      <c r="L102" s="4"/>
      <c r="M102" s="3"/>
    </row>
    <row r="103" spans="1:13" x14ac:dyDescent="0.45">
      <c r="A103" s="3"/>
      <c r="B103" s="3"/>
      <c r="C103" s="3"/>
      <c r="D103" s="3"/>
      <c r="E103" s="3"/>
      <c r="F103" s="3"/>
      <c r="G103" s="2"/>
      <c r="H103" s="2"/>
      <c r="I103" s="4"/>
      <c r="J103" s="3"/>
      <c r="K103" s="4"/>
      <c r="L103" s="4"/>
      <c r="M103" s="3"/>
    </row>
    <row r="104" spans="1:13" x14ac:dyDescent="0.45">
      <c r="A104" s="3"/>
      <c r="B104" s="3"/>
      <c r="C104" s="3"/>
      <c r="D104" s="3"/>
      <c r="E104" s="3"/>
      <c r="F104" s="3"/>
      <c r="G104" s="2"/>
      <c r="H104" s="2"/>
      <c r="I104" s="4"/>
      <c r="J104" s="3"/>
      <c r="K104" s="4"/>
      <c r="L104" s="4"/>
      <c r="M104" s="3"/>
    </row>
    <row r="105" spans="1:13" x14ac:dyDescent="0.45">
      <c r="A105" s="3"/>
      <c r="B105" s="3"/>
      <c r="C105" s="3"/>
      <c r="D105" s="3"/>
      <c r="E105" s="3"/>
      <c r="F105" s="3"/>
      <c r="G105" s="2"/>
      <c r="H105" s="2"/>
      <c r="I105" s="4"/>
      <c r="J105" s="3"/>
      <c r="K105" s="4"/>
      <c r="L105" s="4"/>
      <c r="M105" s="3"/>
    </row>
    <row r="106" spans="1:13" x14ac:dyDescent="0.45">
      <c r="A106" s="3"/>
      <c r="B106" s="3"/>
      <c r="C106" s="3"/>
      <c r="D106" s="3"/>
      <c r="E106" s="3"/>
      <c r="F106" s="3"/>
      <c r="G106" s="2"/>
      <c r="H106" s="2"/>
      <c r="I106" s="4"/>
      <c r="J106" s="3"/>
      <c r="K106" s="4"/>
      <c r="L106" s="4"/>
      <c r="M106" s="3"/>
    </row>
    <row r="107" spans="1:13" x14ac:dyDescent="0.45">
      <c r="A107" s="3"/>
      <c r="B107" s="3"/>
      <c r="C107" s="3"/>
      <c r="D107" s="3"/>
      <c r="E107" s="3"/>
      <c r="F107" s="3"/>
      <c r="G107" s="2"/>
      <c r="H107" s="2"/>
      <c r="I107" s="4"/>
      <c r="J107" s="3"/>
      <c r="K107" s="4"/>
      <c r="L107" s="4"/>
      <c r="M107" s="3"/>
    </row>
    <row r="108" spans="1:13" x14ac:dyDescent="0.45">
      <c r="A108" s="3"/>
      <c r="B108" s="3"/>
      <c r="C108" s="3"/>
      <c r="D108" s="3"/>
      <c r="E108" s="3"/>
      <c r="F108" s="3"/>
      <c r="G108" s="2"/>
      <c r="H108" s="2"/>
      <c r="I108" s="4"/>
      <c r="J108" s="3"/>
      <c r="K108" s="4"/>
      <c r="L108" s="4"/>
      <c r="M108" s="3"/>
    </row>
    <row r="109" spans="1:13" x14ac:dyDescent="0.45">
      <c r="A109" s="3"/>
      <c r="B109" s="3"/>
      <c r="C109" s="3"/>
      <c r="D109" s="3"/>
      <c r="E109" s="3"/>
      <c r="F109" s="3"/>
      <c r="G109" s="2"/>
      <c r="H109" s="2"/>
      <c r="I109" s="4"/>
      <c r="J109" s="3"/>
      <c r="K109" s="4"/>
      <c r="L109" s="4"/>
      <c r="M109" s="3"/>
    </row>
    <row r="110" spans="1:13" x14ac:dyDescent="0.45">
      <c r="A110" s="3"/>
      <c r="B110" s="3"/>
      <c r="C110" s="3"/>
      <c r="D110" s="3"/>
      <c r="E110" s="3"/>
      <c r="F110" s="3"/>
      <c r="G110" s="2"/>
      <c r="H110" s="2"/>
      <c r="I110" s="4"/>
      <c r="J110" s="3"/>
      <c r="K110" s="4"/>
      <c r="L110" s="4"/>
      <c r="M110" s="3"/>
    </row>
    <row r="111" spans="1:13" x14ac:dyDescent="0.45">
      <c r="A111" s="3"/>
      <c r="B111" s="3"/>
      <c r="C111" s="3"/>
      <c r="D111" s="3"/>
      <c r="E111" s="3"/>
      <c r="F111" s="3"/>
      <c r="G111" s="2"/>
      <c r="H111" s="2"/>
      <c r="I111" s="4"/>
      <c r="J111" s="3"/>
      <c r="K111" s="4"/>
      <c r="L111" s="4"/>
      <c r="M111" s="3"/>
    </row>
    <row r="112" spans="1:13" x14ac:dyDescent="0.45">
      <c r="A112" s="3"/>
      <c r="B112" s="3"/>
      <c r="C112" s="3"/>
      <c r="D112" s="3"/>
      <c r="E112" s="3"/>
      <c r="F112" s="3"/>
      <c r="G112" s="2"/>
      <c r="H112" s="2"/>
      <c r="I112" s="4"/>
      <c r="J112" s="3"/>
      <c r="K112" s="4"/>
      <c r="L112" s="4"/>
      <c r="M112" s="3"/>
    </row>
    <row r="113" spans="1:13" x14ac:dyDescent="0.45">
      <c r="A113" s="3"/>
      <c r="B113" s="3"/>
      <c r="C113" s="3"/>
      <c r="D113" s="3"/>
      <c r="E113" s="3"/>
      <c r="F113" s="3"/>
      <c r="G113" s="2"/>
      <c r="H113" s="2"/>
      <c r="I113" s="4"/>
      <c r="J113" s="3"/>
      <c r="K113" s="4"/>
      <c r="L113" s="4"/>
      <c r="M113" s="3"/>
    </row>
    <row r="114" spans="1:13" x14ac:dyDescent="0.45">
      <c r="A114" s="3"/>
      <c r="B114" s="3"/>
      <c r="C114" s="3"/>
      <c r="D114" s="3"/>
      <c r="E114" s="3"/>
      <c r="F114" s="3"/>
      <c r="G114" s="2"/>
      <c r="H114" s="2"/>
      <c r="I114" s="4"/>
      <c r="J114" s="3"/>
      <c r="K114" s="4"/>
      <c r="L114" s="4"/>
      <c r="M114" s="3"/>
    </row>
    <row r="115" spans="1:13" x14ac:dyDescent="0.45">
      <c r="A115" s="3"/>
      <c r="B115" s="3"/>
      <c r="C115" s="3"/>
      <c r="D115" s="3"/>
      <c r="E115" s="3"/>
      <c r="F115" s="3"/>
      <c r="G115" s="2"/>
      <c r="H115" s="2"/>
      <c r="I115" s="4"/>
      <c r="J115" s="3"/>
      <c r="K115" s="4"/>
      <c r="L115" s="4"/>
      <c r="M115" s="3"/>
    </row>
    <row r="116" spans="1:13" x14ac:dyDescent="0.45">
      <c r="A116" s="3"/>
      <c r="B116" s="3"/>
      <c r="C116" s="3"/>
      <c r="D116" s="3"/>
      <c r="E116" s="3"/>
      <c r="F116" s="3"/>
      <c r="G116" s="2"/>
      <c r="H116" s="2"/>
      <c r="I116" s="4"/>
      <c r="J116" s="3"/>
      <c r="K116" s="4"/>
      <c r="L116" s="4"/>
      <c r="M116" s="3"/>
    </row>
    <row r="117" spans="1:13" x14ac:dyDescent="0.45">
      <c r="A117" s="3"/>
      <c r="B117" s="3"/>
      <c r="C117" s="3"/>
      <c r="D117" s="3"/>
      <c r="E117" s="3"/>
      <c r="F117" s="3"/>
      <c r="G117" s="2"/>
      <c r="H117" s="2"/>
      <c r="I117" s="4"/>
      <c r="J117" s="3"/>
      <c r="K117" s="4"/>
      <c r="L117" s="4"/>
      <c r="M117" s="3"/>
    </row>
    <row r="118" spans="1:13" x14ac:dyDescent="0.45">
      <c r="A118" s="3"/>
      <c r="B118" s="3"/>
      <c r="C118" s="3"/>
      <c r="D118" s="3"/>
      <c r="E118" s="3"/>
      <c r="F118" s="3"/>
      <c r="G118" s="2"/>
      <c r="H118" s="2"/>
      <c r="I118" s="4"/>
      <c r="J118" s="3"/>
      <c r="K118" s="4"/>
      <c r="L118" s="4"/>
      <c r="M118" s="3"/>
    </row>
    <row r="119" spans="1:13" x14ac:dyDescent="0.45">
      <c r="A119" s="3"/>
      <c r="B119" s="3"/>
      <c r="C119" s="3"/>
      <c r="D119" s="3"/>
      <c r="E119" s="3"/>
      <c r="F119" s="3"/>
      <c r="G119" s="2"/>
      <c r="H119" s="2"/>
      <c r="I119" s="4"/>
      <c r="J119" s="3"/>
      <c r="K119" s="4"/>
      <c r="L119" s="4"/>
      <c r="M119" s="3"/>
    </row>
    <row r="120" spans="1:13" x14ac:dyDescent="0.45">
      <c r="A120" s="3"/>
      <c r="B120" s="3"/>
      <c r="C120" s="3"/>
      <c r="D120" s="3"/>
      <c r="E120" s="3"/>
      <c r="F120" s="3"/>
      <c r="G120" s="2"/>
      <c r="H120" s="2"/>
      <c r="I120" s="4"/>
      <c r="J120" s="3"/>
      <c r="K120" s="4"/>
      <c r="L120" s="4"/>
      <c r="M120" s="3"/>
    </row>
    <row r="121" spans="1:13" x14ac:dyDescent="0.45">
      <c r="A121" s="3"/>
      <c r="B121" s="3"/>
      <c r="C121" s="3"/>
      <c r="D121" s="3"/>
      <c r="E121" s="3"/>
      <c r="F121" s="3"/>
      <c r="G121" s="2"/>
      <c r="H121" s="2"/>
      <c r="I121" s="4"/>
      <c r="J121" s="3"/>
      <c r="K121" s="4"/>
      <c r="L121" s="4"/>
      <c r="M121" s="3"/>
    </row>
    <row r="122" spans="1:13" x14ac:dyDescent="0.45">
      <c r="A122" s="3"/>
      <c r="B122" s="3"/>
      <c r="C122" s="3"/>
      <c r="D122" s="3"/>
      <c r="E122" s="3"/>
      <c r="F122" s="3"/>
      <c r="G122" s="2"/>
      <c r="H122" s="2"/>
      <c r="I122" s="4"/>
      <c r="J122" s="3"/>
      <c r="K122" s="4"/>
      <c r="L122" s="4"/>
      <c r="M122" s="3"/>
    </row>
    <row r="123" spans="1:13" x14ac:dyDescent="0.45">
      <c r="A123" s="3"/>
      <c r="B123" s="3"/>
      <c r="C123" s="3"/>
      <c r="D123" s="3"/>
      <c r="E123" s="3"/>
      <c r="F123" s="3"/>
      <c r="G123" s="2"/>
      <c r="H123" s="2"/>
      <c r="I123" s="4"/>
      <c r="J123" s="3"/>
      <c r="K123" s="4"/>
      <c r="L123" s="4"/>
      <c r="M123" s="3"/>
    </row>
    <row r="124" spans="1:13" x14ac:dyDescent="0.45">
      <c r="A124" s="3"/>
      <c r="B124" s="3"/>
      <c r="C124" s="3"/>
      <c r="D124" s="3"/>
      <c r="E124" s="3"/>
      <c r="F124" s="3"/>
      <c r="G124" s="2"/>
      <c r="H124" s="2"/>
      <c r="I124" s="4"/>
      <c r="J124" s="3"/>
      <c r="K124" s="4"/>
      <c r="L124" s="4"/>
      <c r="M124" s="3"/>
    </row>
    <row r="125" spans="1:13" x14ac:dyDescent="0.45">
      <c r="A125" s="3"/>
      <c r="B125" s="3"/>
      <c r="C125" s="3"/>
      <c r="D125" s="3"/>
      <c r="E125" s="3"/>
      <c r="F125" s="3"/>
      <c r="G125" s="2"/>
      <c r="H125" s="2"/>
      <c r="I125" s="4"/>
      <c r="J125" s="3"/>
      <c r="K125" s="4"/>
      <c r="L125" s="4"/>
      <c r="M125" s="3"/>
    </row>
    <row r="126" spans="1:13" x14ac:dyDescent="0.45">
      <c r="A126" s="3"/>
      <c r="B126" s="3"/>
      <c r="C126" s="3"/>
      <c r="D126" s="3"/>
      <c r="E126" s="3"/>
      <c r="F126" s="3"/>
      <c r="G126" s="2"/>
      <c r="H126" s="2"/>
      <c r="I126" s="4"/>
      <c r="J126" s="3"/>
      <c r="K126" s="4"/>
      <c r="L126" s="4"/>
      <c r="M126" s="3"/>
    </row>
    <row r="127" spans="1:13" x14ac:dyDescent="0.45">
      <c r="A127" s="3"/>
      <c r="B127" s="3"/>
      <c r="C127" s="3"/>
      <c r="D127" s="3"/>
      <c r="E127" s="3"/>
      <c r="F127" s="3"/>
      <c r="G127" s="2"/>
      <c r="H127" s="2"/>
      <c r="I127" s="4"/>
      <c r="J127" s="3"/>
      <c r="K127" s="4"/>
      <c r="L127" s="4"/>
      <c r="M127" s="3"/>
    </row>
    <row r="128" spans="1:13" x14ac:dyDescent="0.45">
      <c r="A128" s="3"/>
      <c r="B128" s="3"/>
      <c r="C128" s="3"/>
      <c r="D128" s="3"/>
      <c r="E128" s="3"/>
      <c r="F128" s="3"/>
      <c r="G128" s="2"/>
      <c r="H128" s="2"/>
      <c r="I128" s="4"/>
      <c r="J128" s="3"/>
      <c r="K128" s="4"/>
      <c r="L128" s="4"/>
      <c r="M128" s="3"/>
    </row>
    <row r="129" spans="1:13" x14ac:dyDescent="0.45">
      <c r="A129" s="3"/>
      <c r="B129" s="3"/>
      <c r="C129" s="3"/>
      <c r="D129" s="3"/>
      <c r="E129" s="3"/>
      <c r="F129" s="3"/>
      <c r="G129" s="2"/>
      <c r="H129" s="2"/>
      <c r="I129" s="4"/>
      <c r="J129" s="3"/>
      <c r="K129" s="4"/>
      <c r="L129" s="4"/>
      <c r="M129" s="3"/>
    </row>
    <row r="130" spans="1:13" x14ac:dyDescent="0.45">
      <c r="A130" s="3"/>
      <c r="B130" s="3"/>
      <c r="C130" s="3"/>
      <c r="D130" s="3"/>
      <c r="E130" s="3"/>
      <c r="F130" s="3"/>
      <c r="G130" s="2"/>
      <c r="H130" s="2"/>
      <c r="I130" s="4"/>
      <c r="J130" s="3"/>
      <c r="K130" s="4"/>
      <c r="L130" s="4"/>
      <c r="M130" s="3"/>
    </row>
    <row r="131" spans="1:13" x14ac:dyDescent="0.45">
      <c r="A131" s="3"/>
      <c r="B131" s="3"/>
      <c r="C131" s="3"/>
      <c r="D131" s="3"/>
      <c r="E131" s="3"/>
      <c r="F131" s="3"/>
      <c r="G131" s="2"/>
      <c r="H131" s="2"/>
      <c r="I131" s="4"/>
      <c r="J131" s="3"/>
      <c r="K131" s="4"/>
      <c r="L131" s="4"/>
      <c r="M131" s="3"/>
    </row>
    <row r="132" spans="1:13" x14ac:dyDescent="0.45">
      <c r="A132" s="3"/>
      <c r="B132" s="3"/>
      <c r="C132" s="3"/>
      <c r="D132" s="3"/>
      <c r="E132" s="3"/>
      <c r="F132" s="3"/>
      <c r="G132" s="2"/>
      <c r="H132" s="2"/>
      <c r="I132" s="4"/>
      <c r="J132" s="3"/>
      <c r="K132" s="4"/>
      <c r="L132" s="4"/>
      <c r="M132" s="3"/>
    </row>
    <row r="133" spans="1:13" x14ac:dyDescent="0.45">
      <c r="A133" s="3"/>
      <c r="B133" s="3"/>
      <c r="C133" s="3"/>
      <c r="D133" s="3"/>
      <c r="E133" s="3"/>
      <c r="F133" s="3"/>
      <c r="G133" s="2"/>
      <c r="H133" s="2"/>
      <c r="I133" s="4"/>
      <c r="J133" s="3"/>
      <c r="K133" s="4"/>
      <c r="L133" s="4"/>
      <c r="M133" s="3"/>
    </row>
    <row r="134" spans="1:13" x14ac:dyDescent="0.45">
      <c r="A134" s="3"/>
      <c r="B134" s="3"/>
      <c r="C134" s="3"/>
      <c r="D134" s="3"/>
      <c r="E134" s="3"/>
      <c r="F134" s="3"/>
      <c r="G134" s="2"/>
      <c r="H134" s="2"/>
      <c r="I134" s="4"/>
      <c r="J134" s="3"/>
      <c r="K134" s="4"/>
      <c r="L134" s="4"/>
      <c r="M134" s="3"/>
    </row>
    <row r="135" spans="1:13" x14ac:dyDescent="0.45">
      <c r="A135" s="3"/>
      <c r="B135" s="3"/>
      <c r="C135" s="3"/>
      <c r="D135" s="3"/>
      <c r="E135" s="3"/>
      <c r="F135" s="3"/>
      <c r="G135" s="2"/>
      <c r="H135" s="2"/>
      <c r="I135" s="4"/>
      <c r="J135" s="3"/>
      <c r="K135" s="4"/>
      <c r="L135" s="4"/>
      <c r="M135" s="3"/>
    </row>
    <row r="136" spans="1:13" x14ac:dyDescent="0.45">
      <c r="A136" s="3"/>
      <c r="B136" s="3"/>
      <c r="C136" s="3"/>
      <c r="D136" s="3"/>
      <c r="E136" s="3"/>
      <c r="F136" s="3"/>
      <c r="G136" s="2"/>
      <c r="H136" s="2"/>
      <c r="I136" s="4"/>
      <c r="J136" s="3"/>
      <c r="K136" s="4"/>
      <c r="L136" s="4"/>
      <c r="M136" s="3"/>
    </row>
    <row r="137" spans="1:13" x14ac:dyDescent="0.45">
      <c r="A137" s="3"/>
      <c r="B137" s="3"/>
      <c r="C137" s="3"/>
      <c r="D137" s="3"/>
      <c r="E137" s="3"/>
      <c r="F137" s="3"/>
      <c r="G137" s="2"/>
      <c r="H137" s="2"/>
      <c r="I137" s="4"/>
      <c r="J137" s="3"/>
      <c r="K137" s="4"/>
      <c r="L137" s="4"/>
      <c r="M137" s="3"/>
    </row>
    <row r="138" spans="1:13" x14ac:dyDescent="0.45">
      <c r="A138" s="3"/>
      <c r="B138" s="3"/>
      <c r="C138" s="3"/>
      <c r="D138" s="3"/>
      <c r="E138" s="3"/>
      <c r="F138" s="3"/>
      <c r="G138" s="2"/>
      <c r="H138" s="2"/>
      <c r="I138" s="4"/>
      <c r="J138" s="3"/>
      <c r="K138" s="4"/>
      <c r="L138" s="4"/>
      <c r="M138" s="3"/>
    </row>
    <row r="139" spans="1:13" x14ac:dyDescent="0.45">
      <c r="A139" s="3"/>
      <c r="B139" s="3"/>
      <c r="C139" s="3"/>
      <c r="D139" s="3"/>
      <c r="E139" s="3"/>
      <c r="F139" s="3"/>
      <c r="G139" s="2"/>
      <c r="H139" s="2"/>
      <c r="I139" s="4"/>
      <c r="J139" s="3"/>
      <c r="K139" s="4"/>
      <c r="L139" s="4"/>
      <c r="M139" s="3"/>
    </row>
    <row r="140" spans="1:13" x14ac:dyDescent="0.45">
      <c r="A140" s="3"/>
      <c r="B140" s="3"/>
      <c r="C140" s="3"/>
      <c r="D140" s="3"/>
      <c r="E140" s="3"/>
      <c r="F140" s="3"/>
      <c r="G140" s="2"/>
      <c r="H140" s="2"/>
      <c r="I140" s="4"/>
      <c r="J140" s="3"/>
      <c r="K140" s="4"/>
      <c r="L140" s="4"/>
      <c r="M140" s="3"/>
    </row>
    <row r="141" spans="1:13" x14ac:dyDescent="0.45">
      <c r="A141" s="3"/>
      <c r="B141" s="3"/>
      <c r="C141" s="3"/>
      <c r="D141" s="3"/>
      <c r="E141" s="3"/>
      <c r="F141" s="3"/>
      <c r="G141" s="2"/>
      <c r="H141" s="2"/>
      <c r="I141" s="4"/>
      <c r="J141" s="3"/>
      <c r="K141" s="4"/>
      <c r="L141" s="4"/>
      <c r="M141" s="3"/>
    </row>
    <row r="142" spans="1:13" x14ac:dyDescent="0.45">
      <c r="A142" s="3"/>
      <c r="B142" s="3"/>
      <c r="C142" s="3"/>
      <c r="D142" s="3"/>
      <c r="E142" s="3"/>
      <c r="F142" s="3"/>
      <c r="G142" s="3"/>
      <c r="H142" s="3"/>
      <c r="I142" s="4"/>
      <c r="J142" s="3"/>
      <c r="K142" s="4"/>
      <c r="L142" s="4"/>
      <c r="M142" s="3"/>
    </row>
    <row r="143" spans="1:13" x14ac:dyDescent="0.45">
      <c r="A143" s="3"/>
      <c r="B143" s="3"/>
      <c r="C143" s="3"/>
      <c r="D143" s="3"/>
      <c r="E143" s="3"/>
      <c r="F143" s="3"/>
      <c r="G143" s="3"/>
      <c r="H143" s="3"/>
      <c r="I143" s="4"/>
      <c r="J143" s="3"/>
      <c r="K143" s="4"/>
      <c r="L143" s="4"/>
      <c r="M143" s="3"/>
    </row>
    <row r="144" spans="1:13" x14ac:dyDescent="0.45">
      <c r="A144" s="3"/>
      <c r="B144" s="3"/>
      <c r="C144" s="3"/>
      <c r="D144" s="3"/>
      <c r="E144" s="3"/>
      <c r="F144" s="3"/>
      <c r="G144" s="3"/>
      <c r="H144" s="3"/>
      <c r="I144" s="4"/>
      <c r="J144" s="3"/>
      <c r="K144" s="4"/>
      <c r="L144" s="4"/>
      <c r="M144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Dell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John Cooper</cp:lastModifiedBy>
  <dcterms:created xsi:type="dcterms:W3CDTF">2016-10-05T22:18:59Z</dcterms:created>
  <dcterms:modified xsi:type="dcterms:W3CDTF">2017-12-30T18:25:05Z</dcterms:modified>
</cp:coreProperties>
</file>