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55/Documents/Documents/Biogas/Data/From John/"/>
    </mc:Choice>
  </mc:AlternateContent>
  <xr:revisionPtr revIDLastSave="0" documentId="13_ncr:1_{17E4D9D4-1E0A-CB48-B24B-CDF31FE54131}" xr6:coauthVersionLast="43" xr6:coauthVersionMax="43" xr10:uidLastSave="{00000000-0000-0000-0000-000000000000}"/>
  <bookViews>
    <workbookView xWindow="280" yWindow="1460" windowWidth="24640" windowHeight="14100" activeTab="2" xr2:uid="{00000000-000D-0000-FFFF-FFFF00000000}"/>
  </bookViews>
  <sheets>
    <sheet name="EWG_Poultry" sheetId="1" r:id="rId1"/>
    <sheet name="DEQ poutlry " sheetId="3" r:id="rId2"/>
    <sheet name="lookup farm match" sheetId="4" r:id="rId3"/>
    <sheet name="conversion notes" sheetId="2" r:id="rId4"/>
  </sheets>
  <definedNames>
    <definedName name="_xlnm._FilterDatabase" localSheetId="0" hidden="1">EWG_Poultry!$D$1:$J$1987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19" i="4"/>
  <c r="I19" i="4"/>
  <c r="H19" i="4"/>
  <c r="J16" i="4"/>
  <c r="I16" i="4"/>
  <c r="H16" i="4"/>
  <c r="J15" i="4"/>
  <c r="I15" i="4"/>
  <c r="H15" i="4"/>
  <c r="Q1778" i="1" l="1"/>
  <c r="Q1697" i="1"/>
  <c r="Q1693" i="1"/>
  <c r="Q1692" i="1"/>
  <c r="Q1691" i="1"/>
  <c r="Q1690" i="1"/>
  <c r="Q1687" i="1"/>
  <c r="Q1686" i="1"/>
  <c r="Q1684" i="1"/>
  <c r="Q1680" i="1"/>
  <c r="Q1679" i="1"/>
  <c r="Q1676" i="1"/>
  <c r="Q1675" i="1"/>
  <c r="Q1672" i="1"/>
  <c r="Q1671" i="1"/>
  <c r="Q1670" i="1"/>
  <c r="Q1669" i="1"/>
  <c r="Q1665" i="1"/>
  <c r="Q1662" i="1"/>
  <c r="Q1661" i="1"/>
  <c r="Q1660" i="1"/>
  <c r="Q1659" i="1"/>
  <c r="Q1656" i="1"/>
  <c r="Q1654" i="1"/>
  <c r="Q1653" i="1"/>
  <c r="Q1652" i="1"/>
  <c r="Q1649" i="1"/>
  <c r="Q1648" i="1"/>
  <c r="Q1647" i="1"/>
  <c r="Q1646" i="1"/>
  <c r="Q1644" i="1"/>
  <c r="Q1643" i="1"/>
  <c r="Q1642" i="1"/>
  <c r="Q1641" i="1"/>
  <c r="Q1637" i="1"/>
  <c r="Q1633" i="1"/>
  <c r="Q1627" i="1"/>
  <c r="Q1626" i="1"/>
  <c r="Q1622" i="1"/>
  <c r="Q1621" i="1"/>
  <c r="Q1359" i="1"/>
  <c r="Q1357" i="1"/>
  <c r="Q1354" i="1"/>
  <c r="Q1353" i="1"/>
  <c r="Q1349" i="1"/>
  <c r="Q1346" i="1"/>
  <c r="Q1345" i="1"/>
  <c r="Q1343" i="1"/>
  <c r="Q1342" i="1"/>
  <c r="Q1338" i="1"/>
  <c r="Q1337" i="1"/>
  <c r="Q1339" i="1"/>
  <c r="Q1340" i="1"/>
  <c r="Q1341" i="1"/>
  <c r="Q1344" i="1"/>
  <c r="Q1347" i="1"/>
  <c r="Q1348" i="1"/>
  <c r="Q1350" i="1"/>
  <c r="Q1351" i="1"/>
  <c r="Q1352" i="1"/>
  <c r="Q1355" i="1"/>
  <c r="Q1356" i="1"/>
  <c r="Q1358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36" i="1"/>
  <c r="Q1980" i="1"/>
  <c r="Q1973" i="1"/>
  <c r="Q1784" i="1"/>
  <c r="Q1335" i="1"/>
  <c r="Q1334" i="1"/>
  <c r="Q1333" i="1"/>
  <c r="Q1332" i="1"/>
  <c r="Q1331" i="1"/>
  <c r="Q1326" i="1"/>
  <c r="Q1322" i="1"/>
  <c r="Q1321" i="1"/>
  <c r="Q1308" i="1"/>
  <c r="Q1307" i="1"/>
  <c r="Q1289" i="1"/>
  <c r="Q1264" i="1"/>
  <c r="Q1253" i="1"/>
  <c r="Q1227" i="1"/>
  <c r="Q1212" i="1"/>
  <c r="Q1210" i="1"/>
  <c r="Q1205" i="1"/>
  <c r="Q1197" i="1"/>
  <c r="Q1117" i="1"/>
  <c r="Q1116" i="1"/>
  <c r="Q1107" i="1"/>
  <c r="Q1106" i="1"/>
  <c r="Q1105" i="1"/>
  <c r="Q1104" i="1"/>
  <c r="Q1101" i="1"/>
  <c r="Q1100" i="1"/>
  <c r="Q1097" i="1"/>
  <c r="Q1096" i="1"/>
  <c r="Q1095" i="1"/>
  <c r="Q1088" i="1"/>
  <c r="Q1087" i="1"/>
  <c r="Q1086" i="1"/>
  <c r="Q1081" i="1"/>
  <c r="Q1080" i="1"/>
  <c r="Q1079" i="1"/>
  <c r="Q1072" i="1"/>
  <c r="Q1071" i="1"/>
  <c r="Q1070" i="1"/>
  <c r="Q1062" i="1"/>
  <c r="Q1061" i="1"/>
  <c r="Q1060" i="1"/>
  <c r="Q1059" i="1"/>
  <c r="Q1058" i="1"/>
  <c r="Q1057" i="1"/>
  <c r="Q1056" i="1"/>
  <c r="Q1046" i="1"/>
  <c r="Q1045" i="1"/>
  <c r="Q1044" i="1"/>
  <c r="Q1043" i="1"/>
  <c r="Q1042" i="1"/>
  <c r="Q1041" i="1"/>
  <c r="Q1032" i="1"/>
  <c r="Q1031" i="1"/>
  <c r="Q1030" i="1"/>
  <c r="Q1029" i="1"/>
  <c r="Q1028" i="1"/>
  <c r="Q1018" i="1"/>
  <c r="Q1017" i="1"/>
  <c r="Q1016" i="1"/>
  <c r="Q1015" i="1"/>
  <c r="Q1014" i="1"/>
  <c r="Q1013" i="1"/>
  <c r="Q1000" i="1"/>
  <c r="Q999" i="1"/>
  <c r="Q998" i="1"/>
  <c r="Q997" i="1"/>
  <c r="Q985" i="1"/>
  <c r="Q984" i="1"/>
  <c r="Q983" i="1"/>
  <c r="Q982" i="1"/>
  <c r="Q981" i="1"/>
  <c r="Q980" i="1"/>
  <c r="Q966" i="1"/>
  <c r="Q965" i="1"/>
  <c r="Q964" i="1"/>
  <c r="Q963" i="1"/>
  <c r="Q962" i="1"/>
  <c r="Q961" i="1"/>
  <c r="Q960" i="1"/>
  <c r="Q959" i="1"/>
  <c r="Q958" i="1"/>
  <c r="Q947" i="1"/>
  <c r="Q946" i="1"/>
  <c r="Q945" i="1"/>
  <c r="Q944" i="1"/>
  <c r="Q943" i="1"/>
  <c r="Q942" i="1"/>
  <c r="Q941" i="1"/>
  <c r="Q940" i="1"/>
  <c r="Q931" i="1"/>
  <c r="Q930" i="1"/>
  <c r="Q929" i="1"/>
  <c r="Q928" i="1"/>
  <c r="Q927" i="1"/>
  <c r="Q926" i="1"/>
  <c r="Q925" i="1"/>
  <c r="Q915" i="1"/>
  <c r="Q914" i="1"/>
  <c r="Q913" i="1"/>
  <c r="Q912" i="1"/>
  <c r="Q907" i="1"/>
  <c r="Q906" i="1"/>
  <c r="Q905" i="1"/>
  <c r="Q904" i="1"/>
  <c r="Q903" i="1"/>
  <c r="Q902" i="1"/>
  <c r="Q901" i="1"/>
  <c r="Q900" i="1"/>
  <c r="Q899" i="1"/>
  <c r="Q898" i="1"/>
  <c r="Q891" i="1"/>
  <c r="Q890" i="1"/>
  <c r="Q884" i="1"/>
  <c r="Q883" i="1"/>
  <c r="Q882" i="1"/>
  <c r="Q881" i="1"/>
  <c r="Q880" i="1"/>
  <c r="Q874" i="1"/>
  <c r="Q873" i="1"/>
  <c r="Q872" i="1"/>
  <c r="Q871" i="1"/>
  <c r="Q870" i="1"/>
  <c r="Q861" i="1"/>
  <c r="Q860" i="1"/>
  <c r="Q859" i="1"/>
  <c r="Q858" i="1"/>
  <c r="Q857" i="1"/>
  <c r="Q856" i="1"/>
  <c r="Q855" i="1"/>
  <c r="Q848" i="1"/>
  <c r="Q847" i="1"/>
  <c r="Q846" i="1"/>
  <c r="Q845" i="1"/>
  <c r="Q844" i="1"/>
  <c r="Q836" i="1"/>
  <c r="Q835" i="1"/>
  <c r="Q834" i="1"/>
  <c r="Q833" i="1"/>
  <c r="Q826" i="1"/>
  <c r="Q825" i="1"/>
  <c r="Q824" i="1"/>
  <c r="Q823" i="1"/>
  <c r="Q822" i="1"/>
  <c r="Q821" i="1"/>
  <c r="Q820" i="1"/>
  <c r="Q810" i="1"/>
  <c r="Q809" i="1"/>
  <c r="Q808" i="1"/>
  <c r="Q807" i="1"/>
  <c r="Q806" i="1"/>
  <c r="Q799" i="1"/>
  <c r="Q798" i="1"/>
  <c r="Q797" i="1"/>
  <c r="Q796" i="1"/>
  <c r="Q795" i="1"/>
  <c r="Q787" i="1"/>
  <c r="Q786" i="1"/>
  <c r="Q785" i="1"/>
  <c r="Q784" i="1"/>
  <c r="Q783" i="1"/>
  <c r="Q782" i="1"/>
  <c r="Q781" i="1"/>
  <c r="Q780" i="1"/>
  <c r="Q779" i="1"/>
  <c r="Q771" i="1"/>
  <c r="Q770" i="1"/>
  <c r="Q769" i="1"/>
  <c r="Q768" i="1"/>
  <c r="Q767" i="1"/>
  <c r="Q766" i="1"/>
  <c r="Q759" i="1"/>
  <c r="Q758" i="1"/>
  <c r="Q751" i="1"/>
  <c r="Q750" i="1"/>
  <c r="Q749" i="1"/>
  <c r="Q748" i="1"/>
  <c r="Q741" i="1"/>
  <c r="Q727" i="1"/>
  <c r="Q675" i="1"/>
  <c r="Q652" i="1"/>
  <c r="Q651" i="1"/>
  <c r="Q649" i="1"/>
  <c r="Q647" i="1"/>
  <c r="Q646" i="1"/>
  <c r="Q47" i="1"/>
  <c r="Q41" i="1"/>
  <c r="Q39" i="1"/>
  <c r="Q38" i="1"/>
  <c r="Q37" i="1"/>
  <c r="Q36" i="1"/>
  <c r="Q35" i="1"/>
  <c r="Q31" i="1"/>
  <c r="Q30" i="1"/>
  <c r="Q29" i="1"/>
  <c r="Q28" i="1"/>
  <c r="Q27" i="1"/>
  <c r="Q26" i="1"/>
  <c r="Q25" i="1"/>
  <c r="Q24" i="1"/>
  <c r="Q22" i="1"/>
  <c r="Q21" i="1"/>
  <c r="Q20" i="1"/>
  <c r="Q19" i="1"/>
  <c r="Q18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987" i="1"/>
  <c r="Q1986" i="1"/>
  <c r="Q1985" i="1"/>
  <c r="Q1984" i="1"/>
  <c r="Q1983" i="1"/>
  <c r="Q1982" i="1"/>
  <c r="Q1981" i="1"/>
  <c r="Q1979" i="1"/>
  <c r="Q1978" i="1"/>
  <c r="Q1977" i="1"/>
  <c r="Q1976" i="1"/>
  <c r="Q1975" i="1"/>
  <c r="Q1974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3" i="1"/>
  <c r="Q1782" i="1"/>
  <c r="Q1781" i="1"/>
  <c r="Q1780" i="1"/>
  <c r="Q1779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6" i="1"/>
  <c r="Q1695" i="1"/>
  <c r="Q1694" i="1"/>
  <c r="Q1689" i="1"/>
  <c r="Q1688" i="1"/>
  <c r="Q1685" i="1"/>
  <c r="Q1683" i="1"/>
  <c r="Q1682" i="1"/>
  <c r="Q1681" i="1"/>
  <c r="Q1678" i="1"/>
  <c r="Q1677" i="1"/>
  <c r="Q1674" i="1"/>
  <c r="Q1673" i="1"/>
  <c r="Q1668" i="1"/>
  <c r="Q1667" i="1"/>
  <c r="Q1666" i="1"/>
  <c r="Q1664" i="1"/>
  <c r="Q1663" i="1"/>
  <c r="Q1658" i="1"/>
  <c r="Q1657" i="1"/>
  <c r="Q1655" i="1"/>
  <c r="Q1651" i="1"/>
  <c r="Q1650" i="1"/>
  <c r="Q1645" i="1"/>
  <c r="Q1640" i="1"/>
  <c r="Q1639" i="1"/>
  <c r="Q1638" i="1"/>
  <c r="Q1636" i="1"/>
  <c r="Q1635" i="1"/>
  <c r="Q1634" i="1"/>
  <c r="Q1632" i="1"/>
  <c r="Q1631" i="1"/>
  <c r="Q1630" i="1"/>
  <c r="Q1629" i="1"/>
  <c r="Q1628" i="1"/>
  <c r="Q1625" i="1"/>
  <c r="Q1624" i="1"/>
  <c r="Q1623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30" i="1"/>
  <c r="Q1329" i="1"/>
  <c r="Q1328" i="1"/>
  <c r="Q1327" i="1"/>
  <c r="Q1325" i="1"/>
  <c r="Q1324" i="1"/>
  <c r="Q1323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3" i="1"/>
  <c r="Q1262" i="1"/>
  <c r="Q1261" i="1"/>
  <c r="Q1260" i="1"/>
  <c r="Q1259" i="1"/>
  <c r="Q1258" i="1"/>
  <c r="Q1257" i="1"/>
  <c r="Q1256" i="1"/>
  <c r="Q1255" i="1"/>
  <c r="Q1254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1" i="1"/>
  <c r="Q1209" i="1"/>
  <c r="Q1208" i="1"/>
  <c r="Q1207" i="1"/>
  <c r="Q1206" i="1"/>
  <c r="Q1204" i="1"/>
  <c r="Q1203" i="1"/>
  <c r="Q1202" i="1"/>
  <c r="Q1201" i="1"/>
  <c r="Q1200" i="1"/>
  <c r="Q1199" i="1"/>
  <c r="Q1198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5" i="1"/>
  <c r="Q1114" i="1"/>
  <c r="Q1113" i="1"/>
  <c r="Q1112" i="1"/>
  <c r="Q1111" i="1"/>
  <c r="Q1110" i="1"/>
  <c r="Q1109" i="1"/>
  <c r="Q1108" i="1"/>
  <c r="Q1103" i="1"/>
  <c r="Q1102" i="1"/>
  <c r="Q1099" i="1"/>
  <c r="Q1098" i="1"/>
  <c r="Q1094" i="1"/>
  <c r="Q1093" i="1"/>
  <c r="Q1092" i="1"/>
  <c r="Q1091" i="1"/>
  <c r="Q1090" i="1"/>
  <c r="Q1089" i="1"/>
  <c r="Q1085" i="1"/>
  <c r="Q1084" i="1"/>
  <c r="Q1083" i="1"/>
  <c r="Q1082" i="1"/>
  <c r="Q1078" i="1"/>
  <c r="Q1077" i="1"/>
  <c r="Q1076" i="1"/>
  <c r="Q1075" i="1"/>
  <c r="Q1074" i="1"/>
  <c r="Q1073" i="1"/>
  <c r="Q1069" i="1"/>
  <c r="Q1068" i="1"/>
  <c r="Q1067" i="1"/>
  <c r="Q1066" i="1"/>
  <c r="Q1065" i="1"/>
  <c r="Q1064" i="1"/>
  <c r="Q1063" i="1"/>
  <c r="Q1055" i="1"/>
  <c r="Q1054" i="1"/>
  <c r="Q1053" i="1"/>
  <c r="Q1052" i="1"/>
  <c r="Q1051" i="1"/>
  <c r="Q1050" i="1"/>
  <c r="Q1049" i="1"/>
  <c r="Q1048" i="1"/>
  <c r="Q1047" i="1"/>
  <c r="Q1040" i="1"/>
  <c r="Q1039" i="1"/>
  <c r="Q1038" i="1"/>
  <c r="Q1037" i="1"/>
  <c r="Q1036" i="1"/>
  <c r="Q1035" i="1"/>
  <c r="Q1034" i="1"/>
  <c r="Q1033" i="1"/>
  <c r="Q1027" i="1"/>
  <c r="Q1026" i="1"/>
  <c r="Q1025" i="1"/>
  <c r="Q1024" i="1"/>
  <c r="Q1023" i="1"/>
  <c r="Q1022" i="1"/>
  <c r="Q1021" i="1"/>
  <c r="Q1020" i="1"/>
  <c r="Q1019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996" i="1"/>
  <c r="Q995" i="1"/>
  <c r="Q994" i="1"/>
  <c r="Q993" i="1"/>
  <c r="Q992" i="1"/>
  <c r="Q991" i="1"/>
  <c r="Q990" i="1"/>
  <c r="Q989" i="1"/>
  <c r="Q988" i="1"/>
  <c r="Q987" i="1"/>
  <c r="Q986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57" i="1"/>
  <c r="Q956" i="1"/>
  <c r="Q955" i="1"/>
  <c r="Q954" i="1"/>
  <c r="Q953" i="1"/>
  <c r="Q952" i="1"/>
  <c r="Q951" i="1"/>
  <c r="Q950" i="1"/>
  <c r="Q949" i="1"/>
  <c r="Q948" i="1"/>
  <c r="Q939" i="1"/>
  <c r="Q938" i="1"/>
  <c r="Q937" i="1"/>
  <c r="Q936" i="1"/>
  <c r="Q935" i="1"/>
  <c r="Q934" i="1"/>
  <c r="Q933" i="1"/>
  <c r="Q932" i="1"/>
  <c r="Q924" i="1"/>
  <c r="Q923" i="1"/>
  <c r="Q922" i="1"/>
  <c r="Q921" i="1"/>
  <c r="Q920" i="1"/>
  <c r="Q919" i="1"/>
  <c r="Q918" i="1"/>
  <c r="Q917" i="1"/>
  <c r="Q916" i="1"/>
  <c r="Q911" i="1"/>
  <c r="Q910" i="1"/>
  <c r="Q909" i="1"/>
  <c r="Q908" i="1"/>
  <c r="Q897" i="1"/>
  <c r="Q896" i="1"/>
  <c r="Q895" i="1"/>
  <c r="Q894" i="1"/>
  <c r="Q893" i="1"/>
  <c r="Q892" i="1"/>
  <c r="Q889" i="1"/>
  <c r="Q888" i="1"/>
  <c r="Q887" i="1"/>
  <c r="Q886" i="1"/>
  <c r="Q885" i="1"/>
  <c r="Q879" i="1"/>
  <c r="Q878" i="1"/>
  <c r="Q877" i="1"/>
  <c r="Q876" i="1"/>
  <c r="Q875" i="1"/>
  <c r="Q869" i="1"/>
  <c r="Q868" i="1"/>
  <c r="Q867" i="1"/>
  <c r="Q866" i="1"/>
  <c r="Q865" i="1"/>
  <c r="Q864" i="1"/>
  <c r="Q863" i="1"/>
  <c r="Q862" i="1"/>
  <c r="Q854" i="1"/>
  <c r="Q853" i="1"/>
  <c r="Q852" i="1"/>
  <c r="Q851" i="1"/>
  <c r="Q850" i="1"/>
  <c r="Q849" i="1"/>
  <c r="Q843" i="1"/>
  <c r="Q842" i="1"/>
  <c r="Q841" i="1"/>
  <c r="Q840" i="1"/>
  <c r="Q839" i="1"/>
  <c r="Q838" i="1"/>
  <c r="Q837" i="1"/>
  <c r="Q832" i="1"/>
  <c r="Q831" i="1"/>
  <c r="Q830" i="1"/>
  <c r="Q829" i="1"/>
  <c r="Q828" i="1"/>
  <c r="Q827" i="1"/>
  <c r="Q819" i="1"/>
  <c r="Q818" i="1"/>
  <c r="Q817" i="1"/>
  <c r="Q816" i="1"/>
  <c r="Q815" i="1"/>
  <c r="Q814" i="1"/>
  <c r="Q813" i="1"/>
  <c r="Q812" i="1"/>
  <c r="Q811" i="1"/>
  <c r="Q805" i="1"/>
  <c r="Q804" i="1"/>
  <c r="Q803" i="1"/>
  <c r="Q802" i="1"/>
  <c r="Q801" i="1"/>
  <c r="Q800" i="1"/>
  <c r="Q794" i="1"/>
  <c r="Q793" i="1"/>
  <c r="Q792" i="1"/>
  <c r="Q791" i="1"/>
  <c r="Q790" i="1"/>
  <c r="Q789" i="1"/>
  <c r="Q788" i="1"/>
  <c r="Q778" i="1"/>
  <c r="Q777" i="1"/>
  <c r="Q776" i="1"/>
  <c r="Q775" i="1"/>
  <c r="Q774" i="1"/>
  <c r="Q773" i="1"/>
  <c r="Q772" i="1"/>
  <c r="Q765" i="1"/>
  <c r="Q764" i="1"/>
  <c r="Q763" i="1"/>
  <c r="Q762" i="1"/>
  <c r="Q761" i="1"/>
  <c r="Q760" i="1"/>
  <c r="Q757" i="1"/>
  <c r="Q756" i="1"/>
  <c r="Q755" i="1"/>
  <c r="Q754" i="1"/>
  <c r="Q753" i="1"/>
  <c r="Q752" i="1"/>
  <c r="Q747" i="1"/>
  <c r="Q746" i="1"/>
  <c r="Q745" i="1"/>
  <c r="Q744" i="1"/>
  <c r="Q743" i="1"/>
  <c r="Q742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0" i="1"/>
  <c r="Q648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6" i="1"/>
  <c r="Q45" i="1"/>
  <c r="Q44" i="1"/>
  <c r="Q43" i="1"/>
  <c r="Q42" i="1"/>
  <c r="Q40" i="1"/>
  <c r="Q34" i="1"/>
  <c r="Q33" i="1"/>
  <c r="Q32" i="1"/>
  <c r="Q23" i="1"/>
  <c r="Q17" i="1"/>
  <c r="K271" i="1"/>
  <c r="L271" i="1" s="1"/>
  <c r="M271" i="1" s="1"/>
  <c r="K351" i="1"/>
  <c r="L351" i="1" s="1"/>
  <c r="M351" i="1" s="1"/>
  <c r="K726" i="1"/>
  <c r="L726" i="1" s="1"/>
  <c r="M726" i="1" s="1"/>
  <c r="K455" i="1"/>
  <c r="L455" i="1" s="1"/>
  <c r="M455" i="1" s="1"/>
  <c r="K468" i="1"/>
  <c r="L468" i="1" s="1"/>
  <c r="M468" i="1" s="1"/>
  <c r="K492" i="1"/>
  <c r="L492" i="1" s="1"/>
  <c r="M492" i="1" s="1"/>
  <c r="K452" i="1"/>
  <c r="L452" i="1" s="1"/>
  <c r="M452" i="1" s="1"/>
  <c r="K483" i="1"/>
  <c r="L483" i="1" s="1"/>
  <c r="M483" i="1" s="1"/>
  <c r="K463" i="1"/>
  <c r="L463" i="1" s="1"/>
  <c r="M463" i="1" s="1"/>
  <c r="K495" i="1"/>
  <c r="L495" i="1" s="1"/>
  <c r="M495" i="1" s="1"/>
  <c r="K501" i="1"/>
  <c r="L501" i="1" s="1"/>
  <c r="M501" i="1" s="1"/>
  <c r="K505" i="1"/>
  <c r="L505" i="1" s="1"/>
  <c r="M505" i="1" s="1"/>
  <c r="K498" i="1"/>
  <c r="L498" i="1" s="1"/>
  <c r="M498" i="1" s="1"/>
  <c r="K539" i="1"/>
  <c r="L539" i="1" s="1"/>
  <c r="M539" i="1" s="1"/>
  <c r="K560" i="1"/>
  <c r="L560" i="1" s="1"/>
  <c r="M560" i="1" s="1"/>
  <c r="K552" i="1"/>
  <c r="L552" i="1" s="1"/>
  <c r="M552" i="1" s="1"/>
  <c r="K609" i="1"/>
  <c r="L609" i="1" s="1"/>
  <c r="M609" i="1" s="1"/>
  <c r="K655" i="1"/>
  <c r="L655" i="1" s="1"/>
  <c r="M655" i="1" s="1"/>
  <c r="K622" i="1"/>
  <c r="L622" i="1" s="1"/>
  <c r="M622" i="1" s="1"/>
  <c r="K614" i="1"/>
  <c r="L614" i="1" s="1"/>
  <c r="M614" i="1" s="1"/>
  <c r="K625" i="1"/>
  <c r="L625" i="1" s="1"/>
  <c r="M625" i="1" s="1"/>
  <c r="K644" i="1"/>
  <c r="L644" i="1" s="1"/>
  <c r="M644" i="1" s="1"/>
  <c r="K624" i="1"/>
  <c r="L624" i="1" s="1"/>
  <c r="M624" i="1" s="1"/>
  <c r="K682" i="1"/>
  <c r="L682" i="1" s="1"/>
  <c r="M682" i="1" s="1"/>
  <c r="K666" i="1"/>
  <c r="L666" i="1" s="1"/>
  <c r="M666" i="1" s="1"/>
  <c r="K685" i="1"/>
  <c r="L685" i="1" s="1"/>
  <c r="M685" i="1" s="1"/>
  <c r="K669" i="1"/>
  <c r="L669" i="1" s="1"/>
  <c r="M669" i="1" s="1"/>
  <c r="K667" i="1"/>
  <c r="L667" i="1" s="1"/>
  <c r="M667" i="1" s="1"/>
  <c r="K664" i="1"/>
  <c r="L664" i="1" s="1"/>
  <c r="M664" i="1" s="1"/>
  <c r="K689" i="1"/>
  <c r="L689" i="1" s="1"/>
  <c r="M689" i="1" s="1"/>
  <c r="K708" i="1"/>
  <c r="L708" i="1" s="1"/>
  <c r="M708" i="1" s="1"/>
  <c r="K699" i="1"/>
  <c r="L699" i="1" s="1"/>
  <c r="M699" i="1" s="1"/>
  <c r="K732" i="1"/>
  <c r="L732" i="1" s="1"/>
  <c r="M732" i="1" s="1"/>
  <c r="K729" i="1"/>
  <c r="L729" i="1" s="1"/>
  <c r="M729" i="1" s="1"/>
  <c r="K815" i="1"/>
  <c r="L815" i="1" s="1"/>
  <c r="M815" i="1" s="1"/>
  <c r="K784" i="1"/>
  <c r="L784" i="1" s="1"/>
  <c r="M784" i="1" s="1"/>
  <c r="K767" i="1"/>
  <c r="L767" i="1" s="1"/>
  <c r="M767" i="1" s="1"/>
  <c r="K781" i="1"/>
  <c r="L781" i="1" s="1"/>
  <c r="M781" i="1" s="1"/>
  <c r="K774" i="1"/>
  <c r="L774" i="1" s="1"/>
  <c r="M774" i="1" s="1"/>
  <c r="K876" i="1"/>
  <c r="L876" i="1" s="1"/>
  <c r="M876" i="1" s="1"/>
  <c r="K1019" i="1"/>
  <c r="L1019" i="1" s="1"/>
  <c r="M1019" i="1" s="1"/>
  <c r="K1129" i="1"/>
  <c r="L1129" i="1" s="1"/>
  <c r="M1129" i="1" s="1"/>
  <c r="K1117" i="1"/>
  <c r="L1117" i="1" s="1"/>
  <c r="M1117" i="1" s="1"/>
  <c r="K1145" i="1"/>
  <c r="L1145" i="1" s="1"/>
  <c r="M1145" i="1" s="1"/>
  <c r="K1152" i="1"/>
  <c r="L1152" i="1" s="1"/>
  <c r="M1152" i="1" s="1"/>
  <c r="K1161" i="1"/>
  <c r="L1161" i="1" s="1"/>
  <c r="M1161" i="1" s="1"/>
  <c r="K1176" i="1"/>
  <c r="L1176" i="1" s="1"/>
  <c r="M1176" i="1" s="1"/>
  <c r="K1180" i="1"/>
  <c r="L1180" i="1" s="1"/>
  <c r="M1180" i="1" s="1"/>
  <c r="K1228" i="1"/>
  <c r="L1228" i="1" s="1"/>
  <c r="M1228" i="1" s="1"/>
  <c r="K1264" i="1"/>
  <c r="L1264" i="1" s="1"/>
  <c r="M1264" i="1" s="1"/>
  <c r="K1338" i="1"/>
  <c r="L1338" i="1" s="1"/>
  <c r="M1338" i="1" s="1"/>
  <c r="K1381" i="1"/>
  <c r="L1381" i="1" s="1"/>
  <c r="M1381" i="1" s="1"/>
  <c r="K1406" i="1"/>
  <c r="L1406" i="1" s="1"/>
  <c r="M1406" i="1" s="1"/>
  <c r="K1387" i="1"/>
  <c r="L1387" i="1" s="1"/>
  <c r="M1387" i="1" s="1"/>
  <c r="K1458" i="1"/>
  <c r="L1458" i="1" s="1"/>
  <c r="M1458" i="1" s="1"/>
  <c r="K1423" i="1"/>
  <c r="L1423" i="1" s="1"/>
  <c r="M1423" i="1" s="1"/>
  <c r="K1442" i="1"/>
  <c r="L1442" i="1" s="1"/>
  <c r="M1442" i="1" s="1"/>
  <c r="K1454" i="1"/>
  <c r="L1454" i="1" s="1"/>
  <c r="M1454" i="1" s="1"/>
  <c r="K1446" i="1"/>
  <c r="L1446" i="1" s="1"/>
  <c r="M1446" i="1" s="1"/>
  <c r="K1474" i="1"/>
  <c r="L1474" i="1" s="1"/>
  <c r="M1474" i="1" s="1"/>
  <c r="K1481" i="1"/>
  <c r="L1481" i="1" s="1"/>
  <c r="M1481" i="1" s="1"/>
  <c r="K1452" i="1"/>
  <c r="L1452" i="1" s="1"/>
  <c r="M1452" i="1" s="1"/>
  <c r="K1432" i="1"/>
  <c r="L1432" i="1" s="1"/>
  <c r="M1432" i="1" s="1"/>
  <c r="K1485" i="1"/>
  <c r="L1485" i="1" s="1"/>
  <c r="M1485" i="1" s="1"/>
  <c r="K1552" i="1"/>
  <c r="L1552" i="1" s="1"/>
  <c r="M1552" i="1" s="1"/>
  <c r="K1538" i="1"/>
  <c r="L1538" i="1" s="1"/>
  <c r="M1538" i="1" s="1"/>
  <c r="K1504" i="1"/>
  <c r="L1504" i="1" s="1"/>
  <c r="M1504" i="1" s="1"/>
  <c r="K1551" i="1"/>
  <c r="L1551" i="1" s="1"/>
  <c r="M1551" i="1" s="1"/>
  <c r="K1515" i="1"/>
  <c r="L1515" i="1" s="1"/>
  <c r="M1515" i="1" s="1"/>
  <c r="K1497" i="1"/>
  <c r="L1497" i="1" s="1"/>
  <c r="M1497" i="1" s="1"/>
  <c r="K1579" i="1"/>
  <c r="L1579" i="1" s="1"/>
  <c r="M1579" i="1" s="1"/>
  <c r="K1565" i="1"/>
  <c r="L1565" i="1" s="1"/>
  <c r="M1565" i="1" s="1"/>
  <c r="K1530" i="1"/>
  <c r="L1530" i="1" s="1"/>
  <c r="M1530" i="1" s="1"/>
  <c r="K1574" i="1"/>
  <c r="L1574" i="1" s="1"/>
  <c r="M1574" i="1" s="1"/>
  <c r="K1560" i="1"/>
  <c r="L1560" i="1" s="1"/>
  <c r="M1560" i="1" s="1"/>
  <c r="K1581" i="1"/>
  <c r="L1581" i="1" s="1"/>
  <c r="M1581" i="1" s="1"/>
  <c r="K1589" i="1"/>
  <c r="L1589" i="1" s="1"/>
  <c r="M1589" i="1" s="1"/>
  <c r="K1585" i="1"/>
  <c r="L1585" i="1" s="1"/>
  <c r="M1585" i="1" s="1"/>
  <c r="K1566" i="1"/>
  <c r="L1566" i="1" s="1"/>
  <c r="M1566" i="1" s="1"/>
  <c r="K1582" i="1"/>
  <c r="L1582" i="1" s="1"/>
  <c r="M1582" i="1" s="1"/>
  <c r="K1618" i="1"/>
  <c r="L1618" i="1" s="1"/>
  <c r="M1618" i="1" s="1"/>
  <c r="K1614" i="1"/>
  <c r="L1614" i="1" s="1"/>
  <c r="M1614" i="1" s="1"/>
  <c r="K1583" i="1"/>
  <c r="L1583" i="1" s="1"/>
  <c r="M1583" i="1" s="1"/>
  <c r="K1619" i="1"/>
  <c r="L1619" i="1" s="1"/>
  <c r="M1619" i="1" s="1"/>
  <c r="K1626" i="1"/>
  <c r="L1626" i="1" s="1"/>
  <c r="M1626" i="1" s="1"/>
  <c r="K1630" i="1"/>
  <c r="L1630" i="1" s="1"/>
  <c r="M1630" i="1" s="1"/>
  <c r="K1661" i="1"/>
  <c r="L1661" i="1" s="1"/>
  <c r="M1661" i="1" s="1"/>
  <c r="K1635" i="1"/>
  <c r="L1635" i="1" s="1"/>
  <c r="M1635" i="1" s="1"/>
  <c r="K1656" i="1"/>
  <c r="L1656" i="1" s="1"/>
  <c r="M1656" i="1" s="1"/>
  <c r="K1659" i="1"/>
  <c r="L1659" i="1" s="1"/>
  <c r="M1659" i="1" s="1"/>
  <c r="K1673" i="1"/>
  <c r="L1673" i="1" s="1"/>
  <c r="M1673" i="1" s="1"/>
  <c r="K1663" i="1"/>
  <c r="L1663" i="1" s="1"/>
  <c r="M1663" i="1" s="1"/>
  <c r="K1654" i="1"/>
  <c r="L1654" i="1" s="1"/>
  <c r="M1654" i="1" s="1"/>
  <c r="K1664" i="1"/>
  <c r="L1664" i="1" s="1"/>
  <c r="M1664" i="1" s="1"/>
  <c r="K1672" i="1"/>
  <c r="L1672" i="1" s="1"/>
  <c r="M1672" i="1" s="1"/>
  <c r="K1680" i="1"/>
  <c r="L1680" i="1" s="1"/>
  <c r="M1680" i="1" s="1"/>
  <c r="K1667" i="1"/>
  <c r="L1667" i="1" s="1"/>
  <c r="M1667" i="1" s="1"/>
  <c r="K1717" i="1"/>
  <c r="L1717" i="1" s="1"/>
  <c r="M1717" i="1" s="1"/>
  <c r="K1705" i="1"/>
  <c r="L1705" i="1" s="1"/>
  <c r="M1705" i="1" s="1"/>
  <c r="K1707" i="1"/>
  <c r="L1707" i="1" s="1"/>
  <c r="M1707" i="1" s="1"/>
  <c r="K1772" i="1"/>
  <c r="L1772" i="1" s="1"/>
  <c r="M1772" i="1" s="1"/>
  <c r="K1736" i="1"/>
  <c r="L1736" i="1" s="1"/>
  <c r="M1736" i="1" s="1"/>
  <c r="K1752" i="1"/>
  <c r="L1752" i="1" s="1"/>
  <c r="M1752" i="1" s="1"/>
  <c r="K1783" i="1"/>
  <c r="L1783" i="1" s="1"/>
  <c r="M1783" i="1" s="1"/>
  <c r="K1768" i="1"/>
  <c r="L1768" i="1" s="1"/>
  <c r="M1768" i="1" s="1"/>
  <c r="K1785" i="1"/>
  <c r="L1785" i="1" s="1"/>
  <c r="M1785" i="1" s="1"/>
  <c r="K1795" i="1"/>
  <c r="L1795" i="1" s="1"/>
  <c r="M1795" i="1" s="1"/>
  <c r="K1792" i="1"/>
  <c r="L1792" i="1" s="1"/>
  <c r="M1792" i="1" s="1"/>
  <c r="K1784" i="1"/>
  <c r="L1784" i="1" s="1"/>
  <c r="M1784" i="1" s="1"/>
  <c r="K1788" i="1"/>
  <c r="L1788" i="1" s="1"/>
  <c r="M1788" i="1" s="1"/>
  <c r="K1799" i="1"/>
  <c r="L1799" i="1" s="1"/>
  <c r="M1799" i="1" s="1"/>
  <c r="K1774" i="1"/>
  <c r="L1774" i="1" s="1"/>
  <c r="M1774" i="1" s="1"/>
  <c r="K1817" i="1"/>
  <c r="L1817" i="1" s="1"/>
  <c r="M1817" i="1" s="1"/>
  <c r="K1793" i="1"/>
  <c r="L1793" i="1" s="1"/>
  <c r="M1793" i="1" s="1"/>
  <c r="K1827" i="1"/>
  <c r="L1827" i="1" s="1"/>
  <c r="M1827" i="1" s="1"/>
  <c r="K1796" i="1"/>
  <c r="L1796" i="1" s="1"/>
  <c r="M1796" i="1" s="1"/>
  <c r="K1814" i="1"/>
  <c r="L1814" i="1" s="1"/>
  <c r="M1814" i="1" s="1"/>
  <c r="K1833" i="1"/>
  <c r="L1833" i="1" s="1"/>
  <c r="M1833" i="1" s="1"/>
  <c r="K1829" i="1"/>
  <c r="L1829" i="1" s="1"/>
  <c r="M1829" i="1" s="1"/>
  <c r="K1850" i="1"/>
  <c r="L1850" i="1" s="1"/>
  <c r="M1850" i="1" s="1"/>
  <c r="K1842" i="1"/>
  <c r="L1842" i="1" s="1"/>
  <c r="M1842" i="1" s="1"/>
  <c r="K1856" i="1"/>
  <c r="L1856" i="1" s="1"/>
  <c r="M1856" i="1" s="1"/>
  <c r="K1847" i="1"/>
  <c r="L1847" i="1" s="1"/>
  <c r="M1847" i="1" s="1"/>
  <c r="K1887" i="1"/>
  <c r="L1887" i="1" s="1"/>
  <c r="M1887" i="1" s="1"/>
  <c r="K1871" i="1"/>
  <c r="L1871" i="1" s="1"/>
  <c r="M1871" i="1" s="1"/>
  <c r="K1858" i="1"/>
  <c r="L1858" i="1" s="1"/>
  <c r="M1858" i="1" s="1"/>
  <c r="K1865" i="1"/>
  <c r="L1865" i="1" s="1"/>
  <c r="M1865" i="1" s="1"/>
  <c r="K1885" i="1"/>
  <c r="L1885" i="1" s="1"/>
  <c r="M1885" i="1" s="1"/>
  <c r="K1888" i="1"/>
  <c r="L1888" i="1" s="1"/>
  <c r="M1888" i="1" s="1"/>
  <c r="K1898" i="1"/>
  <c r="L1898" i="1" s="1"/>
  <c r="M1898" i="1" s="1"/>
  <c r="K1907" i="1"/>
  <c r="L1907" i="1" s="1"/>
  <c r="M1907" i="1" s="1"/>
  <c r="K1873" i="1"/>
  <c r="L1873" i="1" s="1"/>
  <c r="M1873" i="1" s="1"/>
  <c r="K1925" i="1"/>
  <c r="L1925" i="1" s="1"/>
  <c r="M1925" i="1" s="1"/>
  <c r="K1917" i="1"/>
  <c r="L1917" i="1" s="1"/>
  <c r="M1917" i="1" s="1"/>
  <c r="K1932" i="1"/>
  <c r="L1932" i="1" s="1"/>
  <c r="M1932" i="1" s="1"/>
  <c r="K1934" i="1"/>
  <c r="L1934" i="1" s="1"/>
  <c r="M1934" i="1" s="1"/>
  <c r="K1921" i="1"/>
  <c r="L1921" i="1" s="1"/>
  <c r="M1921" i="1" s="1"/>
  <c r="K1930" i="1"/>
  <c r="L1930" i="1" s="1"/>
  <c r="M1930" i="1" s="1"/>
  <c r="K1941" i="1"/>
  <c r="L1941" i="1" s="1"/>
  <c r="M1941" i="1" s="1"/>
  <c r="K1926" i="1"/>
  <c r="L1926" i="1" s="1"/>
  <c r="M1926" i="1" s="1"/>
  <c r="K1938" i="1"/>
  <c r="L1938" i="1" s="1"/>
  <c r="M1938" i="1" s="1"/>
  <c r="K1929" i="1"/>
  <c r="L1929" i="1" s="1"/>
  <c r="M1929" i="1" s="1"/>
  <c r="K1923" i="1"/>
  <c r="L1923" i="1" s="1"/>
  <c r="M1923" i="1" s="1"/>
  <c r="K1939" i="1"/>
  <c r="L1939" i="1" s="1"/>
  <c r="M1939" i="1" s="1"/>
  <c r="K1928" i="1"/>
  <c r="L1928" i="1" s="1"/>
  <c r="M1928" i="1" s="1"/>
  <c r="K1946" i="1"/>
  <c r="L1946" i="1" s="1"/>
  <c r="M1946" i="1" s="1"/>
  <c r="K1960" i="1"/>
  <c r="L1960" i="1" s="1"/>
  <c r="M1960" i="1" s="1"/>
  <c r="K1963" i="1"/>
  <c r="L1963" i="1" s="1"/>
  <c r="M1963" i="1" s="1"/>
  <c r="K1969" i="1"/>
  <c r="L1969" i="1" s="1"/>
  <c r="M1969" i="1" s="1"/>
  <c r="K1965" i="1"/>
  <c r="L1965" i="1" s="1"/>
  <c r="M1965" i="1" s="1"/>
  <c r="K1962" i="1"/>
  <c r="L1962" i="1" s="1"/>
  <c r="M1962" i="1" s="1"/>
  <c r="K1964" i="1"/>
  <c r="L1964" i="1" s="1"/>
  <c r="M1964" i="1" s="1"/>
  <c r="K1966" i="1"/>
  <c r="L1966" i="1" s="1"/>
  <c r="M1966" i="1" s="1"/>
  <c r="K1968" i="1"/>
  <c r="L1968" i="1" s="1"/>
  <c r="M1968" i="1" s="1"/>
  <c r="K1967" i="1"/>
  <c r="L1967" i="1" s="1"/>
  <c r="M1967" i="1" s="1"/>
  <c r="K1976" i="1"/>
  <c r="L1976" i="1" s="1"/>
  <c r="M1976" i="1" s="1"/>
  <c r="K1974" i="1"/>
  <c r="L1974" i="1" s="1"/>
  <c r="M1974" i="1" s="1"/>
  <c r="K1977" i="1"/>
  <c r="L1977" i="1" s="1"/>
  <c r="M1977" i="1" s="1"/>
  <c r="K1985" i="1"/>
  <c r="L1985" i="1" s="1"/>
  <c r="M1985" i="1" s="1"/>
  <c r="K870" i="1"/>
  <c r="L870" i="1" s="1"/>
  <c r="M870" i="1" s="1"/>
  <c r="K849" i="1"/>
  <c r="L849" i="1" s="1"/>
  <c r="M849" i="1" s="1"/>
  <c r="K844" i="1"/>
  <c r="L844" i="1" s="1"/>
  <c r="M844" i="1" s="1"/>
  <c r="K848" i="1"/>
  <c r="L848" i="1" s="1"/>
  <c r="M848" i="1" s="1"/>
  <c r="K865" i="1"/>
  <c r="L865" i="1" s="1"/>
  <c r="M865" i="1" s="1"/>
  <c r="K836" i="1"/>
  <c r="L836" i="1" s="1"/>
  <c r="M836" i="1" s="1"/>
  <c r="K822" i="1"/>
  <c r="L822" i="1" s="1"/>
  <c r="M822" i="1" s="1"/>
  <c r="K872" i="1"/>
  <c r="L872" i="1" s="1"/>
  <c r="M872" i="1" s="1"/>
  <c r="K879" i="1"/>
  <c r="L879" i="1" s="1"/>
  <c r="M879" i="1" s="1"/>
  <c r="K910" i="1"/>
  <c r="L910" i="1" s="1"/>
  <c r="M910" i="1" s="1"/>
  <c r="K915" i="1"/>
  <c r="L915" i="1" s="1"/>
  <c r="M915" i="1" s="1"/>
  <c r="K900" i="1"/>
  <c r="L900" i="1" s="1"/>
  <c r="M900" i="1" s="1"/>
  <c r="K903" i="1"/>
  <c r="L903" i="1" s="1"/>
  <c r="M903" i="1" s="1"/>
  <c r="K894" i="1"/>
  <c r="L894" i="1" s="1"/>
  <c r="M894" i="1" s="1"/>
  <c r="K902" i="1"/>
  <c r="L902" i="1" s="1"/>
  <c r="M902" i="1" s="1"/>
  <c r="K945" i="1"/>
  <c r="L945" i="1" s="1"/>
  <c r="M945" i="1" s="1"/>
  <c r="K949" i="1"/>
  <c r="L949" i="1" s="1"/>
  <c r="M949" i="1" s="1"/>
  <c r="K1016" i="1"/>
  <c r="L1016" i="1" s="1"/>
  <c r="M1016" i="1" s="1"/>
  <c r="K990" i="1"/>
  <c r="L990" i="1" s="1"/>
  <c r="M990" i="1" s="1"/>
  <c r="K1044" i="1"/>
  <c r="L1044" i="1" s="1"/>
  <c r="M1044" i="1" s="1"/>
  <c r="K1028" i="1"/>
  <c r="L1028" i="1" s="1"/>
  <c r="M1028" i="1" s="1"/>
  <c r="K1006" i="1"/>
  <c r="L1006" i="1" s="1"/>
  <c r="M1006" i="1" s="1"/>
  <c r="K1029" i="1"/>
  <c r="L1029" i="1" s="1"/>
  <c r="M1029" i="1" s="1"/>
  <c r="K1031" i="1"/>
  <c r="L1031" i="1" s="1"/>
  <c r="M1031" i="1" s="1"/>
  <c r="K1077" i="1"/>
  <c r="L1077" i="1" s="1"/>
  <c r="M1077" i="1" s="1"/>
  <c r="K1070" i="1"/>
  <c r="L1070" i="1" s="1"/>
  <c r="M1070" i="1" s="1"/>
  <c r="K1049" i="1"/>
  <c r="L1049" i="1" s="1"/>
  <c r="M1049" i="1" s="1"/>
  <c r="K1079" i="1"/>
  <c r="L1079" i="1" s="1"/>
  <c r="M1079" i="1" s="1"/>
  <c r="K1074" i="1"/>
  <c r="L1074" i="1" s="1"/>
  <c r="M1074" i="1" s="1"/>
  <c r="K1098" i="1"/>
  <c r="L1098" i="1" s="1"/>
  <c r="M1098" i="1" s="1"/>
  <c r="K1097" i="1"/>
  <c r="L1097" i="1" s="1"/>
  <c r="M1097" i="1" s="1"/>
  <c r="K1109" i="1"/>
  <c r="L1109" i="1" s="1"/>
  <c r="M1109" i="1" s="1"/>
  <c r="K1092" i="1"/>
  <c r="L1092" i="1" s="1"/>
  <c r="M1092" i="1" s="1"/>
  <c r="K1082" i="1"/>
  <c r="L1082" i="1" s="1"/>
  <c r="M1082" i="1" s="1"/>
  <c r="K1068" i="1"/>
  <c r="L1068" i="1" s="1"/>
  <c r="M1068" i="1" s="1"/>
  <c r="K1101" i="1"/>
  <c r="L1101" i="1" s="1"/>
  <c r="M1101" i="1" s="1"/>
  <c r="K1094" i="1"/>
  <c r="L1094" i="1" s="1"/>
  <c r="M1094" i="1" s="1"/>
  <c r="K1116" i="1"/>
  <c r="L1116" i="1" s="1"/>
  <c r="M1116" i="1" s="1"/>
  <c r="K1119" i="1"/>
  <c r="L1119" i="1" s="1"/>
  <c r="M1119" i="1" s="1"/>
  <c r="K1127" i="1"/>
  <c r="L1127" i="1" s="1"/>
  <c r="M1127" i="1" s="1"/>
  <c r="K1122" i="1"/>
  <c r="L1122" i="1" s="1"/>
  <c r="M1122" i="1" s="1"/>
  <c r="K1118" i="1"/>
  <c r="L1118" i="1" s="1"/>
  <c r="M1118" i="1" s="1"/>
  <c r="K1142" i="1"/>
  <c r="L1142" i="1" s="1"/>
  <c r="M1142" i="1" s="1"/>
  <c r="K1156" i="1"/>
  <c r="L1156" i="1" s="1"/>
  <c r="M1156" i="1" s="1"/>
  <c r="K1179" i="1"/>
  <c r="L1179" i="1" s="1"/>
  <c r="M1179" i="1" s="1"/>
  <c r="K1233" i="1"/>
  <c r="L1233" i="1" s="1"/>
  <c r="M1233" i="1" s="1"/>
  <c r="K1259" i="1"/>
  <c r="L1259" i="1" s="1"/>
  <c r="M1259" i="1" s="1"/>
  <c r="K1295" i="1"/>
  <c r="L1295" i="1" s="1"/>
  <c r="M1295" i="1" s="1"/>
  <c r="K1438" i="1"/>
  <c r="L1438" i="1" s="1"/>
  <c r="M1438" i="1" s="1"/>
  <c r="K2" i="1"/>
  <c r="L2" i="1" s="1"/>
  <c r="M2" i="1" s="1"/>
  <c r="K444" i="1"/>
  <c r="L444" i="1" s="1"/>
  <c r="M444" i="1" s="1"/>
  <c r="K10" i="1"/>
  <c r="L10" i="1" s="1"/>
  <c r="M10" i="1" s="1"/>
  <c r="K14" i="1"/>
  <c r="L14" i="1" s="1"/>
  <c r="M14" i="1" s="1"/>
  <c r="K18" i="1"/>
  <c r="L18" i="1" s="1"/>
  <c r="M18" i="1" s="1"/>
  <c r="K22" i="1"/>
  <c r="L22" i="1" s="1"/>
  <c r="M22" i="1" s="1"/>
  <c r="K24" i="1"/>
  <c r="L24" i="1" s="1"/>
  <c r="M24" i="1" s="1"/>
  <c r="K25" i="1"/>
  <c r="L25" i="1" s="1"/>
  <c r="M25" i="1" s="1"/>
  <c r="K20" i="1"/>
  <c r="L20" i="1" s="1"/>
  <c r="M20" i="1" s="1"/>
  <c r="K37" i="1"/>
  <c r="L37" i="1" s="1"/>
  <c r="M37" i="1" s="1"/>
  <c r="K27" i="1"/>
  <c r="L27" i="1" s="1"/>
  <c r="M27" i="1" s="1"/>
  <c r="K35" i="1"/>
  <c r="L35" i="1" s="1"/>
  <c r="M35" i="1" s="1"/>
  <c r="K36" i="1"/>
  <c r="L36" i="1" s="1"/>
  <c r="M36" i="1" s="1"/>
  <c r="K33" i="1"/>
  <c r="L33" i="1" s="1"/>
  <c r="M33" i="1" s="1"/>
  <c r="K42" i="1"/>
  <c r="L42" i="1" s="1"/>
  <c r="M42" i="1" s="1"/>
  <c r="K40" i="1"/>
  <c r="L40" i="1" s="1"/>
  <c r="M40" i="1" s="1"/>
  <c r="K48" i="1"/>
  <c r="L48" i="1" s="1"/>
  <c r="M48" i="1" s="1"/>
  <c r="K50" i="1"/>
  <c r="L50" i="1" s="1"/>
  <c r="M50" i="1" s="1"/>
  <c r="K44" i="1"/>
  <c r="L44" i="1" s="1"/>
  <c r="M44" i="1" s="1"/>
  <c r="K54" i="1"/>
  <c r="L54" i="1" s="1"/>
  <c r="M54" i="1" s="1"/>
  <c r="K57" i="1"/>
  <c r="L57" i="1" s="1"/>
  <c r="M57" i="1" s="1"/>
  <c r="K52" i="1"/>
  <c r="L52" i="1" s="1"/>
  <c r="M52" i="1" s="1"/>
  <c r="K58" i="1"/>
  <c r="L58" i="1" s="1"/>
  <c r="M58" i="1" s="1"/>
  <c r="K41" i="1"/>
  <c r="L41" i="1" s="1"/>
  <c r="M41" i="1" s="1"/>
  <c r="K66" i="1"/>
  <c r="L66" i="1" s="1"/>
  <c r="M66" i="1" s="1"/>
  <c r="K56" i="1"/>
  <c r="L56" i="1" s="1"/>
  <c r="M56" i="1" s="1"/>
  <c r="K63" i="1"/>
  <c r="L63" i="1" s="1"/>
  <c r="M63" i="1" s="1"/>
  <c r="K65" i="1"/>
  <c r="L65" i="1" s="1"/>
  <c r="M65" i="1" s="1"/>
  <c r="K62" i="1"/>
  <c r="L62" i="1" s="1"/>
  <c r="M62" i="1" s="1"/>
  <c r="K60" i="1"/>
  <c r="L60" i="1" s="1"/>
  <c r="M60" i="1" s="1"/>
  <c r="K71" i="1"/>
  <c r="L71" i="1" s="1"/>
  <c r="M71" i="1" s="1"/>
  <c r="K64" i="1"/>
  <c r="L64" i="1" s="1"/>
  <c r="M64" i="1" s="1"/>
  <c r="K82" i="1"/>
  <c r="L82" i="1" s="1"/>
  <c r="M82" i="1" s="1"/>
  <c r="K88" i="1"/>
  <c r="L88" i="1" s="1"/>
  <c r="M88" i="1" s="1"/>
  <c r="K85" i="1"/>
  <c r="L85" i="1" s="1"/>
  <c r="M85" i="1" s="1"/>
  <c r="K87" i="1"/>
  <c r="L87" i="1" s="1"/>
  <c r="M87" i="1" s="1"/>
  <c r="K90" i="1"/>
  <c r="L90" i="1" s="1"/>
  <c r="M90" i="1" s="1"/>
  <c r="K70" i="1"/>
  <c r="L70" i="1" s="1"/>
  <c r="M70" i="1" s="1"/>
  <c r="K91" i="1"/>
  <c r="L91" i="1" s="1"/>
  <c r="M91" i="1" s="1"/>
  <c r="K79" i="1"/>
  <c r="L79" i="1" s="1"/>
  <c r="M79" i="1" s="1"/>
  <c r="K101" i="1"/>
  <c r="L101" i="1" s="1"/>
  <c r="M101" i="1" s="1"/>
  <c r="K93" i="1"/>
  <c r="L93" i="1" s="1"/>
  <c r="M93" i="1" s="1"/>
  <c r="K141" i="1"/>
  <c r="L141" i="1" s="1"/>
  <c r="M141" i="1" s="1"/>
  <c r="K97" i="1"/>
  <c r="L97" i="1" s="1"/>
  <c r="M97" i="1" s="1"/>
  <c r="K105" i="1"/>
  <c r="L105" i="1" s="1"/>
  <c r="M105" i="1" s="1"/>
  <c r="K162" i="1"/>
  <c r="L162" i="1" s="1"/>
  <c r="M162" i="1" s="1"/>
  <c r="K165" i="1"/>
  <c r="L165" i="1" s="1"/>
  <c r="M165" i="1" s="1"/>
  <c r="K149" i="1"/>
  <c r="L149" i="1" s="1"/>
  <c r="M149" i="1" s="1"/>
  <c r="K125" i="1"/>
  <c r="L125" i="1" s="1"/>
  <c r="M125" i="1" s="1"/>
  <c r="K164" i="1"/>
  <c r="L164" i="1" s="1"/>
  <c r="M164" i="1" s="1"/>
  <c r="K177" i="1"/>
  <c r="L177" i="1" s="1"/>
  <c r="M177" i="1" s="1"/>
  <c r="K146" i="1"/>
  <c r="L146" i="1" s="1"/>
  <c r="M146" i="1" s="1"/>
  <c r="K138" i="1"/>
  <c r="L138" i="1" s="1"/>
  <c r="M138" i="1" s="1"/>
  <c r="K132" i="1"/>
  <c r="L132" i="1" s="1"/>
  <c r="M132" i="1" s="1"/>
  <c r="K200" i="1"/>
  <c r="L200" i="1" s="1"/>
  <c r="M200" i="1" s="1"/>
  <c r="K163" i="1"/>
  <c r="L163" i="1" s="1"/>
  <c r="M163" i="1" s="1"/>
  <c r="K180" i="1"/>
  <c r="L180" i="1" s="1"/>
  <c r="M180" i="1" s="1"/>
  <c r="K243" i="1"/>
  <c r="L243" i="1" s="1"/>
  <c r="M243" i="1" s="1"/>
  <c r="K220" i="1"/>
  <c r="L220" i="1" s="1"/>
  <c r="M220" i="1" s="1"/>
  <c r="K251" i="1"/>
  <c r="L251" i="1" s="1"/>
  <c r="M251" i="1" s="1"/>
  <c r="K234" i="1"/>
  <c r="L234" i="1" s="1"/>
  <c r="M234" i="1" s="1"/>
  <c r="K277" i="1"/>
  <c r="L277" i="1" s="1"/>
  <c r="M277" i="1" s="1"/>
  <c r="K272" i="1"/>
  <c r="L272" i="1" s="1"/>
  <c r="M272" i="1" s="1"/>
  <c r="K253" i="1"/>
  <c r="L253" i="1" s="1"/>
  <c r="M253" i="1" s="1"/>
  <c r="K244" i="1"/>
  <c r="L244" i="1" s="1"/>
  <c r="M244" i="1" s="1"/>
  <c r="K248" i="1"/>
  <c r="L248" i="1" s="1"/>
  <c r="M248" i="1" s="1"/>
  <c r="K242" i="1"/>
  <c r="L242" i="1" s="1"/>
  <c r="M242" i="1" s="1"/>
  <c r="K247" i="1"/>
  <c r="L247" i="1" s="1"/>
  <c r="M247" i="1" s="1"/>
  <c r="K294" i="1"/>
  <c r="L294" i="1" s="1"/>
  <c r="M294" i="1" s="1"/>
  <c r="K258" i="1"/>
  <c r="L258" i="1" s="1"/>
  <c r="M258" i="1" s="1"/>
  <c r="K281" i="1"/>
  <c r="L281" i="1" s="1"/>
  <c r="M281" i="1" s="1"/>
  <c r="K291" i="1"/>
  <c r="L291" i="1" s="1"/>
  <c r="M291" i="1" s="1"/>
  <c r="K295" i="1"/>
  <c r="L295" i="1" s="1"/>
  <c r="M295" i="1" s="1"/>
  <c r="K305" i="1"/>
  <c r="L305" i="1" s="1"/>
  <c r="M305" i="1" s="1"/>
  <c r="K270" i="1"/>
  <c r="L270" i="1" s="1"/>
  <c r="M270" i="1" s="1"/>
  <c r="K284" i="1"/>
  <c r="L284" i="1" s="1"/>
  <c r="M284" i="1" s="1"/>
  <c r="K288" i="1"/>
  <c r="L288" i="1" s="1"/>
  <c r="M288" i="1" s="1"/>
  <c r="K346" i="1"/>
  <c r="L346" i="1" s="1"/>
  <c r="M346" i="1" s="1"/>
  <c r="K336" i="1"/>
  <c r="L336" i="1" s="1"/>
  <c r="M336" i="1" s="1"/>
  <c r="K350" i="1"/>
  <c r="L350" i="1" s="1"/>
  <c r="M350" i="1" s="1"/>
  <c r="K380" i="1"/>
  <c r="L380" i="1" s="1"/>
  <c r="M380" i="1" s="1"/>
  <c r="K421" i="1"/>
  <c r="L421" i="1" s="1"/>
  <c r="M421" i="1" s="1"/>
  <c r="K453" i="1"/>
  <c r="L453" i="1" s="1"/>
  <c r="M453" i="1" s="1"/>
  <c r="K449" i="1"/>
  <c r="L449" i="1" s="1"/>
  <c r="M449" i="1" s="1"/>
  <c r="K413" i="1"/>
  <c r="L413" i="1" s="1"/>
  <c r="M413" i="1" s="1"/>
  <c r="K410" i="1"/>
  <c r="L410" i="1" s="1"/>
  <c r="M410" i="1" s="1"/>
  <c r="K423" i="1"/>
  <c r="L423" i="1" s="1"/>
  <c r="M423" i="1" s="1"/>
  <c r="K473" i="1"/>
  <c r="L473" i="1" s="1"/>
  <c r="M473" i="1" s="1"/>
  <c r="K465" i="1"/>
  <c r="L465" i="1" s="1"/>
  <c r="M465" i="1" s="1"/>
  <c r="K493" i="1"/>
  <c r="L493" i="1" s="1"/>
  <c r="M493" i="1" s="1"/>
  <c r="K450" i="1"/>
  <c r="L450" i="1" s="1"/>
  <c r="M450" i="1" s="1"/>
  <c r="K480" i="1"/>
  <c r="L480" i="1" s="1"/>
  <c r="M480" i="1" s="1"/>
  <c r="K487" i="1"/>
  <c r="L487" i="1" s="1"/>
  <c r="M487" i="1" s="1"/>
  <c r="K459" i="1"/>
  <c r="L459" i="1" s="1"/>
  <c r="M459" i="1" s="1"/>
  <c r="K470" i="1"/>
  <c r="L470" i="1" s="1"/>
  <c r="M470" i="1" s="1"/>
  <c r="K486" i="1"/>
  <c r="L486" i="1" s="1"/>
  <c r="M486" i="1" s="1"/>
  <c r="K512" i="1"/>
  <c r="L512" i="1" s="1"/>
  <c r="M512" i="1" s="1"/>
  <c r="K511" i="1"/>
  <c r="L511" i="1" s="1"/>
  <c r="M511" i="1" s="1"/>
  <c r="K476" i="1"/>
  <c r="L476" i="1" s="1"/>
  <c r="M476" i="1" s="1"/>
  <c r="K508" i="1"/>
  <c r="L508" i="1" s="1"/>
  <c r="M508" i="1" s="1"/>
  <c r="K524" i="1"/>
  <c r="L524" i="1" s="1"/>
  <c r="M524" i="1" s="1"/>
  <c r="K525" i="1"/>
  <c r="L525" i="1" s="1"/>
  <c r="M525" i="1" s="1"/>
  <c r="K496" i="1"/>
  <c r="L496" i="1" s="1"/>
  <c r="M496" i="1" s="1"/>
  <c r="K546" i="1"/>
  <c r="L546" i="1" s="1"/>
  <c r="M546" i="1" s="1"/>
  <c r="K536" i="1"/>
  <c r="L536" i="1" s="1"/>
  <c r="M536" i="1" s="1"/>
  <c r="K532" i="1"/>
  <c r="L532" i="1" s="1"/>
  <c r="M532" i="1" s="1"/>
  <c r="K533" i="1"/>
  <c r="L533" i="1" s="1"/>
  <c r="M533" i="1" s="1"/>
  <c r="K520" i="1"/>
  <c r="L520" i="1" s="1"/>
  <c r="M520" i="1" s="1"/>
  <c r="K543" i="1"/>
  <c r="L543" i="1" s="1"/>
  <c r="M543" i="1" s="1"/>
  <c r="K556" i="1"/>
  <c r="L556" i="1" s="1"/>
  <c r="M556" i="1" s="1"/>
  <c r="K557" i="1"/>
  <c r="L557" i="1" s="1"/>
  <c r="M557" i="1" s="1"/>
  <c r="K559" i="1"/>
  <c r="L559" i="1" s="1"/>
  <c r="M559" i="1" s="1"/>
  <c r="K517" i="1"/>
  <c r="L517" i="1" s="1"/>
  <c r="M517" i="1" s="1"/>
  <c r="K515" i="1"/>
  <c r="L515" i="1" s="1"/>
  <c r="M515" i="1" s="1"/>
  <c r="K534" i="1"/>
  <c r="L534" i="1" s="1"/>
  <c r="M534" i="1" s="1"/>
  <c r="K571" i="1"/>
  <c r="L571" i="1" s="1"/>
  <c r="M571" i="1" s="1"/>
  <c r="K579" i="1"/>
  <c r="L579" i="1" s="1"/>
  <c r="M579" i="1" s="1"/>
  <c r="K582" i="1"/>
  <c r="L582" i="1" s="1"/>
  <c r="M582" i="1" s="1"/>
  <c r="K603" i="1"/>
  <c r="L603" i="1" s="1"/>
  <c r="M603" i="1" s="1"/>
  <c r="K606" i="1"/>
  <c r="L606" i="1" s="1"/>
  <c r="M606" i="1" s="1"/>
  <c r="K565" i="1"/>
  <c r="L565" i="1" s="1"/>
  <c r="M565" i="1" s="1"/>
  <c r="K584" i="1"/>
  <c r="L584" i="1" s="1"/>
  <c r="M584" i="1" s="1"/>
  <c r="K586" i="1"/>
  <c r="L586" i="1" s="1"/>
  <c r="M586" i="1" s="1"/>
  <c r="K628" i="1"/>
  <c r="L628" i="1" s="1"/>
  <c r="M628" i="1" s="1"/>
  <c r="K615" i="1"/>
  <c r="L615" i="1" s="1"/>
  <c r="M615" i="1" s="1"/>
  <c r="K633" i="1"/>
  <c r="L633" i="1" s="1"/>
  <c r="M633" i="1" s="1"/>
  <c r="K634" i="1"/>
  <c r="L634" i="1" s="1"/>
  <c r="M634" i="1" s="1"/>
  <c r="K604" i="1"/>
  <c r="L604" i="1" s="1"/>
  <c r="M604" i="1" s="1"/>
  <c r="K641" i="1"/>
  <c r="L641" i="1" s="1"/>
  <c r="M641" i="1" s="1"/>
  <c r="K592" i="1"/>
  <c r="L592" i="1" s="1"/>
  <c r="M592" i="1" s="1"/>
  <c r="K613" i="1"/>
  <c r="L613" i="1" s="1"/>
  <c r="M613" i="1" s="1"/>
  <c r="K629" i="1"/>
  <c r="L629" i="1" s="1"/>
  <c r="M629" i="1" s="1"/>
  <c r="K616" i="1"/>
  <c r="L616" i="1" s="1"/>
  <c r="M616" i="1" s="1"/>
  <c r="K661" i="1"/>
  <c r="L661" i="1" s="1"/>
  <c r="M661" i="1" s="1"/>
  <c r="K610" i="1"/>
  <c r="L610" i="1" s="1"/>
  <c r="M610" i="1" s="1"/>
  <c r="K660" i="1"/>
  <c r="L660" i="1" s="1"/>
  <c r="M660" i="1" s="1"/>
  <c r="K691" i="1"/>
  <c r="L691" i="1" s="1"/>
  <c r="M691" i="1" s="1"/>
  <c r="K647" i="1"/>
  <c r="L647" i="1" s="1"/>
  <c r="M647" i="1" s="1"/>
  <c r="K681" i="1"/>
  <c r="L681" i="1" s="1"/>
  <c r="M681" i="1" s="1"/>
  <c r="K704" i="1"/>
  <c r="L704" i="1" s="1"/>
  <c r="M704" i="1" s="1"/>
  <c r="K678" i="1"/>
  <c r="L678" i="1" s="1"/>
  <c r="M678" i="1" s="1"/>
  <c r="K717" i="1"/>
  <c r="L717" i="1" s="1"/>
  <c r="M717" i="1" s="1"/>
  <c r="K715" i="1"/>
  <c r="L715" i="1" s="1"/>
  <c r="M715" i="1" s="1"/>
  <c r="K718" i="1"/>
  <c r="L718" i="1" s="1"/>
  <c r="M718" i="1" s="1"/>
  <c r="K695" i="1"/>
  <c r="L695" i="1" s="1"/>
  <c r="M695" i="1" s="1"/>
  <c r="K692" i="1"/>
  <c r="L692" i="1" s="1"/>
  <c r="M692" i="1" s="1"/>
  <c r="K668" i="1"/>
  <c r="L668" i="1" s="1"/>
  <c r="M668" i="1" s="1"/>
  <c r="K712" i="1"/>
  <c r="L712" i="1" s="1"/>
  <c r="M712" i="1" s="1"/>
  <c r="K674" i="1"/>
  <c r="L674" i="1" s="1"/>
  <c r="M674" i="1" s="1"/>
  <c r="K714" i="1"/>
  <c r="L714" i="1" s="1"/>
  <c r="M714" i="1" s="1"/>
  <c r="K728" i="1"/>
  <c r="L728" i="1" s="1"/>
  <c r="M728" i="1" s="1"/>
  <c r="K777" i="1"/>
  <c r="L777" i="1" s="1"/>
  <c r="M777" i="1" s="1"/>
  <c r="K787" i="1"/>
  <c r="L787" i="1" s="1"/>
  <c r="M787" i="1" s="1"/>
  <c r="K734" i="1"/>
  <c r="L734" i="1" s="1"/>
  <c r="M734" i="1" s="1"/>
  <c r="K745" i="1"/>
  <c r="L745" i="1" s="1"/>
  <c r="M745" i="1" s="1"/>
  <c r="K793" i="1"/>
  <c r="L793" i="1" s="1"/>
  <c r="M793" i="1" s="1"/>
  <c r="K766" i="1"/>
  <c r="L766" i="1" s="1"/>
  <c r="M766" i="1" s="1"/>
  <c r="K814" i="1"/>
  <c r="L814" i="1" s="1"/>
  <c r="M814" i="1" s="1"/>
  <c r="K842" i="1"/>
  <c r="L842" i="1" s="1"/>
  <c r="M842" i="1" s="1"/>
  <c r="K838" i="1"/>
  <c r="L838" i="1" s="1"/>
  <c r="M838" i="1" s="1"/>
  <c r="K780" i="1"/>
  <c r="L780" i="1" s="1"/>
  <c r="M780" i="1" s="1"/>
  <c r="K828" i="1"/>
  <c r="L828" i="1" s="1"/>
  <c r="M828" i="1" s="1"/>
  <c r="K760" i="1"/>
  <c r="L760" i="1" s="1"/>
  <c r="M760" i="1" s="1"/>
  <c r="K731" i="1"/>
  <c r="L731" i="1" s="1"/>
  <c r="M731" i="1" s="1"/>
  <c r="K751" i="1"/>
  <c r="L751" i="1" s="1"/>
  <c r="M751" i="1" s="1"/>
  <c r="K772" i="1"/>
  <c r="L772" i="1" s="1"/>
  <c r="M772" i="1" s="1"/>
  <c r="K107" i="1"/>
  <c r="L107" i="1" s="1"/>
  <c r="M107" i="1" s="1"/>
  <c r="K112" i="1"/>
  <c r="L112" i="1" s="1"/>
  <c r="M112" i="1" s="1"/>
  <c r="K99" i="1"/>
  <c r="L99" i="1" s="1"/>
  <c r="M99" i="1" s="1"/>
  <c r="K118" i="1"/>
  <c r="L118" i="1" s="1"/>
  <c r="M118" i="1" s="1"/>
  <c r="K120" i="1"/>
  <c r="L120" i="1" s="1"/>
  <c r="M120" i="1" s="1"/>
  <c r="K103" i="1"/>
  <c r="L103" i="1" s="1"/>
  <c r="M103" i="1" s="1"/>
  <c r="K144" i="1"/>
  <c r="L144" i="1" s="1"/>
  <c r="M144" i="1" s="1"/>
  <c r="K140" i="1"/>
  <c r="L140" i="1" s="1"/>
  <c r="M140" i="1" s="1"/>
  <c r="K157" i="1"/>
  <c r="L157" i="1" s="1"/>
  <c r="M157" i="1" s="1"/>
  <c r="K152" i="1"/>
  <c r="L152" i="1" s="1"/>
  <c r="M152" i="1" s="1"/>
  <c r="K136" i="1"/>
  <c r="L136" i="1" s="1"/>
  <c r="M136" i="1" s="1"/>
  <c r="K142" i="1"/>
  <c r="L142" i="1" s="1"/>
  <c r="M142" i="1" s="1"/>
  <c r="K137" i="1"/>
  <c r="L137" i="1" s="1"/>
  <c r="M137" i="1" s="1"/>
  <c r="K151" i="1"/>
  <c r="L151" i="1" s="1"/>
  <c r="M151" i="1" s="1"/>
  <c r="K133" i="1"/>
  <c r="L133" i="1" s="1"/>
  <c r="M133" i="1" s="1"/>
  <c r="K159" i="1"/>
  <c r="L159" i="1" s="1"/>
  <c r="M159" i="1" s="1"/>
  <c r="K129" i="1"/>
  <c r="L129" i="1" s="1"/>
  <c r="M129" i="1" s="1"/>
  <c r="K109" i="1"/>
  <c r="L109" i="1" s="1"/>
  <c r="M109" i="1" s="1"/>
  <c r="K139" i="1"/>
  <c r="L139" i="1" s="1"/>
  <c r="M139" i="1" s="1"/>
  <c r="K198" i="1"/>
  <c r="L198" i="1" s="1"/>
  <c r="M198" i="1" s="1"/>
  <c r="K181" i="1"/>
  <c r="L181" i="1" s="1"/>
  <c r="M181" i="1" s="1"/>
  <c r="K161" i="1"/>
  <c r="L161" i="1" s="1"/>
  <c r="M161" i="1" s="1"/>
  <c r="K156" i="1"/>
  <c r="L156" i="1" s="1"/>
  <c r="M156" i="1" s="1"/>
  <c r="K160" i="1"/>
  <c r="L160" i="1" s="1"/>
  <c r="M160" i="1" s="1"/>
  <c r="K167" i="1"/>
  <c r="L167" i="1" s="1"/>
  <c r="M167" i="1" s="1"/>
  <c r="K175" i="1"/>
  <c r="L175" i="1" s="1"/>
  <c r="M175" i="1" s="1"/>
  <c r="K176" i="1"/>
  <c r="L176" i="1" s="1"/>
  <c r="M176" i="1" s="1"/>
  <c r="K187" i="1"/>
  <c r="L187" i="1" s="1"/>
  <c r="M187" i="1" s="1"/>
  <c r="K203" i="1"/>
  <c r="L203" i="1" s="1"/>
  <c r="M203" i="1" s="1"/>
  <c r="K206" i="1"/>
  <c r="L206" i="1" s="1"/>
  <c r="M206" i="1" s="1"/>
  <c r="K209" i="1"/>
  <c r="L209" i="1" s="1"/>
  <c r="M209" i="1" s="1"/>
  <c r="K205" i="1"/>
  <c r="L205" i="1" s="1"/>
  <c r="M205" i="1" s="1"/>
  <c r="K186" i="1"/>
  <c r="L186" i="1" s="1"/>
  <c r="M186" i="1" s="1"/>
  <c r="K213" i="1"/>
  <c r="L213" i="1" s="1"/>
  <c r="M213" i="1" s="1"/>
  <c r="K171" i="1"/>
  <c r="L171" i="1" s="1"/>
  <c r="M171" i="1" s="1"/>
  <c r="K191" i="1"/>
  <c r="L191" i="1" s="1"/>
  <c r="M191" i="1" s="1"/>
  <c r="K214" i="1"/>
  <c r="L214" i="1" s="1"/>
  <c r="M214" i="1" s="1"/>
  <c r="K194" i="1"/>
  <c r="L194" i="1" s="1"/>
  <c r="M194" i="1" s="1"/>
  <c r="K199" i="1"/>
  <c r="L199" i="1" s="1"/>
  <c r="M199" i="1" s="1"/>
  <c r="K231" i="1"/>
  <c r="L231" i="1" s="1"/>
  <c r="M231" i="1" s="1"/>
  <c r="K212" i="1"/>
  <c r="L212" i="1" s="1"/>
  <c r="M212" i="1" s="1"/>
  <c r="K217" i="1"/>
  <c r="L217" i="1" s="1"/>
  <c r="M217" i="1" s="1"/>
  <c r="K192" i="1"/>
  <c r="L192" i="1" s="1"/>
  <c r="M192" i="1" s="1"/>
  <c r="K185" i="1"/>
  <c r="L185" i="1" s="1"/>
  <c r="M185" i="1" s="1"/>
  <c r="K239" i="1"/>
  <c r="L239" i="1" s="1"/>
  <c r="M239" i="1" s="1"/>
  <c r="K233" i="1"/>
  <c r="L233" i="1" s="1"/>
  <c r="M233" i="1" s="1"/>
  <c r="K227" i="1"/>
  <c r="L227" i="1" s="1"/>
  <c r="M227" i="1" s="1"/>
  <c r="K216" i="1"/>
  <c r="L216" i="1" s="1"/>
  <c r="M216" i="1" s="1"/>
  <c r="K229" i="1"/>
  <c r="L229" i="1" s="1"/>
  <c r="M229" i="1" s="1"/>
  <c r="K237" i="1"/>
  <c r="L237" i="1" s="1"/>
  <c r="M237" i="1" s="1"/>
  <c r="K252" i="1"/>
  <c r="L252" i="1" s="1"/>
  <c r="M252" i="1" s="1"/>
  <c r="K250" i="1"/>
  <c r="L250" i="1" s="1"/>
  <c r="M250" i="1" s="1"/>
  <c r="K218" i="1"/>
  <c r="L218" i="1" s="1"/>
  <c r="M218" i="1" s="1"/>
  <c r="K232" i="1"/>
  <c r="L232" i="1" s="1"/>
  <c r="M232" i="1" s="1"/>
  <c r="K238" i="1"/>
  <c r="L238" i="1" s="1"/>
  <c r="M238" i="1" s="1"/>
  <c r="K249" i="1"/>
  <c r="L249" i="1" s="1"/>
  <c r="M249" i="1" s="1"/>
  <c r="K256" i="1"/>
  <c r="L256" i="1" s="1"/>
  <c r="M256" i="1" s="1"/>
  <c r="K255" i="1"/>
  <c r="L255" i="1" s="1"/>
  <c r="M255" i="1" s="1"/>
  <c r="K264" i="1"/>
  <c r="L264" i="1" s="1"/>
  <c r="M264" i="1" s="1"/>
  <c r="K230" i="1"/>
  <c r="L230" i="1" s="1"/>
  <c r="M230" i="1" s="1"/>
  <c r="K226" i="1"/>
  <c r="L226" i="1" s="1"/>
  <c r="M226" i="1" s="1"/>
  <c r="K240" i="1"/>
  <c r="L240" i="1" s="1"/>
  <c r="M240" i="1" s="1"/>
  <c r="K268" i="1"/>
  <c r="L268" i="1" s="1"/>
  <c r="M268" i="1" s="1"/>
  <c r="K262" i="1"/>
  <c r="L262" i="1" s="1"/>
  <c r="M262" i="1" s="1"/>
  <c r="K279" i="1"/>
  <c r="L279" i="1" s="1"/>
  <c r="M279" i="1" s="1"/>
  <c r="K254" i="1"/>
  <c r="L254" i="1" s="1"/>
  <c r="M254" i="1" s="1"/>
  <c r="K241" i="1"/>
  <c r="L241" i="1" s="1"/>
  <c r="M241" i="1" s="1"/>
  <c r="K245" i="1"/>
  <c r="L245" i="1" s="1"/>
  <c r="M245" i="1" s="1"/>
  <c r="K267" i="1"/>
  <c r="L267" i="1" s="1"/>
  <c r="M267" i="1" s="1"/>
  <c r="K297" i="1"/>
  <c r="L297" i="1" s="1"/>
  <c r="M297" i="1" s="1"/>
  <c r="K278" i="1"/>
  <c r="L278" i="1" s="1"/>
  <c r="M278" i="1" s="1"/>
  <c r="K263" i="1"/>
  <c r="L263" i="1" s="1"/>
  <c r="M263" i="1" s="1"/>
  <c r="K287" i="1"/>
  <c r="L287" i="1" s="1"/>
  <c r="M287" i="1" s="1"/>
  <c r="K266" i="1"/>
  <c r="L266" i="1" s="1"/>
  <c r="M266" i="1" s="1"/>
  <c r="K292" i="1"/>
  <c r="L292" i="1" s="1"/>
  <c r="M292" i="1" s="1"/>
  <c r="K314" i="1"/>
  <c r="L314" i="1" s="1"/>
  <c r="M314" i="1" s="1"/>
  <c r="K309" i="1"/>
  <c r="L309" i="1" s="1"/>
  <c r="M309" i="1" s="1"/>
  <c r="K285" i="1"/>
  <c r="L285" i="1" s="1"/>
  <c r="M285" i="1" s="1"/>
  <c r="K304" i="1"/>
  <c r="L304" i="1" s="1"/>
  <c r="M304" i="1" s="1"/>
  <c r="K319" i="1"/>
  <c r="L319" i="1" s="1"/>
  <c r="M319" i="1" s="1"/>
  <c r="K322" i="1"/>
  <c r="L322" i="1" s="1"/>
  <c r="M322" i="1" s="1"/>
  <c r="K299" i="1"/>
  <c r="L299" i="1" s="1"/>
  <c r="M299" i="1" s="1"/>
  <c r="K306" i="1"/>
  <c r="L306" i="1" s="1"/>
  <c r="M306" i="1" s="1"/>
  <c r="K326" i="1"/>
  <c r="L326" i="1" s="1"/>
  <c r="M326" i="1" s="1"/>
  <c r="K320" i="1"/>
  <c r="L320" i="1" s="1"/>
  <c r="M320" i="1" s="1"/>
  <c r="K316" i="1"/>
  <c r="L316" i="1" s="1"/>
  <c r="M316" i="1" s="1"/>
  <c r="K315" i="1"/>
  <c r="L315" i="1" s="1"/>
  <c r="M315" i="1" s="1"/>
  <c r="K324" i="1"/>
  <c r="L324" i="1" s="1"/>
  <c r="M324" i="1" s="1"/>
  <c r="K328" i="1"/>
  <c r="L328" i="1" s="1"/>
  <c r="M328" i="1" s="1"/>
  <c r="K327" i="1"/>
  <c r="L327" i="1" s="1"/>
  <c r="M327" i="1" s="1"/>
  <c r="K333" i="1"/>
  <c r="L333" i="1" s="1"/>
  <c r="M333" i="1" s="1"/>
  <c r="K300" i="1"/>
  <c r="L300" i="1" s="1"/>
  <c r="M300" i="1" s="1"/>
  <c r="K340" i="1"/>
  <c r="L340" i="1" s="1"/>
  <c r="M340" i="1" s="1"/>
  <c r="K323" i="1"/>
  <c r="L323" i="1" s="1"/>
  <c r="M323" i="1" s="1"/>
  <c r="K337" i="1"/>
  <c r="L337" i="1" s="1"/>
  <c r="M337" i="1" s="1"/>
  <c r="K344" i="1"/>
  <c r="L344" i="1" s="1"/>
  <c r="M344" i="1" s="1"/>
  <c r="K329" i="1"/>
  <c r="L329" i="1" s="1"/>
  <c r="M329" i="1" s="1"/>
  <c r="K348" i="1"/>
  <c r="L348" i="1" s="1"/>
  <c r="M348" i="1" s="1"/>
  <c r="K339" i="1"/>
  <c r="L339" i="1" s="1"/>
  <c r="M339" i="1" s="1"/>
  <c r="K332" i="1"/>
  <c r="L332" i="1" s="1"/>
  <c r="M332" i="1" s="1"/>
  <c r="K341" i="1"/>
  <c r="L341" i="1" s="1"/>
  <c r="M341" i="1" s="1"/>
  <c r="K342" i="1"/>
  <c r="L342" i="1" s="1"/>
  <c r="M342" i="1" s="1"/>
  <c r="K354" i="1"/>
  <c r="L354" i="1" s="1"/>
  <c r="M354" i="1" s="1"/>
  <c r="K356" i="1"/>
  <c r="L356" i="1" s="1"/>
  <c r="M356" i="1" s="1"/>
  <c r="K357" i="1"/>
  <c r="L357" i="1" s="1"/>
  <c r="M357" i="1" s="1"/>
  <c r="K353" i="1"/>
  <c r="L353" i="1" s="1"/>
  <c r="M353" i="1" s="1"/>
  <c r="K360" i="1"/>
  <c r="L360" i="1" s="1"/>
  <c r="M360" i="1" s="1"/>
  <c r="K343" i="1"/>
  <c r="L343" i="1" s="1"/>
  <c r="M343" i="1" s="1"/>
  <c r="K352" i="1"/>
  <c r="L352" i="1" s="1"/>
  <c r="M352" i="1" s="1"/>
  <c r="K364" i="1"/>
  <c r="L364" i="1" s="1"/>
  <c r="M364" i="1" s="1"/>
  <c r="K330" i="1"/>
  <c r="L330" i="1" s="1"/>
  <c r="M330" i="1" s="1"/>
  <c r="K355" i="1"/>
  <c r="L355" i="1" s="1"/>
  <c r="M355" i="1" s="1"/>
  <c r="K361" i="1"/>
  <c r="L361" i="1" s="1"/>
  <c r="M361" i="1" s="1"/>
  <c r="K367" i="1"/>
  <c r="L367" i="1" s="1"/>
  <c r="M367" i="1" s="1"/>
  <c r="K368" i="1"/>
  <c r="L368" i="1" s="1"/>
  <c r="M368" i="1" s="1"/>
  <c r="K358" i="1"/>
  <c r="L358" i="1" s="1"/>
  <c r="M358" i="1" s="1"/>
  <c r="K374" i="1"/>
  <c r="L374" i="1" s="1"/>
  <c r="M374" i="1" s="1"/>
  <c r="K375" i="1"/>
  <c r="L375" i="1" s="1"/>
  <c r="M375" i="1" s="1"/>
  <c r="K370" i="1"/>
  <c r="L370" i="1" s="1"/>
  <c r="M370" i="1" s="1"/>
  <c r="K381" i="1"/>
  <c r="L381" i="1" s="1"/>
  <c r="M381" i="1" s="1"/>
  <c r="K365" i="1"/>
  <c r="L365" i="1" s="1"/>
  <c r="M365" i="1" s="1"/>
  <c r="K363" i="1"/>
  <c r="L363" i="1" s="1"/>
  <c r="M363" i="1" s="1"/>
  <c r="K377" i="1"/>
  <c r="L377" i="1" s="1"/>
  <c r="M377" i="1" s="1"/>
  <c r="K378" i="1"/>
  <c r="L378" i="1" s="1"/>
  <c r="M378" i="1" s="1"/>
  <c r="K387" i="1"/>
  <c r="L387" i="1" s="1"/>
  <c r="M387" i="1" s="1"/>
  <c r="K393" i="1"/>
  <c r="L393" i="1" s="1"/>
  <c r="M393" i="1" s="1"/>
  <c r="K397" i="1"/>
  <c r="L397" i="1" s="1"/>
  <c r="M397" i="1" s="1"/>
  <c r="K390" i="1"/>
  <c r="L390" i="1" s="1"/>
  <c r="M390" i="1" s="1"/>
  <c r="K389" i="1"/>
  <c r="L389" i="1" s="1"/>
  <c r="M389" i="1" s="1"/>
  <c r="K383" i="1"/>
  <c r="L383" i="1" s="1"/>
  <c r="M383" i="1" s="1"/>
  <c r="K385" i="1"/>
  <c r="L385" i="1" s="1"/>
  <c r="M385" i="1" s="1"/>
  <c r="K386" i="1"/>
  <c r="L386" i="1" s="1"/>
  <c r="M386" i="1" s="1"/>
  <c r="K395" i="1"/>
  <c r="L395" i="1" s="1"/>
  <c r="M395" i="1" s="1"/>
  <c r="K400" i="1"/>
  <c r="L400" i="1" s="1"/>
  <c r="M400" i="1" s="1"/>
  <c r="K399" i="1"/>
  <c r="L399" i="1" s="1"/>
  <c r="M399" i="1" s="1"/>
  <c r="K398" i="1"/>
  <c r="L398" i="1" s="1"/>
  <c r="M398" i="1" s="1"/>
  <c r="K408" i="1"/>
  <c r="L408" i="1" s="1"/>
  <c r="M408" i="1" s="1"/>
  <c r="K412" i="1"/>
  <c r="L412" i="1" s="1"/>
  <c r="M412" i="1" s="1"/>
  <c r="K411" i="1"/>
  <c r="L411" i="1" s="1"/>
  <c r="M411" i="1" s="1"/>
  <c r="K404" i="1"/>
  <c r="L404" i="1" s="1"/>
  <c r="M404" i="1" s="1"/>
  <c r="K373" i="1"/>
  <c r="L373" i="1" s="1"/>
  <c r="M373" i="1" s="1"/>
  <c r="K371" i="1"/>
  <c r="L371" i="1" s="1"/>
  <c r="M371" i="1" s="1"/>
  <c r="K405" i="1"/>
  <c r="L405" i="1" s="1"/>
  <c r="M405" i="1" s="1"/>
  <c r="K418" i="1"/>
  <c r="L418" i="1" s="1"/>
  <c r="M418" i="1" s="1"/>
  <c r="K414" i="1"/>
  <c r="L414" i="1" s="1"/>
  <c r="M414" i="1" s="1"/>
  <c r="K417" i="1"/>
  <c r="L417" i="1" s="1"/>
  <c r="M417" i="1" s="1"/>
  <c r="K434" i="1"/>
  <c r="L434" i="1" s="1"/>
  <c r="M434" i="1" s="1"/>
  <c r="K394" i="1"/>
  <c r="L394" i="1" s="1"/>
  <c r="M394" i="1" s="1"/>
  <c r="K409" i="1"/>
  <c r="L409" i="1" s="1"/>
  <c r="M409" i="1" s="1"/>
  <c r="K433" i="1"/>
  <c r="L433" i="1" s="1"/>
  <c r="M433" i="1" s="1"/>
  <c r="K441" i="1"/>
  <c r="L441" i="1" s="1"/>
  <c r="M441" i="1" s="1"/>
  <c r="K431" i="1"/>
  <c r="L431" i="1" s="1"/>
  <c r="M431" i="1" s="1"/>
  <c r="K426" i="1"/>
  <c r="L426" i="1" s="1"/>
  <c r="M426" i="1" s="1"/>
  <c r="K422" i="1"/>
  <c r="L422" i="1" s="1"/>
  <c r="M422" i="1" s="1"/>
  <c r="K428" i="1"/>
  <c r="L428" i="1" s="1"/>
  <c r="M428" i="1" s="1"/>
  <c r="K445" i="1"/>
  <c r="L445" i="1" s="1"/>
  <c r="M445" i="1" s="1"/>
  <c r="K446" i="1"/>
  <c r="L446" i="1" s="1"/>
  <c r="M446" i="1" s="1"/>
  <c r="K443" i="1"/>
  <c r="L443" i="1" s="1"/>
  <c r="M443" i="1" s="1"/>
  <c r="K454" i="1"/>
  <c r="L454" i="1" s="1"/>
  <c r="M454" i="1" s="1"/>
  <c r="K457" i="1"/>
  <c r="L457" i="1" s="1"/>
  <c r="M457" i="1" s="1"/>
  <c r="K481" i="1"/>
  <c r="L481" i="1" s="1"/>
  <c r="M481" i="1" s="1"/>
  <c r="K466" i="1"/>
  <c r="L466" i="1" s="1"/>
  <c r="M466" i="1" s="1"/>
  <c r="K437" i="1"/>
  <c r="L437" i="1" s="1"/>
  <c r="M437" i="1" s="1"/>
  <c r="K475" i="1"/>
  <c r="L475" i="1" s="1"/>
  <c r="M475" i="1" s="1"/>
  <c r="K464" i="1"/>
  <c r="L464" i="1" s="1"/>
  <c r="M464" i="1" s="1"/>
  <c r="K471" i="1"/>
  <c r="L471" i="1" s="1"/>
  <c r="M471" i="1" s="1"/>
  <c r="K456" i="1"/>
  <c r="L456" i="1" s="1"/>
  <c r="M456" i="1" s="1"/>
  <c r="K448" i="1"/>
  <c r="L448" i="1" s="1"/>
  <c r="M448" i="1" s="1"/>
  <c r="K474" i="1"/>
  <c r="L474" i="1" s="1"/>
  <c r="M474" i="1" s="1"/>
  <c r="K482" i="1"/>
  <c r="L482" i="1" s="1"/>
  <c r="M482" i="1" s="1"/>
  <c r="K488" i="1"/>
  <c r="L488" i="1" s="1"/>
  <c r="M488" i="1" s="1"/>
  <c r="K485" i="1"/>
  <c r="L485" i="1" s="1"/>
  <c r="M485" i="1" s="1"/>
  <c r="K490" i="1"/>
  <c r="L490" i="1" s="1"/>
  <c r="M490" i="1" s="1"/>
  <c r="K499" i="1"/>
  <c r="L499" i="1" s="1"/>
  <c r="M499" i="1" s="1"/>
  <c r="K494" i="1"/>
  <c r="L494" i="1" s="1"/>
  <c r="M494" i="1" s="1"/>
  <c r="K491" i="1"/>
  <c r="L491" i="1" s="1"/>
  <c r="M491" i="1" s="1"/>
  <c r="K462" i="1"/>
  <c r="L462" i="1" s="1"/>
  <c r="M462" i="1" s="1"/>
  <c r="K504" i="1"/>
  <c r="L504" i="1" s="1"/>
  <c r="M504" i="1" s="1"/>
  <c r="K477" i="1"/>
  <c r="L477" i="1" s="1"/>
  <c r="M477" i="1" s="1"/>
  <c r="K484" i="1"/>
  <c r="L484" i="1" s="1"/>
  <c r="M484" i="1" s="1"/>
  <c r="K528" i="1"/>
  <c r="L528" i="1" s="1"/>
  <c r="M528" i="1" s="1"/>
  <c r="K513" i="1"/>
  <c r="L513" i="1" s="1"/>
  <c r="M513" i="1" s="1"/>
  <c r="K507" i="1"/>
  <c r="L507" i="1" s="1"/>
  <c r="M507" i="1" s="1"/>
  <c r="K547" i="1"/>
  <c r="L547" i="1" s="1"/>
  <c r="M547" i="1" s="1"/>
  <c r="K549" i="1"/>
  <c r="L549" i="1" s="1"/>
  <c r="M549" i="1" s="1"/>
  <c r="K562" i="1"/>
  <c r="L562" i="1" s="1"/>
  <c r="M562" i="1" s="1"/>
  <c r="K548" i="1"/>
  <c r="L548" i="1" s="1"/>
  <c r="M548" i="1" s="1"/>
  <c r="K575" i="1"/>
  <c r="L575" i="1" s="1"/>
  <c r="M575" i="1" s="1"/>
  <c r="K561" i="1"/>
  <c r="L561" i="1" s="1"/>
  <c r="M561" i="1" s="1"/>
  <c r="K545" i="1"/>
  <c r="L545" i="1" s="1"/>
  <c r="M545" i="1" s="1"/>
  <c r="K530" i="1"/>
  <c r="L530" i="1" s="1"/>
  <c r="M530" i="1" s="1"/>
  <c r="K593" i="1"/>
  <c r="L593" i="1" s="1"/>
  <c r="M593" i="1" s="1"/>
  <c r="K577" i="1"/>
  <c r="L577" i="1" s="1"/>
  <c r="M577" i="1" s="1"/>
  <c r="K576" i="1"/>
  <c r="L576" i="1" s="1"/>
  <c r="M576" i="1" s="1"/>
  <c r="K583" i="1"/>
  <c r="L583" i="1" s="1"/>
  <c r="M583" i="1" s="1"/>
  <c r="K618" i="1"/>
  <c r="L618" i="1" s="1"/>
  <c r="M618" i="1" s="1"/>
  <c r="K620" i="1"/>
  <c r="L620" i="1" s="1"/>
  <c r="M620" i="1" s="1"/>
  <c r="K605" i="1"/>
  <c r="L605" i="1" s="1"/>
  <c r="M605" i="1" s="1"/>
  <c r="K573" i="1"/>
  <c r="L573" i="1" s="1"/>
  <c r="M573" i="1" s="1"/>
  <c r="K601" i="1"/>
  <c r="L601" i="1" s="1"/>
  <c r="M601" i="1" s="1"/>
  <c r="K600" i="1"/>
  <c r="L600" i="1" s="1"/>
  <c r="M600" i="1" s="1"/>
  <c r="K590" i="1"/>
  <c r="L590" i="1" s="1"/>
  <c r="M590" i="1" s="1"/>
  <c r="K612" i="1"/>
  <c r="L612" i="1" s="1"/>
  <c r="M612" i="1" s="1"/>
  <c r="K597" i="1"/>
  <c r="L597" i="1" s="1"/>
  <c r="M597" i="1" s="1"/>
  <c r="K599" i="1"/>
  <c r="L599" i="1" s="1"/>
  <c r="M599" i="1" s="1"/>
  <c r="K596" i="1"/>
  <c r="L596" i="1" s="1"/>
  <c r="M596" i="1" s="1"/>
  <c r="K623" i="1"/>
  <c r="L623" i="1" s="1"/>
  <c r="M623" i="1" s="1"/>
  <c r="K643" i="1"/>
  <c r="L643" i="1" s="1"/>
  <c r="M643" i="1" s="1"/>
  <c r="K608" i="1"/>
  <c r="L608" i="1" s="1"/>
  <c r="M608" i="1" s="1"/>
  <c r="K619" i="1"/>
  <c r="L619" i="1" s="1"/>
  <c r="M619" i="1" s="1"/>
  <c r="K645" i="1"/>
  <c r="L645" i="1" s="1"/>
  <c r="M645" i="1" s="1"/>
  <c r="K648" i="1"/>
  <c r="L648" i="1" s="1"/>
  <c r="M648" i="1" s="1"/>
  <c r="K651" i="1"/>
  <c r="L651" i="1" s="1"/>
  <c r="M651" i="1" s="1"/>
  <c r="K636" i="1"/>
  <c r="L636" i="1" s="1"/>
  <c r="M636" i="1" s="1"/>
  <c r="K653" i="1"/>
  <c r="L653" i="1" s="1"/>
  <c r="M653" i="1" s="1"/>
  <c r="K630" i="1"/>
  <c r="L630" i="1" s="1"/>
  <c r="M630" i="1" s="1"/>
  <c r="K663" i="1"/>
  <c r="L663" i="1" s="1"/>
  <c r="M663" i="1" s="1"/>
  <c r="K657" i="1"/>
  <c r="L657" i="1" s="1"/>
  <c r="M657" i="1" s="1"/>
  <c r="K652" i="1"/>
  <c r="L652" i="1" s="1"/>
  <c r="M652" i="1" s="1"/>
  <c r="K662" i="1"/>
  <c r="L662" i="1" s="1"/>
  <c r="M662" i="1" s="1"/>
  <c r="K675" i="1"/>
  <c r="L675" i="1" s="1"/>
  <c r="M675" i="1" s="1"/>
  <c r="K697" i="1"/>
  <c r="L697" i="1" s="1"/>
  <c r="M697" i="1" s="1"/>
  <c r="K711" i="1"/>
  <c r="L711" i="1" s="1"/>
  <c r="M711" i="1" s="1"/>
  <c r="K684" i="1"/>
  <c r="L684" i="1" s="1"/>
  <c r="M684" i="1" s="1"/>
  <c r="K679" i="1"/>
  <c r="L679" i="1" s="1"/>
  <c r="M679" i="1" s="1"/>
  <c r="K683" i="1"/>
  <c r="L683" i="1" s="1"/>
  <c r="M683" i="1" s="1"/>
  <c r="K700" i="1"/>
  <c r="L700" i="1" s="1"/>
  <c r="M700" i="1" s="1"/>
  <c r="K693" i="1"/>
  <c r="L693" i="1" s="1"/>
  <c r="M693" i="1" s="1"/>
  <c r="K738" i="1"/>
  <c r="L738" i="1" s="1"/>
  <c r="M738" i="1" s="1"/>
  <c r="K702" i="1"/>
  <c r="L702" i="1" s="1"/>
  <c r="M702" i="1" s="1"/>
  <c r="K705" i="1"/>
  <c r="L705" i="1" s="1"/>
  <c r="M705" i="1" s="1"/>
  <c r="K720" i="1"/>
  <c r="L720" i="1" s="1"/>
  <c r="M720" i="1" s="1"/>
  <c r="K725" i="1"/>
  <c r="L725" i="1" s="1"/>
  <c r="M725" i="1" s="1"/>
  <c r="K710" i="1"/>
  <c r="L710" i="1" s="1"/>
  <c r="M710" i="1" s="1"/>
  <c r="K694" i="1"/>
  <c r="L694" i="1" s="1"/>
  <c r="M694" i="1" s="1"/>
  <c r="K670" i="1"/>
  <c r="L670" i="1" s="1"/>
  <c r="M670" i="1" s="1"/>
  <c r="K688" i="1"/>
  <c r="L688" i="1" s="1"/>
  <c r="M688" i="1" s="1"/>
  <c r="K736" i="1"/>
  <c r="L736" i="1" s="1"/>
  <c r="M736" i="1" s="1"/>
  <c r="K789" i="1"/>
  <c r="L789" i="1" s="1"/>
  <c r="M789" i="1" s="1"/>
  <c r="K786" i="1"/>
  <c r="L786" i="1" s="1"/>
  <c r="M786" i="1" s="1"/>
  <c r="K797" i="1"/>
  <c r="L797" i="1" s="1"/>
  <c r="M797" i="1" s="1"/>
  <c r="K747" i="1"/>
  <c r="L747" i="1" s="1"/>
  <c r="M747" i="1" s="1"/>
  <c r="K759" i="1"/>
  <c r="L759" i="1" s="1"/>
  <c r="M759" i="1" s="1"/>
  <c r="K805" i="1"/>
  <c r="L805" i="1" s="1"/>
  <c r="M805" i="1" s="1"/>
  <c r="K807" i="1"/>
  <c r="L807" i="1" s="1"/>
  <c r="M807" i="1" s="1"/>
  <c r="K811" i="1"/>
  <c r="L811" i="1" s="1"/>
  <c r="M811" i="1" s="1"/>
  <c r="K746" i="1"/>
  <c r="L746" i="1" s="1"/>
  <c r="M746" i="1" s="1"/>
  <c r="K773" i="1"/>
  <c r="L773" i="1" s="1"/>
  <c r="M773" i="1" s="1"/>
  <c r="K825" i="1"/>
  <c r="L825" i="1" s="1"/>
  <c r="M825" i="1" s="1"/>
  <c r="K791" i="1"/>
  <c r="L791" i="1" s="1"/>
  <c r="M791" i="1" s="1"/>
  <c r="K779" i="1"/>
  <c r="L779" i="1" s="1"/>
  <c r="M779" i="1" s="1"/>
  <c r="K755" i="1"/>
  <c r="L755" i="1" s="1"/>
  <c r="M755" i="1" s="1"/>
  <c r="K792" i="1"/>
  <c r="L792" i="1" s="1"/>
  <c r="M792" i="1" s="1"/>
  <c r="K765" i="1"/>
  <c r="L765" i="1" s="1"/>
  <c r="M765" i="1" s="1"/>
  <c r="K813" i="1"/>
  <c r="L813" i="1" s="1"/>
  <c r="M813" i="1" s="1"/>
  <c r="K771" i="1"/>
  <c r="L771" i="1" s="1"/>
  <c r="M771" i="1" s="1"/>
  <c r="K841" i="1"/>
  <c r="L841" i="1" s="1"/>
  <c r="M841" i="1" s="1"/>
  <c r="K837" i="1"/>
  <c r="L837" i="1" s="1"/>
  <c r="M837" i="1" s="1"/>
  <c r="K861" i="1"/>
  <c r="L861" i="1" s="1"/>
  <c r="M861" i="1" s="1"/>
  <c r="K892" i="1"/>
  <c r="L892" i="1" s="1"/>
  <c r="M892" i="1" s="1"/>
  <c r="K863" i="1"/>
  <c r="L863" i="1" s="1"/>
  <c r="M863" i="1" s="1"/>
  <c r="K827" i="1"/>
  <c r="L827" i="1" s="1"/>
  <c r="M827" i="1" s="1"/>
  <c r="K860" i="1"/>
  <c r="L860" i="1" s="1"/>
  <c r="M860" i="1" s="1"/>
  <c r="K920" i="1"/>
  <c r="L920" i="1" s="1"/>
  <c r="M920" i="1" s="1"/>
  <c r="K912" i="1"/>
  <c r="L912" i="1" s="1"/>
  <c r="M912" i="1" s="1"/>
  <c r="K862" i="1"/>
  <c r="L862" i="1" s="1"/>
  <c r="M862" i="1" s="1"/>
  <c r="K907" i="1"/>
  <c r="L907" i="1" s="1"/>
  <c r="M907" i="1" s="1"/>
  <c r="K923" i="1"/>
  <c r="L923" i="1" s="1"/>
  <c r="M923" i="1" s="1"/>
  <c r="K939" i="1"/>
  <c r="L939" i="1" s="1"/>
  <c r="M939" i="1" s="1"/>
  <c r="K963" i="1"/>
  <c r="L963" i="1" s="1"/>
  <c r="M963" i="1" s="1"/>
  <c r="K975" i="1"/>
  <c r="L975" i="1" s="1"/>
  <c r="M975" i="1" s="1"/>
  <c r="K947" i="1"/>
  <c r="L947" i="1" s="1"/>
  <c r="M947" i="1" s="1"/>
  <c r="K957" i="1"/>
  <c r="L957" i="1" s="1"/>
  <c r="M957" i="1" s="1"/>
  <c r="K976" i="1"/>
  <c r="L976" i="1" s="1"/>
  <c r="M976" i="1" s="1"/>
  <c r="K981" i="1"/>
  <c r="L981" i="1" s="1"/>
  <c r="M981" i="1" s="1"/>
  <c r="K956" i="1"/>
  <c r="L956" i="1" s="1"/>
  <c r="M956" i="1" s="1"/>
  <c r="K989" i="1"/>
  <c r="L989" i="1" s="1"/>
  <c r="M989" i="1" s="1"/>
  <c r="K982" i="1"/>
  <c r="L982" i="1" s="1"/>
  <c r="M982" i="1" s="1"/>
  <c r="K1067" i="1"/>
  <c r="L1067" i="1" s="1"/>
  <c r="M1067" i="1" s="1"/>
  <c r="K1051" i="1"/>
  <c r="L1051" i="1" s="1"/>
  <c r="M1051" i="1" s="1"/>
  <c r="K1066" i="1"/>
  <c r="L1066" i="1" s="1"/>
  <c r="M1066" i="1" s="1"/>
  <c r="K1072" i="1"/>
  <c r="L1072" i="1" s="1"/>
  <c r="M1072" i="1" s="1"/>
  <c r="K1105" i="1"/>
  <c r="L1105" i="1" s="1"/>
  <c r="M1105" i="1" s="1"/>
  <c r="K1104" i="1"/>
  <c r="L1104" i="1" s="1"/>
  <c r="M1104" i="1" s="1"/>
  <c r="K1110" i="1"/>
  <c r="L1110" i="1" s="1"/>
  <c r="M1110" i="1" s="1"/>
  <c r="K1155" i="1"/>
  <c r="L1155" i="1" s="1"/>
  <c r="M1155" i="1" s="1"/>
  <c r="K1159" i="1"/>
  <c r="L1159" i="1" s="1"/>
  <c r="M1159" i="1" s="1"/>
  <c r="K1175" i="1"/>
  <c r="L1175" i="1" s="1"/>
  <c r="M1175" i="1" s="1"/>
  <c r="K1171" i="1"/>
  <c r="L1171" i="1" s="1"/>
  <c r="M1171" i="1" s="1"/>
  <c r="K1165" i="1"/>
  <c r="L1165" i="1" s="1"/>
  <c r="M1165" i="1" s="1"/>
  <c r="K1181" i="1"/>
  <c r="L1181" i="1" s="1"/>
  <c r="M1181" i="1" s="1"/>
  <c r="K1178" i="1"/>
  <c r="L1178" i="1" s="1"/>
  <c r="M1178" i="1" s="1"/>
  <c r="K1206" i="1"/>
  <c r="L1206" i="1" s="1"/>
  <c r="M1206" i="1" s="1"/>
  <c r="K1239" i="1"/>
  <c r="L1239" i="1" s="1"/>
  <c r="M1239" i="1" s="1"/>
  <c r="K1237" i="1"/>
  <c r="L1237" i="1" s="1"/>
  <c r="M1237" i="1" s="1"/>
  <c r="K1252" i="1"/>
  <c r="L1252" i="1" s="1"/>
  <c r="M1252" i="1" s="1"/>
  <c r="K1248" i="1"/>
  <c r="L1248" i="1" s="1"/>
  <c r="M1248" i="1" s="1"/>
  <c r="K1280" i="1"/>
  <c r="L1280" i="1" s="1"/>
  <c r="M1280" i="1" s="1"/>
  <c r="K1292" i="1"/>
  <c r="L1292" i="1" s="1"/>
  <c r="M1292" i="1" s="1"/>
  <c r="K1297" i="1"/>
  <c r="L1297" i="1" s="1"/>
  <c r="M1297" i="1" s="1"/>
  <c r="K1313" i="1"/>
  <c r="L1313" i="1" s="1"/>
  <c r="M1313" i="1" s="1"/>
  <c r="K1314" i="1"/>
  <c r="L1314" i="1" s="1"/>
  <c r="M1314" i="1" s="1"/>
  <c r="K1349" i="1"/>
  <c r="L1349" i="1" s="1"/>
  <c r="M1349" i="1" s="1"/>
  <c r="K1326" i="1"/>
  <c r="L1326" i="1" s="1"/>
  <c r="M1326" i="1" s="1"/>
  <c r="K1346" i="1"/>
  <c r="L1346" i="1" s="1"/>
  <c r="M1346" i="1" s="1"/>
  <c r="K1325" i="1"/>
  <c r="L1325" i="1" s="1"/>
  <c r="M1325" i="1" s="1"/>
  <c r="K1324" i="1"/>
  <c r="L1324" i="1" s="1"/>
  <c r="M1324" i="1" s="1"/>
  <c r="K1350" i="1"/>
  <c r="L1350" i="1" s="1"/>
  <c r="M1350" i="1" s="1"/>
  <c r="K1363" i="1"/>
  <c r="L1363" i="1" s="1"/>
  <c r="M1363" i="1" s="1"/>
  <c r="K1390" i="1"/>
  <c r="L1390" i="1" s="1"/>
  <c r="M1390" i="1" s="1"/>
  <c r="K1348" i="1"/>
  <c r="L1348" i="1" s="1"/>
  <c r="M1348" i="1" s="1"/>
  <c r="K1368" i="1"/>
  <c r="L1368" i="1" s="1"/>
  <c r="M1368" i="1" s="1"/>
  <c r="K1370" i="1"/>
  <c r="L1370" i="1" s="1"/>
  <c r="M1370" i="1" s="1"/>
  <c r="K1378" i="1"/>
  <c r="L1378" i="1" s="1"/>
  <c r="M1378" i="1" s="1"/>
  <c r="K1405" i="1"/>
  <c r="L1405" i="1" s="1"/>
  <c r="M1405" i="1" s="1"/>
  <c r="K1424" i="1"/>
  <c r="L1424" i="1" s="1"/>
  <c r="M1424" i="1" s="1"/>
  <c r="K1436" i="1"/>
  <c r="L1436" i="1" s="1"/>
  <c r="M1436" i="1" s="1"/>
  <c r="K1416" i="1"/>
  <c r="L1416" i="1" s="1"/>
  <c r="M1416" i="1" s="1"/>
  <c r="K1440" i="1"/>
  <c r="L1440" i="1" s="1"/>
  <c r="M1440" i="1" s="1"/>
  <c r="K1413" i="1"/>
  <c r="L1413" i="1" s="1"/>
  <c r="M1413" i="1" s="1"/>
  <c r="K1411" i="1"/>
  <c r="L1411" i="1" s="1"/>
  <c r="M1411" i="1" s="1"/>
  <c r="K1441" i="1"/>
  <c r="L1441" i="1" s="1"/>
  <c r="M1441" i="1" s="1"/>
  <c r="K1484" i="1"/>
  <c r="L1484" i="1" s="1"/>
  <c r="M1484" i="1" s="1"/>
  <c r="K1471" i="1"/>
  <c r="L1471" i="1" s="1"/>
  <c r="M1471" i="1" s="1"/>
  <c r="K1420" i="1"/>
  <c r="L1420" i="1" s="1"/>
  <c r="M1420" i="1" s="1"/>
  <c r="K1401" i="1"/>
  <c r="L1401" i="1" s="1"/>
  <c r="M1401" i="1" s="1"/>
  <c r="K1513" i="1"/>
  <c r="L1513" i="1" s="1"/>
  <c r="M1513" i="1" s="1"/>
  <c r="K1468" i="1"/>
  <c r="L1468" i="1" s="1"/>
  <c r="M1468" i="1" s="1"/>
  <c r="K1477" i="1"/>
  <c r="L1477" i="1" s="1"/>
  <c r="M1477" i="1" s="1"/>
  <c r="K1516" i="1"/>
  <c r="L1516" i="1" s="1"/>
  <c r="M1516" i="1" s="1"/>
  <c r="K1522" i="1"/>
  <c r="L1522" i="1" s="1"/>
  <c r="M1522" i="1" s="1"/>
  <c r="K1496" i="1"/>
  <c r="L1496" i="1" s="1"/>
  <c r="M1496" i="1" s="1"/>
  <c r="K1518" i="1"/>
  <c r="L1518" i="1" s="1"/>
  <c r="M1518" i="1" s="1"/>
  <c r="K1506" i="1"/>
  <c r="L1506" i="1" s="1"/>
  <c r="M1506" i="1" s="1"/>
  <c r="K1498" i="1"/>
  <c r="L1498" i="1" s="1"/>
  <c r="M1498" i="1" s="1"/>
  <c r="K1534" i="1"/>
  <c r="L1534" i="1" s="1"/>
  <c r="M1534" i="1" s="1"/>
  <c r="K1490" i="1"/>
  <c r="L1490" i="1" s="1"/>
  <c r="M1490" i="1" s="1"/>
  <c r="K1519" i="1"/>
  <c r="L1519" i="1" s="1"/>
  <c r="M1519" i="1" s="1"/>
  <c r="K1523" i="1"/>
  <c r="L1523" i="1" s="1"/>
  <c r="M1523" i="1" s="1"/>
  <c r="K1539" i="1"/>
  <c r="L1539" i="1" s="1"/>
  <c r="M1539" i="1" s="1"/>
  <c r="K1524" i="1"/>
  <c r="L1524" i="1" s="1"/>
  <c r="M1524" i="1" s="1"/>
  <c r="K1535" i="1"/>
  <c r="L1535" i="1" s="1"/>
  <c r="M1535" i="1" s="1"/>
  <c r="K1540" i="1"/>
  <c r="L1540" i="1" s="1"/>
  <c r="M1540" i="1" s="1"/>
  <c r="K1548" i="1"/>
  <c r="L1548" i="1" s="1"/>
  <c r="M1548" i="1" s="1"/>
  <c r="K1553" i="1"/>
  <c r="L1553" i="1" s="1"/>
  <c r="M1553" i="1" s="1"/>
  <c r="K1537" i="1"/>
  <c r="L1537" i="1" s="1"/>
  <c r="M1537" i="1" s="1"/>
  <c r="K1556" i="1"/>
  <c r="L1556" i="1" s="1"/>
  <c r="M1556" i="1" s="1"/>
  <c r="K1576" i="1"/>
  <c r="L1576" i="1" s="1"/>
  <c r="M1576" i="1" s="1"/>
  <c r="K1557" i="1"/>
  <c r="L1557" i="1" s="1"/>
  <c r="M1557" i="1" s="1"/>
  <c r="K1572" i="1"/>
  <c r="L1572" i="1" s="1"/>
  <c r="M1572" i="1" s="1"/>
  <c r="K1612" i="1"/>
  <c r="L1612" i="1" s="1"/>
  <c r="M1612" i="1" s="1"/>
  <c r="K1604" i="1"/>
  <c r="L1604" i="1" s="1"/>
  <c r="M1604" i="1" s="1"/>
  <c r="K1580" i="1"/>
  <c r="L1580" i="1" s="1"/>
  <c r="M1580" i="1" s="1"/>
  <c r="K1598" i="1"/>
  <c r="L1598" i="1" s="1"/>
  <c r="M1598" i="1" s="1"/>
  <c r="K1571" i="1"/>
  <c r="L1571" i="1" s="1"/>
  <c r="M1571" i="1" s="1"/>
  <c r="K1575" i="1"/>
  <c r="L1575" i="1" s="1"/>
  <c r="M1575" i="1" s="1"/>
  <c r="K1573" i="1"/>
  <c r="L1573" i="1" s="1"/>
  <c r="M1573" i="1" s="1"/>
  <c r="K1603" i="1"/>
  <c r="L1603" i="1" s="1"/>
  <c r="M1603" i="1" s="1"/>
  <c r="K1631" i="1"/>
  <c r="L1631" i="1" s="1"/>
  <c r="M1631" i="1" s="1"/>
  <c r="K1634" i="1"/>
  <c r="L1634" i="1" s="1"/>
  <c r="M1634" i="1" s="1"/>
  <c r="K1611" i="1"/>
  <c r="L1611" i="1" s="1"/>
  <c r="M1611" i="1" s="1"/>
  <c r="K1637" i="1"/>
  <c r="L1637" i="1" s="1"/>
  <c r="M1637" i="1" s="1"/>
  <c r="K1645" i="1"/>
  <c r="L1645" i="1" s="1"/>
  <c r="M1645" i="1" s="1"/>
  <c r="K1643" i="1"/>
  <c r="L1643" i="1" s="1"/>
  <c r="M1643" i="1" s="1"/>
  <c r="K1628" i="1"/>
  <c r="L1628" i="1" s="1"/>
  <c r="M1628" i="1" s="1"/>
  <c r="K1651" i="1"/>
  <c r="L1651" i="1" s="1"/>
  <c r="M1651" i="1" s="1"/>
  <c r="K1658" i="1"/>
  <c r="L1658" i="1" s="1"/>
  <c r="M1658" i="1" s="1"/>
  <c r="K1683" i="1"/>
  <c r="L1683" i="1" s="1"/>
  <c r="M1683" i="1" s="1"/>
  <c r="K1646" i="1"/>
  <c r="L1646" i="1" s="1"/>
  <c r="M1646" i="1" s="1"/>
  <c r="K1657" i="1"/>
  <c r="L1657" i="1" s="1"/>
  <c r="M1657" i="1" s="1"/>
  <c r="K1665" i="1"/>
  <c r="L1665" i="1" s="1"/>
  <c r="M1665" i="1" s="1"/>
  <c r="K1649" i="1"/>
  <c r="L1649" i="1" s="1"/>
  <c r="M1649" i="1" s="1"/>
  <c r="K1660" i="1"/>
  <c r="L1660" i="1" s="1"/>
  <c r="M1660" i="1" s="1"/>
  <c r="K1650" i="1"/>
  <c r="L1650" i="1" s="1"/>
  <c r="M1650" i="1" s="1"/>
  <c r="K1644" i="1"/>
  <c r="L1644" i="1" s="1"/>
  <c r="M1644" i="1" s="1"/>
  <c r="K1716" i="1"/>
  <c r="L1716" i="1" s="1"/>
  <c r="M1716" i="1" s="1"/>
  <c r="K1674" i="1"/>
  <c r="L1674" i="1" s="1"/>
  <c r="M1674" i="1" s="1"/>
  <c r="K1633" i="1"/>
  <c r="L1633" i="1" s="1"/>
  <c r="M1633" i="1" s="1"/>
  <c r="K1681" i="1"/>
  <c r="L1681" i="1" s="1"/>
  <c r="M1681" i="1" s="1"/>
  <c r="K1685" i="1"/>
  <c r="L1685" i="1" s="1"/>
  <c r="M1685" i="1" s="1"/>
  <c r="K1739" i="1"/>
  <c r="L1739" i="1" s="1"/>
  <c r="M1739" i="1" s="1"/>
  <c r="K1708" i="1"/>
  <c r="L1708" i="1" s="1"/>
  <c r="M1708" i="1" s="1"/>
  <c r="K1750" i="1"/>
  <c r="L1750" i="1" s="1"/>
  <c r="M1750" i="1" s="1"/>
  <c r="K1778" i="1"/>
  <c r="L1778" i="1" s="1"/>
  <c r="M1778" i="1" s="1"/>
  <c r="K1779" i="1"/>
  <c r="L1779" i="1" s="1"/>
  <c r="M1779" i="1" s="1"/>
  <c r="K1797" i="1"/>
  <c r="L1797" i="1" s="1"/>
  <c r="M1797" i="1" s="1"/>
  <c r="K1780" i="1"/>
  <c r="L1780" i="1" s="1"/>
  <c r="M1780" i="1" s="1"/>
  <c r="K1805" i="1"/>
  <c r="L1805" i="1" s="1"/>
  <c r="M1805" i="1" s="1"/>
  <c r="K1813" i="1"/>
  <c r="L1813" i="1" s="1"/>
  <c r="M1813" i="1" s="1"/>
  <c r="K1807" i="1"/>
  <c r="L1807" i="1" s="1"/>
  <c r="M1807" i="1" s="1"/>
  <c r="K1837" i="1"/>
  <c r="L1837" i="1" s="1"/>
  <c r="M1837" i="1" s="1"/>
  <c r="K1855" i="1"/>
  <c r="L1855" i="1" s="1"/>
  <c r="M1855" i="1" s="1"/>
  <c r="K1860" i="1"/>
  <c r="L1860" i="1" s="1"/>
  <c r="M1860" i="1" s="1"/>
  <c r="K1893" i="1"/>
  <c r="L1893" i="1" s="1"/>
  <c r="M1893" i="1" s="1"/>
  <c r="K1882" i="1"/>
  <c r="L1882" i="1" s="1"/>
  <c r="M1882" i="1" s="1"/>
  <c r="K1913" i="1"/>
  <c r="L1913" i="1" s="1"/>
  <c r="M1913" i="1" s="1"/>
  <c r="K1920" i="1"/>
  <c r="L1920" i="1" s="1"/>
  <c r="M1920" i="1" s="1"/>
  <c r="K1918" i="1"/>
  <c r="L1918" i="1" s="1"/>
  <c r="M1918" i="1" s="1"/>
  <c r="K1945" i="1"/>
  <c r="L1945" i="1" s="1"/>
  <c r="M1945" i="1" s="1"/>
  <c r="K1940" i="1"/>
  <c r="L1940" i="1" s="1"/>
  <c r="M1940" i="1" s="1"/>
  <c r="K1949" i="1"/>
  <c r="L1949" i="1" s="1"/>
  <c r="M1949" i="1" s="1"/>
  <c r="K1948" i="1"/>
  <c r="L1948" i="1" s="1"/>
  <c r="M1948" i="1" s="1"/>
  <c r="K1959" i="1"/>
  <c r="L1959" i="1" s="1"/>
  <c r="M1959" i="1" s="1"/>
  <c r="K1961" i="1"/>
  <c r="L1961" i="1" s="1"/>
  <c r="M1961" i="1" s="1"/>
  <c r="K1970" i="1"/>
  <c r="L1970" i="1" s="1"/>
  <c r="M1970" i="1" s="1"/>
  <c r="K1972" i="1"/>
  <c r="L1972" i="1" s="1"/>
  <c r="M1972" i="1" s="1"/>
  <c r="K1971" i="1"/>
  <c r="L1971" i="1" s="1"/>
  <c r="M1971" i="1" s="1"/>
  <c r="K1981" i="1"/>
  <c r="L1981" i="1" s="1"/>
  <c r="M1981" i="1" s="1"/>
  <c r="K1975" i="1"/>
  <c r="L1975" i="1" s="1"/>
  <c r="M1975" i="1" s="1"/>
  <c r="K1982" i="1"/>
  <c r="L1982" i="1" s="1"/>
  <c r="M1982" i="1" s="1"/>
  <c r="K1980" i="1"/>
  <c r="L1980" i="1" s="1"/>
  <c r="M1980" i="1" s="1"/>
  <c r="K1984" i="1"/>
  <c r="L1984" i="1" s="1"/>
  <c r="M1984" i="1" s="1"/>
  <c r="K788" i="1"/>
  <c r="L788" i="1" s="1"/>
  <c r="M788" i="1" s="1"/>
  <c r="K796" i="1"/>
  <c r="L796" i="1" s="1"/>
  <c r="M796" i="1" s="1"/>
  <c r="K804" i="1"/>
  <c r="L804" i="1" s="1"/>
  <c r="M804" i="1" s="1"/>
  <c r="K806" i="1"/>
  <c r="L806" i="1" s="1"/>
  <c r="M806" i="1" s="1"/>
  <c r="K810" i="1"/>
  <c r="L810" i="1" s="1"/>
  <c r="M810" i="1" s="1"/>
  <c r="K840" i="1"/>
  <c r="L840" i="1" s="1"/>
  <c r="M840" i="1" s="1"/>
  <c r="K790" i="1"/>
  <c r="L790" i="1" s="1"/>
  <c r="M790" i="1" s="1"/>
  <c r="K778" i="1"/>
  <c r="L778" i="1" s="1"/>
  <c r="M778" i="1" s="1"/>
  <c r="K823" i="1"/>
  <c r="L823" i="1" s="1"/>
  <c r="M823" i="1" s="1"/>
  <c r="K847" i="1"/>
  <c r="L847" i="1" s="1"/>
  <c r="M847" i="1" s="1"/>
  <c r="K785" i="1"/>
  <c r="L785" i="1" s="1"/>
  <c r="M785" i="1" s="1"/>
  <c r="K891" i="1"/>
  <c r="L891" i="1" s="1"/>
  <c r="M891" i="1" s="1"/>
  <c r="K866" i="1"/>
  <c r="L866" i="1" s="1"/>
  <c r="M866" i="1" s="1"/>
  <c r="K854" i="1"/>
  <c r="L854" i="1" s="1"/>
  <c r="M854" i="1" s="1"/>
  <c r="K845" i="1"/>
  <c r="L845" i="1" s="1"/>
  <c r="M845" i="1" s="1"/>
  <c r="K846" i="1"/>
  <c r="L846" i="1" s="1"/>
  <c r="M846" i="1" s="1"/>
  <c r="K868" i="1"/>
  <c r="L868" i="1" s="1"/>
  <c r="M868" i="1" s="1"/>
  <c r="K869" i="1"/>
  <c r="L869" i="1" s="1"/>
  <c r="M869" i="1" s="1"/>
  <c r="K843" i="1"/>
  <c r="L843" i="1" s="1"/>
  <c r="M843" i="1" s="1"/>
  <c r="K824" i="1"/>
  <c r="L824" i="1" s="1"/>
  <c r="M824" i="1" s="1"/>
  <c r="K839" i="1"/>
  <c r="L839" i="1" s="1"/>
  <c r="M839" i="1" s="1"/>
  <c r="K820" i="1"/>
  <c r="L820" i="1" s="1"/>
  <c r="M820" i="1" s="1"/>
  <c r="K867" i="1"/>
  <c r="L867" i="1" s="1"/>
  <c r="M867" i="1" s="1"/>
  <c r="K874" i="1"/>
  <c r="L874" i="1" s="1"/>
  <c r="M874" i="1" s="1"/>
  <c r="K890" i="1"/>
  <c r="L890" i="1" s="1"/>
  <c r="M890" i="1" s="1"/>
  <c r="K856" i="1"/>
  <c r="L856" i="1" s="1"/>
  <c r="M856" i="1" s="1"/>
  <c r="K924" i="1"/>
  <c r="L924" i="1" s="1"/>
  <c r="M924" i="1" s="1"/>
  <c r="K913" i="1"/>
  <c r="L913" i="1" s="1"/>
  <c r="M913" i="1" s="1"/>
  <c r="K881" i="1"/>
  <c r="L881" i="1" s="1"/>
  <c r="M881" i="1" s="1"/>
  <c r="K887" i="1"/>
  <c r="L887" i="1" s="1"/>
  <c r="M887" i="1" s="1"/>
  <c r="K893" i="1"/>
  <c r="L893" i="1" s="1"/>
  <c r="M893" i="1" s="1"/>
  <c r="K895" i="1"/>
  <c r="L895" i="1" s="1"/>
  <c r="M895" i="1" s="1"/>
  <c r="K943" i="1"/>
  <c r="L943" i="1" s="1"/>
  <c r="M943" i="1" s="1"/>
  <c r="K904" i="1"/>
  <c r="L904" i="1" s="1"/>
  <c r="M904" i="1" s="1"/>
  <c r="K917" i="1"/>
  <c r="L917" i="1" s="1"/>
  <c r="M917" i="1" s="1"/>
  <c r="K933" i="1"/>
  <c r="L933" i="1" s="1"/>
  <c r="M933" i="1" s="1"/>
  <c r="K929" i="1"/>
  <c r="L929" i="1" s="1"/>
  <c r="M929" i="1" s="1"/>
  <c r="K918" i="1"/>
  <c r="L918" i="1" s="1"/>
  <c r="M918" i="1" s="1"/>
  <c r="K931" i="1"/>
  <c r="L931" i="1" s="1"/>
  <c r="M931" i="1" s="1"/>
  <c r="K921" i="1"/>
  <c r="L921" i="1" s="1"/>
  <c r="M921" i="1" s="1"/>
  <c r="K926" i="1"/>
  <c r="L926" i="1" s="1"/>
  <c r="M926" i="1" s="1"/>
  <c r="K906" i="1"/>
  <c r="L906" i="1" s="1"/>
  <c r="M906" i="1" s="1"/>
  <c r="K969" i="1"/>
  <c r="L969" i="1" s="1"/>
  <c r="M969" i="1" s="1"/>
  <c r="K966" i="1"/>
  <c r="L966" i="1" s="1"/>
  <c r="M966" i="1" s="1"/>
  <c r="K934" i="1"/>
  <c r="L934" i="1" s="1"/>
  <c r="M934" i="1" s="1"/>
  <c r="K948" i="1"/>
  <c r="L948" i="1" s="1"/>
  <c r="M948" i="1" s="1"/>
  <c r="K971" i="1"/>
  <c r="L971" i="1" s="1"/>
  <c r="M971" i="1" s="1"/>
  <c r="K986" i="1"/>
  <c r="L986" i="1" s="1"/>
  <c r="M986" i="1" s="1"/>
  <c r="K973" i="1"/>
  <c r="L973" i="1" s="1"/>
  <c r="M973" i="1" s="1"/>
  <c r="K984" i="1"/>
  <c r="L984" i="1" s="1"/>
  <c r="M984" i="1" s="1"/>
  <c r="K992" i="1"/>
  <c r="L992" i="1" s="1"/>
  <c r="M992" i="1" s="1"/>
  <c r="K993" i="1"/>
  <c r="L993" i="1" s="1"/>
  <c r="M993" i="1" s="1"/>
  <c r="K961" i="1"/>
  <c r="L961" i="1" s="1"/>
  <c r="M961" i="1" s="1"/>
  <c r="K977" i="1"/>
  <c r="L977" i="1" s="1"/>
  <c r="M977" i="1" s="1"/>
  <c r="K980" i="1"/>
  <c r="L980" i="1" s="1"/>
  <c r="M980" i="1" s="1"/>
  <c r="K1013" i="1"/>
  <c r="L1013" i="1" s="1"/>
  <c r="M1013" i="1" s="1"/>
  <c r="K959" i="1"/>
  <c r="L959" i="1" s="1"/>
  <c r="M959" i="1" s="1"/>
  <c r="K1010" i="1"/>
  <c r="L1010" i="1" s="1"/>
  <c r="M1010" i="1" s="1"/>
  <c r="K1003" i="1"/>
  <c r="L1003" i="1" s="1"/>
  <c r="M1003" i="1" s="1"/>
  <c r="K1001" i="1"/>
  <c r="L1001" i="1" s="1"/>
  <c r="M1001" i="1" s="1"/>
  <c r="K988" i="1"/>
  <c r="L988" i="1" s="1"/>
  <c r="M988" i="1" s="1"/>
  <c r="K1030" i="1"/>
  <c r="L1030" i="1" s="1"/>
  <c r="M1030" i="1" s="1"/>
  <c r="K1027" i="1"/>
  <c r="L1027" i="1" s="1"/>
  <c r="M1027" i="1" s="1"/>
  <c r="K1039" i="1"/>
  <c r="L1039" i="1" s="1"/>
  <c r="M1039" i="1" s="1"/>
  <c r="K1048" i="1"/>
  <c r="L1048" i="1" s="1"/>
  <c r="M1048" i="1" s="1"/>
  <c r="K1043" i="1"/>
  <c r="L1043" i="1" s="1"/>
  <c r="M1043" i="1" s="1"/>
  <c r="K1040" i="1"/>
  <c r="L1040" i="1" s="1"/>
  <c r="M1040" i="1" s="1"/>
  <c r="K1035" i="1"/>
  <c r="L1035" i="1" s="1"/>
  <c r="M1035" i="1" s="1"/>
  <c r="K1057" i="1"/>
  <c r="L1057" i="1" s="1"/>
  <c r="M1057" i="1" s="1"/>
  <c r="K1052" i="1"/>
  <c r="L1052" i="1" s="1"/>
  <c r="M1052" i="1" s="1"/>
  <c r="K1036" i="1"/>
  <c r="L1036" i="1" s="1"/>
  <c r="M1036" i="1" s="1"/>
  <c r="K1056" i="1"/>
  <c r="L1056" i="1" s="1"/>
  <c r="M1056" i="1" s="1"/>
  <c r="K1073" i="1"/>
  <c r="L1073" i="1" s="1"/>
  <c r="M1073" i="1" s="1"/>
  <c r="K1075" i="1"/>
  <c r="L1075" i="1" s="1"/>
  <c r="M1075" i="1" s="1"/>
  <c r="K1063" i="1"/>
  <c r="L1063" i="1" s="1"/>
  <c r="M1063" i="1" s="1"/>
  <c r="K1084" i="1"/>
  <c r="L1084" i="1" s="1"/>
  <c r="M1084" i="1" s="1"/>
  <c r="K1062" i="1"/>
  <c r="L1062" i="1" s="1"/>
  <c r="M1062" i="1" s="1"/>
  <c r="K1089" i="1"/>
  <c r="L1089" i="1" s="1"/>
  <c r="M1089" i="1" s="1"/>
  <c r="K1091" i="1"/>
  <c r="L1091" i="1" s="1"/>
  <c r="M1091" i="1" s="1"/>
  <c r="K1093" i="1"/>
  <c r="L1093" i="1" s="1"/>
  <c r="M1093" i="1" s="1"/>
  <c r="K1124" i="1"/>
  <c r="L1124" i="1" s="1"/>
  <c r="M1124" i="1" s="1"/>
  <c r="K1113" i="1"/>
  <c r="L1113" i="1" s="1"/>
  <c r="M1113" i="1" s="1"/>
  <c r="K1064" i="1"/>
  <c r="L1064" i="1" s="1"/>
  <c r="M1064" i="1" s="1"/>
  <c r="K1114" i="1"/>
  <c r="L1114" i="1" s="1"/>
  <c r="M1114" i="1" s="1"/>
  <c r="K1121" i="1"/>
  <c r="L1121" i="1" s="1"/>
  <c r="M1121" i="1" s="1"/>
  <c r="K1128" i="1"/>
  <c r="L1128" i="1" s="1"/>
  <c r="M1128" i="1" s="1"/>
  <c r="K1133" i="1"/>
  <c r="L1133" i="1" s="1"/>
  <c r="M1133" i="1" s="1"/>
  <c r="K1099" i="1"/>
  <c r="L1099" i="1" s="1"/>
  <c r="M1099" i="1" s="1"/>
  <c r="K1139" i="1"/>
  <c r="L1139" i="1" s="1"/>
  <c r="M1139" i="1" s="1"/>
  <c r="K1123" i="1"/>
  <c r="L1123" i="1" s="1"/>
  <c r="M1123" i="1" s="1"/>
  <c r="K1141" i="1"/>
  <c r="L1141" i="1" s="1"/>
  <c r="M1141" i="1" s="1"/>
  <c r="K1132" i="1"/>
  <c r="L1132" i="1" s="1"/>
  <c r="M1132" i="1" s="1"/>
  <c r="K1143" i="1"/>
  <c r="L1143" i="1" s="1"/>
  <c r="M1143" i="1" s="1"/>
  <c r="K1154" i="1"/>
  <c r="L1154" i="1" s="1"/>
  <c r="M1154" i="1" s="1"/>
  <c r="K1151" i="1"/>
  <c r="L1151" i="1" s="1"/>
  <c r="M1151" i="1" s="1"/>
  <c r="K1158" i="1"/>
  <c r="L1158" i="1" s="1"/>
  <c r="M1158" i="1" s="1"/>
  <c r="K1150" i="1"/>
  <c r="L1150" i="1" s="1"/>
  <c r="M1150" i="1" s="1"/>
  <c r="K1164" i="1"/>
  <c r="L1164" i="1" s="1"/>
  <c r="M1164" i="1" s="1"/>
  <c r="K1160" i="1"/>
  <c r="L1160" i="1" s="1"/>
  <c r="M1160" i="1" s="1"/>
  <c r="K1167" i="1"/>
  <c r="L1167" i="1" s="1"/>
  <c r="M1167" i="1" s="1"/>
  <c r="K1173" i="1"/>
  <c r="L1173" i="1" s="1"/>
  <c r="M1173" i="1" s="1"/>
  <c r="K1192" i="1"/>
  <c r="L1192" i="1" s="1"/>
  <c r="M1192" i="1" s="1"/>
  <c r="K1220" i="1"/>
  <c r="L1220" i="1" s="1"/>
  <c r="M1220" i="1" s="1"/>
  <c r="K1204" i="1"/>
  <c r="L1204" i="1" s="1"/>
  <c r="M1204" i="1" s="1"/>
  <c r="K1216" i="1"/>
  <c r="L1216" i="1" s="1"/>
  <c r="M1216" i="1" s="1"/>
  <c r="K1200" i="1"/>
  <c r="L1200" i="1" s="1"/>
  <c r="M1200" i="1" s="1"/>
  <c r="K1209" i="1"/>
  <c r="L1209" i="1" s="1"/>
  <c r="M1209" i="1" s="1"/>
  <c r="K1183" i="1"/>
  <c r="L1183" i="1" s="1"/>
  <c r="M1183" i="1" s="1"/>
  <c r="K1202" i="1"/>
  <c r="L1202" i="1" s="1"/>
  <c r="M1202" i="1" s="1"/>
  <c r="K1191" i="1"/>
  <c r="L1191" i="1" s="1"/>
  <c r="M1191" i="1" s="1"/>
  <c r="K1223" i="1"/>
  <c r="L1223" i="1" s="1"/>
  <c r="M1223" i="1" s="1"/>
  <c r="K1215" i="1"/>
  <c r="L1215" i="1" s="1"/>
  <c r="M1215" i="1" s="1"/>
  <c r="K1198" i="1"/>
  <c r="L1198" i="1" s="1"/>
  <c r="M1198" i="1" s="1"/>
  <c r="K1235" i="1"/>
  <c r="L1235" i="1" s="1"/>
  <c r="M1235" i="1" s="1"/>
  <c r="K1211" i="1"/>
  <c r="L1211" i="1" s="1"/>
  <c r="M1211" i="1" s="1"/>
  <c r="K1242" i="1"/>
  <c r="L1242" i="1" s="1"/>
  <c r="M1242" i="1" s="1"/>
  <c r="K1236" i="1"/>
  <c r="L1236" i="1" s="1"/>
  <c r="M1236" i="1" s="1"/>
  <c r="K1226" i="1"/>
  <c r="L1226" i="1" s="1"/>
  <c r="M1226" i="1" s="1"/>
  <c r="K1213" i="1"/>
  <c r="L1213" i="1" s="1"/>
  <c r="M1213" i="1" s="1"/>
  <c r="K1219" i="1"/>
  <c r="L1219" i="1" s="1"/>
  <c r="M1219" i="1" s="1"/>
  <c r="K1249" i="1"/>
  <c r="L1249" i="1" s="1"/>
  <c r="M1249" i="1" s="1"/>
  <c r="K1256" i="1"/>
  <c r="L1256" i="1" s="1"/>
  <c r="M1256" i="1" s="1"/>
  <c r="K1243" i="1"/>
  <c r="L1243" i="1" s="1"/>
  <c r="M1243" i="1" s="1"/>
  <c r="K1253" i="1"/>
  <c r="L1253" i="1" s="1"/>
  <c r="M1253" i="1" s="1"/>
  <c r="K1246" i="1"/>
  <c r="L1246" i="1" s="1"/>
  <c r="M1246" i="1" s="1"/>
  <c r="K1254" i="1"/>
  <c r="L1254" i="1" s="1"/>
  <c r="M1254" i="1" s="1"/>
  <c r="K1247" i="1"/>
  <c r="L1247" i="1" s="1"/>
  <c r="M1247" i="1" s="1"/>
  <c r="K1285" i="1"/>
  <c r="L1285" i="1" s="1"/>
  <c r="M1285" i="1" s="1"/>
  <c r="K1261" i="1"/>
  <c r="L1261" i="1" s="1"/>
  <c r="M1261" i="1" s="1"/>
  <c r="K1258" i="1"/>
  <c r="L1258" i="1" s="1"/>
  <c r="M1258" i="1" s="1"/>
  <c r="K1271" i="1"/>
  <c r="L1271" i="1" s="1"/>
  <c r="M1271" i="1" s="1"/>
  <c r="K1278" i="1"/>
  <c r="L1278" i="1" s="1"/>
  <c r="M1278" i="1" s="1"/>
  <c r="K1273" i="1"/>
  <c r="L1273" i="1" s="1"/>
  <c r="M1273" i="1" s="1"/>
  <c r="K1262" i="1"/>
  <c r="L1262" i="1" s="1"/>
  <c r="M1262" i="1" s="1"/>
  <c r="K1287" i="1"/>
  <c r="L1287" i="1" s="1"/>
  <c r="M1287" i="1" s="1"/>
  <c r="K1274" i="1"/>
  <c r="L1274" i="1" s="1"/>
  <c r="M1274" i="1" s="1"/>
  <c r="K1255" i="1"/>
  <c r="L1255" i="1" s="1"/>
  <c r="M1255" i="1" s="1"/>
  <c r="K1279" i="1"/>
  <c r="L1279" i="1" s="1"/>
  <c r="M1279" i="1" s="1"/>
  <c r="K1289" i="1"/>
  <c r="L1289" i="1" s="1"/>
  <c r="M1289" i="1" s="1"/>
  <c r="K1300" i="1"/>
  <c r="L1300" i="1" s="1"/>
  <c r="M1300" i="1" s="1"/>
  <c r="K1298" i="1"/>
  <c r="L1298" i="1" s="1"/>
  <c r="M1298" i="1" s="1"/>
  <c r="K1290" i="1"/>
  <c r="L1290" i="1" s="1"/>
  <c r="M1290" i="1" s="1"/>
  <c r="K1306" i="1"/>
  <c r="L1306" i="1" s="1"/>
  <c r="M1306" i="1" s="1"/>
  <c r="K1294" i="1"/>
  <c r="L1294" i="1" s="1"/>
  <c r="M1294" i="1" s="1"/>
  <c r="K1270" i="1"/>
  <c r="L1270" i="1" s="1"/>
  <c r="M1270" i="1" s="1"/>
  <c r="K1266" i="1"/>
  <c r="L1266" i="1" s="1"/>
  <c r="M1266" i="1" s="1"/>
  <c r="K1304" i="1"/>
  <c r="L1304" i="1" s="1"/>
  <c r="M1304" i="1" s="1"/>
  <c r="K1303" i="1"/>
  <c r="L1303" i="1" s="1"/>
  <c r="M1303" i="1" s="1"/>
  <c r="K1275" i="1"/>
  <c r="L1275" i="1" s="1"/>
  <c r="M1275" i="1" s="1"/>
  <c r="K1269" i="1"/>
  <c r="L1269" i="1" s="1"/>
  <c r="M1269" i="1" s="1"/>
  <c r="K1272" i="1"/>
  <c r="L1272" i="1" s="1"/>
  <c r="M1272" i="1" s="1"/>
  <c r="K1282" i="1"/>
  <c r="L1282" i="1" s="1"/>
  <c r="M1282" i="1" s="1"/>
  <c r="K1308" i="1"/>
  <c r="L1308" i="1" s="1"/>
  <c r="M1308" i="1" s="1"/>
  <c r="K1301" i="1"/>
  <c r="L1301" i="1" s="1"/>
  <c r="M1301" i="1" s="1"/>
  <c r="K1319" i="1"/>
  <c r="L1319" i="1" s="1"/>
  <c r="M1319" i="1" s="1"/>
  <c r="K1321" i="1"/>
  <c r="L1321" i="1" s="1"/>
  <c r="M1321" i="1" s="1"/>
  <c r="K1293" i="1"/>
  <c r="L1293" i="1" s="1"/>
  <c r="M1293" i="1" s="1"/>
  <c r="K1334" i="1"/>
  <c r="L1334" i="1" s="1"/>
  <c r="M1334" i="1" s="1"/>
  <c r="K1329" i="1"/>
  <c r="L1329" i="1" s="1"/>
  <c r="M1329" i="1" s="1"/>
  <c r="K1318" i="1"/>
  <c r="L1318" i="1" s="1"/>
  <c r="M1318" i="1" s="1"/>
  <c r="K1310" i="1"/>
  <c r="L1310" i="1" s="1"/>
  <c r="M1310" i="1" s="1"/>
  <c r="K1317" i="1"/>
  <c r="L1317" i="1" s="1"/>
  <c r="M1317" i="1" s="1"/>
  <c r="K1333" i="1"/>
  <c r="L1333" i="1" s="1"/>
  <c r="M1333" i="1" s="1"/>
  <c r="K1299" i="1"/>
  <c r="L1299" i="1" s="1"/>
  <c r="M1299" i="1" s="1"/>
  <c r="K1331" i="1"/>
  <c r="L1331" i="1" s="1"/>
  <c r="M1331" i="1" s="1"/>
  <c r="K1305" i="1"/>
  <c r="L1305" i="1" s="1"/>
  <c r="M1305" i="1" s="1"/>
  <c r="K1323" i="1"/>
  <c r="L1323" i="1" s="1"/>
  <c r="M1323" i="1" s="1"/>
  <c r="K1347" i="1"/>
  <c r="L1347" i="1" s="1"/>
  <c r="M1347" i="1" s="1"/>
  <c r="K1339" i="1"/>
  <c r="L1339" i="1" s="1"/>
  <c r="M1339" i="1" s="1"/>
  <c r="K1342" i="1"/>
  <c r="L1342" i="1" s="1"/>
  <c r="M1342" i="1" s="1"/>
  <c r="K1311" i="1"/>
  <c r="L1311" i="1" s="1"/>
  <c r="M1311" i="1" s="1"/>
  <c r="K1341" i="1"/>
  <c r="L1341" i="1" s="1"/>
  <c r="M1341" i="1" s="1"/>
  <c r="K1355" i="1"/>
  <c r="L1355" i="1" s="1"/>
  <c r="M1355" i="1" s="1"/>
  <c r="K1352" i="1"/>
  <c r="L1352" i="1" s="1"/>
  <c r="M1352" i="1" s="1"/>
  <c r="K1335" i="1"/>
  <c r="L1335" i="1" s="1"/>
  <c r="M1335" i="1" s="1"/>
  <c r="K1359" i="1"/>
  <c r="L1359" i="1" s="1"/>
  <c r="M1359" i="1" s="1"/>
  <c r="K1328" i="1"/>
  <c r="L1328" i="1" s="1"/>
  <c r="M1328" i="1" s="1"/>
  <c r="K1337" i="1"/>
  <c r="L1337" i="1" s="1"/>
  <c r="M1337" i="1" s="1"/>
  <c r="K1344" i="1"/>
  <c r="L1344" i="1" s="1"/>
  <c r="M1344" i="1" s="1"/>
  <c r="K1345" i="1"/>
  <c r="L1345" i="1" s="1"/>
  <c r="M1345" i="1" s="1"/>
  <c r="K1356" i="1"/>
  <c r="L1356" i="1" s="1"/>
  <c r="M1356" i="1" s="1"/>
  <c r="K1330" i="1"/>
  <c r="L1330" i="1" s="1"/>
  <c r="M1330" i="1" s="1"/>
  <c r="K1336" i="1"/>
  <c r="L1336" i="1" s="1"/>
  <c r="M1336" i="1" s="1"/>
  <c r="K1367" i="1"/>
  <c r="L1367" i="1" s="1"/>
  <c r="M1367" i="1" s="1"/>
  <c r="K1353" i="1"/>
  <c r="L1353" i="1" s="1"/>
  <c r="M1353" i="1" s="1"/>
  <c r="K1366" i="1"/>
  <c r="L1366" i="1" s="1"/>
  <c r="M1366" i="1" s="1"/>
  <c r="K1364" i="1"/>
  <c r="L1364" i="1" s="1"/>
  <c r="M1364" i="1" s="1"/>
  <c r="K1343" i="1"/>
  <c r="L1343" i="1" s="1"/>
  <c r="M1343" i="1" s="1"/>
  <c r="K1371" i="1"/>
  <c r="L1371" i="1" s="1"/>
  <c r="M1371" i="1" s="1"/>
  <c r="K1399" i="1"/>
  <c r="L1399" i="1" s="1"/>
  <c r="M1399" i="1" s="1"/>
  <c r="K1382" i="1"/>
  <c r="L1382" i="1" s="1"/>
  <c r="M1382" i="1" s="1"/>
  <c r="K1379" i="1"/>
  <c r="L1379" i="1" s="1"/>
  <c r="M1379" i="1" s="1"/>
  <c r="K1357" i="1"/>
  <c r="L1357" i="1" s="1"/>
  <c r="M1357" i="1" s="1"/>
  <c r="K1372" i="1"/>
  <c r="L1372" i="1" s="1"/>
  <c r="M1372" i="1" s="1"/>
  <c r="K1388" i="1"/>
  <c r="L1388" i="1" s="1"/>
  <c r="M1388" i="1" s="1"/>
  <c r="K1389" i="1"/>
  <c r="L1389" i="1" s="1"/>
  <c r="M1389" i="1" s="1"/>
  <c r="K1394" i="1"/>
  <c r="L1394" i="1" s="1"/>
  <c r="M1394" i="1" s="1"/>
  <c r="K1351" i="1"/>
  <c r="L1351" i="1" s="1"/>
  <c r="M1351" i="1" s="1"/>
  <c r="K1361" i="1"/>
  <c r="L1361" i="1" s="1"/>
  <c r="M1361" i="1" s="1"/>
  <c r="K1360" i="1"/>
  <c r="L1360" i="1" s="1"/>
  <c r="M1360" i="1" s="1"/>
  <c r="K1375" i="1"/>
  <c r="L1375" i="1" s="1"/>
  <c r="M1375" i="1" s="1"/>
  <c r="K1391" i="1"/>
  <c r="L1391" i="1" s="1"/>
  <c r="M1391" i="1" s="1"/>
  <c r="K1410" i="1"/>
  <c r="L1410" i="1" s="1"/>
  <c r="M1410" i="1" s="1"/>
  <c r="K1408" i="1"/>
  <c r="L1408" i="1" s="1"/>
  <c r="M1408" i="1" s="1"/>
  <c r="K1385" i="1"/>
  <c r="L1385" i="1" s="1"/>
  <c r="M1385" i="1" s="1"/>
  <c r="K1412" i="1"/>
  <c r="L1412" i="1" s="1"/>
  <c r="M1412" i="1" s="1"/>
  <c r="K1403" i="1"/>
  <c r="L1403" i="1" s="1"/>
  <c r="M1403" i="1" s="1"/>
  <c r="K1398" i="1"/>
  <c r="L1398" i="1" s="1"/>
  <c r="M1398" i="1" s="1"/>
  <c r="K1383" i="1"/>
  <c r="L1383" i="1" s="1"/>
  <c r="M1383" i="1" s="1"/>
  <c r="K1404" i="1"/>
  <c r="L1404" i="1" s="1"/>
  <c r="M1404" i="1" s="1"/>
  <c r="K1419" i="1"/>
  <c r="L1419" i="1" s="1"/>
  <c r="M1419" i="1" s="1"/>
  <c r="K1415" i="1"/>
  <c r="L1415" i="1" s="1"/>
  <c r="M1415" i="1" s="1"/>
  <c r="K1409" i="1"/>
  <c r="L1409" i="1" s="1"/>
  <c r="M1409" i="1" s="1"/>
  <c r="K1397" i="1"/>
  <c r="L1397" i="1" s="1"/>
  <c r="M1397" i="1" s="1"/>
  <c r="K1407" i="1"/>
  <c r="L1407" i="1" s="1"/>
  <c r="M1407" i="1" s="1"/>
  <c r="K1373" i="1"/>
  <c r="L1373" i="1" s="1"/>
  <c r="M1373" i="1" s="1"/>
  <c r="K1395" i="1"/>
  <c r="L1395" i="1" s="1"/>
  <c r="M1395" i="1" s="1"/>
  <c r="K1392" i="1"/>
  <c r="L1392" i="1" s="1"/>
  <c r="M1392" i="1" s="1"/>
  <c r="K1393" i="1"/>
  <c r="L1393" i="1" s="1"/>
  <c r="M1393" i="1" s="1"/>
  <c r="K1402" i="1"/>
  <c r="L1402" i="1" s="1"/>
  <c r="M1402" i="1" s="1"/>
  <c r="K1443" i="1"/>
  <c r="L1443" i="1" s="1"/>
  <c r="M1443" i="1" s="1"/>
  <c r="K1428" i="1"/>
  <c r="L1428" i="1" s="1"/>
  <c r="M1428" i="1" s="1"/>
  <c r="K1427" i="1"/>
  <c r="L1427" i="1" s="1"/>
  <c r="M1427" i="1" s="1"/>
  <c r="K1437" i="1"/>
  <c r="L1437" i="1" s="1"/>
  <c r="M1437" i="1" s="1"/>
  <c r="K1435" i="1"/>
  <c r="L1435" i="1" s="1"/>
  <c r="M1435" i="1" s="1"/>
  <c r="K1434" i="1"/>
  <c r="L1434" i="1" s="1"/>
  <c r="M1434" i="1" s="1"/>
  <c r="K1439" i="1"/>
  <c r="L1439" i="1" s="1"/>
  <c r="M1439" i="1" s="1"/>
  <c r="K1444" i="1"/>
  <c r="L1444" i="1" s="1"/>
  <c r="M1444" i="1" s="1"/>
  <c r="K1464" i="1"/>
  <c r="L1464" i="1" s="1"/>
  <c r="M1464" i="1" s="1"/>
  <c r="K1433" i="1"/>
  <c r="L1433" i="1" s="1"/>
  <c r="M1433" i="1" s="1"/>
  <c r="K1425" i="1"/>
  <c r="L1425" i="1" s="1"/>
  <c r="M1425" i="1" s="1"/>
  <c r="K1417" i="1"/>
  <c r="L1417" i="1" s="1"/>
  <c r="M1417" i="1" s="1"/>
  <c r="K1422" i="1"/>
  <c r="L1422" i="1" s="1"/>
  <c r="M1422" i="1" s="1"/>
  <c r="K1426" i="1"/>
  <c r="L1426" i="1" s="1"/>
  <c r="M1426" i="1" s="1"/>
  <c r="K1456" i="1"/>
  <c r="L1456" i="1" s="1"/>
  <c r="M1456" i="1" s="1"/>
  <c r="K1429" i="1"/>
  <c r="L1429" i="1" s="1"/>
  <c r="M1429" i="1" s="1"/>
  <c r="K1445" i="1"/>
  <c r="L1445" i="1" s="1"/>
  <c r="M1445" i="1" s="1"/>
  <c r="K1469" i="1"/>
  <c r="L1469" i="1" s="1"/>
  <c r="M1469" i="1" s="1"/>
  <c r="K1455" i="1"/>
  <c r="L1455" i="1" s="1"/>
  <c r="M1455" i="1" s="1"/>
  <c r="K1459" i="1"/>
  <c r="L1459" i="1" s="1"/>
  <c r="M1459" i="1" s="1"/>
  <c r="K1461" i="1"/>
  <c r="L1461" i="1" s="1"/>
  <c r="M1461" i="1" s="1"/>
  <c r="K1467" i="1"/>
  <c r="L1467" i="1" s="1"/>
  <c r="M1467" i="1" s="1"/>
  <c r="K1418" i="1"/>
  <c r="L1418" i="1" s="1"/>
  <c r="M1418" i="1" s="1"/>
  <c r="K1451" i="1"/>
  <c r="L1451" i="1" s="1"/>
  <c r="M1451" i="1" s="1"/>
  <c r="K1465" i="1"/>
  <c r="L1465" i="1" s="1"/>
  <c r="M1465" i="1" s="1"/>
  <c r="K1453" i="1"/>
  <c r="L1453" i="1" s="1"/>
  <c r="M1453" i="1" s="1"/>
  <c r="K1457" i="1"/>
  <c r="L1457" i="1" s="1"/>
  <c r="M1457" i="1" s="1"/>
  <c r="K1449" i="1"/>
  <c r="L1449" i="1" s="1"/>
  <c r="M1449" i="1" s="1"/>
  <c r="K1460" i="1"/>
  <c r="L1460" i="1" s="1"/>
  <c r="M1460" i="1" s="1"/>
  <c r="K1475" i="1"/>
  <c r="L1475" i="1" s="1"/>
  <c r="M1475" i="1" s="1"/>
  <c r="K1482" i="1"/>
  <c r="L1482" i="1" s="1"/>
  <c r="M1482" i="1" s="1"/>
  <c r="K1448" i="1"/>
  <c r="L1448" i="1" s="1"/>
  <c r="M1448" i="1" s="1"/>
  <c r="K1430" i="1"/>
  <c r="L1430" i="1" s="1"/>
  <c r="M1430" i="1" s="1"/>
  <c r="K1466" i="1"/>
  <c r="L1466" i="1" s="1"/>
  <c r="M1466" i="1" s="1"/>
  <c r="K1476" i="1"/>
  <c r="L1476" i="1" s="1"/>
  <c r="M1476" i="1" s="1"/>
  <c r="K1487" i="1"/>
  <c r="L1487" i="1" s="1"/>
  <c r="M1487" i="1" s="1"/>
  <c r="K1501" i="1"/>
  <c r="L1501" i="1" s="1"/>
  <c r="M1501" i="1" s="1"/>
  <c r="K1507" i="1"/>
  <c r="L1507" i="1" s="1"/>
  <c r="M1507" i="1" s="1"/>
  <c r="K1463" i="1"/>
  <c r="L1463" i="1" s="1"/>
  <c r="M1463" i="1" s="1"/>
  <c r="K1470" i="1"/>
  <c r="L1470" i="1" s="1"/>
  <c r="M1470" i="1" s="1"/>
  <c r="K1473" i="1"/>
  <c r="L1473" i="1" s="1"/>
  <c r="M1473" i="1" s="1"/>
  <c r="K1472" i="1"/>
  <c r="L1472" i="1" s="1"/>
  <c r="M1472" i="1" s="1"/>
  <c r="K1500" i="1"/>
  <c r="L1500" i="1" s="1"/>
  <c r="M1500" i="1" s="1"/>
  <c r="K1489" i="1"/>
  <c r="L1489" i="1" s="1"/>
  <c r="M1489" i="1" s="1"/>
  <c r="K1499" i="1"/>
  <c r="L1499" i="1" s="1"/>
  <c r="M1499" i="1" s="1"/>
  <c r="K1479" i="1"/>
  <c r="L1479" i="1" s="1"/>
  <c r="M1479" i="1" s="1"/>
  <c r="K1494" i="1"/>
  <c r="L1494" i="1" s="1"/>
  <c r="M1494" i="1" s="1"/>
  <c r="K1493" i="1"/>
  <c r="L1493" i="1" s="1"/>
  <c r="M1493" i="1" s="1"/>
  <c r="K1462" i="1"/>
  <c r="L1462" i="1" s="1"/>
  <c r="M1462" i="1" s="1"/>
  <c r="K1478" i="1"/>
  <c r="L1478" i="1" s="1"/>
  <c r="M1478" i="1" s="1"/>
  <c r="K1480" i="1"/>
  <c r="L1480" i="1" s="1"/>
  <c r="M1480" i="1" s="1"/>
  <c r="K1510" i="1"/>
  <c r="L1510" i="1" s="1"/>
  <c r="M1510" i="1" s="1"/>
  <c r="K1511" i="1"/>
  <c r="L1511" i="1" s="1"/>
  <c r="M1511" i="1" s="1"/>
  <c r="K1525" i="1"/>
  <c r="L1525" i="1" s="1"/>
  <c r="M1525" i="1" s="1"/>
  <c r="K1526" i="1"/>
  <c r="L1526" i="1" s="1"/>
  <c r="M1526" i="1" s="1"/>
  <c r="K1521" i="1"/>
  <c r="L1521" i="1" s="1"/>
  <c r="M1521" i="1" s="1"/>
  <c r="K1520" i="1"/>
  <c r="L1520" i="1" s="1"/>
  <c r="M1520" i="1" s="1"/>
  <c r="K1492" i="1"/>
  <c r="L1492" i="1" s="1"/>
  <c r="M1492" i="1" s="1"/>
  <c r="K1486" i="1"/>
  <c r="L1486" i="1" s="1"/>
  <c r="M1486" i="1" s="1"/>
  <c r="K1527" i="1"/>
  <c r="L1527" i="1" s="1"/>
  <c r="M1527" i="1" s="1"/>
  <c r="K1517" i="1"/>
  <c r="L1517" i="1" s="1"/>
  <c r="M1517" i="1" s="1"/>
  <c r="K1508" i="1"/>
  <c r="L1508" i="1" s="1"/>
  <c r="M1508" i="1" s="1"/>
  <c r="K1503" i="1"/>
  <c r="L1503" i="1" s="1"/>
  <c r="M1503" i="1" s="1"/>
  <c r="K1483" i="1"/>
  <c r="L1483" i="1" s="1"/>
  <c r="M1483" i="1" s="1"/>
  <c r="K1502" i="1"/>
  <c r="L1502" i="1" s="1"/>
  <c r="M1502" i="1" s="1"/>
  <c r="K1509" i="1"/>
  <c r="L1509" i="1" s="1"/>
  <c r="M1509" i="1" s="1"/>
  <c r="K1541" i="1"/>
  <c r="L1541" i="1" s="1"/>
  <c r="M1541" i="1" s="1"/>
  <c r="K1531" i="1"/>
  <c r="L1531" i="1" s="1"/>
  <c r="M1531" i="1" s="1"/>
  <c r="K1542" i="1"/>
  <c r="L1542" i="1" s="1"/>
  <c r="M1542" i="1" s="1"/>
  <c r="K1512" i="1"/>
  <c r="L1512" i="1" s="1"/>
  <c r="M1512" i="1" s="1"/>
  <c r="K1528" i="1"/>
  <c r="L1528" i="1" s="1"/>
  <c r="M1528" i="1" s="1"/>
  <c r="K1514" i="1"/>
  <c r="L1514" i="1" s="1"/>
  <c r="M1514" i="1" s="1"/>
  <c r="K1488" i="1"/>
  <c r="L1488" i="1" s="1"/>
  <c r="M1488" i="1" s="1"/>
  <c r="K1547" i="1"/>
  <c r="L1547" i="1" s="1"/>
  <c r="M1547" i="1" s="1"/>
  <c r="K1555" i="1"/>
  <c r="L1555" i="1" s="1"/>
  <c r="M1555" i="1" s="1"/>
  <c r="K1564" i="1"/>
  <c r="L1564" i="1" s="1"/>
  <c r="M1564" i="1" s="1"/>
  <c r="K1545" i="1"/>
  <c r="L1545" i="1" s="1"/>
  <c r="M1545" i="1" s="1"/>
  <c r="K1544" i="1"/>
  <c r="L1544" i="1" s="1"/>
  <c r="M1544" i="1" s="1"/>
  <c r="K1543" i="1"/>
  <c r="L1543" i="1" s="1"/>
  <c r="M1543" i="1" s="1"/>
  <c r="K1546" i="1"/>
  <c r="L1546" i="1" s="1"/>
  <c r="M1546" i="1" s="1"/>
  <c r="K1550" i="1"/>
  <c r="L1550" i="1" s="1"/>
  <c r="M1550" i="1" s="1"/>
  <c r="K1536" i="1"/>
  <c r="L1536" i="1" s="1"/>
  <c r="M1536" i="1" s="1"/>
  <c r="K1569" i="1"/>
  <c r="L1569" i="1" s="1"/>
  <c r="M1569" i="1" s="1"/>
  <c r="K1561" i="1"/>
  <c r="L1561" i="1" s="1"/>
  <c r="M1561" i="1" s="1"/>
  <c r="K1533" i="1"/>
  <c r="L1533" i="1" s="1"/>
  <c r="M1533" i="1" s="1"/>
  <c r="K1529" i="1"/>
  <c r="L1529" i="1" s="1"/>
  <c r="M1529" i="1" s="1"/>
  <c r="K1532" i="1"/>
  <c r="L1532" i="1" s="1"/>
  <c r="M1532" i="1" s="1"/>
  <c r="K1549" i="1"/>
  <c r="L1549" i="1" s="1"/>
  <c r="M1549" i="1" s="1"/>
  <c r="K1563" i="1"/>
  <c r="L1563" i="1" s="1"/>
  <c r="M1563" i="1" s="1"/>
  <c r="K1558" i="1"/>
  <c r="L1558" i="1" s="1"/>
  <c r="M1558" i="1" s="1"/>
  <c r="K1568" i="1"/>
  <c r="L1568" i="1" s="1"/>
  <c r="M1568" i="1" s="1"/>
  <c r="K1570" i="1"/>
  <c r="L1570" i="1" s="1"/>
  <c r="M1570" i="1" s="1"/>
  <c r="K1584" i="1"/>
  <c r="L1584" i="1" s="1"/>
  <c r="M1584" i="1" s="1"/>
  <c r="K1593" i="1"/>
  <c r="L1593" i="1" s="1"/>
  <c r="M1593" i="1" s="1"/>
  <c r="K1577" i="1"/>
  <c r="L1577" i="1" s="1"/>
  <c r="M1577" i="1" s="1"/>
  <c r="K1562" i="1"/>
  <c r="L1562" i="1" s="1"/>
  <c r="M1562" i="1" s="1"/>
  <c r="K1559" i="1"/>
  <c r="L1559" i="1" s="1"/>
  <c r="M1559" i="1" s="1"/>
  <c r="K1567" i="1"/>
  <c r="L1567" i="1" s="1"/>
  <c r="M1567" i="1" s="1"/>
  <c r="K1586" i="1"/>
  <c r="L1586" i="1" s="1"/>
  <c r="M1586" i="1" s="1"/>
  <c r="K1590" i="1"/>
  <c r="L1590" i="1" s="1"/>
  <c r="M1590" i="1" s="1"/>
  <c r="K1600" i="1"/>
  <c r="L1600" i="1" s="1"/>
  <c r="M1600" i="1" s="1"/>
  <c r="K1606" i="1"/>
  <c r="L1606" i="1" s="1"/>
  <c r="M1606" i="1" s="1"/>
  <c r="K1605" i="1"/>
  <c r="L1605" i="1" s="1"/>
  <c r="M1605" i="1" s="1"/>
  <c r="K1596" i="1"/>
  <c r="L1596" i="1" s="1"/>
  <c r="M1596" i="1" s="1"/>
  <c r="K1554" i="1"/>
  <c r="L1554" i="1" s="1"/>
  <c r="M1554" i="1" s="1"/>
  <c r="K1597" i="1"/>
  <c r="L1597" i="1" s="1"/>
  <c r="M1597" i="1" s="1"/>
  <c r="K1587" i="1"/>
  <c r="L1587" i="1" s="1"/>
  <c r="M1587" i="1" s="1"/>
  <c r="K1599" i="1"/>
  <c r="L1599" i="1" s="1"/>
  <c r="M1599" i="1" s="1"/>
  <c r="K1594" i="1"/>
  <c r="L1594" i="1" s="1"/>
  <c r="M1594" i="1" s="1"/>
  <c r="K1591" i="1"/>
  <c r="L1591" i="1" s="1"/>
  <c r="M1591" i="1" s="1"/>
  <c r="K1588" i="1"/>
  <c r="L1588" i="1" s="1"/>
  <c r="M1588" i="1" s="1"/>
  <c r="K1609" i="1"/>
  <c r="L1609" i="1" s="1"/>
  <c r="M1609" i="1" s="1"/>
  <c r="K1615" i="1"/>
  <c r="L1615" i="1" s="1"/>
  <c r="M1615" i="1" s="1"/>
  <c r="K1616" i="1"/>
  <c r="L1616" i="1" s="1"/>
  <c r="M1616" i="1" s="1"/>
  <c r="K1610" i="1"/>
  <c r="L1610" i="1" s="1"/>
  <c r="M1610" i="1" s="1"/>
  <c r="K1602" i="1"/>
  <c r="L1602" i="1" s="1"/>
  <c r="M1602" i="1" s="1"/>
  <c r="K1625" i="1"/>
  <c r="L1625" i="1" s="1"/>
  <c r="M1625" i="1" s="1"/>
  <c r="K1601" i="1"/>
  <c r="L1601" i="1" s="1"/>
  <c r="M1601" i="1" s="1"/>
  <c r="K1641" i="1"/>
  <c r="L1641" i="1" s="1"/>
  <c r="M1641" i="1" s="1"/>
  <c r="K1592" i="1"/>
  <c r="L1592" i="1" s="1"/>
  <c r="M1592" i="1" s="1"/>
  <c r="K1608" i="1"/>
  <c r="L1608" i="1" s="1"/>
  <c r="M1608" i="1" s="1"/>
  <c r="K1607" i="1"/>
  <c r="L1607" i="1" s="1"/>
  <c r="M1607" i="1" s="1"/>
  <c r="K1624" i="1"/>
  <c r="L1624" i="1" s="1"/>
  <c r="M1624" i="1" s="1"/>
  <c r="K1613" i="1"/>
  <c r="L1613" i="1" s="1"/>
  <c r="M1613" i="1" s="1"/>
  <c r="K1621" i="1"/>
  <c r="L1621" i="1" s="1"/>
  <c r="M1621" i="1" s="1"/>
  <c r="K1640" i="1"/>
  <c r="L1640" i="1" s="1"/>
  <c r="M1640" i="1" s="1"/>
  <c r="K1638" i="1"/>
  <c r="L1638" i="1" s="1"/>
  <c r="M1638" i="1" s="1"/>
  <c r="K1627" i="1"/>
  <c r="L1627" i="1" s="1"/>
  <c r="M1627" i="1" s="1"/>
  <c r="K1629" i="1"/>
  <c r="L1629" i="1" s="1"/>
  <c r="M1629" i="1" s="1"/>
  <c r="K1620" i="1"/>
  <c r="L1620" i="1" s="1"/>
  <c r="M1620" i="1" s="1"/>
  <c r="K1632" i="1"/>
  <c r="L1632" i="1" s="1"/>
  <c r="M1632" i="1" s="1"/>
  <c r="K1639" i="1"/>
  <c r="L1639" i="1" s="1"/>
  <c r="M1639" i="1" s="1"/>
  <c r="K1623" i="1"/>
  <c r="L1623" i="1" s="1"/>
  <c r="M1623" i="1" s="1"/>
  <c r="K1642" i="1"/>
  <c r="L1642" i="1" s="1"/>
  <c r="M1642" i="1" s="1"/>
  <c r="K1666" i="1"/>
  <c r="L1666" i="1" s="1"/>
  <c r="M1666" i="1" s="1"/>
  <c r="K1668" i="1"/>
  <c r="L1668" i="1" s="1"/>
  <c r="M1668" i="1" s="1"/>
  <c r="K1648" i="1"/>
  <c r="L1648" i="1" s="1"/>
  <c r="M1648" i="1" s="1"/>
  <c r="K1653" i="1"/>
  <c r="L1653" i="1" s="1"/>
  <c r="M1653" i="1" s="1"/>
  <c r="K1671" i="1"/>
  <c r="L1671" i="1" s="1"/>
  <c r="M1671" i="1" s="1"/>
  <c r="K1670" i="1"/>
  <c r="L1670" i="1" s="1"/>
  <c r="M1670" i="1" s="1"/>
  <c r="K1679" i="1"/>
  <c r="L1679" i="1" s="1"/>
  <c r="M1679" i="1" s="1"/>
  <c r="K1684" i="1"/>
  <c r="L1684" i="1" s="1"/>
  <c r="M1684" i="1" s="1"/>
  <c r="K1689" i="1"/>
  <c r="L1689" i="1" s="1"/>
  <c r="M1689" i="1" s="1"/>
  <c r="K1595" i="1"/>
  <c r="L1595" i="1" s="1"/>
  <c r="M1595" i="1" s="1"/>
  <c r="K1622" i="1"/>
  <c r="L1622" i="1" s="1"/>
  <c r="M1622" i="1" s="1"/>
  <c r="K1676" i="1"/>
  <c r="L1676" i="1" s="1"/>
  <c r="M1676" i="1" s="1"/>
  <c r="K1675" i="1"/>
  <c r="L1675" i="1" s="1"/>
  <c r="M1675" i="1" s="1"/>
  <c r="K1690" i="1"/>
  <c r="L1690" i="1" s="1"/>
  <c r="M1690" i="1" s="1"/>
  <c r="K1687" i="1"/>
  <c r="L1687" i="1" s="1"/>
  <c r="M1687" i="1" s="1"/>
  <c r="K1677" i="1"/>
  <c r="L1677" i="1" s="1"/>
  <c r="M1677" i="1" s="1"/>
  <c r="K1686" i="1"/>
  <c r="L1686" i="1" s="1"/>
  <c r="M1686" i="1" s="1"/>
  <c r="K1695" i="1"/>
  <c r="L1695" i="1" s="1"/>
  <c r="M1695" i="1" s="1"/>
  <c r="K1688" i="1"/>
  <c r="L1688" i="1" s="1"/>
  <c r="M1688" i="1" s="1"/>
  <c r="K1692" i="1"/>
  <c r="L1692" i="1" s="1"/>
  <c r="M1692" i="1" s="1"/>
  <c r="K1636" i="1"/>
  <c r="L1636" i="1" s="1"/>
  <c r="M1636" i="1" s="1"/>
  <c r="K1700" i="1"/>
  <c r="L1700" i="1" s="1"/>
  <c r="M1700" i="1" s="1"/>
  <c r="K1662" i="1"/>
  <c r="L1662" i="1" s="1"/>
  <c r="M1662" i="1" s="1"/>
  <c r="K1691" i="1"/>
  <c r="L1691" i="1" s="1"/>
  <c r="M1691" i="1" s="1"/>
  <c r="K1696" i="1"/>
  <c r="L1696" i="1" s="1"/>
  <c r="M1696" i="1" s="1"/>
  <c r="K1714" i="1"/>
  <c r="L1714" i="1" s="1"/>
  <c r="M1714" i="1" s="1"/>
  <c r="K1702" i="1"/>
  <c r="L1702" i="1" s="1"/>
  <c r="M1702" i="1" s="1"/>
  <c r="K1693" i="1"/>
  <c r="L1693" i="1" s="1"/>
  <c r="M1693" i="1" s="1"/>
  <c r="K1711" i="1"/>
  <c r="L1711" i="1" s="1"/>
  <c r="M1711" i="1" s="1"/>
  <c r="K1724" i="1"/>
  <c r="L1724" i="1" s="1"/>
  <c r="M1724" i="1" s="1"/>
  <c r="K1713" i="1"/>
  <c r="L1713" i="1" s="1"/>
  <c r="M1713" i="1" s="1"/>
  <c r="K1710" i="1"/>
  <c r="L1710" i="1" s="1"/>
  <c r="M1710" i="1" s="1"/>
  <c r="K1706" i="1"/>
  <c r="L1706" i="1" s="1"/>
  <c r="M1706" i="1" s="1"/>
  <c r="K1699" i="1"/>
  <c r="L1699" i="1" s="1"/>
  <c r="M1699" i="1" s="1"/>
  <c r="K1652" i="1"/>
  <c r="L1652" i="1" s="1"/>
  <c r="M1652" i="1" s="1"/>
  <c r="K1697" i="1"/>
  <c r="L1697" i="1" s="1"/>
  <c r="M1697" i="1" s="1"/>
  <c r="K1682" i="1"/>
  <c r="L1682" i="1" s="1"/>
  <c r="M1682" i="1" s="1"/>
  <c r="K1704" i="1"/>
  <c r="L1704" i="1" s="1"/>
  <c r="M1704" i="1" s="1"/>
  <c r="K1712" i="1"/>
  <c r="L1712" i="1" s="1"/>
  <c r="M1712" i="1" s="1"/>
  <c r="K1715" i="1"/>
  <c r="L1715" i="1" s="1"/>
  <c r="M1715" i="1" s="1"/>
  <c r="K1703" i="1"/>
  <c r="L1703" i="1" s="1"/>
  <c r="M1703" i="1" s="1"/>
  <c r="K1709" i="1"/>
  <c r="L1709" i="1" s="1"/>
  <c r="M1709" i="1" s="1"/>
  <c r="K1720" i="1"/>
  <c r="L1720" i="1" s="1"/>
  <c r="M1720" i="1" s="1"/>
  <c r="N1720" i="1" s="1"/>
  <c r="K1727" i="1"/>
  <c r="L1727" i="1" s="1"/>
  <c r="M1727" i="1" s="1"/>
  <c r="K1723" i="1"/>
  <c r="L1723" i="1" s="1"/>
  <c r="M1723" i="1" s="1"/>
  <c r="K1718" i="1"/>
  <c r="L1718" i="1" s="1"/>
  <c r="M1718" i="1" s="1"/>
  <c r="K1669" i="1"/>
  <c r="L1669" i="1" s="1"/>
  <c r="M1669" i="1" s="1"/>
  <c r="N1669" i="1" s="1"/>
  <c r="K1655" i="1"/>
  <c r="L1655" i="1" s="1"/>
  <c r="M1655" i="1" s="1"/>
  <c r="K1741" i="1"/>
  <c r="L1741" i="1" s="1"/>
  <c r="M1741" i="1" s="1"/>
  <c r="K1721" i="1"/>
  <c r="L1721" i="1" s="1"/>
  <c r="M1721" i="1" s="1"/>
  <c r="K1731" i="1"/>
  <c r="L1731" i="1" s="1"/>
  <c r="M1731" i="1" s="1"/>
  <c r="N1731" i="1" s="1"/>
  <c r="K1738" i="1"/>
  <c r="L1738" i="1" s="1"/>
  <c r="M1738" i="1" s="1"/>
  <c r="K1719" i="1"/>
  <c r="L1719" i="1" s="1"/>
  <c r="M1719" i="1" s="1"/>
  <c r="K1734" i="1"/>
  <c r="L1734" i="1" s="1"/>
  <c r="M1734" i="1" s="1"/>
  <c r="K1745" i="1"/>
  <c r="L1745" i="1" s="1"/>
  <c r="M1745" i="1" s="1"/>
  <c r="N1745" i="1" s="1"/>
  <c r="K1749" i="1"/>
  <c r="L1749" i="1" s="1"/>
  <c r="M1749" i="1" s="1"/>
  <c r="K1742" i="1"/>
  <c r="L1742" i="1" s="1"/>
  <c r="M1742" i="1" s="1"/>
  <c r="K1737" i="1"/>
  <c r="L1737" i="1" s="1"/>
  <c r="M1737" i="1" s="1"/>
  <c r="K1722" i="1"/>
  <c r="L1722" i="1" s="1"/>
  <c r="M1722" i="1" s="1"/>
  <c r="N1722" i="1" s="1"/>
  <c r="K1726" i="1"/>
  <c r="L1726" i="1" s="1"/>
  <c r="M1726" i="1" s="1"/>
  <c r="K1735" i="1"/>
  <c r="L1735" i="1" s="1"/>
  <c r="M1735" i="1" s="1"/>
  <c r="K1743" i="1"/>
  <c r="L1743" i="1" s="1"/>
  <c r="M1743" i="1" s="1"/>
  <c r="K1728" i="1"/>
  <c r="L1728" i="1" s="1"/>
  <c r="M1728" i="1" s="1"/>
  <c r="N1728" i="1" s="1"/>
  <c r="K1746" i="1"/>
  <c r="L1746" i="1" s="1"/>
  <c r="M1746" i="1" s="1"/>
  <c r="K1761" i="1"/>
  <c r="L1761" i="1" s="1"/>
  <c r="M1761" i="1" s="1"/>
  <c r="K1760" i="1"/>
  <c r="L1760" i="1" s="1"/>
  <c r="M1760" i="1" s="1"/>
  <c r="K1758" i="1"/>
  <c r="L1758" i="1" s="1"/>
  <c r="M1758" i="1" s="1"/>
  <c r="N1758" i="1" s="1"/>
  <c r="K1747" i="1"/>
  <c r="L1747" i="1" s="1"/>
  <c r="M1747" i="1" s="1"/>
  <c r="K1740" i="1"/>
  <c r="L1740" i="1" s="1"/>
  <c r="M1740" i="1" s="1"/>
  <c r="K1765" i="1"/>
  <c r="L1765" i="1" s="1"/>
  <c r="M1765" i="1" s="1"/>
  <c r="K1767" i="1"/>
  <c r="L1767" i="1" s="1"/>
  <c r="M1767" i="1" s="1"/>
  <c r="N1767" i="1" s="1"/>
  <c r="K1770" i="1"/>
  <c r="L1770" i="1" s="1"/>
  <c r="M1770" i="1" s="1"/>
  <c r="K1759" i="1"/>
  <c r="L1759" i="1" s="1"/>
  <c r="M1759" i="1" s="1"/>
  <c r="K1751" i="1"/>
  <c r="L1751" i="1" s="1"/>
  <c r="M1751" i="1" s="1"/>
  <c r="K1744" i="1"/>
  <c r="L1744" i="1" s="1"/>
  <c r="M1744" i="1" s="1"/>
  <c r="N1744" i="1" s="1"/>
  <c r="K1725" i="1"/>
  <c r="L1725" i="1" s="1"/>
  <c r="M1725" i="1" s="1"/>
  <c r="K1764" i="1"/>
  <c r="L1764" i="1" s="1"/>
  <c r="M1764" i="1" s="1"/>
  <c r="K1755" i="1"/>
  <c r="L1755" i="1" s="1"/>
  <c r="M1755" i="1" s="1"/>
  <c r="K1769" i="1"/>
  <c r="L1769" i="1" s="1"/>
  <c r="M1769" i="1" s="1"/>
  <c r="N1769" i="1" s="1"/>
  <c r="K1771" i="1"/>
  <c r="L1771" i="1" s="1"/>
  <c r="M1771" i="1" s="1"/>
  <c r="K1733" i="1"/>
  <c r="L1733" i="1" s="1"/>
  <c r="M1733" i="1" s="1"/>
  <c r="K1757" i="1"/>
  <c r="L1757" i="1" s="1"/>
  <c r="M1757" i="1" s="1"/>
  <c r="K1748" i="1"/>
  <c r="L1748" i="1" s="1"/>
  <c r="M1748" i="1" s="1"/>
  <c r="N1748" i="1" s="1"/>
  <c r="K1782" i="1"/>
  <c r="L1782" i="1" s="1"/>
  <c r="M1782" i="1" s="1"/>
  <c r="K1773" i="1"/>
  <c r="L1773" i="1" s="1"/>
  <c r="M1773" i="1" s="1"/>
  <c r="K1776" i="1"/>
  <c r="L1776" i="1" s="1"/>
  <c r="M1776" i="1" s="1"/>
  <c r="K1766" i="1"/>
  <c r="L1766" i="1" s="1"/>
  <c r="M1766" i="1" s="1"/>
  <c r="N1766" i="1" s="1"/>
  <c r="K1729" i="1"/>
  <c r="L1729" i="1" s="1"/>
  <c r="M1729" i="1" s="1"/>
  <c r="K1777" i="1"/>
  <c r="L1777" i="1" s="1"/>
  <c r="M1777" i="1" s="1"/>
  <c r="K1786" i="1"/>
  <c r="L1786" i="1" s="1"/>
  <c r="M1786" i="1" s="1"/>
  <c r="K1790" i="1"/>
  <c r="L1790" i="1" s="1"/>
  <c r="M1790" i="1" s="1"/>
  <c r="N1790" i="1" s="1"/>
  <c r="K1810" i="1"/>
  <c r="L1810" i="1" s="1"/>
  <c r="M1810" i="1" s="1"/>
  <c r="K1791" i="1"/>
  <c r="L1791" i="1" s="1"/>
  <c r="M1791" i="1" s="1"/>
  <c r="K1808" i="1"/>
  <c r="L1808" i="1" s="1"/>
  <c r="M1808" i="1" s="1"/>
  <c r="K1789" i="1"/>
  <c r="L1789" i="1" s="1"/>
  <c r="M1789" i="1" s="1"/>
  <c r="N1789" i="1" s="1"/>
  <c r="K1804" i="1"/>
  <c r="L1804" i="1" s="1"/>
  <c r="M1804" i="1" s="1"/>
  <c r="K1775" i="1"/>
  <c r="L1775" i="1" s="1"/>
  <c r="M1775" i="1" s="1"/>
  <c r="K1809" i="1"/>
  <c r="L1809" i="1" s="1"/>
  <c r="M1809" i="1" s="1"/>
  <c r="K1798" i="1"/>
  <c r="L1798" i="1" s="1"/>
  <c r="M1798" i="1" s="1"/>
  <c r="N1798" i="1" s="1"/>
  <c r="K1781" i="1"/>
  <c r="L1781" i="1" s="1"/>
  <c r="M1781" i="1" s="1"/>
  <c r="K1803" i="1"/>
  <c r="L1803" i="1" s="1"/>
  <c r="M1803" i="1" s="1"/>
  <c r="K1823" i="1"/>
  <c r="L1823" i="1" s="1"/>
  <c r="M1823" i="1" s="1"/>
  <c r="K1825" i="1"/>
  <c r="L1825" i="1" s="1"/>
  <c r="M1825" i="1" s="1"/>
  <c r="N1825" i="1" s="1"/>
  <c r="K1830" i="1"/>
  <c r="L1830" i="1" s="1"/>
  <c r="M1830" i="1" s="1"/>
  <c r="K1821" i="1"/>
  <c r="L1821" i="1" s="1"/>
  <c r="M1821" i="1" s="1"/>
  <c r="K1801" i="1"/>
  <c r="L1801" i="1" s="1"/>
  <c r="M1801" i="1" s="1"/>
  <c r="K1806" i="1"/>
  <c r="L1806" i="1" s="1"/>
  <c r="M1806" i="1" s="1"/>
  <c r="N1806" i="1" s="1"/>
  <c r="K1818" i="1"/>
  <c r="L1818" i="1" s="1"/>
  <c r="M1818" i="1" s="1"/>
  <c r="K1826" i="1"/>
  <c r="L1826" i="1" s="1"/>
  <c r="M1826" i="1" s="1"/>
  <c r="K1831" i="1"/>
  <c r="L1831" i="1" s="1"/>
  <c r="M1831" i="1" s="1"/>
  <c r="K1839" i="1"/>
  <c r="L1839" i="1" s="1"/>
  <c r="M1839" i="1" s="1"/>
  <c r="N1839" i="1" s="1"/>
  <c r="K1838" i="1"/>
  <c r="L1838" i="1" s="1"/>
  <c r="M1838" i="1" s="1"/>
  <c r="K1794" i="1"/>
  <c r="L1794" i="1" s="1"/>
  <c r="M1794" i="1" s="1"/>
  <c r="K1802" i="1"/>
  <c r="L1802" i="1" s="1"/>
  <c r="M1802" i="1" s="1"/>
  <c r="K1841" i="1"/>
  <c r="L1841" i="1" s="1"/>
  <c r="M1841" i="1" s="1"/>
  <c r="N1841" i="1" s="1"/>
  <c r="K1835" i="1"/>
  <c r="L1835" i="1" s="1"/>
  <c r="M1835" i="1" s="1"/>
  <c r="K1828" i="1"/>
  <c r="L1828" i="1" s="1"/>
  <c r="M1828" i="1" s="1"/>
  <c r="K1857" i="1"/>
  <c r="L1857" i="1" s="1"/>
  <c r="M1857" i="1" s="1"/>
  <c r="K1840" i="1"/>
  <c r="L1840" i="1" s="1"/>
  <c r="M1840" i="1" s="1"/>
  <c r="N1840" i="1" s="1"/>
  <c r="K1816" i="1"/>
  <c r="L1816" i="1" s="1"/>
  <c r="M1816" i="1" s="1"/>
  <c r="K1822" i="1"/>
  <c r="L1822" i="1" s="1"/>
  <c r="M1822" i="1" s="1"/>
  <c r="K1824" i="1"/>
  <c r="L1824" i="1" s="1"/>
  <c r="M1824" i="1" s="1"/>
  <c r="K1836" i="1"/>
  <c r="L1836" i="1" s="1"/>
  <c r="M1836" i="1" s="1"/>
  <c r="N1836" i="1" s="1"/>
  <c r="K1849" i="1"/>
  <c r="L1849" i="1" s="1"/>
  <c r="M1849" i="1" s="1"/>
  <c r="K1834" i="1"/>
  <c r="L1834" i="1" s="1"/>
  <c r="M1834" i="1" s="1"/>
  <c r="K1854" i="1"/>
  <c r="L1854" i="1" s="1"/>
  <c r="M1854" i="1" s="1"/>
  <c r="K1869" i="1"/>
  <c r="L1869" i="1" s="1"/>
  <c r="M1869" i="1" s="1"/>
  <c r="N1869" i="1" s="1"/>
  <c r="K1846" i="1"/>
  <c r="L1846" i="1" s="1"/>
  <c r="M1846" i="1" s="1"/>
  <c r="K1861" i="1"/>
  <c r="L1861" i="1" s="1"/>
  <c r="M1861" i="1" s="1"/>
  <c r="K1853" i="1"/>
  <c r="L1853" i="1" s="1"/>
  <c r="M1853" i="1" s="1"/>
  <c r="K1852" i="1"/>
  <c r="L1852" i="1" s="1"/>
  <c r="M1852" i="1" s="1"/>
  <c r="N1852" i="1" s="1"/>
  <c r="K1859" i="1"/>
  <c r="L1859" i="1" s="1"/>
  <c r="M1859" i="1" s="1"/>
  <c r="K1863" i="1"/>
  <c r="L1863" i="1" s="1"/>
  <c r="M1863" i="1" s="1"/>
  <c r="K1851" i="1"/>
  <c r="L1851" i="1" s="1"/>
  <c r="M1851" i="1" s="1"/>
  <c r="K1848" i="1"/>
  <c r="L1848" i="1" s="1"/>
  <c r="M1848" i="1" s="1"/>
  <c r="N1848" i="1" s="1"/>
  <c r="K1844" i="1"/>
  <c r="L1844" i="1" s="1"/>
  <c r="M1844" i="1" s="1"/>
  <c r="K1843" i="1"/>
  <c r="L1843" i="1" s="1"/>
  <c r="M1843" i="1" s="1"/>
  <c r="K1864" i="1"/>
  <c r="L1864" i="1" s="1"/>
  <c r="M1864" i="1" s="1"/>
  <c r="K1876" i="1"/>
  <c r="L1876" i="1" s="1"/>
  <c r="M1876" i="1" s="1"/>
  <c r="N1876" i="1" s="1"/>
  <c r="K1872" i="1"/>
  <c r="L1872" i="1" s="1"/>
  <c r="M1872" i="1" s="1"/>
  <c r="K1866" i="1"/>
  <c r="L1866" i="1" s="1"/>
  <c r="M1866" i="1" s="1"/>
  <c r="K1874" i="1"/>
  <c r="L1874" i="1" s="1"/>
  <c r="M1874" i="1" s="1"/>
  <c r="K1879" i="1"/>
  <c r="L1879" i="1" s="1"/>
  <c r="M1879" i="1" s="1"/>
  <c r="N1879" i="1" s="1"/>
  <c r="K1877" i="1"/>
  <c r="L1877" i="1" s="1"/>
  <c r="M1877" i="1" s="1"/>
  <c r="K1878" i="1"/>
  <c r="L1878" i="1" s="1"/>
  <c r="M1878" i="1" s="1"/>
  <c r="K1870" i="1"/>
  <c r="L1870" i="1" s="1"/>
  <c r="M1870" i="1" s="1"/>
  <c r="K1867" i="1"/>
  <c r="L1867" i="1" s="1"/>
  <c r="M1867" i="1" s="1"/>
  <c r="N1867" i="1" s="1"/>
  <c r="K1862" i="1"/>
  <c r="L1862" i="1" s="1"/>
  <c r="M1862" i="1" s="1"/>
  <c r="K1881" i="1"/>
  <c r="L1881" i="1" s="1"/>
  <c r="M1881" i="1" s="1"/>
  <c r="K1899" i="1"/>
  <c r="L1899" i="1" s="1"/>
  <c r="M1899" i="1" s="1"/>
  <c r="K1886" i="1"/>
  <c r="L1886" i="1" s="1"/>
  <c r="M1886" i="1" s="1"/>
  <c r="N1886" i="1" s="1"/>
  <c r="K1883" i="1"/>
  <c r="L1883" i="1" s="1"/>
  <c r="M1883" i="1" s="1"/>
  <c r="K1895" i="1"/>
  <c r="L1895" i="1" s="1"/>
  <c r="M1895" i="1" s="1"/>
  <c r="K1906" i="1"/>
  <c r="L1906" i="1" s="1"/>
  <c r="M1906" i="1" s="1"/>
  <c r="K1900" i="1"/>
  <c r="L1900" i="1" s="1"/>
  <c r="M1900" i="1" s="1"/>
  <c r="N1900" i="1" s="1"/>
  <c r="K1880" i="1"/>
  <c r="L1880" i="1" s="1"/>
  <c r="M1880" i="1" s="1"/>
  <c r="K1891" i="1"/>
  <c r="L1891" i="1" s="1"/>
  <c r="M1891" i="1" s="1"/>
  <c r="K1901" i="1"/>
  <c r="L1901" i="1" s="1"/>
  <c r="M1901" i="1" s="1"/>
  <c r="K1910" i="1"/>
  <c r="L1910" i="1" s="1"/>
  <c r="M1910" i="1" s="1"/>
  <c r="N1910" i="1" s="1"/>
  <c r="K1892" i="1"/>
  <c r="L1892" i="1" s="1"/>
  <c r="M1892" i="1" s="1"/>
  <c r="K1894" i="1"/>
  <c r="L1894" i="1" s="1"/>
  <c r="M1894" i="1" s="1"/>
  <c r="K1903" i="1"/>
  <c r="L1903" i="1" s="1"/>
  <c r="M1903" i="1" s="1"/>
  <c r="K1902" i="1"/>
  <c r="L1902" i="1" s="1"/>
  <c r="M1902" i="1" s="1"/>
  <c r="N1902" i="1" s="1"/>
  <c r="K1875" i="1"/>
  <c r="L1875" i="1" s="1"/>
  <c r="M1875" i="1" s="1"/>
  <c r="K1896" i="1"/>
  <c r="L1896" i="1" s="1"/>
  <c r="M1896" i="1" s="1"/>
  <c r="K1914" i="1"/>
  <c r="L1914" i="1" s="1"/>
  <c r="M1914" i="1" s="1"/>
  <c r="K1909" i="1"/>
  <c r="L1909" i="1" s="1"/>
  <c r="M1909" i="1" s="1"/>
  <c r="N1909" i="1" s="1"/>
  <c r="K1904" i="1"/>
  <c r="L1904" i="1" s="1"/>
  <c r="M1904" i="1" s="1"/>
  <c r="K1927" i="1"/>
  <c r="L1927" i="1" s="1"/>
  <c r="M1927" i="1" s="1"/>
  <c r="K1916" i="1"/>
  <c r="L1916" i="1" s="1"/>
  <c r="M1916" i="1" s="1"/>
  <c r="K1884" i="1"/>
  <c r="L1884" i="1" s="1"/>
  <c r="M1884" i="1" s="1"/>
  <c r="N1884" i="1" s="1"/>
  <c r="K1890" i="1"/>
  <c r="L1890" i="1" s="1"/>
  <c r="M1890" i="1" s="1"/>
  <c r="K1908" i="1"/>
  <c r="L1908" i="1" s="1"/>
  <c r="M1908" i="1" s="1"/>
  <c r="K1924" i="1"/>
  <c r="L1924" i="1" s="1"/>
  <c r="M1924" i="1" s="1"/>
  <c r="K1931" i="1"/>
  <c r="L1931" i="1" s="1"/>
  <c r="M1931" i="1" s="1"/>
  <c r="N1931" i="1" s="1"/>
  <c r="K1937" i="1"/>
  <c r="L1937" i="1" s="1"/>
  <c r="M1937" i="1" s="1"/>
  <c r="K1942" i="1"/>
  <c r="L1942" i="1" s="1"/>
  <c r="M1942" i="1" s="1"/>
  <c r="K1919" i="1"/>
  <c r="L1919" i="1" s="1"/>
  <c r="M1919" i="1" s="1"/>
  <c r="K1912" i="1"/>
  <c r="L1912" i="1" s="1"/>
  <c r="M1912" i="1" s="1"/>
  <c r="N1912" i="1" s="1"/>
  <c r="K1897" i="1"/>
  <c r="L1897" i="1" s="1"/>
  <c r="M1897" i="1" s="1"/>
  <c r="K1915" i="1"/>
  <c r="L1915" i="1" s="1"/>
  <c r="M1915" i="1" s="1"/>
  <c r="K1922" i="1"/>
  <c r="L1922" i="1" s="1"/>
  <c r="M1922" i="1" s="1"/>
  <c r="K1943" i="1"/>
  <c r="L1943" i="1" s="1"/>
  <c r="M1943" i="1" s="1"/>
  <c r="N1943" i="1" s="1"/>
  <c r="K1911" i="1"/>
  <c r="L1911" i="1" s="1"/>
  <c r="M1911" i="1" s="1"/>
  <c r="K1935" i="1"/>
  <c r="L1935" i="1" s="1"/>
  <c r="M1935" i="1" s="1"/>
  <c r="K1950" i="1"/>
  <c r="L1950" i="1" s="1"/>
  <c r="M1950" i="1" s="1"/>
  <c r="K1952" i="1"/>
  <c r="L1952" i="1" s="1"/>
  <c r="M1952" i="1" s="1"/>
  <c r="N1952" i="1" s="1"/>
  <c r="K1944" i="1"/>
  <c r="L1944" i="1" s="1"/>
  <c r="M1944" i="1" s="1"/>
  <c r="K1936" i="1"/>
  <c r="L1936" i="1" s="1"/>
  <c r="M1936" i="1" s="1"/>
  <c r="K1933" i="1"/>
  <c r="L1933" i="1" s="1"/>
  <c r="M1933" i="1" s="1"/>
  <c r="K1951" i="1"/>
  <c r="L1951" i="1" s="1"/>
  <c r="M1951" i="1" s="1"/>
  <c r="N1951" i="1" s="1"/>
  <c r="K1954" i="1"/>
  <c r="L1954" i="1" s="1"/>
  <c r="M1954" i="1" s="1"/>
  <c r="K1953" i="1"/>
  <c r="L1953" i="1" s="1"/>
  <c r="M1953" i="1" s="1"/>
  <c r="K1958" i="1"/>
  <c r="L1958" i="1" s="1"/>
  <c r="M1958" i="1" s="1"/>
  <c r="K1956" i="1"/>
  <c r="L1956" i="1" s="1"/>
  <c r="M1956" i="1" s="1"/>
  <c r="N1956" i="1" s="1"/>
  <c r="K1955" i="1"/>
  <c r="L1955" i="1" s="1"/>
  <c r="M1955" i="1" s="1"/>
  <c r="K1973" i="1"/>
  <c r="L1973" i="1" s="1"/>
  <c r="M1973" i="1" s="1"/>
  <c r="K1978" i="1"/>
  <c r="L1978" i="1" s="1"/>
  <c r="M1978" i="1" s="1"/>
  <c r="K1979" i="1"/>
  <c r="L1979" i="1" s="1"/>
  <c r="M1979" i="1" s="1"/>
  <c r="N1979" i="1" s="1"/>
  <c r="K1983" i="1"/>
  <c r="L1983" i="1" s="1"/>
  <c r="M1983" i="1" s="1"/>
  <c r="K1986" i="1"/>
  <c r="L1986" i="1" s="1"/>
  <c r="M1986" i="1" s="1"/>
  <c r="K1987" i="1"/>
  <c r="L1987" i="1" s="1"/>
  <c r="M1987" i="1" s="1"/>
  <c r="K3" i="1"/>
  <c r="L3" i="1" s="1"/>
  <c r="M3" i="1" s="1"/>
  <c r="N3" i="1" s="1"/>
  <c r="K6" i="1"/>
  <c r="L6" i="1" s="1"/>
  <c r="M6" i="1" s="1"/>
  <c r="K4" i="1"/>
  <c r="L4" i="1" s="1"/>
  <c r="M4" i="1" s="1"/>
  <c r="K5" i="1"/>
  <c r="L5" i="1" s="1"/>
  <c r="M5" i="1" s="1"/>
  <c r="K7" i="1"/>
  <c r="L7" i="1" s="1"/>
  <c r="M7" i="1" s="1"/>
  <c r="N7" i="1" s="1"/>
  <c r="K9" i="1"/>
  <c r="L9" i="1" s="1"/>
  <c r="M9" i="1" s="1"/>
  <c r="K8" i="1"/>
  <c r="L8" i="1" s="1"/>
  <c r="M8" i="1" s="1"/>
  <c r="K13" i="1"/>
  <c r="L13" i="1" s="1"/>
  <c r="M13" i="1" s="1"/>
  <c r="K12" i="1"/>
  <c r="L12" i="1" s="1"/>
  <c r="M12" i="1" s="1"/>
  <c r="N12" i="1" s="1"/>
  <c r="K11" i="1"/>
  <c r="L11" i="1" s="1"/>
  <c r="M11" i="1" s="1"/>
  <c r="K16" i="1"/>
  <c r="L16" i="1" s="1"/>
  <c r="M16" i="1" s="1"/>
  <c r="K15" i="1"/>
  <c r="L15" i="1" s="1"/>
  <c r="M15" i="1" s="1"/>
  <c r="K17" i="1"/>
  <c r="L17" i="1" s="1"/>
  <c r="M17" i="1" s="1"/>
  <c r="N17" i="1" s="1"/>
  <c r="K19" i="1"/>
  <c r="L19" i="1" s="1"/>
  <c r="M19" i="1" s="1"/>
  <c r="K23" i="1"/>
  <c r="L23" i="1" s="1"/>
  <c r="M23" i="1" s="1"/>
  <c r="K21" i="1"/>
  <c r="L21" i="1" s="1"/>
  <c r="M21" i="1" s="1"/>
  <c r="K29" i="1"/>
  <c r="L29" i="1" s="1"/>
  <c r="M29" i="1" s="1"/>
  <c r="K26" i="1"/>
  <c r="L26" i="1" s="1"/>
  <c r="M26" i="1" s="1"/>
  <c r="K31" i="1"/>
  <c r="L31" i="1" s="1"/>
  <c r="M31" i="1" s="1"/>
  <c r="K34" i="1"/>
  <c r="L34" i="1" s="1"/>
  <c r="M34" i="1" s="1"/>
  <c r="K28" i="1"/>
  <c r="L28" i="1" s="1"/>
  <c r="M28" i="1" s="1"/>
  <c r="K30" i="1"/>
  <c r="L30" i="1" s="1"/>
  <c r="M30" i="1" s="1"/>
  <c r="K38" i="1"/>
  <c r="L38" i="1" s="1"/>
  <c r="M38" i="1" s="1"/>
  <c r="K32" i="1"/>
  <c r="L32" i="1" s="1"/>
  <c r="M32" i="1" s="1"/>
  <c r="K45" i="1"/>
  <c r="L45" i="1" s="1"/>
  <c r="M45" i="1" s="1"/>
  <c r="K39" i="1"/>
  <c r="L39" i="1" s="1"/>
  <c r="M39" i="1" s="1"/>
  <c r="K49" i="1"/>
  <c r="L49" i="1" s="1"/>
  <c r="M49" i="1" s="1"/>
  <c r="K51" i="1"/>
  <c r="L51" i="1" s="1"/>
  <c r="M51" i="1" s="1"/>
  <c r="K46" i="1"/>
  <c r="L46" i="1" s="1"/>
  <c r="M46" i="1" s="1"/>
  <c r="N46" i="1" s="1"/>
  <c r="K43" i="1"/>
  <c r="L43" i="1" s="1"/>
  <c r="M43" i="1" s="1"/>
  <c r="K55" i="1"/>
  <c r="L55" i="1" s="1"/>
  <c r="M55" i="1" s="1"/>
  <c r="K47" i="1"/>
  <c r="L47" i="1" s="1"/>
  <c r="M47" i="1" s="1"/>
  <c r="K61" i="1"/>
  <c r="L61" i="1" s="1"/>
  <c r="M61" i="1" s="1"/>
  <c r="K72" i="1"/>
  <c r="L72" i="1" s="1"/>
  <c r="M72" i="1" s="1"/>
  <c r="K68" i="1"/>
  <c r="L68" i="1" s="1"/>
  <c r="M68" i="1" s="1"/>
  <c r="K53" i="1"/>
  <c r="L53" i="1" s="1"/>
  <c r="M53" i="1" s="1"/>
  <c r="K59" i="1"/>
  <c r="L59" i="1" s="1"/>
  <c r="M59" i="1" s="1"/>
  <c r="K74" i="1"/>
  <c r="L74" i="1" s="1"/>
  <c r="M74" i="1" s="1"/>
  <c r="K75" i="1"/>
  <c r="L75" i="1" s="1"/>
  <c r="M75" i="1" s="1"/>
  <c r="K78" i="1"/>
  <c r="L78" i="1" s="1"/>
  <c r="M78" i="1" s="1"/>
  <c r="K67" i="1"/>
  <c r="L67" i="1" s="1"/>
  <c r="M67" i="1" s="1"/>
  <c r="K69" i="1"/>
  <c r="L69" i="1" s="1"/>
  <c r="M69" i="1" s="1"/>
  <c r="K83" i="1"/>
  <c r="L83" i="1" s="1"/>
  <c r="M83" i="1" s="1"/>
  <c r="K76" i="1"/>
  <c r="L76" i="1" s="1"/>
  <c r="M76" i="1" s="1"/>
  <c r="K77" i="1"/>
  <c r="L77" i="1" s="1"/>
  <c r="M77" i="1" s="1"/>
  <c r="N77" i="1" s="1"/>
  <c r="K73" i="1"/>
  <c r="L73" i="1" s="1"/>
  <c r="M73" i="1" s="1"/>
  <c r="K80" i="1"/>
  <c r="L80" i="1" s="1"/>
  <c r="M80" i="1" s="1"/>
  <c r="K81" i="1"/>
  <c r="L81" i="1" s="1"/>
  <c r="M81" i="1" s="1"/>
  <c r="K100" i="1"/>
  <c r="L100" i="1" s="1"/>
  <c r="M100" i="1" s="1"/>
  <c r="K84" i="1"/>
  <c r="L84" i="1" s="1"/>
  <c r="M84" i="1" s="1"/>
  <c r="K92" i="1"/>
  <c r="L92" i="1" s="1"/>
  <c r="M92" i="1" s="1"/>
  <c r="K119" i="1"/>
  <c r="L119" i="1" s="1"/>
  <c r="M119" i="1" s="1"/>
  <c r="N119" i="1" s="1"/>
  <c r="K89" i="1"/>
  <c r="L89" i="1" s="1"/>
  <c r="M89" i="1" s="1"/>
  <c r="K110" i="1"/>
  <c r="L110" i="1" s="1"/>
  <c r="M110" i="1" s="1"/>
  <c r="K96" i="1"/>
  <c r="L96" i="1" s="1"/>
  <c r="M96" i="1" s="1"/>
  <c r="N96" i="1" s="1"/>
  <c r="K111" i="1"/>
  <c r="L111" i="1" s="1"/>
  <c r="M111" i="1" s="1"/>
  <c r="K94" i="1"/>
  <c r="L94" i="1" s="1"/>
  <c r="M94" i="1" s="1"/>
  <c r="K115" i="1"/>
  <c r="L115" i="1" s="1"/>
  <c r="M115" i="1" s="1"/>
  <c r="N115" i="1" s="1"/>
  <c r="K114" i="1"/>
  <c r="L114" i="1" s="1"/>
  <c r="M114" i="1" s="1"/>
  <c r="K108" i="1"/>
  <c r="L108" i="1" s="1"/>
  <c r="M108" i="1" s="1"/>
  <c r="K116" i="1"/>
  <c r="L116" i="1" s="1"/>
  <c r="M116" i="1" s="1"/>
  <c r="N116" i="1" s="1"/>
  <c r="K95" i="1"/>
  <c r="L95" i="1" s="1"/>
  <c r="M95" i="1" s="1"/>
  <c r="K106" i="1"/>
  <c r="L106" i="1" s="1"/>
  <c r="M106" i="1" s="1"/>
  <c r="K98" i="1"/>
  <c r="L98" i="1" s="1"/>
  <c r="M98" i="1" s="1"/>
  <c r="N98" i="1" s="1"/>
  <c r="K102" i="1"/>
  <c r="L102" i="1" s="1"/>
  <c r="M102" i="1" s="1"/>
  <c r="K86" i="1"/>
  <c r="L86" i="1" s="1"/>
  <c r="M86" i="1" s="1"/>
  <c r="K121" i="1"/>
  <c r="L121" i="1" s="1"/>
  <c r="M121" i="1" s="1"/>
  <c r="N121" i="1" s="1"/>
  <c r="K150" i="1"/>
  <c r="L150" i="1" s="1"/>
  <c r="M150" i="1" s="1"/>
  <c r="K131" i="1"/>
  <c r="L131" i="1" s="1"/>
  <c r="M131" i="1" s="1"/>
  <c r="K123" i="1"/>
  <c r="L123" i="1" s="1"/>
  <c r="M123" i="1" s="1"/>
  <c r="N123" i="1" s="1"/>
  <c r="K124" i="1"/>
  <c r="L124" i="1" s="1"/>
  <c r="M124" i="1" s="1"/>
  <c r="K143" i="1"/>
  <c r="L143" i="1" s="1"/>
  <c r="M143" i="1" s="1"/>
  <c r="K122" i="1"/>
  <c r="L122" i="1" s="1"/>
  <c r="M122" i="1" s="1"/>
  <c r="K155" i="1"/>
  <c r="L155" i="1" s="1"/>
  <c r="M155" i="1" s="1"/>
  <c r="K170" i="1"/>
  <c r="L170" i="1" s="1"/>
  <c r="M170" i="1" s="1"/>
  <c r="K104" i="1"/>
  <c r="L104" i="1" s="1"/>
  <c r="M104" i="1" s="1"/>
  <c r="N104" i="1" s="1"/>
  <c r="K169" i="1"/>
  <c r="L169" i="1" s="1"/>
  <c r="M169" i="1" s="1"/>
  <c r="N169" i="1" s="1"/>
  <c r="K145" i="1"/>
  <c r="L145" i="1" s="1"/>
  <c r="M145" i="1" s="1"/>
  <c r="K134" i="1"/>
  <c r="L134" i="1" s="1"/>
  <c r="M134" i="1" s="1"/>
  <c r="N134" i="1" s="1"/>
  <c r="K117" i="1"/>
  <c r="L117" i="1" s="1"/>
  <c r="M117" i="1" s="1"/>
  <c r="K113" i="1"/>
  <c r="L113" i="1" s="1"/>
  <c r="M113" i="1" s="1"/>
  <c r="K127" i="1"/>
  <c r="L127" i="1" s="1"/>
  <c r="M127" i="1" s="1"/>
  <c r="K128" i="1"/>
  <c r="L128" i="1" s="1"/>
  <c r="M128" i="1" s="1"/>
  <c r="K153" i="1"/>
  <c r="L153" i="1" s="1"/>
  <c r="M153" i="1" s="1"/>
  <c r="K130" i="1"/>
  <c r="L130" i="1" s="1"/>
  <c r="M130" i="1" s="1"/>
  <c r="N130" i="1" s="1"/>
  <c r="K147" i="1"/>
  <c r="L147" i="1" s="1"/>
  <c r="M147" i="1" s="1"/>
  <c r="K135" i="1"/>
  <c r="L135" i="1" s="1"/>
  <c r="M135" i="1" s="1"/>
  <c r="K189" i="1"/>
  <c r="L189" i="1" s="1"/>
  <c r="M189" i="1" s="1"/>
  <c r="K173" i="1"/>
  <c r="L173" i="1" s="1"/>
  <c r="M173" i="1" s="1"/>
  <c r="N173" i="1" s="1"/>
  <c r="K178" i="1"/>
  <c r="L178" i="1" s="1"/>
  <c r="M178" i="1" s="1"/>
  <c r="K158" i="1"/>
  <c r="L158" i="1" s="1"/>
  <c r="M158" i="1" s="1"/>
  <c r="K148" i="1"/>
  <c r="L148" i="1" s="1"/>
  <c r="M148" i="1" s="1"/>
  <c r="K126" i="1"/>
  <c r="L126" i="1" s="1"/>
  <c r="M126" i="1" s="1"/>
  <c r="N126" i="1" s="1"/>
  <c r="K174" i="1"/>
  <c r="L174" i="1" s="1"/>
  <c r="M174" i="1" s="1"/>
  <c r="N174" i="1" s="1"/>
  <c r="K172" i="1"/>
  <c r="L172" i="1" s="1"/>
  <c r="M172" i="1" s="1"/>
  <c r="K168" i="1"/>
  <c r="L168" i="1" s="1"/>
  <c r="M168" i="1" s="1"/>
  <c r="N168" i="1" s="1"/>
  <c r="K190" i="1"/>
  <c r="L190" i="1" s="1"/>
  <c r="M190" i="1" s="1"/>
  <c r="N190" i="1" s="1"/>
  <c r="K154" i="1"/>
  <c r="L154" i="1" s="1"/>
  <c r="M154" i="1" s="1"/>
  <c r="K207" i="1"/>
  <c r="L207" i="1" s="1"/>
  <c r="M207" i="1" s="1"/>
  <c r="K188" i="1"/>
  <c r="L188" i="1" s="1"/>
  <c r="M188" i="1" s="1"/>
  <c r="N188" i="1" s="1"/>
  <c r="K179" i="1"/>
  <c r="L179" i="1" s="1"/>
  <c r="M179" i="1" s="1"/>
  <c r="N179" i="1" s="1"/>
  <c r="K182" i="1"/>
  <c r="L182" i="1" s="1"/>
  <c r="M182" i="1" s="1"/>
  <c r="N182" i="1" s="1"/>
  <c r="K195" i="1"/>
  <c r="L195" i="1" s="1"/>
  <c r="M195" i="1" s="1"/>
  <c r="N195" i="1" s="1"/>
  <c r="K183" i="1"/>
  <c r="L183" i="1" s="1"/>
  <c r="M183" i="1" s="1"/>
  <c r="K193" i="1"/>
  <c r="L193" i="1" s="1"/>
  <c r="M193" i="1" s="1"/>
  <c r="N193" i="1" s="1"/>
  <c r="K166" i="1"/>
  <c r="L166" i="1" s="1"/>
  <c r="M166" i="1" s="1"/>
  <c r="K196" i="1"/>
  <c r="L196" i="1" s="1"/>
  <c r="M196" i="1" s="1"/>
  <c r="N196" i="1" s="1"/>
  <c r="K184" i="1"/>
  <c r="L184" i="1" s="1"/>
  <c r="M184" i="1" s="1"/>
  <c r="K197" i="1"/>
  <c r="L197" i="1" s="1"/>
  <c r="M197" i="1" s="1"/>
  <c r="N197" i="1" s="1"/>
  <c r="K201" i="1"/>
  <c r="L201" i="1" s="1"/>
  <c r="M201" i="1" s="1"/>
  <c r="N201" i="1" s="1"/>
  <c r="K225" i="1"/>
  <c r="L225" i="1" s="1"/>
  <c r="M225" i="1" s="1"/>
  <c r="K210" i="1"/>
  <c r="L210" i="1" s="1"/>
  <c r="M210" i="1" s="1"/>
  <c r="N210" i="1" s="1"/>
  <c r="K221" i="1"/>
  <c r="L221" i="1" s="1"/>
  <c r="M221" i="1" s="1"/>
  <c r="K223" i="1"/>
  <c r="L223" i="1" s="1"/>
  <c r="M223" i="1" s="1"/>
  <c r="K215" i="1"/>
  <c r="L215" i="1" s="1"/>
  <c r="M215" i="1" s="1"/>
  <c r="K224" i="1"/>
  <c r="L224" i="1" s="1"/>
  <c r="M224" i="1" s="1"/>
  <c r="K211" i="1"/>
  <c r="L211" i="1" s="1"/>
  <c r="M211" i="1" s="1"/>
  <c r="N211" i="1" s="1"/>
  <c r="K202" i="1"/>
  <c r="L202" i="1" s="1"/>
  <c r="M202" i="1" s="1"/>
  <c r="K208" i="1"/>
  <c r="L208" i="1" s="1"/>
  <c r="M208" i="1" s="1"/>
  <c r="N208" i="1" s="1"/>
  <c r="K219" i="1"/>
  <c r="L219" i="1" s="1"/>
  <c r="M219" i="1" s="1"/>
  <c r="K235" i="1"/>
  <c r="L235" i="1" s="1"/>
  <c r="M235" i="1" s="1"/>
  <c r="N235" i="1" s="1"/>
  <c r="K228" i="1"/>
  <c r="L228" i="1" s="1"/>
  <c r="M228" i="1" s="1"/>
  <c r="K204" i="1"/>
  <c r="L204" i="1" s="1"/>
  <c r="M204" i="1" s="1"/>
  <c r="K246" i="1"/>
  <c r="L246" i="1" s="1"/>
  <c r="M246" i="1" s="1"/>
  <c r="N246" i="1" s="1"/>
  <c r="K222" i="1"/>
  <c r="L222" i="1" s="1"/>
  <c r="M222" i="1" s="1"/>
  <c r="N222" i="1" s="1"/>
  <c r="K259" i="1"/>
  <c r="L259" i="1" s="1"/>
  <c r="M259" i="1" s="1"/>
  <c r="N259" i="1" s="1"/>
  <c r="K257" i="1"/>
  <c r="L257" i="1" s="1"/>
  <c r="M257" i="1" s="1"/>
  <c r="K236" i="1"/>
  <c r="L236" i="1" s="1"/>
  <c r="M236" i="1" s="1"/>
  <c r="N236" i="1" s="1"/>
  <c r="K261" i="1"/>
  <c r="L261" i="1" s="1"/>
  <c r="M261" i="1" s="1"/>
  <c r="K260" i="1"/>
  <c r="L260" i="1" s="1"/>
  <c r="M260" i="1" s="1"/>
  <c r="K269" i="1"/>
  <c r="L269" i="1" s="1"/>
  <c r="M269" i="1" s="1"/>
  <c r="N269" i="1" s="1"/>
  <c r="K275" i="1"/>
  <c r="L275" i="1" s="1"/>
  <c r="M275" i="1" s="1"/>
  <c r="K274" i="1"/>
  <c r="L274" i="1" s="1"/>
  <c r="M274" i="1" s="1"/>
  <c r="N274" i="1" s="1"/>
  <c r="K273" i="1"/>
  <c r="L273" i="1" s="1"/>
  <c r="M273" i="1" s="1"/>
  <c r="K289" i="1"/>
  <c r="L289" i="1" s="1"/>
  <c r="M289" i="1" s="1"/>
  <c r="N289" i="1" s="1"/>
  <c r="K280" i="1"/>
  <c r="L280" i="1" s="1"/>
  <c r="M280" i="1" s="1"/>
  <c r="K276" i="1"/>
  <c r="L276" i="1" s="1"/>
  <c r="M276" i="1" s="1"/>
  <c r="N276" i="1" s="1"/>
  <c r="K293" i="1"/>
  <c r="L293" i="1" s="1"/>
  <c r="M293" i="1" s="1"/>
  <c r="K265" i="1"/>
  <c r="L265" i="1" s="1"/>
  <c r="M265" i="1" s="1"/>
  <c r="K298" i="1"/>
  <c r="L298" i="1" s="1"/>
  <c r="M298" i="1" s="1"/>
  <c r="K283" i="1"/>
  <c r="L283" i="1" s="1"/>
  <c r="M283" i="1" s="1"/>
  <c r="K308" i="1"/>
  <c r="L308" i="1" s="1"/>
  <c r="M308" i="1" s="1"/>
  <c r="N308" i="1" s="1"/>
  <c r="K307" i="1"/>
  <c r="L307" i="1" s="1"/>
  <c r="M307" i="1" s="1"/>
  <c r="K282" i="1"/>
  <c r="L282" i="1" s="1"/>
  <c r="M282" i="1" s="1"/>
  <c r="N282" i="1" s="1"/>
  <c r="K286" i="1"/>
  <c r="L286" i="1" s="1"/>
  <c r="M286" i="1" s="1"/>
  <c r="K290" i="1"/>
  <c r="L290" i="1" s="1"/>
  <c r="M290" i="1" s="1"/>
  <c r="N290" i="1" s="1"/>
  <c r="K311" i="1"/>
  <c r="L311" i="1" s="1"/>
  <c r="M311" i="1" s="1"/>
  <c r="K303" i="1"/>
  <c r="L303" i="1" s="1"/>
  <c r="M303" i="1" s="1"/>
  <c r="K313" i="1"/>
  <c r="L313" i="1" s="1"/>
  <c r="M313" i="1" s="1"/>
  <c r="N313" i="1" s="1"/>
  <c r="K301" i="1"/>
  <c r="L301" i="1" s="1"/>
  <c r="M301" i="1" s="1"/>
  <c r="K310" i="1"/>
  <c r="L310" i="1" s="1"/>
  <c r="M310" i="1" s="1"/>
  <c r="N310" i="1" s="1"/>
  <c r="K321" i="1"/>
  <c r="L321" i="1" s="1"/>
  <c r="M321" i="1" s="1"/>
  <c r="K335" i="1"/>
  <c r="L335" i="1" s="1"/>
  <c r="M335" i="1" s="1"/>
  <c r="N335" i="1" s="1"/>
  <c r="K338" i="1"/>
  <c r="L338" i="1" s="1"/>
  <c r="M338" i="1" s="1"/>
  <c r="N338" i="1" s="1"/>
  <c r="K318" i="1"/>
  <c r="L318" i="1" s="1"/>
  <c r="M318" i="1" s="1"/>
  <c r="K317" i="1"/>
  <c r="L317" i="1" s="1"/>
  <c r="M317" i="1" s="1"/>
  <c r="K312" i="1"/>
  <c r="L312" i="1" s="1"/>
  <c r="M312" i="1" s="1"/>
  <c r="N312" i="1" s="1"/>
  <c r="K302" i="1"/>
  <c r="L302" i="1" s="1"/>
  <c r="M302" i="1" s="1"/>
  <c r="N302" i="1" s="1"/>
  <c r="K325" i="1"/>
  <c r="L325" i="1" s="1"/>
  <c r="M325" i="1" s="1"/>
  <c r="K334" i="1"/>
  <c r="L334" i="1" s="1"/>
  <c r="M334" i="1" s="1"/>
  <c r="N334" i="1" s="1"/>
  <c r="K296" i="1"/>
  <c r="L296" i="1" s="1"/>
  <c r="M296" i="1" s="1"/>
  <c r="K331" i="1"/>
  <c r="L331" i="1" s="1"/>
  <c r="M331" i="1" s="1"/>
  <c r="K345" i="1"/>
  <c r="L345" i="1" s="1"/>
  <c r="M345" i="1" s="1"/>
  <c r="N345" i="1" s="1"/>
  <c r="K347" i="1"/>
  <c r="L347" i="1" s="1"/>
  <c r="M347" i="1" s="1"/>
  <c r="K362" i="1"/>
  <c r="L362" i="1" s="1"/>
  <c r="M362" i="1" s="1"/>
  <c r="N362" i="1" s="1"/>
  <c r="K366" i="1"/>
  <c r="L366" i="1" s="1"/>
  <c r="M366" i="1" s="1"/>
  <c r="K359" i="1"/>
  <c r="L359" i="1" s="1"/>
  <c r="M359" i="1" s="1"/>
  <c r="N359" i="1" s="1"/>
  <c r="K349" i="1"/>
  <c r="L349" i="1" s="1"/>
  <c r="M349" i="1" s="1"/>
  <c r="K369" i="1"/>
  <c r="L369" i="1" s="1"/>
  <c r="M369" i="1" s="1"/>
  <c r="N369" i="1" s="1"/>
  <c r="K382" i="1"/>
  <c r="L382" i="1" s="1"/>
  <c r="M382" i="1" s="1"/>
  <c r="K396" i="1"/>
  <c r="L396" i="1" s="1"/>
  <c r="M396" i="1" s="1"/>
  <c r="K392" i="1"/>
  <c r="L392" i="1" s="1"/>
  <c r="M392" i="1" s="1"/>
  <c r="K391" i="1"/>
  <c r="L391" i="1" s="1"/>
  <c r="M391" i="1" s="1"/>
  <c r="K376" i="1"/>
  <c r="L376" i="1" s="1"/>
  <c r="M376" i="1" s="1"/>
  <c r="N376" i="1" s="1"/>
  <c r="K402" i="1"/>
  <c r="L402" i="1" s="1"/>
  <c r="M402" i="1" s="1"/>
  <c r="K406" i="1"/>
  <c r="L406" i="1" s="1"/>
  <c r="M406" i="1" s="1"/>
  <c r="N406" i="1" s="1"/>
  <c r="K379" i="1"/>
  <c r="L379" i="1" s="1"/>
  <c r="M379" i="1" s="1"/>
  <c r="K372" i="1"/>
  <c r="L372" i="1" s="1"/>
  <c r="M372" i="1" s="1"/>
  <c r="N372" i="1" s="1"/>
  <c r="K420" i="1"/>
  <c r="L420" i="1" s="1"/>
  <c r="M420" i="1" s="1"/>
  <c r="K419" i="1"/>
  <c r="L419" i="1" s="1"/>
  <c r="M419" i="1" s="1"/>
  <c r="K415" i="1"/>
  <c r="L415" i="1" s="1"/>
  <c r="M415" i="1" s="1"/>
  <c r="N415" i="1" s="1"/>
  <c r="K388" i="1"/>
  <c r="L388" i="1" s="1"/>
  <c r="M388" i="1" s="1"/>
  <c r="K384" i="1"/>
  <c r="L384" i="1" s="1"/>
  <c r="M384" i="1" s="1"/>
  <c r="N384" i="1" s="1"/>
  <c r="K403" i="1"/>
  <c r="L403" i="1" s="1"/>
  <c r="M403" i="1" s="1"/>
  <c r="K401" i="1"/>
  <c r="L401" i="1" s="1"/>
  <c r="M401" i="1" s="1"/>
  <c r="N401" i="1" s="1"/>
  <c r="K438" i="1"/>
  <c r="L438" i="1" s="1"/>
  <c r="M438" i="1" s="1"/>
  <c r="N438" i="1" s="1"/>
  <c r="K439" i="1"/>
  <c r="L439" i="1" s="1"/>
  <c r="M439" i="1" s="1"/>
  <c r="K416" i="1"/>
  <c r="L416" i="1" s="1"/>
  <c r="M416" i="1" s="1"/>
  <c r="K407" i="1"/>
  <c r="L407" i="1" s="1"/>
  <c r="M407" i="1" s="1"/>
  <c r="N407" i="1" s="1"/>
  <c r="K429" i="1"/>
  <c r="L429" i="1" s="1"/>
  <c r="M429" i="1" s="1"/>
  <c r="N429" i="1" s="1"/>
  <c r="K425" i="1"/>
  <c r="L425" i="1" s="1"/>
  <c r="M425" i="1" s="1"/>
  <c r="K451" i="1"/>
  <c r="L451" i="1" s="1"/>
  <c r="M451" i="1" s="1"/>
  <c r="N451" i="1" s="1"/>
  <c r="K472" i="1"/>
  <c r="L472" i="1" s="1"/>
  <c r="M472" i="1" s="1"/>
  <c r="K447" i="1"/>
  <c r="L447" i="1" s="1"/>
  <c r="M447" i="1" s="1"/>
  <c r="K430" i="1"/>
  <c r="L430" i="1" s="1"/>
  <c r="M430" i="1" s="1"/>
  <c r="N430" i="1" s="1"/>
  <c r="K424" i="1"/>
  <c r="L424" i="1" s="1"/>
  <c r="M424" i="1" s="1"/>
  <c r="K427" i="1"/>
  <c r="L427" i="1" s="1"/>
  <c r="M427" i="1" s="1"/>
  <c r="N427" i="1" s="1"/>
  <c r="K479" i="1"/>
  <c r="L479" i="1" s="1"/>
  <c r="M479" i="1" s="1"/>
  <c r="K435" i="1"/>
  <c r="L435" i="1" s="1"/>
  <c r="M435" i="1" s="1"/>
  <c r="N435" i="1" s="1"/>
  <c r="K467" i="1"/>
  <c r="L467" i="1" s="1"/>
  <c r="M467" i="1" s="1"/>
  <c r="K436" i="1"/>
  <c r="L436" i="1" s="1"/>
  <c r="M436" i="1" s="1"/>
  <c r="N436" i="1" s="1"/>
  <c r="K440" i="1"/>
  <c r="L440" i="1" s="1"/>
  <c r="M440" i="1" s="1"/>
  <c r="K432" i="1"/>
  <c r="L432" i="1" s="1"/>
  <c r="M432" i="1" s="1"/>
  <c r="K442" i="1"/>
  <c r="L442" i="1" s="1"/>
  <c r="M442" i="1" s="1"/>
  <c r="K469" i="1"/>
  <c r="L469" i="1" s="1"/>
  <c r="M469" i="1" s="1"/>
  <c r="K478" i="1"/>
  <c r="L478" i="1" s="1"/>
  <c r="M478" i="1" s="1"/>
  <c r="N478" i="1" s="1"/>
  <c r="K461" i="1"/>
  <c r="L461" i="1" s="1"/>
  <c r="M461" i="1" s="1"/>
  <c r="K458" i="1"/>
  <c r="L458" i="1" s="1"/>
  <c r="M458" i="1" s="1"/>
  <c r="N458" i="1" s="1"/>
  <c r="K460" i="1"/>
  <c r="L460" i="1" s="1"/>
  <c r="M460" i="1" s="1"/>
  <c r="K514" i="1"/>
  <c r="L514" i="1" s="1"/>
  <c r="M514" i="1" s="1"/>
  <c r="N514" i="1" s="1"/>
  <c r="K503" i="1"/>
  <c r="L503" i="1" s="1"/>
  <c r="M503" i="1" s="1"/>
  <c r="K489" i="1"/>
  <c r="L489" i="1" s="1"/>
  <c r="M489" i="1" s="1"/>
  <c r="K497" i="1"/>
  <c r="L497" i="1" s="1"/>
  <c r="M497" i="1" s="1"/>
  <c r="N497" i="1" s="1"/>
  <c r="K506" i="1"/>
  <c r="L506" i="1" s="1"/>
  <c r="M506" i="1" s="1"/>
  <c r="K500" i="1"/>
  <c r="L500" i="1" s="1"/>
  <c r="M500" i="1" s="1"/>
  <c r="N500" i="1" s="1"/>
  <c r="K523" i="1"/>
  <c r="L523" i="1" s="1"/>
  <c r="M523" i="1" s="1"/>
  <c r="K522" i="1"/>
  <c r="L522" i="1" s="1"/>
  <c r="M522" i="1" s="1"/>
  <c r="N522" i="1" s="1"/>
  <c r="K518" i="1"/>
  <c r="L518" i="1" s="1"/>
  <c r="M518" i="1" s="1"/>
  <c r="N518" i="1" s="1"/>
  <c r="K516" i="1"/>
  <c r="L516" i="1" s="1"/>
  <c r="M516" i="1" s="1"/>
  <c r="K558" i="1"/>
  <c r="L558" i="1" s="1"/>
  <c r="M558" i="1" s="1"/>
  <c r="K521" i="1"/>
  <c r="L521" i="1" s="1"/>
  <c r="M521" i="1" s="1"/>
  <c r="N521" i="1" s="1"/>
  <c r="K540" i="1"/>
  <c r="L540" i="1" s="1"/>
  <c r="M540" i="1" s="1"/>
  <c r="N540" i="1" s="1"/>
  <c r="K541" i="1"/>
  <c r="L541" i="1" s="1"/>
  <c r="M541" i="1" s="1"/>
  <c r="K529" i="1"/>
  <c r="L529" i="1" s="1"/>
  <c r="M529" i="1" s="1"/>
  <c r="N529" i="1" s="1"/>
  <c r="K510" i="1"/>
  <c r="L510" i="1" s="1"/>
  <c r="M510" i="1" s="1"/>
  <c r="K519" i="1"/>
  <c r="L519" i="1" s="1"/>
  <c r="M519" i="1" s="1"/>
  <c r="K502" i="1"/>
  <c r="L502" i="1" s="1"/>
  <c r="M502" i="1" s="1"/>
  <c r="N502" i="1" s="1"/>
  <c r="K509" i="1"/>
  <c r="L509" i="1" s="1"/>
  <c r="M509" i="1" s="1"/>
  <c r="K531" i="1"/>
  <c r="L531" i="1" s="1"/>
  <c r="M531" i="1" s="1"/>
  <c r="N531" i="1" s="1"/>
  <c r="K555" i="1"/>
  <c r="L555" i="1" s="1"/>
  <c r="M555" i="1" s="1"/>
  <c r="K564" i="1"/>
  <c r="L564" i="1" s="1"/>
  <c r="M564" i="1" s="1"/>
  <c r="N564" i="1" s="1"/>
  <c r="K568" i="1"/>
  <c r="L568" i="1" s="1"/>
  <c r="M568" i="1" s="1"/>
  <c r="K526" i="1"/>
  <c r="L526" i="1" s="1"/>
  <c r="M526" i="1" s="1"/>
  <c r="N526" i="1" s="1"/>
  <c r="K591" i="1"/>
  <c r="L591" i="1" s="1"/>
  <c r="M591" i="1" s="1"/>
  <c r="K542" i="1"/>
  <c r="L542" i="1" s="1"/>
  <c r="M542" i="1" s="1"/>
  <c r="N542" i="1" s="1"/>
  <c r="K537" i="1"/>
  <c r="L537" i="1" s="1"/>
  <c r="M537" i="1" s="1"/>
  <c r="K551" i="1"/>
  <c r="L551" i="1" s="1"/>
  <c r="M551" i="1" s="1"/>
  <c r="N551" i="1" s="1"/>
  <c r="K569" i="1"/>
  <c r="L569" i="1" s="1"/>
  <c r="M569" i="1" s="1"/>
  <c r="N569" i="1" s="1"/>
  <c r="K566" i="1"/>
  <c r="L566" i="1" s="1"/>
  <c r="M566" i="1" s="1"/>
  <c r="K570" i="1"/>
  <c r="L570" i="1" s="1"/>
  <c r="M570" i="1" s="1"/>
  <c r="N570" i="1" s="1"/>
  <c r="K554" i="1"/>
  <c r="L554" i="1" s="1"/>
  <c r="M554" i="1" s="1"/>
  <c r="N554" i="1" s="1"/>
  <c r="K578" i="1"/>
  <c r="L578" i="1" s="1"/>
  <c r="M578" i="1" s="1"/>
  <c r="N578" i="1" s="1"/>
  <c r="K587" i="1"/>
  <c r="L587" i="1" s="1"/>
  <c r="M587" i="1" s="1"/>
  <c r="N587" i="1" s="1"/>
  <c r="K544" i="1"/>
  <c r="L544" i="1" s="1"/>
  <c r="M544" i="1" s="1"/>
  <c r="N544" i="1" s="1"/>
  <c r="K538" i="1"/>
  <c r="L538" i="1" s="1"/>
  <c r="M538" i="1" s="1"/>
  <c r="N538" i="1" s="1"/>
  <c r="K527" i="1"/>
  <c r="L527" i="1" s="1"/>
  <c r="M527" i="1" s="1"/>
  <c r="N527" i="1" s="1"/>
  <c r="K581" i="1"/>
  <c r="L581" i="1" s="1"/>
  <c r="M581" i="1" s="1"/>
  <c r="N581" i="1" s="1"/>
  <c r="K580" i="1"/>
  <c r="L580" i="1" s="1"/>
  <c r="M580" i="1" s="1"/>
  <c r="N580" i="1" s="1"/>
  <c r="K589" i="1"/>
  <c r="L589" i="1" s="1"/>
  <c r="M589" i="1" s="1"/>
  <c r="N589" i="1" s="1"/>
  <c r="K553" i="1"/>
  <c r="L553" i="1" s="1"/>
  <c r="M553" i="1" s="1"/>
  <c r="N553" i="1" s="1"/>
  <c r="K626" i="1"/>
  <c r="L626" i="1" s="1"/>
  <c r="M626" i="1" s="1"/>
  <c r="N626" i="1" s="1"/>
  <c r="K594" i="1"/>
  <c r="L594" i="1" s="1"/>
  <c r="M594" i="1" s="1"/>
  <c r="N594" i="1" s="1"/>
  <c r="K574" i="1"/>
  <c r="L574" i="1" s="1"/>
  <c r="M574" i="1" s="1"/>
  <c r="N574" i="1" s="1"/>
  <c r="K572" i="1"/>
  <c r="L572" i="1" s="1"/>
  <c r="M572" i="1" s="1"/>
  <c r="N572" i="1" s="1"/>
  <c r="K535" i="1"/>
  <c r="L535" i="1" s="1"/>
  <c r="M535" i="1" s="1"/>
  <c r="N535" i="1" s="1"/>
  <c r="K563" i="1"/>
  <c r="L563" i="1" s="1"/>
  <c r="M563" i="1" s="1"/>
  <c r="N563" i="1" s="1"/>
  <c r="K550" i="1"/>
  <c r="L550" i="1" s="1"/>
  <c r="M550" i="1" s="1"/>
  <c r="N550" i="1" s="1"/>
  <c r="K567" i="1"/>
  <c r="L567" i="1" s="1"/>
  <c r="M567" i="1" s="1"/>
  <c r="N567" i="1" s="1"/>
  <c r="K627" i="1"/>
  <c r="L627" i="1" s="1"/>
  <c r="M627" i="1" s="1"/>
  <c r="N627" i="1" s="1"/>
  <c r="K621" i="1"/>
  <c r="L621" i="1" s="1"/>
  <c r="M621" i="1" s="1"/>
  <c r="N621" i="1" s="1"/>
  <c r="K607" i="1"/>
  <c r="L607" i="1" s="1"/>
  <c r="M607" i="1" s="1"/>
  <c r="N607" i="1" s="1"/>
  <c r="K617" i="1"/>
  <c r="L617" i="1" s="1"/>
  <c r="M617" i="1" s="1"/>
  <c r="N617" i="1" s="1"/>
  <c r="K595" i="1"/>
  <c r="L595" i="1" s="1"/>
  <c r="M595" i="1" s="1"/>
  <c r="N595" i="1" s="1"/>
  <c r="K588" i="1"/>
  <c r="L588" i="1" s="1"/>
  <c r="M588" i="1" s="1"/>
  <c r="N588" i="1" s="1"/>
  <c r="K585" i="1"/>
  <c r="L585" i="1" s="1"/>
  <c r="M585" i="1" s="1"/>
  <c r="N585" i="1" s="1"/>
  <c r="K598" i="1"/>
  <c r="L598" i="1" s="1"/>
  <c r="M598" i="1" s="1"/>
  <c r="N598" i="1" s="1"/>
  <c r="K632" i="1"/>
  <c r="L632" i="1" s="1"/>
  <c r="M632" i="1" s="1"/>
  <c r="N632" i="1" s="1"/>
  <c r="K602" i="1"/>
  <c r="L602" i="1" s="1"/>
  <c r="M602" i="1" s="1"/>
  <c r="N602" i="1" s="1"/>
  <c r="K640" i="1"/>
  <c r="L640" i="1" s="1"/>
  <c r="M640" i="1" s="1"/>
  <c r="N640" i="1" s="1"/>
  <c r="K672" i="1"/>
  <c r="L672" i="1" s="1"/>
  <c r="M672" i="1" s="1"/>
  <c r="N672" i="1" s="1"/>
  <c r="K611" i="1"/>
  <c r="L611" i="1" s="1"/>
  <c r="M611" i="1" s="1"/>
  <c r="N611" i="1" s="1"/>
  <c r="K642" i="1"/>
  <c r="L642" i="1" s="1"/>
  <c r="M642" i="1" s="1"/>
  <c r="N642" i="1" s="1"/>
  <c r="K646" i="1"/>
  <c r="L646" i="1" s="1"/>
  <c r="M646" i="1" s="1"/>
  <c r="N646" i="1" s="1"/>
  <c r="K659" i="1"/>
  <c r="L659" i="1" s="1"/>
  <c r="M659" i="1" s="1"/>
  <c r="N659" i="1" s="1"/>
  <c r="K649" i="1"/>
  <c r="L649" i="1" s="1"/>
  <c r="M649" i="1" s="1"/>
  <c r="N649" i="1" s="1"/>
  <c r="K639" i="1"/>
  <c r="L639" i="1" s="1"/>
  <c r="M639" i="1" s="1"/>
  <c r="N639" i="1" s="1"/>
  <c r="K724" i="1"/>
  <c r="L724" i="1" s="1"/>
  <c r="M724" i="1" s="1"/>
  <c r="N724" i="1" s="1"/>
  <c r="K680" i="1"/>
  <c r="L680" i="1" s="1"/>
  <c r="M680" i="1" s="1"/>
  <c r="N680" i="1" s="1"/>
  <c r="K635" i="1"/>
  <c r="L635" i="1" s="1"/>
  <c r="M635" i="1" s="1"/>
  <c r="N635" i="1" s="1"/>
  <c r="K658" i="1"/>
  <c r="L658" i="1" s="1"/>
  <c r="M658" i="1" s="1"/>
  <c r="N658" i="1" s="1"/>
  <c r="K637" i="1"/>
  <c r="L637" i="1" s="1"/>
  <c r="M637" i="1" s="1"/>
  <c r="N637" i="1" s="1"/>
  <c r="K631" i="1"/>
  <c r="L631" i="1" s="1"/>
  <c r="M631" i="1" s="1"/>
  <c r="N631" i="1" s="1"/>
  <c r="K673" i="1"/>
  <c r="L673" i="1" s="1"/>
  <c r="M673" i="1" s="1"/>
  <c r="N673" i="1" s="1"/>
  <c r="K677" i="1"/>
  <c r="L677" i="1" s="1"/>
  <c r="M677" i="1" s="1"/>
  <c r="N677" i="1" s="1"/>
  <c r="K656" i="1"/>
  <c r="L656" i="1" s="1"/>
  <c r="M656" i="1" s="1"/>
  <c r="N656" i="1" s="1"/>
  <c r="K676" i="1"/>
  <c r="L676" i="1" s="1"/>
  <c r="M676" i="1" s="1"/>
  <c r="N676" i="1" s="1"/>
  <c r="K650" i="1"/>
  <c r="L650" i="1" s="1"/>
  <c r="M650" i="1" s="1"/>
  <c r="N650" i="1" s="1"/>
  <c r="K638" i="1"/>
  <c r="L638" i="1" s="1"/>
  <c r="M638" i="1" s="1"/>
  <c r="N638" i="1" s="1"/>
  <c r="K740" i="1"/>
  <c r="L740" i="1" s="1"/>
  <c r="M740" i="1" s="1"/>
  <c r="N740" i="1" s="1"/>
  <c r="K722" i="1"/>
  <c r="L722" i="1" s="1"/>
  <c r="M722" i="1" s="1"/>
  <c r="N722" i="1" s="1"/>
  <c r="K671" i="1"/>
  <c r="L671" i="1" s="1"/>
  <c r="M671" i="1" s="1"/>
  <c r="N671" i="1" s="1"/>
  <c r="K665" i="1"/>
  <c r="L665" i="1" s="1"/>
  <c r="M665" i="1" s="1"/>
  <c r="N665" i="1" s="1"/>
  <c r="K654" i="1"/>
  <c r="L654" i="1" s="1"/>
  <c r="M654" i="1" s="1"/>
  <c r="N654" i="1" s="1"/>
  <c r="K696" i="1"/>
  <c r="L696" i="1" s="1"/>
  <c r="M696" i="1" s="1"/>
  <c r="N696" i="1" s="1"/>
  <c r="K687" i="1"/>
  <c r="L687" i="1" s="1"/>
  <c r="M687" i="1" s="1"/>
  <c r="N687" i="1" s="1"/>
  <c r="K686" i="1"/>
  <c r="L686" i="1" s="1"/>
  <c r="M686" i="1" s="1"/>
  <c r="N686" i="1" s="1"/>
  <c r="K709" i="1"/>
  <c r="L709" i="1" s="1"/>
  <c r="M709" i="1" s="1"/>
  <c r="N709" i="1" s="1"/>
  <c r="K706" i="1"/>
  <c r="L706" i="1" s="1"/>
  <c r="M706" i="1" s="1"/>
  <c r="N706" i="1" s="1"/>
  <c r="K719" i="1"/>
  <c r="L719" i="1" s="1"/>
  <c r="M719" i="1" s="1"/>
  <c r="N719" i="1" s="1"/>
  <c r="K723" i="1"/>
  <c r="L723" i="1" s="1"/>
  <c r="M723" i="1" s="1"/>
  <c r="N723" i="1" s="1"/>
  <c r="K701" i="1"/>
  <c r="L701" i="1" s="1"/>
  <c r="M701" i="1" s="1"/>
  <c r="N701" i="1" s="1"/>
  <c r="K756" i="1"/>
  <c r="L756" i="1" s="1"/>
  <c r="M756" i="1" s="1"/>
  <c r="N756" i="1" s="1"/>
  <c r="K754" i="1"/>
  <c r="L754" i="1" s="1"/>
  <c r="M754" i="1" s="1"/>
  <c r="N754" i="1" s="1"/>
  <c r="K750" i="1"/>
  <c r="L750" i="1" s="1"/>
  <c r="M750" i="1" s="1"/>
  <c r="N750" i="1" s="1"/>
  <c r="K721" i="1"/>
  <c r="L721" i="1" s="1"/>
  <c r="M721" i="1" s="1"/>
  <c r="N721" i="1" s="1"/>
  <c r="K713" i="1"/>
  <c r="L713" i="1" s="1"/>
  <c r="M713" i="1" s="1"/>
  <c r="N713" i="1" s="1"/>
  <c r="K739" i="1"/>
  <c r="L739" i="1" s="1"/>
  <c r="M739" i="1" s="1"/>
  <c r="N739" i="1" s="1"/>
  <c r="K735" i="1"/>
  <c r="L735" i="1" s="1"/>
  <c r="M735" i="1" s="1"/>
  <c r="N735" i="1" s="1"/>
  <c r="K690" i="1"/>
  <c r="L690" i="1" s="1"/>
  <c r="M690" i="1" s="1"/>
  <c r="N690" i="1" s="1"/>
  <c r="K703" i="1"/>
  <c r="L703" i="1" s="1"/>
  <c r="M703" i="1" s="1"/>
  <c r="N703" i="1" s="1"/>
  <c r="K707" i="1"/>
  <c r="L707" i="1" s="1"/>
  <c r="M707" i="1" s="1"/>
  <c r="N707" i="1" s="1"/>
  <c r="K733" i="1"/>
  <c r="L733" i="1" s="1"/>
  <c r="M733" i="1" s="1"/>
  <c r="N733" i="1" s="1"/>
  <c r="K742" i="1"/>
  <c r="L742" i="1" s="1"/>
  <c r="M742" i="1" s="1"/>
  <c r="N742" i="1" s="1"/>
  <c r="K757" i="1"/>
  <c r="L757" i="1" s="1"/>
  <c r="M757" i="1" s="1"/>
  <c r="N757" i="1" s="1"/>
  <c r="K749" i="1"/>
  <c r="L749" i="1" s="1"/>
  <c r="M749" i="1" s="1"/>
  <c r="N749" i="1" s="1"/>
  <c r="K716" i="1"/>
  <c r="L716" i="1" s="1"/>
  <c r="M716" i="1" s="1"/>
  <c r="N716" i="1" s="1"/>
  <c r="K744" i="1"/>
  <c r="L744" i="1" s="1"/>
  <c r="M744" i="1" s="1"/>
  <c r="N744" i="1" s="1"/>
  <c r="K753" i="1"/>
  <c r="L753" i="1" s="1"/>
  <c r="M753" i="1" s="1"/>
  <c r="N753" i="1" s="1"/>
  <c r="K741" i="1"/>
  <c r="L741" i="1" s="1"/>
  <c r="M741" i="1" s="1"/>
  <c r="N741" i="1" s="1"/>
  <c r="K737" i="1"/>
  <c r="L737" i="1" s="1"/>
  <c r="M737" i="1" s="1"/>
  <c r="N737" i="1" s="1"/>
  <c r="K758" i="1"/>
  <c r="L758" i="1" s="1"/>
  <c r="M758" i="1" s="1"/>
  <c r="N758" i="1" s="1"/>
  <c r="K798" i="1"/>
  <c r="L798" i="1" s="1"/>
  <c r="M798" i="1" s="1"/>
  <c r="N798" i="1" s="1"/>
  <c r="K783" i="1"/>
  <c r="L783" i="1" s="1"/>
  <c r="M783" i="1" s="1"/>
  <c r="N783" i="1" s="1"/>
  <c r="K698" i="1"/>
  <c r="L698" i="1" s="1"/>
  <c r="M698" i="1" s="1"/>
  <c r="N698" i="1" s="1"/>
  <c r="K770" i="1"/>
  <c r="L770" i="1" s="1"/>
  <c r="M770" i="1" s="1"/>
  <c r="N770" i="1" s="1"/>
  <c r="K835" i="1"/>
  <c r="L835" i="1" s="1"/>
  <c r="M835" i="1" s="1"/>
  <c r="N835" i="1" s="1"/>
  <c r="K727" i="1"/>
  <c r="L727" i="1" s="1"/>
  <c r="M727" i="1" s="1"/>
  <c r="N727" i="1" s="1"/>
  <c r="K762" i="1"/>
  <c r="L762" i="1" s="1"/>
  <c r="M762" i="1" s="1"/>
  <c r="N762" i="1" s="1"/>
  <c r="K764" i="1"/>
  <c r="L764" i="1" s="1"/>
  <c r="M764" i="1" s="1"/>
  <c r="N764" i="1" s="1"/>
  <c r="K730" i="1"/>
  <c r="L730" i="1" s="1"/>
  <c r="M730" i="1" s="1"/>
  <c r="N730" i="1" s="1"/>
  <c r="K809" i="1"/>
  <c r="L809" i="1" s="1"/>
  <c r="M809" i="1" s="1"/>
  <c r="N809" i="1" s="1"/>
  <c r="K817" i="1"/>
  <c r="L817" i="1" s="1"/>
  <c r="M817" i="1" s="1"/>
  <c r="N817" i="1" s="1"/>
  <c r="K743" i="1"/>
  <c r="L743" i="1" s="1"/>
  <c r="M743" i="1" s="1"/>
  <c r="N743" i="1" s="1"/>
  <c r="K801" i="1"/>
  <c r="L801" i="1" s="1"/>
  <c r="M801" i="1" s="1"/>
  <c r="N801" i="1" s="1"/>
  <c r="K803" i="1"/>
  <c r="L803" i="1" s="1"/>
  <c r="M803" i="1" s="1"/>
  <c r="N803" i="1" s="1"/>
  <c r="K748" i="1"/>
  <c r="L748" i="1" s="1"/>
  <c r="M748" i="1" s="1"/>
  <c r="N748" i="1" s="1"/>
  <c r="K768" i="1"/>
  <c r="L768" i="1" s="1"/>
  <c r="M768" i="1" s="1"/>
  <c r="N768" i="1" s="1"/>
  <c r="K776" i="1"/>
  <c r="L776" i="1" s="1"/>
  <c r="M776" i="1" s="1"/>
  <c r="N776" i="1" s="1"/>
  <c r="K795" i="1"/>
  <c r="L795" i="1" s="1"/>
  <c r="M795" i="1" s="1"/>
  <c r="N795" i="1" s="1"/>
  <c r="K799" i="1"/>
  <c r="L799" i="1" s="1"/>
  <c r="M799" i="1" s="1"/>
  <c r="N799" i="1" s="1"/>
  <c r="K812" i="1"/>
  <c r="L812" i="1" s="1"/>
  <c r="M812" i="1" s="1"/>
  <c r="N812" i="1" s="1"/>
  <c r="K800" i="1"/>
  <c r="L800" i="1" s="1"/>
  <c r="M800" i="1" s="1"/>
  <c r="N800" i="1" s="1"/>
  <c r="K782" i="1"/>
  <c r="L782" i="1" s="1"/>
  <c r="M782" i="1" s="1"/>
  <c r="N782" i="1" s="1"/>
  <c r="K752" i="1"/>
  <c r="L752" i="1" s="1"/>
  <c r="M752" i="1" s="1"/>
  <c r="N752" i="1" s="1"/>
  <c r="K808" i="1"/>
  <c r="L808" i="1" s="1"/>
  <c r="M808" i="1" s="1"/>
  <c r="N808" i="1" s="1"/>
  <c r="K831" i="1"/>
  <c r="L831" i="1" s="1"/>
  <c r="M831" i="1" s="1"/>
  <c r="N831" i="1" s="1"/>
  <c r="K826" i="1"/>
  <c r="L826" i="1" s="1"/>
  <c r="M826" i="1" s="1"/>
  <c r="N826" i="1" s="1"/>
  <c r="K833" i="1"/>
  <c r="L833" i="1" s="1"/>
  <c r="M833" i="1" s="1"/>
  <c r="N833" i="1" s="1"/>
  <c r="K819" i="1"/>
  <c r="L819" i="1" s="1"/>
  <c r="M819" i="1" s="1"/>
  <c r="N819" i="1" s="1"/>
  <c r="K769" i="1"/>
  <c r="L769" i="1" s="1"/>
  <c r="M769" i="1" s="1"/>
  <c r="N769" i="1" s="1"/>
  <c r="K763" i="1"/>
  <c r="L763" i="1" s="1"/>
  <c r="M763" i="1" s="1"/>
  <c r="N763" i="1" s="1"/>
  <c r="K816" i="1"/>
  <c r="L816" i="1" s="1"/>
  <c r="M816" i="1" s="1"/>
  <c r="N816" i="1" s="1"/>
  <c r="K864" i="1"/>
  <c r="L864" i="1" s="1"/>
  <c r="M864" i="1" s="1"/>
  <c r="N864" i="1" s="1"/>
  <c r="K802" i="1"/>
  <c r="L802" i="1" s="1"/>
  <c r="M802" i="1" s="1"/>
  <c r="N802" i="1" s="1"/>
  <c r="K775" i="1"/>
  <c r="L775" i="1" s="1"/>
  <c r="M775" i="1" s="1"/>
  <c r="N775" i="1" s="1"/>
  <c r="K794" i="1"/>
  <c r="L794" i="1" s="1"/>
  <c r="M794" i="1" s="1"/>
  <c r="N794" i="1" s="1"/>
  <c r="K850" i="1"/>
  <c r="L850" i="1" s="1"/>
  <c r="M850" i="1" s="1"/>
  <c r="N850" i="1" s="1"/>
  <c r="K853" i="1"/>
  <c r="L853" i="1" s="1"/>
  <c r="M853" i="1" s="1"/>
  <c r="N853" i="1" s="1"/>
  <c r="K830" i="1"/>
  <c r="L830" i="1" s="1"/>
  <c r="M830" i="1" s="1"/>
  <c r="N830" i="1" s="1"/>
  <c r="K832" i="1"/>
  <c r="L832" i="1" s="1"/>
  <c r="M832" i="1" s="1"/>
  <c r="N832" i="1" s="1"/>
  <c r="K851" i="1"/>
  <c r="L851" i="1" s="1"/>
  <c r="M851" i="1" s="1"/>
  <c r="N851" i="1" s="1"/>
  <c r="K871" i="1"/>
  <c r="L871" i="1" s="1"/>
  <c r="M871" i="1" s="1"/>
  <c r="N871" i="1" s="1"/>
  <c r="K834" i="1"/>
  <c r="L834" i="1" s="1"/>
  <c r="M834" i="1" s="1"/>
  <c r="N834" i="1" s="1"/>
  <c r="K886" i="1"/>
  <c r="L886" i="1" s="1"/>
  <c r="M886" i="1" s="1"/>
  <c r="N886" i="1" s="1"/>
  <c r="K761" i="1"/>
  <c r="L761" i="1" s="1"/>
  <c r="M761" i="1" s="1"/>
  <c r="N761" i="1" s="1"/>
  <c r="K829" i="1"/>
  <c r="L829" i="1" s="1"/>
  <c r="M829" i="1" s="1"/>
  <c r="N829" i="1" s="1"/>
  <c r="K883" i="1"/>
  <c r="L883" i="1" s="1"/>
  <c r="M883" i="1" s="1"/>
  <c r="N883" i="1" s="1"/>
  <c r="K878" i="1"/>
  <c r="L878" i="1" s="1"/>
  <c r="M878" i="1" s="1"/>
  <c r="N878" i="1" s="1"/>
  <c r="K882" i="1"/>
  <c r="L882" i="1" s="1"/>
  <c r="M882" i="1" s="1"/>
  <c r="N882" i="1" s="1"/>
  <c r="K821" i="1"/>
  <c r="L821" i="1" s="1"/>
  <c r="M821" i="1" s="1"/>
  <c r="N821" i="1" s="1"/>
  <c r="K852" i="1"/>
  <c r="L852" i="1" s="1"/>
  <c r="M852" i="1" s="1"/>
  <c r="N852" i="1" s="1"/>
  <c r="K877" i="1"/>
  <c r="L877" i="1" s="1"/>
  <c r="M877" i="1" s="1"/>
  <c r="N877" i="1" s="1"/>
  <c r="K859" i="1"/>
  <c r="L859" i="1" s="1"/>
  <c r="M859" i="1" s="1"/>
  <c r="N859" i="1" s="1"/>
  <c r="K901" i="1"/>
  <c r="L901" i="1" s="1"/>
  <c r="M901" i="1" s="1"/>
  <c r="N901" i="1" s="1"/>
  <c r="K857" i="1"/>
  <c r="L857" i="1" s="1"/>
  <c r="M857" i="1" s="1"/>
  <c r="N857" i="1" s="1"/>
  <c r="K818" i="1"/>
  <c r="L818" i="1" s="1"/>
  <c r="M818" i="1" s="1"/>
  <c r="N818" i="1" s="1"/>
  <c r="K889" i="1"/>
  <c r="L889" i="1" s="1"/>
  <c r="M889" i="1" s="1"/>
  <c r="N889" i="1" s="1"/>
  <c r="K896" i="1"/>
  <c r="L896" i="1" s="1"/>
  <c r="M896" i="1" s="1"/>
  <c r="N896" i="1" s="1"/>
  <c r="K909" i="1"/>
  <c r="L909" i="1" s="1"/>
  <c r="M909" i="1" s="1"/>
  <c r="N909" i="1" s="1"/>
  <c r="K873" i="1"/>
  <c r="L873" i="1" s="1"/>
  <c r="M873" i="1" s="1"/>
  <c r="N873" i="1" s="1"/>
  <c r="K935" i="1"/>
  <c r="L935" i="1" s="1"/>
  <c r="M935" i="1" s="1"/>
  <c r="N935" i="1" s="1"/>
  <c r="K911" i="1"/>
  <c r="L911" i="1" s="1"/>
  <c r="M911" i="1" s="1"/>
  <c r="N911" i="1" s="1"/>
  <c r="K884" i="1"/>
  <c r="L884" i="1" s="1"/>
  <c r="M884" i="1" s="1"/>
  <c r="N884" i="1" s="1"/>
  <c r="K885" i="1"/>
  <c r="L885" i="1" s="1"/>
  <c r="M885" i="1" s="1"/>
  <c r="N885" i="1" s="1"/>
  <c r="K875" i="1"/>
  <c r="L875" i="1" s="1"/>
  <c r="M875" i="1" s="1"/>
  <c r="N875" i="1" s="1"/>
  <c r="K858" i="1"/>
  <c r="L858" i="1" s="1"/>
  <c r="M858" i="1" s="1"/>
  <c r="N858" i="1" s="1"/>
  <c r="K855" i="1"/>
  <c r="L855" i="1" s="1"/>
  <c r="M855" i="1" s="1"/>
  <c r="N855" i="1" s="1"/>
  <c r="K922" i="1"/>
  <c r="L922" i="1" s="1"/>
  <c r="M922" i="1" s="1"/>
  <c r="N922" i="1" s="1"/>
  <c r="K905" i="1"/>
  <c r="L905" i="1" s="1"/>
  <c r="M905" i="1" s="1"/>
  <c r="N905" i="1" s="1"/>
  <c r="K898" i="1"/>
  <c r="L898" i="1" s="1"/>
  <c r="M898" i="1" s="1"/>
  <c r="N898" i="1" s="1"/>
  <c r="K914" i="1"/>
  <c r="L914" i="1" s="1"/>
  <c r="M914" i="1" s="1"/>
  <c r="N914" i="1" s="1"/>
  <c r="K953" i="1"/>
  <c r="L953" i="1" s="1"/>
  <c r="M953" i="1" s="1"/>
  <c r="N953" i="1" s="1"/>
  <c r="K940" i="1"/>
  <c r="L940" i="1" s="1"/>
  <c r="M940" i="1" s="1"/>
  <c r="N940" i="1" s="1"/>
  <c r="K925" i="1"/>
  <c r="L925" i="1" s="1"/>
  <c r="M925" i="1" s="1"/>
  <c r="N925" i="1" s="1"/>
  <c r="K944" i="1"/>
  <c r="L944" i="1" s="1"/>
  <c r="M944" i="1" s="1"/>
  <c r="N944" i="1" s="1"/>
  <c r="K941" i="1"/>
  <c r="L941" i="1" s="1"/>
  <c r="M941" i="1" s="1"/>
  <c r="N941" i="1" s="1"/>
  <c r="K967" i="1"/>
  <c r="L967" i="1" s="1"/>
  <c r="M967" i="1" s="1"/>
  <c r="N967" i="1" s="1"/>
  <c r="K932" i="1"/>
  <c r="L932" i="1" s="1"/>
  <c r="M932" i="1" s="1"/>
  <c r="N932" i="1" s="1"/>
  <c r="K951" i="1"/>
  <c r="L951" i="1" s="1"/>
  <c r="M951" i="1" s="1"/>
  <c r="N951" i="1" s="1"/>
  <c r="K919" i="1"/>
  <c r="L919" i="1" s="1"/>
  <c r="M919" i="1" s="1"/>
  <c r="N919" i="1" s="1"/>
  <c r="K899" i="1"/>
  <c r="L899" i="1" s="1"/>
  <c r="M899" i="1" s="1"/>
  <c r="N899" i="1" s="1"/>
  <c r="K942" i="1"/>
  <c r="L942" i="1" s="1"/>
  <c r="M942" i="1" s="1"/>
  <c r="N942" i="1" s="1"/>
  <c r="K952" i="1"/>
  <c r="L952" i="1" s="1"/>
  <c r="M952" i="1" s="1"/>
  <c r="N952" i="1" s="1"/>
  <c r="K946" i="1"/>
  <c r="L946" i="1" s="1"/>
  <c r="M946" i="1" s="1"/>
  <c r="N946" i="1" s="1"/>
  <c r="K880" i="1"/>
  <c r="L880" i="1" s="1"/>
  <c r="M880" i="1" s="1"/>
  <c r="N880" i="1" s="1"/>
  <c r="K937" i="1"/>
  <c r="L937" i="1" s="1"/>
  <c r="M937" i="1" s="1"/>
  <c r="N937" i="1" s="1"/>
  <c r="K908" i="1"/>
  <c r="L908" i="1" s="1"/>
  <c r="M908" i="1" s="1"/>
  <c r="N908" i="1" s="1"/>
  <c r="K888" i="1"/>
  <c r="L888" i="1" s="1"/>
  <c r="M888" i="1" s="1"/>
  <c r="N888" i="1" s="1"/>
  <c r="K960" i="1"/>
  <c r="L960" i="1" s="1"/>
  <c r="M960" i="1" s="1"/>
  <c r="N960" i="1" s="1"/>
  <c r="K964" i="1"/>
  <c r="L964" i="1" s="1"/>
  <c r="M964" i="1" s="1"/>
  <c r="N964" i="1" s="1"/>
  <c r="K965" i="1"/>
  <c r="L965" i="1" s="1"/>
  <c r="M965" i="1" s="1"/>
  <c r="N965" i="1" s="1"/>
  <c r="K938" i="1"/>
  <c r="L938" i="1" s="1"/>
  <c r="M938" i="1" s="1"/>
  <c r="N938" i="1" s="1"/>
  <c r="K927" i="1"/>
  <c r="L927" i="1" s="1"/>
  <c r="M927" i="1" s="1"/>
  <c r="N927" i="1" s="1"/>
  <c r="K897" i="1"/>
  <c r="L897" i="1" s="1"/>
  <c r="M897" i="1" s="1"/>
  <c r="N897" i="1" s="1"/>
  <c r="K928" i="1"/>
  <c r="L928" i="1" s="1"/>
  <c r="M928" i="1" s="1"/>
  <c r="N928" i="1" s="1"/>
  <c r="K916" i="1"/>
  <c r="L916" i="1" s="1"/>
  <c r="M916" i="1" s="1"/>
  <c r="N916" i="1" s="1"/>
  <c r="K991" i="1"/>
  <c r="L991" i="1" s="1"/>
  <c r="M991" i="1" s="1"/>
  <c r="N991" i="1" s="1"/>
  <c r="K958" i="1"/>
  <c r="L958" i="1" s="1"/>
  <c r="M958" i="1" s="1"/>
  <c r="N958" i="1" s="1"/>
  <c r="K954" i="1"/>
  <c r="L954" i="1" s="1"/>
  <c r="M954" i="1" s="1"/>
  <c r="N954" i="1" s="1"/>
  <c r="K930" i="1"/>
  <c r="L930" i="1" s="1"/>
  <c r="M930" i="1" s="1"/>
  <c r="N930" i="1" s="1"/>
  <c r="K936" i="1"/>
  <c r="L936" i="1" s="1"/>
  <c r="M936" i="1" s="1"/>
  <c r="N936" i="1" s="1"/>
  <c r="K996" i="1"/>
  <c r="L996" i="1" s="1"/>
  <c r="M996" i="1" s="1"/>
  <c r="N996" i="1" s="1"/>
  <c r="K950" i="1"/>
  <c r="L950" i="1" s="1"/>
  <c r="M950" i="1" s="1"/>
  <c r="N950" i="1" s="1"/>
  <c r="K974" i="1"/>
  <c r="L974" i="1" s="1"/>
  <c r="M974" i="1" s="1"/>
  <c r="N974" i="1" s="1"/>
  <c r="K995" i="1"/>
  <c r="L995" i="1" s="1"/>
  <c r="M995" i="1" s="1"/>
  <c r="N995" i="1" s="1"/>
  <c r="K972" i="1"/>
  <c r="L972" i="1" s="1"/>
  <c r="M972" i="1" s="1"/>
  <c r="N972" i="1" s="1"/>
  <c r="K1012" i="1"/>
  <c r="L1012" i="1" s="1"/>
  <c r="M1012" i="1" s="1"/>
  <c r="N1012" i="1" s="1"/>
  <c r="K987" i="1"/>
  <c r="L987" i="1" s="1"/>
  <c r="M987" i="1" s="1"/>
  <c r="N987" i="1" s="1"/>
  <c r="K962" i="1"/>
  <c r="L962" i="1" s="1"/>
  <c r="M962" i="1" s="1"/>
  <c r="N962" i="1" s="1"/>
  <c r="K978" i="1"/>
  <c r="L978" i="1" s="1"/>
  <c r="M978" i="1" s="1"/>
  <c r="N978" i="1" s="1"/>
  <c r="K1000" i="1"/>
  <c r="L1000" i="1" s="1"/>
  <c r="M1000" i="1" s="1"/>
  <c r="N1000" i="1" s="1"/>
  <c r="K999" i="1"/>
  <c r="L999" i="1" s="1"/>
  <c r="M999" i="1" s="1"/>
  <c r="N999" i="1" s="1"/>
  <c r="K955" i="1"/>
  <c r="L955" i="1" s="1"/>
  <c r="M955" i="1" s="1"/>
  <c r="N955" i="1" s="1"/>
  <c r="K968" i="1"/>
  <c r="L968" i="1" s="1"/>
  <c r="M968" i="1" s="1"/>
  <c r="N968" i="1" s="1"/>
  <c r="K985" i="1"/>
  <c r="L985" i="1" s="1"/>
  <c r="M985" i="1" s="1"/>
  <c r="N985" i="1" s="1"/>
  <c r="K997" i="1"/>
  <c r="L997" i="1" s="1"/>
  <c r="M997" i="1" s="1"/>
  <c r="N997" i="1" s="1"/>
  <c r="K979" i="1"/>
  <c r="L979" i="1" s="1"/>
  <c r="M979" i="1" s="1"/>
  <c r="N979" i="1" s="1"/>
  <c r="K970" i="1"/>
  <c r="L970" i="1" s="1"/>
  <c r="M970" i="1" s="1"/>
  <c r="N970" i="1" s="1"/>
  <c r="K1018" i="1"/>
  <c r="L1018" i="1" s="1"/>
  <c r="M1018" i="1" s="1"/>
  <c r="N1018" i="1" s="1"/>
  <c r="K1007" i="1"/>
  <c r="L1007" i="1" s="1"/>
  <c r="M1007" i="1" s="1"/>
  <c r="N1007" i="1" s="1"/>
  <c r="K1020" i="1"/>
  <c r="L1020" i="1" s="1"/>
  <c r="M1020" i="1" s="1"/>
  <c r="N1020" i="1" s="1"/>
  <c r="K1009" i="1"/>
  <c r="L1009" i="1" s="1"/>
  <c r="M1009" i="1" s="1"/>
  <c r="N1009" i="1" s="1"/>
  <c r="K983" i="1"/>
  <c r="L983" i="1" s="1"/>
  <c r="M983" i="1" s="1"/>
  <c r="N983" i="1" s="1"/>
  <c r="K1015" i="1"/>
  <c r="L1015" i="1" s="1"/>
  <c r="M1015" i="1" s="1"/>
  <c r="N1015" i="1" s="1"/>
  <c r="K1008" i="1"/>
  <c r="L1008" i="1" s="1"/>
  <c r="M1008" i="1" s="1"/>
  <c r="N1008" i="1" s="1"/>
  <c r="K1022" i="1"/>
  <c r="L1022" i="1" s="1"/>
  <c r="M1022" i="1" s="1"/>
  <c r="N1022" i="1" s="1"/>
  <c r="K1004" i="1"/>
  <c r="L1004" i="1" s="1"/>
  <c r="M1004" i="1" s="1"/>
  <c r="N1004" i="1" s="1"/>
  <c r="K994" i="1"/>
  <c r="L994" i="1" s="1"/>
  <c r="M994" i="1" s="1"/>
  <c r="N994" i="1" s="1"/>
  <c r="K1014" i="1"/>
  <c r="L1014" i="1" s="1"/>
  <c r="M1014" i="1" s="1"/>
  <c r="N1014" i="1" s="1"/>
  <c r="K1005" i="1"/>
  <c r="L1005" i="1" s="1"/>
  <c r="M1005" i="1" s="1"/>
  <c r="N1005" i="1" s="1"/>
  <c r="K1034" i="1"/>
  <c r="L1034" i="1" s="1"/>
  <c r="M1034" i="1" s="1"/>
  <c r="N1034" i="1" s="1"/>
  <c r="K1021" i="1"/>
  <c r="L1021" i="1" s="1"/>
  <c r="M1021" i="1" s="1"/>
  <c r="N1021" i="1" s="1"/>
  <c r="K1045" i="1"/>
  <c r="L1045" i="1" s="1"/>
  <c r="M1045" i="1" s="1"/>
  <c r="N1045" i="1" s="1"/>
  <c r="K1011" i="1"/>
  <c r="L1011" i="1" s="1"/>
  <c r="M1011" i="1" s="1"/>
  <c r="N1011" i="1" s="1"/>
  <c r="K1024" i="1"/>
  <c r="L1024" i="1" s="1"/>
  <c r="M1024" i="1" s="1"/>
  <c r="N1024" i="1" s="1"/>
  <c r="K998" i="1"/>
  <c r="L998" i="1" s="1"/>
  <c r="M998" i="1" s="1"/>
  <c r="N998" i="1" s="1"/>
  <c r="K1023" i="1"/>
  <c r="L1023" i="1" s="1"/>
  <c r="M1023" i="1" s="1"/>
  <c r="N1023" i="1" s="1"/>
  <c r="K1002" i="1"/>
  <c r="L1002" i="1" s="1"/>
  <c r="M1002" i="1" s="1"/>
  <c r="N1002" i="1" s="1"/>
  <c r="K1017" i="1"/>
  <c r="L1017" i="1" s="1"/>
  <c r="M1017" i="1" s="1"/>
  <c r="N1017" i="1" s="1"/>
  <c r="K1026" i="1"/>
  <c r="L1026" i="1" s="1"/>
  <c r="M1026" i="1" s="1"/>
  <c r="N1026" i="1" s="1"/>
  <c r="K1046" i="1"/>
  <c r="L1046" i="1" s="1"/>
  <c r="M1046" i="1" s="1"/>
  <c r="N1046" i="1" s="1"/>
  <c r="K1041" i="1"/>
  <c r="L1041" i="1" s="1"/>
  <c r="M1041" i="1" s="1"/>
  <c r="N1041" i="1" s="1"/>
  <c r="K1071" i="1"/>
  <c r="L1071" i="1" s="1"/>
  <c r="M1071" i="1" s="1"/>
  <c r="N1071" i="1" s="1"/>
  <c r="K1059" i="1"/>
  <c r="L1059" i="1" s="1"/>
  <c r="M1059" i="1" s="1"/>
  <c r="N1059" i="1" s="1"/>
  <c r="K1042" i="1"/>
  <c r="L1042" i="1" s="1"/>
  <c r="M1042" i="1" s="1"/>
  <c r="N1042" i="1" s="1"/>
  <c r="K1025" i="1"/>
  <c r="L1025" i="1" s="1"/>
  <c r="M1025" i="1" s="1"/>
  <c r="K1054" i="1"/>
  <c r="L1054" i="1" s="1"/>
  <c r="M1054" i="1" s="1"/>
  <c r="N1054" i="1" s="1"/>
  <c r="K1037" i="1"/>
  <c r="L1037" i="1" s="1"/>
  <c r="M1037" i="1" s="1"/>
  <c r="K1032" i="1"/>
  <c r="L1032" i="1" s="1"/>
  <c r="M1032" i="1" s="1"/>
  <c r="N1032" i="1" s="1"/>
  <c r="K1050" i="1"/>
  <c r="L1050" i="1" s="1"/>
  <c r="M1050" i="1" s="1"/>
  <c r="N1050" i="1" s="1"/>
  <c r="K1038" i="1"/>
  <c r="L1038" i="1" s="1"/>
  <c r="M1038" i="1" s="1"/>
  <c r="N1038" i="1" s="1"/>
  <c r="K1060" i="1"/>
  <c r="L1060" i="1" s="1"/>
  <c r="M1060" i="1" s="1"/>
  <c r="N1060" i="1" s="1"/>
  <c r="K1076" i="1"/>
  <c r="L1076" i="1" s="1"/>
  <c r="M1076" i="1" s="1"/>
  <c r="N1076" i="1" s="1"/>
  <c r="K1083" i="1"/>
  <c r="L1083" i="1" s="1"/>
  <c r="M1083" i="1" s="1"/>
  <c r="N1083" i="1" s="1"/>
  <c r="K1087" i="1"/>
  <c r="L1087" i="1" s="1"/>
  <c r="M1087" i="1" s="1"/>
  <c r="K1061" i="1"/>
  <c r="L1061" i="1" s="1"/>
  <c r="M1061" i="1" s="1"/>
  <c r="N1061" i="1" s="1"/>
  <c r="K1055" i="1"/>
  <c r="L1055" i="1" s="1"/>
  <c r="M1055" i="1" s="1"/>
  <c r="N1055" i="1" s="1"/>
  <c r="K1078" i="1"/>
  <c r="L1078" i="1" s="1"/>
  <c r="M1078" i="1" s="1"/>
  <c r="N1078" i="1" s="1"/>
  <c r="K1047" i="1"/>
  <c r="L1047" i="1" s="1"/>
  <c r="M1047" i="1" s="1"/>
  <c r="N1047" i="1" s="1"/>
  <c r="K1058" i="1"/>
  <c r="L1058" i="1" s="1"/>
  <c r="M1058" i="1" s="1"/>
  <c r="N1058" i="1" s="1"/>
  <c r="K1069" i="1"/>
  <c r="L1069" i="1" s="1"/>
  <c r="M1069" i="1" s="1"/>
  <c r="N1069" i="1" s="1"/>
  <c r="K1103" i="1"/>
  <c r="L1103" i="1" s="1"/>
  <c r="M1103" i="1" s="1"/>
  <c r="K1081" i="1"/>
  <c r="L1081" i="1" s="1"/>
  <c r="M1081" i="1" s="1"/>
  <c r="N1081" i="1" s="1"/>
  <c r="K1086" i="1"/>
  <c r="L1086" i="1" s="1"/>
  <c r="M1086" i="1" s="1"/>
  <c r="K1085" i="1"/>
  <c r="L1085" i="1" s="1"/>
  <c r="M1085" i="1" s="1"/>
  <c r="N1085" i="1" s="1"/>
  <c r="K1120" i="1"/>
  <c r="L1120" i="1" s="1"/>
  <c r="M1120" i="1" s="1"/>
  <c r="N1120" i="1" s="1"/>
  <c r="K1108" i="1"/>
  <c r="L1108" i="1" s="1"/>
  <c r="M1108" i="1" s="1"/>
  <c r="N1108" i="1" s="1"/>
  <c r="K1107" i="1"/>
  <c r="L1107" i="1" s="1"/>
  <c r="M1107" i="1" s="1"/>
  <c r="N1107" i="1" s="1"/>
  <c r="K1090" i="1"/>
  <c r="L1090" i="1" s="1"/>
  <c r="M1090" i="1" s="1"/>
  <c r="N1090" i="1" s="1"/>
  <c r="K1088" i="1"/>
  <c r="L1088" i="1" s="1"/>
  <c r="M1088" i="1" s="1"/>
  <c r="N1088" i="1" s="1"/>
  <c r="K1065" i="1"/>
  <c r="L1065" i="1" s="1"/>
  <c r="M1065" i="1" s="1"/>
  <c r="K1053" i="1"/>
  <c r="L1053" i="1" s="1"/>
  <c r="M1053" i="1" s="1"/>
  <c r="N1053" i="1" s="1"/>
  <c r="K1033" i="1"/>
  <c r="L1033" i="1" s="1"/>
  <c r="M1033" i="1" s="1"/>
  <c r="N1033" i="1" s="1"/>
  <c r="K1102" i="1"/>
  <c r="L1102" i="1" s="1"/>
  <c r="M1102" i="1" s="1"/>
  <c r="N1102" i="1" s="1"/>
  <c r="K1095" i="1"/>
  <c r="L1095" i="1" s="1"/>
  <c r="M1095" i="1" s="1"/>
  <c r="N1095" i="1" s="1"/>
  <c r="K1111" i="1"/>
  <c r="L1111" i="1" s="1"/>
  <c r="M1111" i="1" s="1"/>
  <c r="N1111" i="1" s="1"/>
  <c r="K1112" i="1"/>
  <c r="L1112" i="1" s="1"/>
  <c r="M1112" i="1" s="1"/>
  <c r="N1112" i="1" s="1"/>
  <c r="K1106" i="1"/>
  <c r="L1106" i="1" s="1"/>
  <c r="M1106" i="1" s="1"/>
  <c r="K1125" i="1"/>
  <c r="L1125" i="1" s="1"/>
  <c r="M1125" i="1" s="1"/>
  <c r="N1125" i="1" s="1"/>
  <c r="K1130" i="1"/>
  <c r="L1130" i="1" s="1"/>
  <c r="M1130" i="1" s="1"/>
  <c r="K1134" i="1"/>
  <c r="L1134" i="1" s="1"/>
  <c r="M1134" i="1" s="1"/>
  <c r="N1134" i="1" s="1"/>
  <c r="K1126" i="1"/>
  <c r="L1126" i="1" s="1"/>
  <c r="M1126" i="1" s="1"/>
  <c r="N1126" i="1" s="1"/>
  <c r="K1100" i="1"/>
  <c r="L1100" i="1" s="1"/>
  <c r="M1100" i="1" s="1"/>
  <c r="N1100" i="1" s="1"/>
  <c r="K1080" i="1"/>
  <c r="L1080" i="1" s="1"/>
  <c r="M1080" i="1" s="1"/>
  <c r="N1080" i="1" s="1"/>
  <c r="K1144" i="1"/>
  <c r="L1144" i="1" s="1"/>
  <c r="M1144" i="1" s="1"/>
  <c r="N1144" i="1" s="1"/>
  <c r="K1140" i="1"/>
  <c r="L1140" i="1" s="1"/>
  <c r="M1140" i="1" s="1"/>
  <c r="N1140" i="1" s="1"/>
  <c r="K1115" i="1"/>
  <c r="L1115" i="1" s="1"/>
  <c r="M1115" i="1" s="1"/>
  <c r="K1096" i="1"/>
  <c r="L1096" i="1" s="1"/>
  <c r="M1096" i="1" s="1"/>
  <c r="N1096" i="1" s="1"/>
  <c r="K1138" i="1"/>
  <c r="L1138" i="1" s="1"/>
  <c r="M1138" i="1" s="1"/>
  <c r="N1138" i="1" s="1"/>
  <c r="K1135" i="1"/>
  <c r="L1135" i="1" s="1"/>
  <c r="M1135" i="1" s="1"/>
  <c r="N1135" i="1" s="1"/>
  <c r="K1136" i="1"/>
  <c r="L1136" i="1" s="1"/>
  <c r="M1136" i="1" s="1"/>
  <c r="N1136" i="1" s="1"/>
  <c r="K1137" i="1"/>
  <c r="L1137" i="1" s="1"/>
  <c r="M1137" i="1" s="1"/>
  <c r="N1137" i="1" s="1"/>
  <c r="K1149" i="1"/>
  <c r="L1149" i="1" s="1"/>
  <c r="M1149" i="1" s="1"/>
  <c r="N1149" i="1" s="1"/>
  <c r="K1146" i="1"/>
  <c r="L1146" i="1" s="1"/>
  <c r="M1146" i="1" s="1"/>
  <c r="K1131" i="1"/>
  <c r="L1131" i="1" s="1"/>
  <c r="M1131" i="1" s="1"/>
  <c r="N1131" i="1" s="1"/>
  <c r="K1147" i="1"/>
  <c r="L1147" i="1" s="1"/>
  <c r="M1147" i="1" s="1"/>
  <c r="K1148" i="1"/>
  <c r="L1148" i="1" s="1"/>
  <c r="M1148" i="1" s="1"/>
  <c r="N1148" i="1" s="1"/>
  <c r="K1174" i="1"/>
  <c r="L1174" i="1" s="1"/>
  <c r="M1174" i="1" s="1"/>
  <c r="N1174" i="1" s="1"/>
  <c r="K1170" i="1"/>
  <c r="L1170" i="1" s="1"/>
  <c r="M1170" i="1" s="1"/>
  <c r="N1170" i="1" s="1"/>
  <c r="K1172" i="1"/>
  <c r="L1172" i="1" s="1"/>
  <c r="M1172" i="1" s="1"/>
  <c r="N1172" i="1" s="1"/>
  <c r="K1168" i="1"/>
  <c r="L1168" i="1" s="1"/>
  <c r="M1168" i="1" s="1"/>
  <c r="N1168" i="1" s="1"/>
  <c r="K1177" i="1"/>
  <c r="L1177" i="1" s="1"/>
  <c r="M1177" i="1" s="1"/>
  <c r="N1177" i="1" s="1"/>
  <c r="K1182" i="1"/>
  <c r="L1182" i="1" s="1"/>
  <c r="M1182" i="1" s="1"/>
  <c r="K1153" i="1"/>
  <c r="L1153" i="1" s="1"/>
  <c r="M1153" i="1" s="1"/>
  <c r="N1153" i="1" s="1"/>
  <c r="K1199" i="1"/>
  <c r="L1199" i="1" s="1"/>
  <c r="M1199" i="1" s="1"/>
  <c r="N1199" i="1" s="1"/>
  <c r="K1190" i="1"/>
  <c r="L1190" i="1" s="1"/>
  <c r="M1190" i="1" s="1"/>
  <c r="N1190" i="1" s="1"/>
  <c r="K1166" i="1"/>
  <c r="L1166" i="1" s="1"/>
  <c r="M1166" i="1" s="1"/>
  <c r="N1166" i="1" s="1"/>
  <c r="K1157" i="1"/>
  <c r="L1157" i="1" s="1"/>
  <c r="M1157" i="1" s="1"/>
  <c r="N1157" i="1" s="1"/>
  <c r="K1169" i="1"/>
  <c r="L1169" i="1" s="1"/>
  <c r="M1169" i="1" s="1"/>
  <c r="N1169" i="1" s="1"/>
  <c r="K1185" i="1"/>
  <c r="L1185" i="1" s="1"/>
  <c r="M1185" i="1" s="1"/>
  <c r="K1163" i="1"/>
  <c r="L1163" i="1" s="1"/>
  <c r="M1163" i="1" s="1"/>
  <c r="N1163" i="1" s="1"/>
  <c r="K1196" i="1"/>
  <c r="L1196" i="1" s="1"/>
  <c r="M1196" i="1" s="1"/>
  <c r="K1203" i="1"/>
  <c r="L1203" i="1" s="1"/>
  <c r="M1203" i="1" s="1"/>
  <c r="N1203" i="1" s="1"/>
  <c r="K1205" i="1"/>
  <c r="L1205" i="1" s="1"/>
  <c r="M1205" i="1" s="1"/>
  <c r="N1205" i="1" s="1"/>
  <c r="K1189" i="1"/>
  <c r="L1189" i="1" s="1"/>
  <c r="M1189" i="1" s="1"/>
  <c r="N1189" i="1" s="1"/>
  <c r="K1162" i="1"/>
  <c r="L1162" i="1" s="1"/>
  <c r="M1162" i="1" s="1"/>
  <c r="N1162" i="1" s="1"/>
  <c r="K1186" i="1"/>
  <c r="L1186" i="1" s="1"/>
  <c r="M1186" i="1" s="1"/>
  <c r="N1186" i="1" s="1"/>
  <c r="K1187" i="1"/>
  <c r="L1187" i="1" s="1"/>
  <c r="M1187" i="1" s="1"/>
  <c r="N1187" i="1" s="1"/>
  <c r="K1195" i="1"/>
  <c r="L1195" i="1" s="1"/>
  <c r="M1195" i="1" s="1"/>
  <c r="K1197" i="1"/>
  <c r="L1197" i="1" s="1"/>
  <c r="M1197" i="1" s="1"/>
  <c r="N1197" i="1" s="1"/>
  <c r="K1184" i="1"/>
  <c r="L1184" i="1" s="1"/>
  <c r="M1184" i="1" s="1"/>
  <c r="N1184" i="1" s="1"/>
  <c r="K1207" i="1"/>
  <c r="L1207" i="1" s="1"/>
  <c r="M1207" i="1" s="1"/>
  <c r="N1207" i="1" s="1"/>
  <c r="K1217" i="1"/>
  <c r="L1217" i="1" s="1"/>
  <c r="M1217" i="1" s="1"/>
  <c r="N1217" i="1" s="1"/>
  <c r="K1218" i="1"/>
  <c r="L1218" i="1" s="1"/>
  <c r="M1218" i="1" s="1"/>
  <c r="N1218" i="1" s="1"/>
  <c r="K1194" i="1"/>
  <c r="L1194" i="1" s="1"/>
  <c r="M1194" i="1" s="1"/>
  <c r="N1194" i="1" s="1"/>
  <c r="K1193" i="1"/>
  <c r="L1193" i="1" s="1"/>
  <c r="M1193" i="1" s="1"/>
  <c r="K1188" i="1"/>
  <c r="L1188" i="1" s="1"/>
  <c r="M1188" i="1" s="1"/>
  <c r="N1188" i="1" s="1"/>
  <c r="K1241" i="1"/>
  <c r="L1241" i="1" s="1"/>
  <c r="M1241" i="1" s="1"/>
  <c r="K1231" i="1"/>
  <c r="L1231" i="1" s="1"/>
  <c r="M1231" i="1" s="1"/>
  <c r="N1231" i="1" s="1"/>
  <c r="K1225" i="1"/>
  <c r="L1225" i="1" s="1"/>
  <c r="M1225" i="1" s="1"/>
  <c r="N1225" i="1" s="1"/>
  <c r="K1201" i="1"/>
  <c r="L1201" i="1" s="1"/>
  <c r="M1201" i="1" s="1"/>
  <c r="N1201" i="1" s="1"/>
  <c r="K1240" i="1"/>
  <c r="L1240" i="1" s="1"/>
  <c r="M1240" i="1" s="1"/>
  <c r="N1240" i="1" s="1"/>
  <c r="K1221" i="1"/>
  <c r="L1221" i="1" s="1"/>
  <c r="M1221" i="1" s="1"/>
  <c r="N1221" i="1" s="1"/>
  <c r="K1208" i="1"/>
  <c r="L1208" i="1" s="1"/>
  <c r="M1208" i="1" s="1"/>
  <c r="N1208" i="1" s="1"/>
  <c r="K1212" i="1"/>
  <c r="L1212" i="1" s="1"/>
  <c r="M1212" i="1" s="1"/>
  <c r="K1234" i="1"/>
  <c r="L1234" i="1" s="1"/>
  <c r="M1234" i="1" s="1"/>
  <c r="N1234" i="1" s="1"/>
  <c r="K1230" i="1"/>
  <c r="L1230" i="1" s="1"/>
  <c r="M1230" i="1" s="1"/>
  <c r="N1230" i="1" s="1"/>
  <c r="K1229" i="1"/>
  <c r="L1229" i="1" s="1"/>
  <c r="M1229" i="1" s="1"/>
  <c r="N1229" i="1" s="1"/>
  <c r="K1224" i="1"/>
  <c r="L1224" i="1" s="1"/>
  <c r="M1224" i="1" s="1"/>
  <c r="N1224" i="1" s="1"/>
  <c r="K1238" i="1"/>
  <c r="L1238" i="1" s="1"/>
  <c r="M1238" i="1" s="1"/>
  <c r="N1238" i="1" s="1"/>
  <c r="K1244" i="1"/>
  <c r="L1244" i="1" s="1"/>
  <c r="M1244" i="1" s="1"/>
  <c r="N1244" i="1" s="1"/>
  <c r="K1245" i="1"/>
  <c r="L1245" i="1" s="1"/>
  <c r="M1245" i="1" s="1"/>
  <c r="K1251" i="1"/>
  <c r="L1251" i="1" s="1"/>
  <c r="M1251" i="1" s="1"/>
  <c r="N1251" i="1" s="1"/>
  <c r="K1250" i="1"/>
  <c r="L1250" i="1" s="1"/>
  <c r="M1250" i="1" s="1"/>
  <c r="K1260" i="1"/>
  <c r="L1260" i="1" s="1"/>
  <c r="M1260" i="1" s="1"/>
  <c r="N1260" i="1" s="1"/>
  <c r="K1257" i="1"/>
  <c r="L1257" i="1" s="1"/>
  <c r="M1257" i="1" s="1"/>
  <c r="N1257" i="1" s="1"/>
  <c r="K1227" i="1"/>
  <c r="L1227" i="1" s="1"/>
  <c r="M1227" i="1" s="1"/>
  <c r="N1227" i="1" s="1"/>
  <c r="K1232" i="1"/>
  <c r="L1232" i="1" s="1"/>
  <c r="M1232" i="1" s="1"/>
  <c r="N1232" i="1" s="1"/>
  <c r="K1210" i="1"/>
  <c r="L1210" i="1" s="1"/>
  <c r="M1210" i="1" s="1"/>
  <c r="N1210" i="1" s="1"/>
  <c r="K1222" i="1"/>
  <c r="L1222" i="1" s="1"/>
  <c r="M1222" i="1" s="1"/>
  <c r="N1222" i="1" s="1"/>
  <c r="K1283" i="1"/>
  <c r="L1283" i="1" s="1"/>
  <c r="M1283" i="1" s="1"/>
  <c r="K1277" i="1"/>
  <c r="L1277" i="1" s="1"/>
  <c r="M1277" i="1" s="1"/>
  <c r="N1277" i="1" s="1"/>
  <c r="K1284" i="1"/>
  <c r="L1284" i="1" s="1"/>
  <c r="M1284" i="1" s="1"/>
  <c r="N1284" i="1" s="1"/>
  <c r="K1214" i="1"/>
  <c r="L1214" i="1" s="1"/>
  <c r="M1214" i="1" s="1"/>
  <c r="N1214" i="1" s="1"/>
  <c r="K1268" i="1"/>
  <c r="L1268" i="1" s="1"/>
  <c r="M1268" i="1" s="1"/>
  <c r="N1268" i="1" s="1"/>
  <c r="K1286" i="1"/>
  <c r="L1286" i="1" s="1"/>
  <c r="M1286" i="1" s="1"/>
  <c r="N1286" i="1" s="1"/>
  <c r="K1267" i="1"/>
  <c r="L1267" i="1" s="1"/>
  <c r="M1267" i="1" s="1"/>
  <c r="N1267" i="1" s="1"/>
  <c r="K1291" i="1"/>
  <c r="L1291" i="1" s="1"/>
  <c r="M1291" i="1" s="1"/>
  <c r="K1288" i="1"/>
  <c r="L1288" i="1" s="1"/>
  <c r="M1288" i="1" s="1"/>
  <c r="N1288" i="1" s="1"/>
  <c r="K1281" i="1"/>
  <c r="L1281" i="1" s="1"/>
  <c r="M1281" i="1" s="1"/>
  <c r="K1265" i="1"/>
  <c r="L1265" i="1" s="1"/>
  <c r="M1265" i="1" s="1"/>
  <c r="N1265" i="1" s="1"/>
  <c r="K1263" i="1"/>
  <c r="L1263" i="1" s="1"/>
  <c r="M1263" i="1" s="1"/>
  <c r="N1263" i="1" s="1"/>
  <c r="K1276" i="1"/>
  <c r="L1276" i="1" s="1"/>
  <c r="M1276" i="1" s="1"/>
  <c r="N1276" i="1" s="1"/>
  <c r="K1322" i="1"/>
  <c r="L1322" i="1" s="1"/>
  <c r="M1322" i="1" s="1"/>
  <c r="N1322" i="1" s="1"/>
  <c r="K1320" i="1"/>
  <c r="L1320" i="1" s="1"/>
  <c r="M1320" i="1" s="1"/>
  <c r="N1320" i="1" s="1"/>
  <c r="K1315" i="1"/>
  <c r="L1315" i="1" s="1"/>
  <c r="M1315" i="1" s="1"/>
  <c r="N1315" i="1" s="1"/>
  <c r="K1296" i="1"/>
  <c r="L1296" i="1" s="1"/>
  <c r="M1296" i="1" s="1"/>
  <c r="K1307" i="1"/>
  <c r="L1307" i="1" s="1"/>
  <c r="M1307" i="1" s="1"/>
  <c r="N1307" i="1" s="1"/>
  <c r="K1332" i="1"/>
  <c r="L1332" i="1" s="1"/>
  <c r="M1332" i="1" s="1"/>
  <c r="N1332" i="1" s="1"/>
  <c r="K1309" i="1"/>
  <c r="L1309" i="1" s="1"/>
  <c r="M1309" i="1" s="1"/>
  <c r="N1309" i="1" s="1"/>
  <c r="K1365" i="1"/>
  <c r="L1365" i="1" s="1"/>
  <c r="M1365" i="1" s="1"/>
  <c r="N1365" i="1" s="1"/>
  <c r="K1316" i="1"/>
  <c r="L1316" i="1" s="1"/>
  <c r="M1316" i="1" s="1"/>
  <c r="N1316" i="1" s="1"/>
  <c r="K1312" i="1"/>
  <c r="L1312" i="1" s="1"/>
  <c r="M1312" i="1" s="1"/>
  <c r="N1312" i="1" s="1"/>
  <c r="K1302" i="1"/>
  <c r="L1302" i="1" s="1"/>
  <c r="M1302" i="1" s="1"/>
  <c r="K1327" i="1"/>
  <c r="L1327" i="1" s="1"/>
  <c r="M1327" i="1" s="1"/>
  <c r="N1327" i="1" s="1"/>
  <c r="K1354" i="1"/>
  <c r="L1354" i="1" s="1"/>
  <c r="M1354" i="1" s="1"/>
  <c r="K1358" i="1"/>
  <c r="L1358" i="1" s="1"/>
  <c r="M1358" i="1" s="1"/>
  <c r="N1358" i="1" s="1"/>
  <c r="K1362" i="1"/>
  <c r="L1362" i="1" s="1"/>
  <c r="M1362" i="1" s="1"/>
  <c r="N1362" i="1" s="1"/>
  <c r="K1384" i="1"/>
  <c r="L1384" i="1" s="1"/>
  <c r="M1384" i="1" s="1"/>
  <c r="N1384" i="1" s="1"/>
  <c r="K1340" i="1"/>
  <c r="L1340" i="1" s="1"/>
  <c r="M1340" i="1" s="1"/>
  <c r="N1340" i="1" s="1"/>
  <c r="K1374" i="1"/>
  <c r="L1374" i="1" s="1"/>
  <c r="M1374" i="1" s="1"/>
  <c r="N1374" i="1" s="1"/>
  <c r="K1386" i="1"/>
  <c r="L1386" i="1" s="1"/>
  <c r="M1386" i="1" s="1"/>
  <c r="N1386" i="1" s="1"/>
  <c r="K1376" i="1"/>
  <c r="L1376" i="1" s="1"/>
  <c r="M1376" i="1" s="1"/>
  <c r="K1380" i="1"/>
  <c r="L1380" i="1" s="1"/>
  <c r="M1380" i="1" s="1"/>
  <c r="N1380" i="1" s="1"/>
  <c r="K1400" i="1"/>
  <c r="L1400" i="1" s="1"/>
  <c r="M1400" i="1" s="1"/>
  <c r="N1400" i="1" s="1"/>
  <c r="K1369" i="1"/>
  <c r="L1369" i="1" s="1"/>
  <c r="M1369" i="1" s="1"/>
  <c r="N1369" i="1" s="1"/>
  <c r="K1421" i="1"/>
  <c r="L1421" i="1" s="1"/>
  <c r="M1421" i="1" s="1"/>
  <c r="N1421" i="1" s="1"/>
  <c r="K1414" i="1"/>
  <c r="L1414" i="1" s="1"/>
  <c r="M1414" i="1" s="1"/>
  <c r="N1414" i="1" s="1"/>
  <c r="K1377" i="1"/>
  <c r="L1377" i="1" s="1"/>
  <c r="M1377" i="1" s="1"/>
  <c r="N1377" i="1" s="1"/>
  <c r="K1431" i="1"/>
  <c r="L1431" i="1" s="1"/>
  <c r="M1431" i="1" s="1"/>
  <c r="K1396" i="1"/>
  <c r="L1396" i="1" s="1"/>
  <c r="M1396" i="1" s="1"/>
  <c r="N1396" i="1" s="1"/>
  <c r="K1450" i="1"/>
  <c r="L1450" i="1" s="1"/>
  <c r="M1450" i="1" s="1"/>
  <c r="K1447" i="1"/>
  <c r="L1447" i="1" s="1"/>
  <c r="M1447" i="1" s="1"/>
  <c r="N1447" i="1" s="1"/>
  <c r="K1495" i="1"/>
  <c r="L1495" i="1" s="1"/>
  <c r="M1495" i="1" s="1"/>
  <c r="N1495" i="1" s="1"/>
  <c r="K1505" i="1"/>
  <c r="L1505" i="1" s="1"/>
  <c r="M1505" i="1" s="1"/>
  <c r="N1505" i="1" s="1"/>
  <c r="K1491" i="1"/>
  <c r="L1491" i="1" s="1"/>
  <c r="M1491" i="1" s="1"/>
  <c r="N1491" i="1" s="1"/>
  <c r="K1578" i="1"/>
  <c r="L1578" i="1" s="1"/>
  <c r="M1578" i="1" s="1"/>
  <c r="N1578" i="1" s="1"/>
  <c r="K1617" i="1"/>
  <c r="L1617" i="1" s="1"/>
  <c r="M1617" i="1" s="1"/>
  <c r="N1617" i="1" s="1"/>
  <c r="K1647" i="1"/>
  <c r="L1647" i="1" s="1"/>
  <c r="M1647" i="1" s="1"/>
  <c r="K1678" i="1"/>
  <c r="L1678" i="1" s="1"/>
  <c r="M1678" i="1" s="1"/>
  <c r="N1678" i="1" s="1"/>
  <c r="K1698" i="1"/>
  <c r="L1698" i="1" s="1"/>
  <c r="M1698" i="1" s="1"/>
  <c r="N1698" i="1" s="1"/>
  <c r="K1701" i="1"/>
  <c r="L1701" i="1" s="1"/>
  <c r="M1701" i="1" s="1"/>
  <c r="N1701" i="1" s="1"/>
  <c r="K1694" i="1"/>
  <c r="L1694" i="1" s="1"/>
  <c r="M1694" i="1" s="1"/>
  <c r="N1694" i="1" s="1"/>
  <c r="K1732" i="1"/>
  <c r="L1732" i="1" s="1"/>
  <c r="M1732" i="1" s="1"/>
  <c r="N1732" i="1" s="1"/>
  <c r="K1730" i="1"/>
  <c r="L1730" i="1" s="1"/>
  <c r="M1730" i="1" s="1"/>
  <c r="N1730" i="1" s="1"/>
  <c r="K1754" i="1"/>
  <c r="L1754" i="1" s="1"/>
  <c r="M1754" i="1" s="1"/>
  <c r="K1756" i="1"/>
  <c r="L1756" i="1" s="1"/>
  <c r="M1756" i="1" s="1"/>
  <c r="N1756" i="1" s="1"/>
  <c r="K1753" i="1"/>
  <c r="L1753" i="1" s="1"/>
  <c r="M1753" i="1" s="1"/>
  <c r="N1753" i="1" s="1"/>
  <c r="K1787" i="1"/>
  <c r="L1787" i="1" s="1"/>
  <c r="M1787" i="1" s="1"/>
  <c r="N1787" i="1" s="1"/>
  <c r="K1762" i="1"/>
  <c r="L1762" i="1" s="1"/>
  <c r="M1762" i="1" s="1"/>
  <c r="N1762" i="1" s="1"/>
  <c r="K1763" i="1"/>
  <c r="L1763" i="1" s="1"/>
  <c r="M1763" i="1" s="1"/>
  <c r="N1763" i="1" s="1"/>
  <c r="K1812" i="1"/>
  <c r="L1812" i="1" s="1"/>
  <c r="M1812" i="1" s="1"/>
  <c r="N1812" i="1" s="1"/>
  <c r="K1800" i="1"/>
  <c r="L1800" i="1" s="1"/>
  <c r="M1800" i="1" s="1"/>
  <c r="N1800" i="1" s="1"/>
  <c r="K1820" i="1"/>
  <c r="L1820" i="1" s="1"/>
  <c r="M1820" i="1" s="1"/>
  <c r="N1820" i="1" s="1"/>
  <c r="K1815" i="1"/>
  <c r="L1815" i="1" s="1"/>
  <c r="M1815" i="1" s="1"/>
  <c r="N1815" i="1" s="1"/>
  <c r="K1811" i="1"/>
  <c r="L1811" i="1" s="1"/>
  <c r="M1811" i="1" s="1"/>
  <c r="N1811" i="1" s="1"/>
  <c r="K1832" i="1"/>
  <c r="L1832" i="1" s="1"/>
  <c r="M1832" i="1" s="1"/>
  <c r="N1832" i="1" s="1"/>
  <c r="K1819" i="1"/>
  <c r="L1819" i="1" s="1"/>
  <c r="M1819" i="1" s="1"/>
  <c r="N1819" i="1" s="1"/>
  <c r="K1845" i="1"/>
  <c r="L1845" i="1" s="1"/>
  <c r="M1845" i="1" s="1"/>
  <c r="N1845" i="1" s="1"/>
  <c r="K1889" i="1"/>
  <c r="L1889" i="1" s="1"/>
  <c r="M1889" i="1" s="1"/>
  <c r="N1889" i="1" s="1"/>
  <c r="K1868" i="1"/>
  <c r="L1868" i="1" s="1"/>
  <c r="M1868" i="1" s="1"/>
  <c r="N1868" i="1" s="1"/>
  <c r="K1905" i="1"/>
  <c r="L1905" i="1" s="1"/>
  <c r="M1905" i="1" s="1"/>
  <c r="N1905" i="1" s="1"/>
  <c r="K1947" i="1"/>
  <c r="L1947" i="1" s="1"/>
  <c r="M1947" i="1" s="1"/>
  <c r="N1947" i="1" s="1"/>
  <c r="C21" i="2"/>
  <c r="K1957" i="1"/>
  <c r="L1957" i="1" s="1"/>
  <c r="M1957" i="1" s="1"/>
  <c r="N1957" i="1" s="1"/>
  <c r="N566" i="1" l="1"/>
  <c r="N558" i="1"/>
  <c r="N489" i="1"/>
  <c r="N460" i="1"/>
  <c r="N432" i="1"/>
  <c r="N416" i="1"/>
  <c r="N419" i="1"/>
  <c r="N379" i="1"/>
  <c r="N396" i="1"/>
  <c r="N317" i="1"/>
  <c r="N303" i="1"/>
  <c r="N286" i="1"/>
  <c r="N265" i="1"/>
  <c r="N223" i="1"/>
  <c r="N225" i="1"/>
  <c r="N166" i="1"/>
  <c r="N183" i="1"/>
  <c r="N207" i="1"/>
  <c r="N158" i="1"/>
  <c r="N189" i="1"/>
  <c r="N127" i="1"/>
  <c r="N145" i="1"/>
  <c r="N122" i="1"/>
  <c r="N131" i="1"/>
  <c r="N106" i="1"/>
  <c r="N108" i="1"/>
  <c r="N110" i="1"/>
  <c r="N81" i="1"/>
  <c r="N47" i="1"/>
  <c r="N21" i="1"/>
  <c r="N15" i="1"/>
  <c r="N13" i="1"/>
  <c r="N5" i="1"/>
  <c r="N1987" i="1"/>
  <c r="N1978" i="1"/>
  <c r="N1958" i="1"/>
  <c r="N1933" i="1"/>
  <c r="N1950" i="1"/>
  <c r="N1922" i="1"/>
  <c r="N1919" i="1"/>
  <c r="N1924" i="1"/>
  <c r="N1916" i="1"/>
  <c r="N1914" i="1"/>
  <c r="N1903" i="1"/>
  <c r="N1901" i="1"/>
  <c r="N1906" i="1"/>
  <c r="N1899" i="1"/>
  <c r="N1870" i="1"/>
  <c r="N1874" i="1"/>
  <c r="N1864" i="1"/>
  <c r="N1851" i="1"/>
  <c r="N1853" i="1"/>
  <c r="N1854" i="1"/>
  <c r="N1824" i="1"/>
  <c r="N1857" i="1"/>
  <c r="N1802" i="1"/>
  <c r="N1831" i="1"/>
  <c r="N1801" i="1"/>
  <c r="N1823" i="1"/>
  <c r="N1809" i="1"/>
  <c r="N1808" i="1"/>
  <c r="N1786" i="1"/>
  <c r="N1776" i="1"/>
  <c r="N1757" i="1"/>
  <c r="N1755" i="1"/>
  <c r="N1751" i="1"/>
  <c r="N1765" i="1"/>
  <c r="N1760" i="1"/>
  <c r="N1743" i="1"/>
  <c r="N1737" i="1"/>
  <c r="N1734" i="1"/>
  <c r="N1721" i="1"/>
  <c r="N1718" i="1"/>
  <c r="N1709" i="1"/>
  <c r="N1793" i="1"/>
  <c r="N1847" i="1"/>
  <c r="N1664" i="1"/>
  <c r="N1833" i="1"/>
  <c r="N1717" i="1"/>
  <c r="N477" i="1"/>
  <c r="N548" i="1"/>
  <c r="N583" i="1"/>
  <c r="N612" i="1"/>
  <c r="N645" i="1"/>
  <c r="N684" i="1"/>
  <c r="N702" i="1"/>
  <c r="N462" i="1"/>
  <c r="N549" i="1"/>
  <c r="N577" i="1"/>
  <c r="N600" i="1"/>
  <c r="N608" i="1"/>
  <c r="N490" i="1"/>
  <c r="N528" i="1"/>
  <c r="N561" i="1"/>
  <c r="N620" i="1"/>
  <c r="N599" i="1"/>
  <c r="N651" i="1"/>
  <c r="N662" i="1"/>
  <c r="N1287" i="1"/>
  <c r="N591" i="1"/>
  <c r="N519" i="1"/>
  <c r="N503" i="1"/>
  <c r="N469" i="1"/>
  <c r="N440" i="1"/>
  <c r="N447" i="1"/>
  <c r="N420" i="1"/>
  <c r="N391" i="1"/>
  <c r="N382" i="1"/>
  <c r="N331" i="1"/>
  <c r="N311" i="1"/>
  <c r="N283" i="1"/>
  <c r="N293" i="1"/>
  <c r="N260" i="1"/>
  <c r="N204" i="1"/>
  <c r="N202" i="1"/>
  <c r="N224" i="1"/>
  <c r="N221" i="1"/>
  <c r="N184" i="1"/>
  <c r="N178" i="1"/>
  <c r="N135" i="1"/>
  <c r="N153" i="1"/>
  <c r="N113" i="1"/>
  <c r="N170" i="1"/>
  <c r="N143" i="1"/>
  <c r="N86" i="1"/>
  <c r="N95" i="1"/>
  <c r="N94" i="1"/>
  <c r="N89" i="1"/>
  <c r="N59" i="1"/>
  <c r="N28" i="1"/>
  <c r="N1754" i="1"/>
  <c r="N1647" i="1"/>
  <c r="N1450" i="1"/>
  <c r="N1431" i="1"/>
  <c r="N1376" i="1"/>
  <c r="N1354" i="1"/>
  <c r="N1302" i="1"/>
  <c r="N1296" i="1"/>
  <c r="N1281" i="1"/>
  <c r="N1291" i="1"/>
  <c r="N1283" i="1"/>
  <c r="N1250" i="1"/>
  <c r="N1245" i="1"/>
  <c r="N1212" i="1"/>
  <c r="N1241" i="1"/>
  <c r="N1193" i="1"/>
  <c r="N1195" i="1"/>
  <c r="N1196" i="1"/>
  <c r="N1185" i="1"/>
  <c r="N1182" i="1"/>
  <c r="N1147" i="1"/>
  <c r="N1146" i="1"/>
  <c r="N1115" i="1"/>
  <c r="N1130" i="1"/>
  <c r="N1106" i="1"/>
  <c r="N1065" i="1"/>
  <c r="N1086" i="1"/>
  <c r="N1103" i="1"/>
  <c r="N1087" i="1"/>
  <c r="N1037" i="1"/>
  <c r="N1025" i="1"/>
  <c r="N537" i="1"/>
  <c r="N568" i="1"/>
  <c r="N555" i="1"/>
  <c r="N509" i="1"/>
  <c r="N510" i="1"/>
  <c r="N516" i="1"/>
  <c r="N442" i="1"/>
  <c r="N424" i="1"/>
  <c r="N472" i="1"/>
  <c r="N439" i="1"/>
  <c r="N392" i="1"/>
  <c r="N347" i="1"/>
  <c r="N296" i="1"/>
  <c r="N318" i="1"/>
  <c r="N298" i="1"/>
  <c r="N275" i="1"/>
  <c r="N261" i="1"/>
  <c r="N228" i="1"/>
  <c r="N219" i="1"/>
  <c r="N215" i="1"/>
  <c r="N154" i="1"/>
  <c r="N172" i="1"/>
  <c r="N148" i="1"/>
  <c r="N147" i="1"/>
  <c r="N128" i="1"/>
  <c r="N117" i="1"/>
  <c r="N155" i="1"/>
  <c r="N124" i="1"/>
  <c r="N150" i="1"/>
  <c r="N102" i="1"/>
  <c r="N114" i="1"/>
  <c r="N111" i="1"/>
  <c r="N78" i="1"/>
  <c r="N32" i="1"/>
  <c r="N92" i="1"/>
  <c r="N83" i="1"/>
  <c r="N68" i="1"/>
  <c r="N49" i="1"/>
  <c r="N31" i="1"/>
  <c r="N16" i="1"/>
  <c r="N4" i="1"/>
  <c r="N1973" i="1"/>
  <c r="N1936" i="1"/>
  <c r="N1915" i="1"/>
  <c r="N1908" i="1"/>
  <c r="N1896" i="1"/>
  <c r="N1891" i="1"/>
  <c r="N1881" i="1"/>
  <c r="N1866" i="1"/>
  <c r="N1863" i="1"/>
  <c r="N1834" i="1"/>
  <c r="N1828" i="1"/>
  <c r="N1826" i="1"/>
  <c r="N1803" i="1"/>
  <c r="N1791" i="1"/>
  <c r="N1773" i="1"/>
  <c r="N1764" i="1"/>
  <c r="N1740" i="1"/>
  <c r="N1735" i="1"/>
  <c r="N1719" i="1"/>
  <c r="N1723" i="1"/>
  <c r="N1712" i="1"/>
  <c r="N1724" i="1"/>
  <c r="N1702" i="1"/>
  <c r="N1662" i="1"/>
  <c r="N1690" i="1"/>
  <c r="N1622" i="1"/>
  <c r="N1679" i="1"/>
  <c r="N1639" i="1"/>
  <c r="N1629" i="1"/>
  <c r="N1621" i="1"/>
  <c r="N1594" i="1"/>
  <c r="N1584" i="1"/>
  <c r="N1545" i="1"/>
  <c r="N1517" i="1"/>
  <c r="N1499" i="1"/>
  <c r="N1460" i="1"/>
  <c r="N1422" i="1"/>
  <c r="N1395" i="1"/>
  <c r="N1408" i="1"/>
  <c r="N1360" i="1"/>
  <c r="N1389" i="1"/>
  <c r="N1379" i="1"/>
  <c r="N1343" i="1"/>
  <c r="N1367" i="1"/>
  <c r="N1345" i="1"/>
  <c r="N1359" i="1"/>
  <c r="N1341" i="1"/>
  <c r="N1347" i="1"/>
  <c r="N1299" i="1"/>
  <c r="N1318" i="1"/>
  <c r="N1321" i="1"/>
  <c r="N1282" i="1"/>
  <c r="N1303" i="1"/>
  <c r="N1294" i="1"/>
  <c r="N1300" i="1"/>
  <c r="N1274" i="1"/>
  <c r="N1192" i="1"/>
  <c r="N1121" i="1"/>
  <c r="N1113" i="1"/>
  <c r="N1056" i="1"/>
  <c r="N1013" i="1"/>
  <c r="N961" i="1"/>
  <c r="N906" i="1"/>
  <c r="N917" i="1"/>
  <c r="N887" i="1"/>
  <c r="N874" i="1"/>
  <c r="N839" i="1"/>
  <c r="N847" i="1"/>
  <c r="N804" i="1"/>
  <c r="N1982" i="1"/>
  <c r="N1961" i="1"/>
  <c r="N1949" i="1"/>
  <c r="N1807" i="1"/>
  <c r="N1750" i="1"/>
  <c r="N1649" i="1"/>
  <c r="N1646" i="1"/>
  <c r="N1603" i="1"/>
  <c r="N1612" i="1"/>
  <c r="N1540" i="1"/>
  <c r="N1496" i="1"/>
  <c r="N84" i="1"/>
  <c r="N69" i="1"/>
  <c r="N72" i="1"/>
  <c r="N39" i="1"/>
  <c r="N26" i="1"/>
  <c r="N11" i="1"/>
  <c r="N6" i="1"/>
  <c r="N1955" i="1"/>
  <c r="N1944" i="1"/>
  <c r="N1897" i="1"/>
  <c r="N1890" i="1"/>
  <c r="N1875" i="1"/>
  <c r="N1880" i="1"/>
  <c r="N1862" i="1"/>
  <c r="N1872" i="1"/>
  <c r="N1859" i="1"/>
  <c r="N1849" i="1"/>
  <c r="N1835" i="1"/>
  <c r="N1818" i="1"/>
  <c r="N1781" i="1"/>
  <c r="N1810" i="1"/>
  <c r="N1782" i="1"/>
  <c r="N1725" i="1"/>
  <c r="N1747" i="1"/>
  <c r="N1726" i="1"/>
  <c r="N1738" i="1"/>
  <c r="N1727" i="1"/>
  <c r="N1710" i="1"/>
  <c r="N1714" i="1"/>
  <c r="N1677" i="1"/>
  <c r="N1595" i="1"/>
  <c r="N1642" i="1"/>
  <c r="N1627" i="1"/>
  <c r="N1609" i="1"/>
  <c r="N1562" i="1"/>
  <c r="N1546" i="1"/>
  <c r="N1483" i="1"/>
  <c r="N1493" i="1"/>
  <c r="N1448" i="1"/>
  <c r="N1429" i="1"/>
  <c r="N1402" i="1"/>
  <c r="N1306" i="1"/>
  <c r="N1285" i="1"/>
  <c r="N1253" i="1"/>
  <c r="N1173" i="1"/>
  <c r="N1164" i="1"/>
  <c r="N1099" i="1"/>
  <c r="N1089" i="1"/>
  <c r="N1040" i="1"/>
  <c r="N1030" i="1"/>
  <c r="N1708" i="1"/>
  <c r="N1633" i="1"/>
  <c r="N1644" i="1"/>
  <c r="N1643" i="1"/>
  <c r="N1572" i="1"/>
  <c r="N1537" i="1"/>
  <c r="N1490" i="1"/>
  <c r="N1401" i="1"/>
  <c r="N541" i="1"/>
  <c r="N523" i="1"/>
  <c r="N506" i="1"/>
  <c r="N461" i="1"/>
  <c r="N467" i="1"/>
  <c r="N479" i="1"/>
  <c r="N425" i="1"/>
  <c r="N403" i="1"/>
  <c r="N388" i="1"/>
  <c r="N402" i="1"/>
  <c r="N349" i="1"/>
  <c r="N366" i="1"/>
  <c r="N325" i="1"/>
  <c r="N321" i="1"/>
  <c r="N301" i="1"/>
  <c r="N307" i="1"/>
  <c r="N280" i="1"/>
  <c r="N273" i="1"/>
  <c r="N257" i="1"/>
  <c r="N80" i="1"/>
  <c r="N75" i="1"/>
  <c r="N55" i="1"/>
  <c r="N38" i="1"/>
  <c r="N23" i="1"/>
  <c r="N8" i="1"/>
  <c r="N1986" i="1"/>
  <c r="N1953" i="1"/>
  <c r="N1935" i="1"/>
  <c r="N1942" i="1"/>
  <c r="N1927" i="1"/>
  <c r="N1894" i="1"/>
  <c r="N1895" i="1"/>
  <c r="N1878" i="1"/>
  <c r="N1843" i="1"/>
  <c r="N1861" i="1"/>
  <c r="N1822" i="1"/>
  <c r="N1794" i="1"/>
  <c r="N1821" i="1"/>
  <c r="N1775" i="1"/>
  <c r="N1777" i="1"/>
  <c r="N1733" i="1"/>
  <c r="N1759" i="1"/>
  <c r="N1761" i="1"/>
  <c r="N1742" i="1"/>
  <c r="N1741" i="1"/>
  <c r="N1703" i="1"/>
  <c r="N1704" i="1"/>
  <c r="N1652" i="1"/>
  <c r="N1713" i="1"/>
  <c r="N1700" i="1"/>
  <c r="N1688" i="1"/>
  <c r="N1687" i="1"/>
  <c r="N1670" i="1"/>
  <c r="N1648" i="1"/>
  <c r="N1623" i="1"/>
  <c r="N1625" i="1"/>
  <c r="N1600" i="1"/>
  <c r="N1533" i="1"/>
  <c r="N1542" i="1"/>
  <c r="N1511" i="1"/>
  <c r="N1501" i="1"/>
  <c r="N1461" i="1"/>
  <c r="N1435" i="1"/>
  <c r="N1383" i="1"/>
  <c r="N1247" i="1"/>
  <c r="N1242" i="1"/>
  <c r="N1215" i="1"/>
  <c r="N1183" i="1"/>
  <c r="N1204" i="1"/>
  <c r="N1154" i="1"/>
  <c r="N1064" i="1"/>
  <c r="N1062" i="1"/>
  <c r="N1075" i="1"/>
  <c r="N1052" i="1"/>
  <c r="N988" i="1"/>
  <c r="N1010" i="1"/>
  <c r="N992" i="1"/>
  <c r="N948" i="1"/>
  <c r="N921" i="1"/>
  <c r="N929" i="1"/>
  <c r="N856" i="1"/>
  <c r="N843" i="1"/>
  <c r="N854" i="1"/>
  <c r="N778" i="1"/>
  <c r="N810" i="1"/>
  <c r="N1972" i="1"/>
  <c r="N1945" i="1"/>
  <c r="N1893" i="1"/>
  <c r="N1805" i="1"/>
  <c r="N1779" i="1"/>
  <c r="N1650" i="1"/>
  <c r="N1658" i="1"/>
  <c r="N1575" i="1"/>
  <c r="N1580" i="1"/>
  <c r="N100" i="1"/>
  <c r="N73" i="1"/>
  <c r="N76" i="1"/>
  <c r="N67" i="1"/>
  <c r="N74" i="1"/>
  <c r="N53" i="1"/>
  <c r="N61" i="1"/>
  <c r="N43" i="1"/>
  <c r="N51" i="1"/>
  <c r="N45" i="1"/>
  <c r="N30" i="1"/>
  <c r="N34" i="1"/>
  <c r="N29" i="1"/>
  <c r="N19" i="1"/>
  <c r="N9" i="1"/>
  <c r="N1983" i="1"/>
  <c r="N1954" i="1"/>
  <c r="N1911" i="1"/>
  <c r="N1937" i="1"/>
  <c r="N1904" i="1"/>
  <c r="N1892" i="1"/>
  <c r="N1883" i="1"/>
  <c r="N1877" i="1"/>
  <c r="N1844" i="1"/>
  <c r="N1846" i="1"/>
  <c r="N1816" i="1"/>
  <c r="N1838" i="1"/>
  <c r="N1830" i="1"/>
  <c r="N1804" i="1"/>
  <c r="N1729" i="1"/>
  <c r="N1771" i="1"/>
  <c r="N1770" i="1"/>
  <c r="N1746" i="1"/>
  <c r="N1749" i="1"/>
  <c r="N1655" i="1"/>
  <c r="N1715" i="1"/>
  <c r="N1699" i="1"/>
  <c r="N1691" i="1"/>
  <c r="N1695" i="1"/>
  <c r="N1684" i="1"/>
  <c r="N1668" i="1"/>
  <c r="N1640" i="1"/>
  <c r="N1592" i="1"/>
  <c r="N1596" i="1"/>
  <c r="N1549" i="1"/>
  <c r="N1514" i="1"/>
  <c r="N1521" i="1"/>
  <c r="N1470" i="1"/>
  <c r="N1451" i="1"/>
  <c r="N1444" i="1"/>
  <c r="N1415" i="1"/>
  <c r="N1385" i="1"/>
  <c r="N1375" i="1"/>
  <c r="N1394" i="1"/>
  <c r="N1357" i="1"/>
  <c r="N1371" i="1"/>
  <c r="N1353" i="1"/>
  <c r="N1356" i="1"/>
  <c r="N1328" i="1"/>
  <c r="N1355" i="1"/>
  <c r="N1339" i="1"/>
  <c r="N1331" i="1"/>
  <c r="N1310" i="1"/>
  <c r="N1293" i="1"/>
  <c r="N1308" i="1"/>
  <c r="N1275" i="1"/>
  <c r="N1270" i="1"/>
  <c r="N1213" i="1"/>
  <c r="N1223" i="1"/>
  <c r="N1160" i="1"/>
  <c r="N1143" i="1"/>
  <c r="N1123" i="1"/>
  <c r="N1128" i="1"/>
  <c r="N1057" i="1"/>
  <c r="N1685" i="1"/>
  <c r="N1651" i="1"/>
  <c r="N1637" i="1"/>
  <c r="N1631" i="1"/>
  <c r="N1576" i="1"/>
  <c r="N1697" i="1"/>
  <c r="N1693" i="1"/>
  <c r="N1692" i="1"/>
  <c r="N1676" i="1"/>
  <c r="N1653" i="1"/>
  <c r="N1620" i="1"/>
  <c r="N1607" i="1"/>
  <c r="N1616" i="1"/>
  <c r="N1597" i="1"/>
  <c r="N1567" i="1"/>
  <c r="N1558" i="1"/>
  <c r="N1536" i="1"/>
  <c r="N1547" i="1"/>
  <c r="N1509" i="1"/>
  <c r="N1492" i="1"/>
  <c r="N1478" i="1"/>
  <c r="N1472" i="1"/>
  <c r="N1466" i="1"/>
  <c r="N1453" i="1"/>
  <c r="N1469" i="1"/>
  <c r="N1433" i="1"/>
  <c r="N1428" i="1"/>
  <c r="N1397" i="1"/>
  <c r="N1412" i="1"/>
  <c r="N1351" i="1"/>
  <c r="N1399" i="1"/>
  <c r="N1330" i="1"/>
  <c r="N1352" i="1"/>
  <c r="N1305" i="1"/>
  <c r="N1334" i="1"/>
  <c r="N1269" i="1"/>
  <c r="N1262" i="1"/>
  <c r="N1271" i="1"/>
  <c r="N1246" i="1"/>
  <c r="N1256" i="1"/>
  <c r="N1198" i="1"/>
  <c r="N1151" i="1"/>
  <c r="N1091" i="1"/>
  <c r="N1043" i="1"/>
  <c r="N1027" i="1"/>
  <c r="N977" i="1"/>
  <c r="N984" i="1"/>
  <c r="N971" i="1"/>
  <c r="N934" i="1"/>
  <c r="N918" i="1"/>
  <c r="N904" i="1"/>
  <c r="N893" i="1"/>
  <c r="N881" i="1"/>
  <c r="N820" i="1"/>
  <c r="N869" i="1"/>
  <c r="N845" i="1"/>
  <c r="N866" i="1"/>
  <c r="N840" i="1"/>
  <c r="N796" i="1"/>
  <c r="N1980" i="1"/>
  <c r="N1975" i="1"/>
  <c r="N1948" i="1"/>
  <c r="N1918" i="1"/>
  <c r="N1882" i="1"/>
  <c r="N1860" i="1"/>
  <c r="N1797" i="1"/>
  <c r="N1681" i="1"/>
  <c r="N1674" i="1"/>
  <c r="N1657" i="1"/>
  <c r="N1645" i="1"/>
  <c r="N1611" i="1"/>
  <c r="N1598" i="1"/>
  <c r="N1557" i="1"/>
  <c r="N1535" i="1"/>
  <c r="N1523" i="1"/>
  <c r="N1534" i="1"/>
  <c r="N1506" i="1"/>
  <c r="N1468" i="1"/>
  <c r="N1471" i="1"/>
  <c r="N1413" i="1"/>
  <c r="N1416" i="1"/>
  <c r="N1175" i="1"/>
  <c r="N1155" i="1"/>
  <c r="N923" i="1"/>
  <c r="N912" i="1"/>
  <c r="N746" i="1"/>
  <c r="N807" i="1"/>
  <c r="N747" i="1"/>
  <c r="N738" i="1"/>
  <c r="N652" i="1"/>
  <c r="N422" i="1"/>
  <c r="N433" i="1"/>
  <c r="N414" i="1"/>
  <c r="N389" i="1"/>
  <c r="N387" i="1"/>
  <c r="N365" i="1"/>
  <c r="N364" i="1"/>
  <c r="N1706" i="1"/>
  <c r="N1696" i="1"/>
  <c r="N1686" i="1"/>
  <c r="N1689" i="1"/>
  <c r="N1666" i="1"/>
  <c r="N1638" i="1"/>
  <c r="N1641" i="1"/>
  <c r="N1588" i="1"/>
  <c r="N1605" i="1"/>
  <c r="N1577" i="1"/>
  <c r="N1532" i="1"/>
  <c r="N1543" i="1"/>
  <c r="N1528" i="1"/>
  <c r="N1503" i="1"/>
  <c r="N1526" i="1"/>
  <c r="N1494" i="1"/>
  <c r="N1463" i="1"/>
  <c r="N1482" i="1"/>
  <c r="N1418" i="1"/>
  <c r="N1456" i="1"/>
  <c r="N1439" i="1"/>
  <c r="N1393" i="1"/>
  <c r="N1419" i="1"/>
  <c r="N1410" i="1"/>
  <c r="N1388" i="1"/>
  <c r="N1364" i="1"/>
  <c r="N1344" i="1"/>
  <c r="N1311" i="1"/>
  <c r="N1333" i="1"/>
  <c r="N1319" i="1"/>
  <c r="N1304" i="1"/>
  <c r="N1290" i="1"/>
  <c r="N1289" i="1"/>
  <c r="N1273" i="1"/>
  <c r="N1258" i="1"/>
  <c r="N1249" i="1"/>
  <c r="N1191" i="1"/>
  <c r="N1209" i="1"/>
  <c r="N1150" i="1"/>
  <c r="N1132" i="1"/>
  <c r="N1124" i="1"/>
  <c r="N1084" i="1"/>
  <c r="N1048" i="1"/>
  <c r="N1001" i="1"/>
  <c r="N973" i="1"/>
  <c r="N966" i="1"/>
  <c r="N943" i="1"/>
  <c r="N913" i="1"/>
  <c r="N868" i="1"/>
  <c r="N891" i="1"/>
  <c r="N788" i="1"/>
  <c r="N1981" i="1"/>
  <c r="N1920" i="1"/>
  <c r="N1855" i="1"/>
  <c r="N1739" i="1"/>
  <c r="N1716" i="1"/>
  <c r="N1628" i="1"/>
  <c r="N1634" i="1"/>
  <c r="N1524" i="1"/>
  <c r="N1519" i="1"/>
  <c r="N1518" i="1"/>
  <c r="N1484" i="1"/>
  <c r="N1378" i="1"/>
  <c r="N1348" i="1"/>
  <c r="N1363" i="1"/>
  <c r="N1325" i="1"/>
  <c r="N1237" i="1"/>
  <c r="N1206" i="1"/>
  <c r="N1165" i="1"/>
  <c r="N947" i="1"/>
  <c r="N963" i="1"/>
  <c r="N755" i="1"/>
  <c r="N825" i="1"/>
  <c r="N679" i="1"/>
  <c r="N653" i="1"/>
  <c r="N623" i="1"/>
  <c r="N573" i="1"/>
  <c r="N530" i="1"/>
  <c r="N507" i="1"/>
  <c r="N494" i="1"/>
  <c r="N446" i="1"/>
  <c r="N426" i="1"/>
  <c r="N400" i="1"/>
  <c r="N361" i="1"/>
  <c r="N1613" i="1"/>
  <c r="N1608" i="1"/>
  <c r="N1601" i="1"/>
  <c r="N1602" i="1"/>
  <c r="N1615" i="1"/>
  <c r="N1591" i="1"/>
  <c r="N1599" i="1"/>
  <c r="N1554" i="1"/>
  <c r="N1606" i="1"/>
  <c r="N1590" i="1"/>
  <c r="N1559" i="1"/>
  <c r="N1593" i="1"/>
  <c r="N1570" i="1"/>
  <c r="N1563" i="1"/>
  <c r="N1529" i="1"/>
  <c r="N1561" i="1"/>
  <c r="N1550" i="1"/>
  <c r="N1544" i="1"/>
  <c r="N1564" i="1"/>
  <c r="N1488" i="1"/>
  <c r="N1512" i="1"/>
  <c r="N1531" i="1"/>
  <c r="N1502" i="1"/>
  <c r="N1508" i="1"/>
  <c r="N1527" i="1"/>
  <c r="N1520" i="1"/>
  <c r="N1525" i="1"/>
  <c r="N1510" i="1"/>
  <c r="N1462" i="1"/>
  <c r="N1479" i="1"/>
  <c r="N1489" i="1"/>
  <c r="N1473" i="1"/>
  <c r="N1507" i="1"/>
  <c r="N1487" i="1"/>
  <c r="N1430" i="1"/>
  <c r="N1475" i="1"/>
  <c r="N1449" i="1"/>
  <c r="N1465" i="1"/>
  <c r="N1467" i="1"/>
  <c r="N1459" i="1"/>
  <c r="N1445" i="1"/>
  <c r="N1426" i="1"/>
  <c r="N1417" i="1"/>
  <c r="N1464" i="1"/>
  <c r="N1434" i="1"/>
  <c r="N1437" i="1"/>
  <c r="N1443" i="1"/>
  <c r="N1392" i="1"/>
  <c r="N1373" i="1"/>
  <c r="N1409" i="1"/>
  <c r="N1404" i="1"/>
  <c r="N1398" i="1"/>
  <c r="N1391" i="1"/>
  <c r="N1372" i="1"/>
  <c r="N1366" i="1"/>
  <c r="N1337" i="1"/>
  <c r="N1342" i="1"/>
  <c r="N1317" i="1"/>
  <c r="N1301" i="1"/>
  <c r="N1266" i="1"/>
  <c r="N1298" i="1"/>
  <c r="N1279" i="1"/>
  <c r="N1261" i="1"/>
  <c r="N1226" i="1"/>
  <c r="N1211" i="1"/>
  <c r="N1202" i="1"/>
  <c r="N1200" i="1"/>
  <c r="N1220" i="1"/>
  <c r="N1133" i="1"/>
  <c r="N1036" i="1"/>
  <c r="N980" i="1"/>
  <c r="N931" i="1"/>
  <c r="N867" i="1"/>
  <c r="N790" i="1"/>
  <c r="N1959" i="1"/>
  <c r="N1780" i="1"/>
  <c r="N1665" i="1"/>
  <c r="N1571" i="1"/>
  <c r="N1553" i="1"/>
  <c r="N1498" i="1"/>
  <c r="N1516" i="1"/>
  <c r="N1513" i="1"/>
  <c r="N1420" i="1"/>
  <c r="N1441" i="1"/>
  <c r="N1440" i="1"/>
  <c r="N1370" i="1"/>
  <c r="N1346" i="1"/>
  <c r="N1297" i="1"/>
  <c r="N1248" i="1"/>
  <c r="N1067" i="1"/>
  <c r="N989" i="1"/>
  <c r="N976" i="1"/>
  <c r="N771" i="1"/>
  <c r="N765" i="1"/>
  <c r="N670" i="1"/>
  <c r="N725" i="1"/>
  <c r="N700" i="1"/>
  <c r="N675" i="1"/>
  <c r="N466" i="1"/>
  <c r="N408" i="1"/>
  <c r="N342" i="1"/>
  <c r="N1682" i="1"/>
  <c r="N1711" i="1"/>
  <c r="N1636" i="1"/>
  <c r="N1675" i="1"/>
  <c r="N1671" i="1"/>
  <c r="N1632" i="1"/>
  <c r="N1624" i="1"/>
  <c r="N1610" i="1"/>
  <c r="N1587" i="1"/>
  <c r="N1586" i="1"/>
  <c r="N1568" i="1"/>
  <c r="N1569" i="1"/>
  <c r="N1555" i="1"/>
  <c r="N1541" i="1"/>
  <c r="N1486" i="1"/>
  <c r="N1480" i="1"/>
  <c r="N1500" i="1"/>
  <c r="N1476" i="1"/>
  <c r="N1457" i="1"/>
  <c r="N1455" i="1"/>
  <c r="N1425" i="1"/>
  <c r="N1427" i="1"/>
  <c r="N1407" i="1"/>
  <c r="N1403" i="1"/>
  <c r="N1361" i="1"/>
  <c r="N1382" i="1"/>
  <c r="N1336" i="1"/>
  <c r="N1335" i="1"/>
  <c r="N1323" i="1"/>
  <c r="N1329" i="1"/>
  <c r="N1272" i="1"/>
  <c r="N1255" i="1"/>
  <c r="N1278" i="1"/>
  <c r="N1254" i="1"/>
  <c r="N1243" i="1"/>
  <c r="N1219" i="1"/>
  <c r="N1236" i="1"/>
  <c r="N1235" i="1"/>
  <c r="N1216" i="1"/>
  <c r="N1167" i="1"/>
  <c r="N1158" i="1"/>
  <c r="N1141" i="1"/>
  <c r="N1139" i="1"/>
  <c r="N1114" i="1"/>
  <c r="N1093" i="1"/>
  <c r="N1063" i="1"/>
  <c r="N1073" i="1"/>
  <c r="N1035" i="1"/>
  <c r="N1039" i="1"/>
  <c r="N1003" i="1"/>
  <c r="N959" i="1"/>
  <c r="N993" i="1"/>
  <c r="N986" i="1"/>
  <c r="N969" i="1"/>
  <c r="N926" i="1"/>
  <c r="N933" i="1"/>
  <c r="N895" i="1"/>
  <c r="N924" i="1"/>
  <c r="N890" i="1"/>
  <c r="N824" i="1"/>
  <c r="N846" i="1"/>
  <c r="N785" i="1"/>
  <c r="N823" i="1"/>
  <c r="N806" i="1"/>
  <c r="N1984" i="1"/>
  <c r="N1971" i="1"/>
  <c r="N1970" i="1"/>
  <c r="N1940" i="1"/>
  <c r="N1913" i="1"/>
  <c r="N1837" i="1"/>
  <c r="N1813" i="1"/>
  <c r="N1778" i="1"/>
  <c r="N1660" i="1"/>
  <c r="N1683" i="1"/>
  <c r="N1573" i="1"/>
  <c r="N1604" i="1"/>
  <c r="N1548" i="1"/>
  <c r="N1539" i="1"/>
  <c r="N1477" i="1"/>
  <c r="N1411" i="1"/>
  <c r="N1424" i="1"/>
  <c r="N1326" i="1"/>
  <c r="N1314" i="1"/>
  <c r="N1104" i="1"/>
  <c r="N1066" i="1"/>
  <c r="N860" i="1"/>
  <c r="N863" i="1"/>
  <c r="N837" i="1"/>
  <c r="N786" i="1"/>
  <c r="N736" i="1"/>
  <c r="N711" i="1"/>
  <c r="N663" i="1"/>
  <c r="N464" i="1"/>
  <c r="N371" i="1"/>
  <c r="N383" i="1"/>
  <c r="N393" i="1"/>
  <c r="N363" i="1"/>
  <c r="N375" i="1"/>
  <c r="N357" i="1"/>
  <c r="N705" i="1"/>
  <c r="N657" i="1"/>
  <c r="N619" i="1"/>
  <c r="N590" i="1"/>
  <c r="N576" i="1"/>
  <c r="N562" i="1"/>
  <c r="N504" i="1"/>
  <c r="N482" i="1"/>
  <c r="N456" i="1"/>
  <c r="N481" i="1"/>
  <c r="N443" i="1"/>
  <c r="N428" i="1"/>
  <c r="N394" i="1"/>
  <c r="N417" i="1"/>
  <c r="N405" i="1"/>
  <c r="N373" i="1"/>
  <c r="N412" i="1"/>
  <c r="N399" i="1"/>
  <c r="N395" i="1"/>
  <c r="N390" i="1"/>
  <c r="N381" i="1"/>
  <c r="N374" i="1"/>
  <c r="N367" i="1"/>
  <c r="N330" i="1"/>
  <c r="N352" i="1"/>
  <c r="N353" i="1"/>
  <c r="N354" i="1"/>
  <c r="N341" i="1"/>
  <c r="N348" i="1"/>
  <c r="N328" i="1"/>
  <c r="N316" i="1"/>
  <c r="N299" i="1"/>
  <c r="N285" i="1"/>
  <c r="N262" i="1"/>
  <c r="N226" i="1"/>
  <c r="N255" i="1"/>
  <c r="N249" i="1"/>
  <c r="N252" i="1"/>
  <c r="N233" i="1"/>
  <c r="N171" i="1"/>
  <c r="N205" i="1"/>
  <c r="N167" i="1"/>
  <c r="N198" i="1"/>
  <c r="N129" i="1"/>
  <c r="N151" i="1"/>
  <c r="N142" i="1"/>
  <c r="N157" i="1"/>
  <c r="N751" i="1"/>
  <c r="N766" i="1"/>
  <c r="N734" i="1"/>
  <c r="N674" i="1"/>
  <c r="N717" i="1"/>
  <c r="N681" i="1"/>
  <c r="N641" i="1"/>
  <c r="N565" i="1"/>
  <c r="N536" i="1"/>
  <c r="N496" i="1"/>
  <c r="N524" i="1"/>
  <c r="N476" i="1"/>
  <c r="N459" i="1"/>
  <c r="N480" i="1"/>
  <c r="N493" i="1"/>
  <c r="N413" i="1"/>
  <c r="N350" i="1"/>
  <c r="N346" i="1"/>
  <c r="N295" i="1"/>
  <c r="N247" i="1"/>
  <c r="N272" i="1"/>
  <c r="N251" i="1"/>
  <c r="N125" i="1"/>
  <c r="N90" i="1"/>
  <c r="N60" i="1"/>
  <c r="N42" i="1"/>
  <c r="N36" i="1"/>
  <c r="N37" i="1"/>
  <c r="N10" i="1"/>
  <c r="N1082" i="1"/>
  <c r="N1074" i="1"/>
  <c r="N1556" i="1"/>
  <c r="N1522" i="1"/>
  <c r="N1405" i="1"/>
  <c r="N1292" i="1"/>
  <c r="N1105" i="1"/>
  <c r="N907" i="1"/>
  <c r="N779" i="1"/>
  <c r="N694" i="1"/>
  <c r="N648" i="1"/>
  <c r="N597" i="1"/>
  <c r="N618" i="1"/>
  <c r="N575" i="1"/>
  <c r="N484" i="1"/>
  <c r="N485" i="1"/>
  <c r="N457" i="1"/>
  <c r="N434" i="1"/>
  <c r="N404" i="1"/>
  <c r="N386" i="1"/>
  <c r="N397" i="1"/>
  <c r="N370" i="1"/>
  <c r="N358" i="1"/>
  <c r="N343" i="1"/>
  <c r="N332" i="1"/>
  <c r="N333" i="1"/>
  <c r="N320" i="1"/>
  <c r="N322" i="1"/>
  <c r="N245" i="1"/>
  <c r="N254" i="1"/>
  <c r="N268" i="1"/>
  <c r="N230" i="1"/>
  <c r="N218" i="1"/>
  <c r="N216" i="1"/>
  <c r="N239" i="1"/>
  <c r="N217" i="1"/>
  <c r="N214" i="1"/>
  <c r="N176" i="1"/>
  <c r="N139" i="1"/>
  <c r="N159" i="1"/>
  <c r="N103" i="1"/>
  <c r="N107" i="1"/>
  <c r="N731" i="1"/>
  <c r="N842" i="1"/>
  <c r="N728" i="1"/>
  <c r="N678" i="1"/>
  <c r="N586" i="1"/>
  <c r="N606" i="1"/>
  <c r="N1659" i="1"/>
  <c r="N1436" i="1"/>
  <c r="N1368" i="1"/>
  <c r="N1350" i="1"/>
  <c r="N1349" i="1"/>
  <c r="N1313" i="1"/>
  <c r="N1252" i="1"/>
  <c r="N1178" i="1"/>
  <c r="N1159" i="1"/>
  <c r="N1110" i="1"/>
  <c r="N1051" i="1"/>
  <c r="N956" i="1"/>
  <c r="N975" i="1"/>
  <c r="N939" i="1"/>
  <c r="N920" i="1"/>
  <c r="N892" i="1"/>
  <c r="N813" i="1"/>
  <c r="N792" i="1"/>
  <c r="N773" i="1"/>
  <c r="N805" i="1"/>
  <c r="N789" i="1"/>
  <c r="N688" i="1"/>
  <c r="N720" i="1"/>
  <c r="N683" i="1"/>
  <c r="N636" i="1"/>
  <c r="N596" i="1"/>
  <c r="N605" i="1"/>
  <c r="N545" i="1"/>
  <c r="N513" i="1"/>
  <c r="N499" i="1"/>
  <c r="N488" i="1"/>
  <c r="N474" i="1"/>
  <c r="N475" i="1"/>
  <c r="N454" i="1"/>
  <c r="N431" i="1"/>
  <c r="N411" i="1"/>
  <c r="N385" i="1"/>
  <c r="N378" i="1"/>
  <c r="N368" i="1"/>
  <c r="N360" i="1"/>
  <c r="N329" i="1"/>
  <c r="N323" i="1"/>
  <c r="N327" i="1"/>
  <c r="N297" i="1"/>
  <c r="N279" i="1"/>
  <c r="N238" i="1"/>
  <c r="N227" i="1"/>
  <c r="N185" i="1"/>
  <c r="N199" i="1"/>
  <c r="N213" i="1"/>
  <c r="N203" i="1"/>
  <c r="N175" i="1"/>
  <c r="N181" i="1"/>
  <c r="N136" i="1"/>
  <c r="N140" i="1"/>
  <c r="N120" i="1"/>
  <c r="N112" i="1"/>
  <c r="N772" i="1"/>
  <c r="N780" i="1"/>
  <c r="N793" i="1"/>
  <c r="N715" i="1"/>
  <c r="N647" i="1"/>
  <c r="N610" i="1"/>
  <c r="N613" i="1"/>
  <c r="N615" i="1"/>
  <c r="N584" i="1"/>
  <c r="N579" i="1"/>
  <c r="N534" i="1"/>
  <c r="N517" i="1"/>
  <c r="N557" i="1"/>
  <c r="N520" i="1"/>
  <c r="N1390" i="1"/>
  <c r="N1324" i="1"/>
  <c r="N1280" i="1"/>
  <c r="N1239" i="1"/>
  <c r="N1181" i="1"/>
  <c r="N1171" i="1"/>
  <c r="N1072" i="1"/>
  <c r="N982" i="1"/>
  <c r="N981" i="1"/>
  <c r="N957" i="1"/>
  <c r="N862" i="1"/>
  <c r="N827" i="1"/>
  <c r="N861" i="1"/>
  <c r="N841" i="1"/>
  <c r="N791" i="1"/>
  <c r="N811" i="1"/>
  <c r="N759" i="1"/>
  <c r="N797" i="1"/>
  <c r="N710" i="1"/>
  <c r="N693" i="1"/>
  <c r="N697" i="1"/>
  <c r="N630" i="1"/>
  <c r="N643" i="1"/>
  <c r="N601" i="1"/>
  <c r="N593" i="1"/>
  <c r="N547" i="1"/>
  <c r="N491" i="1"/>
  <c r="N448" i="1"/>
  <c r="N471" i="1"/>
  <c r="N437" i="1"/>
  <c r="N445" i="1"/>
  <c r="N441" i="1"/>
  <c r="N409" i="1"/>
  <c r="N418" i="1"/>
  <c r="N398" i="1"/>
  <c r="N377" i="1"/>
  <c r="N344" i="1"/>
  <c r="N340" i="1"/>
  <c r="N306" i="1"/>
  <c r="N314" i="1"/>
  <c r="N287" i="1"/>
  <c r="N240" i="1"/>
  <c r="N256" i="1"/>
  <c r="N232" i="1"/>
  <c r="N229" i="1"/>
  <c r="N212" i="1"/>
  <c r="N191" i="1"/>
  <c r="N186" i="1"/>
  <c r="N206" i="1"/>
  <c r="N187" i="1"/>
  <c r="N156" i="1"/>
  <c r="N109" i="1"/>
  <c r="N137" i="1"/>
  <c r="N152" i="1"/>
  <c r="N144" i="1"/>
  <c r="N118" i="1"/>
  <c r="N760" i="1"/>
  <c r="N814" i="1"/>
  <c r="N745" i="1"/>
  <c r="N777" i="1"/>
  <c r="N668" i="1"/>
  <c r="N704" i="1"/>
  <c r="N634" i="1"/>
  <c r="N628" i="1"/>
  <c r="N603" i="1"/>
  <c r="N556" i="1"/>
  <c r="N1049" i="1"/>
  <c r="N949" i="1"/>
  <c r="N902" i="1"/>
  <c r="N903" i="1"/>
  <c r="N836" i="1"/>
  <c r="N1976" i="1"/>
  <c r="N1968" i="1"/>
  <c r="N1964" i="1"/>
  <c r="N1965" i="1"/>
  <c r="N1938" i="1"/>
  <c r="N1917" i="1"/>
  <c r="N1873" i="1"/>
  <c r="N1888" i="1"/>
  <c r="N1887" i="1"/>
  <c r="N1785" i="1"/>
  <c r="N1752" i="1"/>
  <c r="N1672" i="1"/>
  <c r="N1619" i="1"/>
  <c r="N1582" i="1"/>
  <c r="N1515" i="1"/>
  <c r="N1552" i="1"/>
  <c r="N1452" i="1"/>
  <c r="N1446" i="1"/>
  <c r="N1423" i="1"/>
  <c r="N1406" i="1"/>
  <c r="N1019" i="1"/>
  <c r="N781" i="1"/>
  <c r="N689" i="1"/>
  <c r="N644" i="1"/>
  <c r="N455" i="1"/>
  <c r="N337" i="1"/>
  <c r="N324" i="1"/>
  <c r="N292" i="1"/>
  <c r="N241" i="1"/>
  <c r="N695" i="1"/>
  <c r="N691" i="1"/>
  <c r="N616" i="1"/>
  <c r="N571" i="1"/>
  <c r="N533" i="1"/>
  <c r="N546" i="1"/>
  <c r="N486" i="1"/>
  <c r="N423" i="1"/>
  <c r="N421" i="1"/>
  <c r="N270" i="1"/>
  <c r="N258" i="1"/>
  <c r="N242" i="1"/>
  <c r="N253" i="1"/>
  <c r="N277" i="1"/>
  <c r="N180" i="1"/>
  <c r="N132" i="1"/>
  <c r="N82" i="1"/>
  <c r="N57" i="1"/>
  <c r="N50" i="1"/>
  <c r="N20" i="1"/>
  <c r="N444" i="1"/>
  <c r="N1179" i="1"/>
  <c r="N1118" i="1"/>
  <c r="N1119" i="1"/>
  <c r="N1098" i="1"/>
  <c r="N1070" i="1"/>
  <c r="N1029" i="1"/>
  <c r="N1016" i="1"/>
  <c r="N872" i="1"/>
  <c r="N1974" i="1"/>
  <c r="N1960" i="1"/>
  <c r="N1928" i="1"/>
  <c r="N1923" i="1"/>
  <c r="N1926" i="1"/>
  <c r="N1907" i="1"/>
  <c r="N1858" i="1"/>
  <c r="N1827" i="1"/>
  <c r="N1705" i="1"/>
  <c r="N1661" i="1"/>
  <c r="N355" i="1"/>
  <c r="N356" i="1"/>
  <c r="N339" i="1"/>
  <c r="N300" i="1"/>
  <c r="N315" i="1"/>
  <c r="N319" i="1"/>
  <c r="N263" i="1"/>
  <c r="N582" i="1"/>
  <c r="N532" i="1"/>
  <c r="N511" i="1"/>
  <c r="N470" i="1"/>
  <c r="N465" i="1"/>
  <c r="N380" i="1"/>
  <c r="N288" i="1"/>
  <c r="N294" i="1"/>
  <c r="N248" i="1"/>
  <c r="N220" i="1"/>
  <c r="N165" i="1"/>
  <c r="N105" i="1"/>
  <c r="N93" i="1"/>
  <c r="N85" i="1"/>
  <c r="N48" i="1"/>
  <c r="N18" i="1"/>
  <c r="N1259" i="1"/>
  <c r="N1109" i="1"/>
  <c r="N1044" i="1"/>
  <c r="N822" i="1"/>
  <c r="N1985" i="1"/>
  <c r="N1969" i="1"/>
  <c r="N1929" i="1"/>
  <c r="N1925" i="1"/>
  <c r="N1885" i="1"/>
  <c r="N1795" i="1"/>
  <c r="N1736" i="1"/>
  <c r="N1630" i="1"/>
  <c r="N1585" i="1"/>
  <c r="N326" i="1"/>
  <c r="N304" i="1"/>
  <c r="N309" i="1"/>
  <c r="N266" i="1"/>
  <c r="N278" i="1"/>
  <c r="N267" i="1"/>
  <c r="N264" i="1"/>
  <c r="N250" i="1"/>
  <c r="N237" i="1"/>
  <c r="N192" i="1"/>
  <c r="N231" i="1"/>
  <c r="N194" i="1"/>
  <c r="N209" i="1"/>
  <c r="N160" i="1"/>
  <c r="N161" i="1"/>
  <c r="N133" i="1"/>
  <c r="N99" i="1"/>
  <c r="N828" i="1"/>
  <c r="N838" i="1"/>
  <c r="N787" i="1"/>
  <c r="N714" i="1"/>
  <c r="N712" i="1"/>
  <c r="N692" i="1"/>
  <c r="N718" i="1"/>
  <c r="N660" i="1"/>
  <c r="N661" i="1"/>
  <c r="N629" i="1"/>
  <c r="N592" i="1"/>
  <c r="N604" i="1"/>
  <c r="N633" i="1"/>
  <c r="N559" i="1"/>
  <c r="N512" i="1"/>
  <c r="N450" i="1"/>
  <c r="N473" i="1"/>
  <c r="N453" i="1"/>
  <c r="N336" i="1"/>
  <c r="N284" i="1"/>
  <c r="N281" i="1"/>
  <c r="N234" i="1"/>
  <c r="N138" i="1"/>
  <c r="N164" i="1"/>
  <c r="N101" i="1"/>
  <c r="N88" i="1"/>
  <c r="N65" i="1"/>
  <c r="N66" i="1"/>
  <c r="N52" i="1"/>
  <c r="N2" i="1"/>
  <c r="N1116" i="1"/>
  <c r="N1068" i="1"/>
  <c r="N1077" i="1"/>
  <c r="N1006" i="1"/>
  <c r="N879" i="1"/>
  <c r="N865" i="1"/>
  <c r="N849" i="1"/>
  <c r="N1963" i="1"/>
  <c r="N1941" i="1"/>
  <c r="N1921" i="1"/>
  <c r="N1932" i="1"/>
  <c r="N1898" i="1"/>
  <c r="N1856" i="1"/>
  <c r="N1829" i="1"/>
  <c r="N1817" i="1"/>
  <c r="N1788" i="1"/>
  <c r="N1783" i="1"/>
  <c r="N1673" i="1"/>
  <c r="N146" i="1"/>
  <c r="N162" i="1"/>
  <c r="N91" i="1"/>
  <c r="N63" i="1"/>
  <c r="N54" i="1"/>
  <c r="N33" i="1"/>
  <c r="N24" i="1"/>
  <c r="N1156" i="1"/>
  <c r="N1094" i="1"/>
  <c r="N915" i="1"/>
  <c r="N848" i="1"/>
  <c r="N1967" i="1"/>
  <c r="N1946" i="1"/>
  <c r="N1930" i="1"/>
  <c r="N1814" i="1"/>
  <c r="N1774" i="1"/>
  <c r="N1667" i="1"/>
  <c r="N1654" i="1"/>
  <c r="N1618" i="1"/>
  <c r="N1581" i="1"/>
  <c r="N1565" i="1"/>
  <c r="N1551" i="1"/>
  <c r="N1381" i="1"/>
  <c r="N1145" i="1"/>
  <c r="N666" i="1"/>
  <c r="N539" i="1"/>
  <c r="N495" i="1"/>
  <c r="N492" i="1"/>
  <c r="N163" i="1"/>
  <c r="N177" i="1"/>
  <c r="N64" i="1"/>
  <c r="N41" i="1"/>
  <c r="N44" i="1"/>
  <c r="N1438" i="1"/>
  <c r="N1122" i="1"/>
  <c r="N1101" i="1"/>
  <c r="N1079" i="1"/>
  <c r="N945" i="1"/>
  <c r="N1977" i="1"/>
  <c r="N1871" i="1"/>
  <c r="N1842" i="1"/>
  <c r="N1796" i="1"/>
  <c r="N1784" i="1"/>
  <c r="N1768" i="1"/>
  <c r="N1635" i="1"/>
  <c r="N1560" i="1"/>
  <c r="N1579" i="1"/>
  <c r="N1338" i="1"/>
  <c r="N1176" i="1"/>
  <c r="N784" i="1"/>
  <c r="N667" i="1"/>
  <c r="N682" i="1"/>
  <c r="N498" i="1"/>
  <c r="N515" i="1"/>
  <c r="N543" i="1"/>
  <c r="N525" i="1"/>
  <c r="N508" i="1"/>
  <c r="N487" i="1"/>
  <c r="N410" i="1"/>
  <c r="N449" i="1"/>
  <c r="N305" i="1"/>
  <c r="N291" i="1"/>
  <c r="N244" i="1"/>
  <c r="N243" i="1"/>
  <c r="N200" i="1"/>
  <c r="N149" i="1"/>
  <c r="N141" i="1"/>
  <c r="N70" i="1"/>
  <c r="N62" i="1"/>
  <c r="N56" i="1"/>
  <c r="N58" i="1"/>
  <c r="N40" i="1"/>
  <c r="N27" i="1"/>
  <c r="N22" i="1"/>
  <c r="N1233" i="1"/>
  <c r="N1142" i="1"/>
  <c r="N1127" i="1"/>
  <c r="N1092" i="1"/>
  <c r="N1097" i="1"/>
  <c r="N1031" i="1"/>
  <c r="N1028" i="1"/>
  <c r="N990" i="1"/>
  <c r="N894" i="1"/>
  <c r="N900" i="1"/>
  <c r="N910" i="1"/>
  <c r="N844" i="1"/>
  <c r="N870" i="1"/>
  <c r="N1966" i="1"/>
  <c r="N1962" i="1"/>
  <c r="N1939" i="1"/>
  <c r="N1934" i="1"/>
  <c r="N1865" i="1"/>
  <c r="N1850" i="1"/>
  <c r="N1799" i="1"/>
  <c r="N1792" i="1"/>
  <c r="N1707" i="1"/>
  <c r="N1680" i="1"/>
  <c r="N1663" i="1"/>
  <c r="N1583" i="1"/>
  <c r="N1497" i="1"/>
  <c r="N1538" i="1"/>
  <c r="N1474" i="1"/>
  <c r="N1387" i="1"/>
  <c r="N1161" i="1"/>
  <c r="N815" i="1"/>
  <c r="N708" i="1"/>
  <c r="N614" i="1"/>
  <c r="N552" i="1"/>
  <c r="N505" i="1"/>
  <c r="N1264" i="1"/>
  <c r="N876" i="1"/>
  <c r="N767" i="1"/>
  <c r="N729" i="1"/>
  <c r="N622" i="1"/>
  <c r="N560" i="1"/>
  <c r="N463" i="1"/>
  <c r="N726" i="1"/>
  <c r="N1589" i="1"/>
  <c r="N1574" i="1"/>
  <c r="N1485" i="1"/>
  <c r="N1481" i="1"/>
  <c r="N1454" i="1"/>
  <c r="N1458" i="1"/>
  <c r="N1228" i="1"/>
  <c r="N1117" i="1"/>
  <c r="N774" i="1"/>
  <c r="N732" i="1"/>
  <c r="N669" i="1"/>
  <c r="N625" i="1"/>
  <c r="N655" i="1"/>
  <c r="N483" i="1"/>
  <c r="N468" i="1"/>
  <c r="N351" i="1"/>
  <c r="N97" i="1"/>
  <c r="N79" i="1"/>
  <c r="N87" i="1"/>
  <c r="N71" i="1"/>
  <c r="N35" i="1"/>
  <c r="N25" i="1"/>
  <c r="N14" i="1"/>
  <c r="N1295" i="1"/>
  <c r="N1772" i="1"/>
  <c r="N1656" i="1"/>
  <c r="N1626" i="1"/>
  <c r="N1614" i="1"/>
  <c r="N1566" i="1"/>
  <c r="N1530" i="1"/>
  <c r="N1504" i="1"/>
  <c r="N1432" i="1"/>
  <c r="N1442" i="1"/>
  <c r="N1180" i="1"/>
  <c r="N1152" i="1"/>
  <c r="N1129" i="1"/>
  <c r="N699" i="1"/>
  <c r="N664" i="1"/>
  <c r="N685" i="1"/>
  <c r="N624" i="1"/>
  <c r="N609" i="1"/>
  <c r="N501" i="1"/>
  <c r="N452" i="1"/>
  <c r="N271" i="1"/>
  <c r="P1987" i="1" l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<sst xmlns="http://schemas.openxmlformats.org/spreadsheetml/2006/main" count="6279" uniqueCount="377">
  <si>
    <t>BIRD_COUNT</t>
  </si>
  <si>
    <t>Barns</t>
  </si>
  <si>
    <t>COUNTYNAME</t>
  </si>
  <si>
    <t>Operation</t>
  </si>
  <si>
    <t>APP_RATE</t>
  </si>
  <si>
    <t>WASTE_OUTPUT</t>
  </si>
  <si>
    <t>TYPE</t>
  </si>
  <si>
    <t>X</t>
  </si>
  <si>
    <t>Y</t>
  </si>
  <si>
    <t>dataID</t>
  </si>
  <si>
    <t>Rockingham</t>
  </si>
  <si>
    <t>Unknown</t>
  </si>
  <si>
    <t>Poultry - Layer</t>
  </si>
  <si>
    <t>Caswell</t>
  </si>
  <si>
    <t>BALDWIN FAMILY FARM LANDS,LLC</t>
  </si>
  <si>
    <t>WEBSTER PROPERTIES LLC</t>
  </si>
  <si>
    <t>Guilford</t>
  </si>
  <si>
    <t>Alamance</t>
  </si>
  <si>
    <t>LEWIS BROTHERS LLC</t>
  </si>
  <si>
    <t>Poultry - Broiler</t>
  </si>
  <si>
    <t>Orange</t>
  </si>
  <si>
    <t>JOHN POPE FARMS LLC</t>
  </si>
  <si>
    <t>Granville</t>
  </si>
  <si>
    <t>Latta's Egg Ranch</t>
  </si>
  <si>
    <t>Randolph</t>
  </si>
  <si>
    <t>MORGAN AGRI PROPERTIES LLC</t>
  </si>
  <si>
    <t>Davidson</t>
  </si>
  <si>
    <t>Chatham</t>
  </si>
  <si>
    <t>MOUNTAIRE FARMS INC</t>
  </si>
  <si>
    <t>GREEN HILL FARMS INC</t>
  </si>
  <si>
    <t>PILKINGTON FARMS LLC</t>
  </si>
  <si>
    <t>BEAR CREEK FUNDING LLC</t>
  </si>
  <si>
    <t>Lee</t>
  </si>
  <si>
    <t>Harnett</t>
  </si>
  <si>
    <t>BUCKHORN FARMS</t>
  </si>
  <si>
    <t>TRIPLE OAK FARM LLC</t>
  </si>
  <si>
    <t>DEEP RIVER FARM LLC</t>
  </si>
  <si>
    <t>ELEMENTS OF HARMONY LLC</t>
  </si>
  <si>
    <t>Moore</t>
  </si>
  <si>
    <t>Montgomery</t>
  </si>
  <si>
    <t>AIS FORESTRY AND FARMING LLC</t>
  </si>
  <si>
    <t>BUMPERS FORK FARM CORPORATION</t>
  </si>
  <si>
    <t>BUMPER'S FORK FARMS CORP</t>
  </si>
  <si>
    <t>Stanly</t>
  </si>
  <si>
    <t>ALBEMARLE STABLES LLC</t>
  </si>
  <si>
    <t>CAPE FEAR FARM CREDIT ACA</t>
  </si>
  <si>
    <t>JET PARKER FARMS LLC</t>
  </si>
  <si>
    <t>R L BRADSHER FARMS LLC</t>
  </si>
  <si>
    <t>CHOU LY FARMS, LLC</t>
  </si>
  <si>
    <t>Cumberland</t>
  </si>
  <si>
    <t>Anson</t>
  </si>
  <si>
    <t>Richmond</t>
  </si>
  <si>
    <t>RED CLAY FARMS LLC</t>
  </si>
  <si>
    <t>MURPHY FARMS INC</t>
  </si>
  <si>
    <t>SANDY RIDGE RANCH LLC</t>
  </si>
  <si>
    <t>JEDEDIAH FARMS INC</t>
  </si>
  <si>
    <t>HIGH RIDGE FARM LLC</t>
  </si>
  <si>
    <t>DERBY FARMS LLC</t>
  </si>
  <si>
    <t>D J &amp; J FARMS LLC</t>
  </si>
  <si>
    <t>ROM INVESTMENTS LLC</t>
  </si>
  <si>
    <t>Hoke</t>
  </si>
  <si>
    <t>BUTTERBALL, LLC</t>
  </si>
  <si>
    <t>CENTRAL FARMS INC</t>
  </si>
  <si>
    <t>BIG ROCK FARM INC</t>
  </si>
  <si>
    <t>Scotland</t>
  </si>
  <si>
    <t>GATEWOOD STATION LLC</t>
  </si>
  <si>
    <t>Robeson</t>
  </si>
  <si>
    <t>TALLEY FARMS INC</t>
  </si>
  <si>
    <t>FALCON CREST FARMS LLC</t>
  </si>
  <si>
    <t>PAXTON J &amp; E POULTRY FARMS INC</t>
  </si>
  <si>
    <t>MULLEN FARMS LLC</t>
  </si>
  <si>
    <t>GRACE CHAPEL FARM LLC</t>
  </si>
  <si>
    <t>NORTON BROTHERS LLC</t>
  </si>
  <si>
    <t>ROCKING CHAIR FARMS LLC</t>
  </si>
  <si>
    <t>ZION HILL FARMS, LLC</t>
  </si>
  <si>
    <t>J &amp; E PAXTON POULTRY FARMS INC</t>
  </si>
  <si>
    <t>Bladen</t>
  </si>
  <si>
    <t>GRICE FARMS LLC</t>
  </si>
  <si>
    <t>ROCHELLE-WADE FARMS, LLC</t>
  </si>
  <si>
    <t>Columbus</t>
  </si>
  <si>
    <t>DANNY WALTERS FARM INC</t>
  </si>
  <si>
    <t>DANIEL H LEWIS FARMS, INC</t>
  </si>
  <si>
    <t>Ashe</t>
  </si>
  <si>
    <t>Surry</t>
  </si>
  <si>
    <t>Stokes</t>
  </si>
  <si>
    <t>Alleghany</t>
  </si>
  <si>
    <t>Wilkes</t>
  </si>
  <si>
    <t>W4 POULTRY FARMS LLC</t>
  </si>
  <si>
    <t>FRED AND BENNY SNOW FARMS LLC</t>
  </si>
  <si>
    <t>KING CREEK POULTRY LLC</t>
  </si>
  <si>
    <t>BLACKFOOT FARMS LLC</t>
  </si>
  <si>
    <t>DOUBLE A FARMS OF SHOALS LLC</t>
  </si>
  <si>
    <t>Yadkin</t>
  </si>
  <si>
    <t>Caldwell</t>
  </si>
  <si>
    <t>Davie</t>
  </si>
  <si>
    <t>BILLY BRANDON FARM LLC</t>
  </si>
  <si>
    <t>Poultry - Pullet</t>
  </si>
  <si>
    <t>Alexander</t>
  </si>
  <si>
    <t>Iredell</t>
  </si>
  <si>
    <t>MASON BRYANT G %HORSESHOE FARM</t>
  </si>
  <si>
    <t>LATHAM FARMS LLC</t>
  </si>
  <si>
    <t>TRIPLE B POULTRY LLC</t>
  </si>
  <si>
    <t>B+A FARMS OF NC LLC</t>
  </si>
  <si>
    <t>HERMAN FARMS %</t>
  </si>
  <si>
    <t>SUPERIOR JERSEY FARM INC %</t>
  </si>
  <si>
    <t>HUBBARD LLC</t>
  </si>
  <si>
    <t>CASE FARMS</t>
  </si>
  <si>
    <t>Rowan</t>
  </si>
  <si>
    <t>CASE FARMS LLC</t>
  </si>
  <si>
    <t>Burke</t>
  </si>
  <si>
    <t>Catawba</t>
  </si>
  <si>
    <t>MONTEITH FARMS LLC</t>
  </si>
  <si>
    <t>RIVERSIDE ACRES LLC</t>
  </si>
  <si>
    <t>4 WAY FARMS LLC</t>
  </si>
  <si>
    <t>CAMP CREEK FARMS LLC</t>
  </si>
  <si>
    <t>LONG ISLAND FARMS LLC</t>
  </si>
  <si>
    <t>IV B FARMS LLC</t>
  </si>
  <si>
    <t>CJ REALTY LLC</t>
  </si>
  <si>
    <t>L &amp; L FARMS</t>
  </si>
  <si>
    <t>Lincoln</t>
  </si>
  <si>
    <t>HOOD FARM LLC</t>
  </si>
  <si>
    <t>LITTLE FAMILY FARM LLC</t>
  </si>
  <si>
    <t>Cleveland</t>
  </si>
  <si>
    <t>JUNE BUG FARMS LLC</t>
  </si>
  <si>
    <t>TREXLER FARMS INC</t>
  </si>
  <si>
    <t>THURMAN BURLESON &amp; SONS FARM</t>
  </si>
  <si>
    <t>Cabarrus</t>
  </si>
  <si>
    <t>RICHFIELD CO LLC</t>
  </si>
  <si>
    <t>Mecklenburg</t>
  </si>
  <si>
    <t>FARMERS COVE LLC</t>
  </si>
  <si>
    <t>TALLEY FARMS</t>
  </si>
  <si>
    <t>Warren</t>
  </si>
  <si>
    <t>Northampton</t>
  </si>
  <si>
    <t>WILLIAMS FARMS OF N CAROLINA</t>
  </si>
  <si>
    <t>Vance</t>
  </si>
  <si>
    <t>HERITAGE BREEDERS LLC</t>
  </si>
  <si>
    <t>Halifax</t>
  </si>
  <si>
    <t>ODOM PRISON FARM</t>
  </si>
  <si>
    <t>CALEDONIA PRISON FARM,</t>
  </si>
  <si>
    <t>Franklin</t>
  </si>
  <si>
    <t>GREEN PASTURE FARM LLC,</t>
  </si>
  <si>
    <t>Nash</t>
  </si>
  <si>
    <t>Red Hill Eggs LLC</t>
  </si>
  <si>
    <t>SUNNY HILL FARM LLC</t>
  </si>
  <si>
    <t>Edgecombe</t>
  </si>
  <si>
    <t>Wake</t>
  </si>
  <si>
    <t>OAK HILL RANCH LLC</t>
  </si>
  <si>
    <t>Martin</t>
  </si>
  <si>
    <t>Rose Poultry Farm</t>
  </si>
  <si>
    <t>NWG II ENTERPRISES LLC et al</t>
  </si>
  <si>
    <t>OAK LEVEL POULTRY FARM LLC</t>
  </si>
  <si>
    <t>TYSON FARM LAND LLC</t>
  </si>
  <si>
    <t>HUNTERLEIGH LLC</t>
  </si>
  <si>
    <t>R&amp;J AG PROPERTIES LLC</t>
  </si>
  <si>
    <t>BRANTLEY E LLC</t>
  </si>
  <si>
    <t>Wilson</t>
  </si>
  <si>
    <t>Johnston</t>
  </si>
  <si>
    <t>BRAKE HOMESTEAD FARMS LLC</t>
  </si>
  <si>
    <t>Pitt</t>
  </si>
  <si>
    <t>Wayne</t>
  </si>
  <si>
    <t>Poultry - Turkey</t>
  </si>
  <si>
    <t>S &amp; S FARMS</t>
  </si>
  <si>
    <t>WORTHINGTON FARMS INC</t>
  </si>
  <si>
    <t>Greene</t>
  </si>
  <si>
    <t>Gaston</t>
  </si>
  <si>
    <t>L&amp;S PROP OF MT PLEASANT LLC</t>
  </si>
  <si>
    <t>HUNEYCUTT BROTHERS FARMS</t>
  </si>
  <si>
    <t>JLP HOLDINGS LLC A NC LLC</t>
  </si>
  <si>
    <t>DOGWOOD FARMS NC LLC</t>
  </si>
  <si>
    <t>SUNBELT FARMS LLC  A NC LLC</t>
  </si>
  <si>
    <t>FLOWE FAMILY FARMS LLC</t>
  </si>
  <si>
    <t>MAUNEY BROTHERS LLC</t>
  </si>
  <si>
    <t>Union</t>
  </si>
  <si>
    <t>NORTH VIEW FARMS LLC</t>
  </si>
  <si>
    <t>601 INVESTMENTS LLC</t>
  </si>
  <si>
    <t>BURNSVILLE FARM LLC</t>
  </si>
  <si>
    <t>CRG AGRICULTURAL PROPERTIES LLC</t>
  </si>
  <si>
    <t>HIGH RIDGE FARMS LLC</t>
  </si>
  <si>
    <t>GILBOA FARMS LLC</t>
  </si>
  <si>
    <t>SUTHERLAND LLC</t>
  </si>
  <si>
    <t>MOSLEY FARM PROPERTIES LLC</t>
  </si>
  <si>
    <t>FIVE STAR FARMS LLC</t>
  </si>
  <si>
    <t>L.A. MOYE FAMILY, LLC</t>
  </si>
  <si>
    <t>Lenoir</t>
  </si>
  <si>
    <t>T N T POULTRY FARM LLC</t>
  </si>
  <si>
    <t>BUTTERBALL LLC</t>
  </si>
  <si>
    <t>THREE D FARMS LLC</t>
  </si>
  <si>
    <t>Sampson</t>
  </si>
  <si>
    <t>KUANG BROTHERS LLC</t>
  </si>
  <si>
    <t>C &amp; K KING FARMS LLC</t>
  </si>
  <si>
    <t>Jones</t>
  </si>
  <si>
    <t>N &amp; L FARMING, LLC</t>
  </si>
  <si>
    <t>G &amp; G CHICKEN FARMS, INC</t>
  </si>
  <si>
    <t>GARY WILLIAMS FARMS, LLC</t>
  </si>
  <si>
    <t>FRANKLIN LINDSAY FARMS INC</t>
  </si>
  <si>
    <t>Duplin</t>
  </si>
  <si>
    <t>THE WORKS FARM, LLC</t>
  </si>
  <si>
    <t>Onslow</t>
  </si>
  <si>
    <t>LONS LLC &amp; SYLVESTER NATHANIEL</t>
  </si>
  <si>
    <t>HUFFMAN FARMS LLC</t>
  </si>
  <si>
    <t>POCOSIN FARMS, LLC</t>
  </si>
  <si>
    <t>CRAIG KING FARMS, LLC</t>
  </si>
  <si>
    <t>C &amp; A FARMS, LLC</t>
  </si>
  <si>
    <t>DAR FARMS LLC C/O DURWOOD ALLEN RAYNOR</t>
  </si>
  <si>
    <t>RAYNOR FARMS INC</t>
  </si>
  <si>
    <t>Pender</t>
  </si>
  <si>
    <t>FARRIOR FARMS LLC</t>
  </si>
  <si>
    <t>LOOP ROAD FARM, LLC</t>
  </si>
  <si>
    <t>CRAIG KING FARMS LLC</t>
  </si>
  <si>
    <t>MARK BRITT FARMS LLC</t>
  </si>
  <si>
    <t>Cherokee</t>
  </si>
  <si>
    <t>Buncombe</t>
  </si>
  <si>
    <t>McDowell</t>
  </si>
  <si>
    <t>Rutherford</t>
  </si>
  <si>
    <t>Gates</t>
  </si>
  <si>
    <t>SOMERTON CREEK POULTRY FARM, INC</t>
  </si>
  <si>
    <t>Hertford</t>
  </si>
  <si>
    <t>Perquimans</t>
  </si>
  <si>
    <t>Chowan</t>
  </si>
  <si>
    <t>HILL GLADE FARM INC</t>
  </si>
  <si>
    <t>Bertie</t>
  </si>
  <si>
    <t>R BRITT FARMS INC</t>
  </si>
  <si>
    <t>HUGHSON FARMS INC</t>
  </si>
  <si>
    <t>CP AND J FARMS LLC</t>
  </si>
  <si>
    <t>SNAKEBITE FARM INC</t>
  </si>
  <si>
    <t>BROWN CAP FARMS LLC</t>
  </si>
  <si>
    <t>Washington</t>
  </si>
  <si>
    <t>KEITH VALLEY FARMS INC</t>
  </si>
  <si>
    <t>TETTERTON FARMS LLC</t>
  </si>
  <si>
    <t>MAPW FARMS LLC</t>
  </si>
  <si>
    <t>ROYSTER TURKEY FARM INC</t>
  </si>
  <si>
    <t>HUDSON POULTRY FARM LLC</t>
  </si>
  <si>
    <t>Polk</t>
  </si>
  <si>
    <t>SARRATT FARM POULTRY LLC</t>
  </si>
  <si>
    <t>DIXON FAMILY FARMS INC</t>
  </si>
  <si>
    <t>LE POULTRY LLC</t>
  </si>
  <si>
    <t>kJ / kgDM</t>
  </si>
  <si>
    <t>per KG of dry matter as per biocycle article</t>
  </si>
  <si>
    <t>https://www.biocycle.net/2017/09/07/poultry-litter-digestion/</t>
  </si>
  <si>
    <t>From Trisha:</t>
  </si>
  <si>
    <t>m3 / kg dry</t>
  </si>
  <si>
    <t>(typically between 0.3-0.6)</t>
  </si>
  <si>
    <t>60% of biogas expected to be Methane.  40% CO2</t>
  </si>
  <si>
    <t>5/31/19 email</t>
  </si>
  <si>
    <t>kJ / mmBTU</t>
  </si>
  <si>
    <t xml:space="preserve"> 0.4 m3 NG = 14800 kJ</t>
  </si>
  <si>
    <t xml:space="preserve">EG: </t>
  </si>
  <si>
    <t xml:space="preserve">  normal cubic meter of NG</t>
  </si>
  <si>
    <t xml:space="preserve">Waste tons / 1000 birds </t>
  </si>
  <si>
    <t>kg / ton</t>
  </si>
  <si>
    <t>m3 / kg dry of methane</t>
  </si>
  <si>
    <t xml:space="preserve">Assume Waste column for birds is in tons Dry Manure, since they reference Table 1 from </t>
  </si>
  <si>
    <t>2016 North Carolina Agricultural Chemicals Manual, </t>
  </si>
  <si>
    <t>FIGURE 1- MANURE VOLUME AND WEIGHT IN TYPICAL NORTH CAROLINA ANIMAL PRODUCTION SYSTEMS</t>
  </si>
  <si>
    <t>kg Dry Waste</t>
  </si>
  <si>
    <t>m3 of methane</t>
  </si>
  <si>
    <t>MJ / m3 methane</t>
  </si>
  <si>
    <t>MJ potential</t>
  </si>
  <si>
    <t>MMBTU potnetial</t>
  </si>
  <si>
    <t>MJ / mmBTU</t>
  </si>
  <si>
    <t>Conversions confirm with Trisha &amp; Marc</t>
  </si>
  <si>
    <t xml:space="preserve"> rate from Table</t>
  </si>
  <si>
    <t>Permit Number</t>
  </si>
  <si>
    <t>Facility Name</t>
  </si>
  <si>
    <t>Combined Owner</t>
  </si>
  <si>
    <t>Regulated Operation</t>
  </si>
  <si>
    <t>Permit Type</t>
  </si>
  <si>
    <t>Regulated Activity</t>
  </si>
  <si>
    <t>Allowable Count</t>
  </si>
  <si>
    <t>Number Of Lagoons</t>
  </si>
  <si>
    <t>Issued Date</t>
  </si>
  <si>
    <t>Effective Date</t>
  </si>
  <si>
    <t>Expiration Date</t>
  </si>
  <si>
    <t>Admin Region</t>
  </si>
  <si>
    <t>County Name</t>
  </si>
  <si>
    <t>Location Lat Num</t>
  </si>
  <si>
    <t>Location Long Num</t>
  </si>
  <si>
    <t>Address 1</t>
  </si>
  <si>
    <t>Address 2</t>
  </si>
  <si>
    <t>City</t>
  </si>
  <si>
    <t>State</t>
  </si>
  <si>
    <t>Zip</t>
  </si>
  <si>
    <t>FIPS</t>
  </si>
  <si>
    <t>Biogas Potential (m^3 / year)</t>
  </si>
  <si>
    <t>Rate / head</t>
  </si>
  <si>
    <t>AWI040001</t>
  </si>
  <si>
    <t>Xiong Farm</t>
  </si>
  <si>
    <t>Pao Xiong</t>
  </si>
  <si>
    <t>Wet Poultry</t>
  </si>
  <si>
    <t xml:space="preserve">Animal Individual State </t>
  </si>
  <si>
    <t>Wet Poultry - Layers</t>
  </si>
  <si>
    <t>Fayetteville</t>
  </si>
  <si>
    <t>AWI040003</t>
  </si>
  <si>
    <t>Flint Ridge Pullet Farm</t>
  </si>
  <si>
    <t>Virgil Briles</t>
  </si>
  <si>
    <t>Wet Poultry - Non Laying Pullets</t>
  </si>
  <si>
    <t>AWI350001</t>
  </si>
  <si>
    <t>Gardner Farms 2</t>
  </si>
  <si>
    <t>Robert Gardner</t>
  </si>
  <si>
    <t>Raleigh</t>
  </si>
  <si>
    <t>329 Gardner Rd</t>
  </si>
  <si>
    <t>Castalia</t>
  </si>
  <si>
    <t>NC</t>
  </si>
  <si>
    <t>AWI350002</t>
  </si>
  <si>
    <t>Chicken Hollow Farms</t>
  </si>
  <si>
    <t>Foster Dynasty Trust</t>
  </si>
  <si>
    <t>8598 NC 39 Hwy S</t>
  </si>
  <si>
    <t>Henderson</t>
  </si>
  <si>
    <t>AWP420001</t>
  </si>
  <si>
    <t>Enterprise Farm Caledonia</t>
  </si>
  <si>
    <t>NC Department of Public Safety</t>
  </si>
  <si>
    <t>Wet Poultry State COC</t>
  </si>
  <si>
    <t>2576 Caledonia Dr</t>
  </si>
  <si>
    <t>Tillery</t>
  </si>
  <si>
    <t>AWP480024</t>
  </si>
  <si>
    <t>Hyde County Egg Farm</t>
  </si>
  <si>
    <t>Rose Acre Farms</t>
  </si>
  <si>
    <t>Hyde</t>
  </si>
  <si>
    <t>1008 Hyde Park Canal</t>
  </si>
  <si>
    <t>Pantego</t>
  </si>
  <si>
    <t>AWI640005</t>
  </si>
  <si>
    <t>D&amp;M Poultry</t>
  </si>
  <si>
    <t>Jack Hawkins</t>
  </si>
  <si>
    <t>13364 Cooper Rd</t>
  </si>
  <si>
    <t>Nashville</t>
  </si>
  <si>
    <t>AWI640006</t>
  </si>
  <si>
    <t>Sidney A. Collie Farm</t>
  </si>
  <si>
    <t>Sidney Collie</t>
  </si>
  <si>
    <t>Wet Poultry - Other</t>
  </si>
  <si>
    <t>7014 Cedar Grove School Loop Rd</t>
  </si>
  <si>
    <t>AWI640011</t>
  </si>
  <si>
    <t>Edwin Reid Poultry Farm</t>
  </si>
  <si>
    <t>Edwin Reid</t>
  </si>
  <si>
    <t>5128 Swift Creek School Rd</t>
  </si>
  <si>
    <t>Whitakers</t>
  </si>
  <si>
    <t>AWI640013</t>
  </si>
  <si>
    <t>Production Enterprise Inc. Farm</t>
  </si>
  <si>
    <t>William Sullivan</t>
  </si>
  <si>
    <t>5767 Taylors Gin Rd</t>
  </si>
  <si>
    <t>AWI640017</t>
  </si>
  <si>
    <t>Yang Farm</t>
  </si>
  <si>
    <t>AWI640020</t>
  </si>
  <si>
    <t>Warren Boone Farm</t>
  </si>
  <si>
    <t>G Boone</t>
  </si>
  <si>
    <t>12307 NC Hwy 98</t>
  </si>
  <si>
    <t>Spring Hope</t>
  </si>
  <si>
    <t>AWP640001</t>
  </si>
  <si>
    <t>Scott Braswell</t>
  </si>
  <si>
    <t>10927 Cooper Rd</t>
  </si>
  <si>
    <t>AWP640002</t>
  </si>
  <si>
    <t>Rose Poultry Farm Inc</t>
  </si>
  <si>
    <t>3326 Taylors Store Rd</t>
  </si>
  <si>
    <t>AWP640003</t>
  </si>
  <si>
    <t>Spring Hope Poultry Inc 2</t>
  </si>
  <si>
    <t>4051 N NC Hwy 581</t>
  </si>
  <si>
    <t>AWP640004</t>
  </si>
  <si>
    <t>A&amp;D Poultry</t>
  </si>
  <si>
    <t>2541 Poultry Ln</t>
  </si>
  <si>
    <t>AWP680002</t>
  </si>
  <si>
    <t>1016 Governor Burke Rd</t>
  </si>
  <si>
    <t>Hillsborough</t>
  </si>
  <si>
    <t>AWI840001</t>
  </si>
  <si>
    <t>Twin J Farms</t>
  </si>
  <si>
    <t>Larry Faulkner</t>
  </si>
  <si>
    <t>Mooresville</t>
  </si>
  <si>
    <t>30000 Sides Rd</t>
  </si>
  <si>
    <t>Albemarle</t>
  </si>
  <si>
    <t>NCA490001</t>
  </si>
  <si>
    <t>Simpson's Eggs Inc</t>
  </si>
  <si>
    <t>Dry Poultry</t>
  </si>
  <si>
    <t>Wet Poultry NPDES COC</t>
  </si>
  <si>
    <t>Dry Poultry - Laying Chickens</t>
  </si>
  <si>
    <t xml:space="preserve">Match EWG Lat and Long? </t>
  </si>
  <si>
    <t>Example of slightly diferent coordinates:</t>
  </si>
  <si>
    <t>Type</t>
  </si>
  <si>
    <t>bird_count</t>
  </si>
  <si>
    <t>Operation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</si>
</sst>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5"/>
      <color rgb="FF3C3C3C"/>
      <name val="Times New Roman"/>
      <family val="1"/>
    </font>
    <font>
      <b/>
      <sz val="15"/>
      <color rgb="FF3C3C3C"/>
      <name val="Times New Roman"/>
      <family val="1"/>
    </font>
    <font>
      <b/>
      <u/>
      <sz val="12"/>
      <color theme="0"/>
      <name val="Calibri"/>
      <family val="2"/>
      <scheme val="minor"/>
    </font>
    <font>
      <i/>
      <u/>
      <sz val="12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18" fillId="0" borderId="0" xfId="43"/>
    <xf numFmtId="0" fontId="0" fillId="33" borderId="0" xfId="0" applyFill="1"/>
    <xf numFmtId="164" fontId="0" fillId="0" borderId="0" xfId="1" applyNumberFormat="1" applyFont="1"/>
    <xf numFmtId="164" fontId="0" fillId="33" borderId="0" xfId="1" applyNumberFormat="1" applyFont="1" applyFill="1"/>
    <xf numFmtId="0" fontId="19" fillId="0" borderId="0" xfId="0" applyFont="1"/>
    <xf numFmtId="0" fontId="20" fillId="0" borderId="0" xfId="0" applyFont="1"/>
    <xf numFmtId="164" fontId="0" fillId="35" borderId="0" xfId="1" applyNumberFormat="1" applyFont="1" applyFill="1"/>
    <xf numFmtId="0" fontId="0" fillId="35" borderId="0" xfId="0" applyFill="1"/>
    <xf numFmtId="0" fontId="16" fillId="0" borderId="0" xfId="0" applyFont="1"/>
    <xf numFmtId="0" fontId="16" fillId="36" borderId="0" xfId="0" applyFont="1" applyFill="1"/>
    <xf numFmtId="164" fontId="0" fillId="35" borderId="0" xfId="0" applyNumberFormat="1" applyFill="1"/>
    <xf numFmtId="164" fontId="0" fillId="34" borderId="13" xfId="1" applyNumberFormat="1" applyFont="1" applyFill="1" applyBorder="1"/>
    <xf numFmtId="164" fontId="0" fillId="34" borderId="0" xfId="0" applyNumberFormat="1" applyFill="1" applyBorder="1"/>
    <xf numFmtId="164" fontId="0" fillId="34" borderId="14" xfId="1" applyNumberFormat="1" applyFont="1" applyFill="1" applyBorder="1"/>
    <xf numFmtId="164" fontId="0" fillId="34" borderId="15" xfId="1" applyNumberFormat="1" applyFont="1" applyFill="1" applyBorder="1"/>
    <xf numFmtId="164" fontId="0" fillId="34" borderId="16" xfId="0" applyNumberFormat="1" applyFill="1" applyBorder="1"/>
    <xf numFmtId="164" fontId="0" fillId="34" borderId="17" xfId="1" applyNumberFormat="1" applyFont="1" applyFill="1" applyBorder="1"/>
    <xf numFmtId="14" fontId="0" fillId="0" borderId="0" xfId="0" applyNumberFormat="1"/>
    <xf numFmtId="164" fontId="17" fillId="37" borderId="0" xfId="1" applyNumberFormat="1" applyFont="1" applyFill="1"/>
    <xf numFmtId="0" fontId="17" fillId="37" borderId="0" xfId="0" applyFont="1" applyFill="1"/>
    <xf numFmtId="0" fontId="21" fillId="37" borderId="10" xfId="0" applyFont="1" applyFill="1" applyBorder="1"/>
    <xf numFmtId="0" fontId="21" fillId="37" borderId="11" xfId="0" applyFont="1" applyFill="1" applyBorder="1"/>
    <xf numFmtId="0" fontId="21" fillId="37" borderId="12" xfId="0" applyFont="1" applyFill="1" applyBorder="1"/>
    <xf numFmtId="0" fontId="22" fillId="37" borderId="0" xfId="0" applyFont="1" applyFill="1"/>
    <xf numFmtId="0" fontId="23" fillId="37" borderId="0" xfId="0" applyFont="1" applyFill="1"/>
    <xf numFmtId="0" fontId="17" fillId="3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38" borderId="0" xfId="0" applyFont="1" applyFill="1"/>
    <xf numFmtId="0" fontId="24" fillId="38" borderId="0" xfId="0" applyFont="1" applyFill="1"/>
    <xf numFmtId="0" fontId="25" fillId="0" borderId="0" xfId="0" applyFont="1"/>
    <xf numFmtId="0" fontId="0" fillId="39" borderId="0" xfId="0" applyFill="1"/>
    <xf numFmtId="0" fontId="16" fillId="39" borderId="0" xfId="0" applyFont="1" applyFill="1"/>
    <xf numFmtId="164" fontId="1" fillId="0" borderId="0" xfId="1" applyNumberFormat="1" applyFont="1"/>
    <xf numFmtId="0" fontId="0" fillId="0" borderId="0" xfId="0" applyFont="1"/>
    <xf numFmtId="0" fontId="26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139700</xdr:colOff>
      <xdr:row>7</xdr:row>
      <xdr:rowOff>114300</xdr:rowOff>
    </xdr:to>
    <xdr:pic>
      <xdr:nvPicPr>
        <xdr:cNvPr id="2" name="Picture 1" descr="https://static.ewg.org/reports/2016/fields-of-filth/figure1.jpg">
          <a:extLst>
            <a:ext uri="{FF2B5EF4-FFF2-40B4-BE49-F238E27FC236}">
              <a16:creationId xmlns:a16="http://schemas.microsoft.com/office/drawing/2014/main" id="{6F0E96D6-0D0B-9B49-A035-121A53039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444500"/>
          <a:ext cx="5092700" cy="116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iocycle.net/2017/09/07/poultry-litter-diges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87"/>
  <sheetViews>
    <sheetView workbookViewId="0">
      <selection activeCell="C1539" sqref="C1:C1048576"/>
    </sheetView>
  </sheetViews>
  <sheetFormatPr baseColWidth="10" defaultRowHeight="16"/>
  <cols>
    <col min="3" max="3" width="28.33203125" style="28" customWidth="1"/>
    <col min="4" max="4" width="12.5" style="4" bestFit="1" customWidth="1"/>
    <col min="6" max="6" width="17.1640625" customWidth="1"/>
    <col min="8" max="8" width="16.6640625" style="28" customWidth="1"/>
    <col min="9" max="9" width="18.5" customWidth="1"/>
    <col min="11" max="11" width="15.5" customWidth="1"/>
    <col min="12" max="12" width="15.6640625" customWidth="1"/>
    <col min="13" max="13" width="13.83203125" customWidth="1"/>
    <col min="16" max="16" width="21.1640625" customWidth="1"/>
  </cols>
  <sheetData>
    <row r="1" spans="1:17" s="21" customFormat="1" ht="35" customHeight="1">
      <c r="A1" s="21" t="s">
        <v>8</v>
      </c>
      <c r="B1" s="21" t="s">
        <v>7</v>
      </c>
      <c r="C1" s="27" t="s">
        <v>3</v>
      </c>
      <c r="D1" s="20" t="s">
        <v>0</v>
      </c>
      <c r="E1" s="21" t="s">
        <v>1</v>
      </c>
      <c r="F1" s="21" t="s">
        <v>2</v>
      </c>
      <c r="G1" s="21" t="s">
        <v>4</v>
      </c>
      <c r="H1" s="27" t="s">
        <v>5</v>
      </c>
      <c r="I1" s="21" t="s">
        <v>6</v>
      </c>
      <c r="J1" s="21" t="s">
        <v>9</v>
      </c>
      <c r="K1" s="22" t="s">
        <v>254</v>
      </c>
      <c r="L1" s="23" t="s">
        <v>255</v>
      </c>
      <c r="M1" s="23" t="s">
        <v>257</v>
      </c>
      <c r="N1" s="24" t="s">
        <v>258</v>
      </c>
      <c r="P1" s="25" t="s">
        <v>248</v>
      </c>
      <c r="Q1" s="26" t="s">
        <v>261</v>
      </c>
    </row>
    <row r="2" spans="1:17">
      <c r="A2">
        <v>34.253900000000002</v>
      </c>
      <c r="B2">
        <v>-78.894000000000005</v>
      </c>
      <c r="C2" s="28" t="s">
        <v>11</v>
      </c>
      <c r="D2" s="4">
        <v>270088</v>
      </c>
      <c r="E2">
        <v>8</v>
      </c>
      <c r="F2" t="s">
        <v>79</v>
      </c>
      <c r="G2">
        <v>10776</v>
      </c>
      <c r="H2" s="28">
        <v>1945</v>
      </c>
      <c r="I2" t="s">
        <v>19</v>
      </c>
      <c r="J2">
        <v>8</v>
      </c>
      <c r="K2" s="13">
        <f>H2*'conversion notes'!C$25</f>
        <v>1764474.825</v>
      </c>
      <c r="L2" s="14">
        <f>K2*'conversion notes'!C$24</f>
        <v>423473.95799999998</v>
      </c>
      <c r="M2" s="14">
        <f>L2*'conversion notes'!C$26</f>
        <v>15668536.445999999</v>
      </c>
      <c r="N2" s="15">
        <f>M2/'conversion notes'!C$21</f>
        <v>14850.848715712849</v>
      </c>
      <c r="P2" s="1">
        <f>H2/D2*1000</f>
        <v>7.2013565948875922</v>
      </c>
      <c r="Q2">
        <f>'conversion notes'!O$6</f>
        <v>24</v>
      </c>
    </row>
    <row r="3" spans="1:17">
      <c r="A3">
        <v>34.3474</v>
      </c>
      <c r="B3">
        <v>-79.124300000000005</v>
      </c>
      <c r="C3" s="28" t="s">
        <v>11</v>
      </c>
      <c r="D3" s="4">
        <v>96210</v>
      </c>
      <c r="E3">
        <v>6</v>
      </c>
      <c r="F3" t="s">
        <v>66</v>
      </c>
      <c r="G3">
        <v>1678</v>
      </c>
      <c r="H3" s="28">
        <v>744</v>
      </c>
      <c r="I3" t="s">
        <v>19</v>
      </c>
      <c r="J3">
        <v>2</v>
      </c>
      <c r="K3" s="13">
        <f>H3*'conversion notes'!C$25</f>
        <v>674945.64</v>
      </c>
      <c r="L3" s="14">
        <f>K3*'conversion notes'!C$24</f>
        <v>161986.95360000001</v>
      </c>
      <c r="M3" s="14">
        <f>L3*'conversion notes'!C$26</f>
        <v>5993517.2832000004</v>
      </c>
      <c r="N3" s="15">
        <f>M3/'conversion notes'!C$21</f>
        <v>5680.7359611775637</v>
      </c>
      <c r="P3" s="1">
        <f>H3/D3*1000</f>
        <v>7.7330838790146554</v>
      </c>
      <c r="Q3">
        <f>'conversion notes'!O$6</f>
        <v>24</v>
      </c>
    </row>
    <row r="4" spans="1:17">
      <c r="A4">
        <v>34.375</v>
      </c>
      <c r="B4">
        <v>-79.133700000000005</v>
      </c>
      <c r="C4" s="28" t="s">
        <v>11</v>
      </c>
      <c r="D4" s="4">
        <v>96210</v>
      </c>
      <c r="E4">
        <v>6</v>
      </c>
      <c r="F4" t="s">
        <v>66</v>
      </c>
      <c r="G4">
        <v>1337</v>
      </c>
      <c r="H4" s="28">
        <v>744</v>
      </c>
      <c r="I4" t="s">
        <v>19</v>
      </c>
      <c r="J4">
        <v>2</v>
      </c>
      <c r="K4" s="13">
        <f>H4*'conversion notes'!C$25</f>
        <v>674945.64</v>
      </c>
      <c r="L4" s="14">
        <f>K4*'conversion notes'!C$24</f>
        <v>161986.95360000001</v>
      </c>
      <c r="M4" s="14">
        <f>L4*'conversion notes'!C$26</f>
        <v>5993517.2832000004</v>
      </c>
      <c r="N4" s="15">
        <f>M4/'conversion notes'!C$21</f>
        <v>5680.7359611775637</v>
      </c>
      <c r="P4" s="1">
        <f>H4/D4*1000</f>
        <v>7.7330838790146554</v>
      </c>
      <c r="Q4">
        <f>'conversion notes'!O$6</f>
        <v>24</v>
      </c>
    </row>
    <row r="5" spans="1:17">
      <c r="A5">
        <v>34.3797</v>
      </c>
      <c r="B5">
        <v>-78.795900000000003</v>
      </c>
      <c r="C5" s="28" t="s">
        <v>11</v>
      </c>
      <c r="D5" s="4">
        <v>135044</v>
      </c>
      <c r="E5">
        <v>4</v>
      </c>
      <c r="F5" t="s">
        <v>79</v>
      </c>
      <c r="G5">
        <v>2421</v>
      </c>
      <c r="H5" s="28">
        <v>972</v>
      </c>
      <c r="I5" t="s">
        <v>19</v>
      </c>
      <c r="J5">
        <v>2</v>
      </c>
      <c r="K5" s="13">
        <f>H5*'conversion notes'!C$25</f>
        <v>881783.82</v>
      </c>
      <c r="L5" s="14">
        <f>K5*'conversion notes'!C$24</f>
        <v>211628.11679999999</v>
      </c>
      <c r="M5" s="14">
        <f>L5*'conversion notes'!C$26</f>
        <v>7830240.3215999994</v>
      </c>
      <c r="N5" s="15">
        <f>M5/'conversion notes'!C$21</f>
        <v>7421.606658957784</v>
      </c>
      <c r="P5" s="1">
        <f>H5/D5*1000</f>
        <v>7.1976540979236399</v>
      </c>
      <c r="Q5">
        <f>'conversion notes'!O$6</f>
        <v>24</v>
      </c>
    </row>
    <row r="6" spans="1:17">
      <c r="A6">
        <v>34.407400000000003</v>
      </c>
      <c r="B6">
        <v>-79.029499999999999</v>
      </c>
      <c r="C6" s="28" t="s">
        <v>81</v>
      </c>
      <c r="D6" s="4">
        <v>128280</v>
      </c>
      <c r="E6">
        <v>8</v>
      </c>
      <c r="F6" t="s">
        <v>66</v>
      </c>
      <c r="G6">
        <v>2161</v>
      </c>
      <c r="H6" s="28">
        <v>992</v>
      </c>
      <c r="I6" t="s">
        <v>19</v>
      </c>
      <c r="J6">
        <v>2</v>
      </c>
      <c r="K6" s="13">
        <f>H6*'conversion notes'!C$25</f>
        <v>899927.5199999999</v>
      </c>
      <c r="L6" s="14">
        <f>K6*'conversion notes'!C$24</f>
        <v>215982.60479999997</v>
      </c>
      <c r="M6" s="14">
        <f>L6*'conversion notes'!C$26</f>
        <v>7991356.3775999993</v>
      </c>
      <c r="N6" s="15">
        <f>M6/'conversion notes'!C$21</f>
        <v>7574.3146149034174</v>
      </c>
      <c r="P6" s="1">
        <f>H6/D6*1000</f>
        <v>7.7330838790146554</v>
      </c>
      <c r="Q6">
        <f>'conversion notes'!O$6</f>
        <v>24</v>
      </c>
    </row>
    <row r="7" spans="1:17">
      <c r="A7">
        <v>34.409700000000001</v>
      </c>
      <c r="B7">
        <v>-79.155900000000003</v>
      </c>
      <c r="C7" s="28" t="s">
        <v>11</v>
      </c>
      <c r="D7" s="4">
        <v>96210</v>
      </c>
      <c r="E7">
        <v>6</v>
      </c>
      <c r="F7" t="s">
        <v>66</v>
      </c>
      <c r="G7">
        <v>1423</v>
      </c>
      <c r="H7" s="28">
        <v>744</v>
      </c>
      <c r="I7" t="s">
        <v>19</v>
      </c>
      <c r="J7">
        <v>2</v>
      </c>
      <c r="K7" s="13">
        <f>H7*'conversion notes'!C$25</f>
        <v>674945.64</v>
      </c>
      <c r="L7" s="14">
        <f>K7*'conversion notes'!C$24</f>
        <v>161986.95360000001</v>
      </c>
      <c r="M7" s="14">
        <f>L7*'conversion notes'!C$26</f>
        <v>5993517.2832000004</v>
      </c>
      <c r="N7" s="15">
        <f>M7/'conversion notes'!C$21</f>
        <v>5680.7359611775637</v>
      </c>
      <c r="P7" s="1">
        <f>H7/D7*1000</f>
        <v>7.7330838790146554</v>
      </c>
      <c r="Q7">
        <f>'conversion notes'!O$6</f>
        <v>24</v>
      </c>
    </row>
    <row r="8" spans="1:17">
      <c r="A8">
        <v>34.413200000000003</v>
      </c>
      <c r="B8">
        <v>-79.090299999999999</v>
      </c>
      <c r="C8" s="28" t="s">
        <v>11</v>
      </c>
      <c r="D8" s="4">
        <v>96210</v>
      </c>
      <c r="E8">
        <v>6</v>
      </c>
      <c r="F8" t="s">
        <v>66</v>
      </c>
      <c r="G8">
        <v>1526</v>
      </c>
      <c r="H8" s="28">
        <v>744</v>
      </c>
      <c r="I8" t="s">
        <v>19</v>
      </c>
      <c r="J8">
        <v>2</v>
      </c>
      <c r="K8" s="13">
        <f>H8*'conversion notes'!C$25</f>
        <v>674945.64</v>
      </c>
      <c r="L8" s="14">
        <f>K8*'conversion notes'!C$24</f>
        <v>161986.95360000001</v>
      </c>
      <c r="M8" s="14">
        <f>L8*'conversion notes'!C$26</f>
        <v>5993517.2832000004</v>
      </c>
      <c r="N8" s="15">
        <f>M8/'conversion notes'!C$21</f>
        <v>5680.7359611775637</v>
      </c>
      <c r="P8" s="1">
        <f>H8/D8*1000</f>
        <v>7.7330838790146554</v>
      </c>
      <c r="Q8">
        <f>'conversion notes'!O$6</f>
        <v>24</v>
      </c>
    </row>
    <row r="9" spans="1:17">
      <c r="A9">
        <v>34.426499999999997</v>
      </c>
      <c r="B9">
        <v>-79.059600000000003</v>
      </c>
      <c r="C9" s="28" t="s">
        <v>80</v>
      </c>
      <c r="D9" s="4">
        <v>96210</v>
      </c>
      <c r="E9">
        <v>6</v>
      </c>
      <c r="F9" t="s">
        <v>66</v>
      </c>
      <c r="G9">
        <v>1399</v>
      </c>
      <c r="H9" s="28">
        <v>744</v>
      </c>
      <c r="I9" t="s">
        <v>19</v>
      </c>
      <c r="J9">
        <v>2</v>
      </c>
      <c r="K9" s="13">
        <f>H9*'conversion notes'!C$25</f>
        <v>674945.64</v>
      </c>
      <c r="L9" s="14">
        <f>K9*'conversion notes'!C$24</f>
        <v>161986.95360000001</v>
      </c>
      <c r="M9" s="14">
        <f>L9*'conversion notes'!C$26</f>
        <v>5993517.2832000004</v>
      </c>
      <c r="N9" s="15">
        <f>M9/'conversion notes'!C$21</f>
        <v>5680.7359611775637</v>
      </c>
      <c r="P9" s="1">
        <f>H9/D9*1000</f>
        <v>7.7330838790146554</v>
      </c>
      <c r="Q9">
        <f>'conversion notes'!O$6</f>
        <v>24</v>
      </c>
    </row>
    <row r="10" spans="1:17">
      <c r="A10">
        <v>34.427700000000002</v>
      </c>
      <c r="B10">
        <v>-77.958699999999993</v>
      </c>
      <c r="C10" s="28" t="s">
        <v>11</v>
      </c>
      <c r="D10" s="4">
        <v>72264</v>
      </c>
      <c r="E10">
        <v>4</v>
      </c>
      <c r="F10" t="s">
        <v>205</v>
      </c>
      <c r="G10">
        <v>4384</v>
      </c>
      <c r="H10" s="28">
        <v>787</v>
      </c>
      <c r="I10" t="s">
        <v>19</v>
      </c>
      <c r="J10">
        <v>6</v>
      </c>
      <c r="K10" s="13">
        <f>H10*'conversion notes'!C$25</f>
        <v>713954.59499999997</v>
      </c>
      <c r="L10" s="14">
        <f>K10*'conversion notes'!C$24</f>
        <v>171349.10279999999</v>
      </c>
      <c r="M10" s="14">
        <f>L10*'conversion notes'!C$26</f>
        <v>6339916.8036000002</v>
      </c>
      <c r="N10" s="15">
        <f>M10/'conversion notes'!C$21</f>
        <v>6009.0580664606759</v>
      </c>
      <c r="P10" s="1">
        <f>H10/D10*1000</f>
        <v>10.890623270231375</v>
      </c>
      <c r="Q10">
        <f>'conversion notes'!O$6</f>
        <v>24</v>
      </c>
    </row>
    <row r="11" spans="1:17">
      <c r="A11">
        <v>34.432699999999997</v>
      </c>
      <c r="B11">
        <v>-79.086799999999997</v>
      </c>
      <c r="C11" s="28" t="s">
        <v>11</v>
      </c>
      <c r="D11" s="4">
        <v>64140</v>
      </c>
      <c r="E11">
        <v>4</v>
      </c>
      <c r="F11" t="s">
        <v>66</v>
      </c>
      <c r="G11">
        <v>1197</v>
      </c>
      <c r="H11" s="28">
        <v>496</v>
      </c>
      <c r="I11" t="s">
        <v>19</v>
      </c>
      <c r="J11">
        <v>2</v>
      </c>
      <c r="K11" s="13">
        <f>H11*'conversion notes'!C$25</f>
        <v>449963.75999999995</v>
      </c>
      <c r="L11" s="14">
        <f>K11*'conversion notes'!C$24</f>
        <v>107991.30239999999</v>
      </c>
      <c r="M11" s="14">
        <f>L11*'conversion notes'!C$26</f>
        <v>3995678.1887999997</v>
      </c>
      <c r="N11" s="15">
        <f>M11/'conversion notes'!C$21</f>
        <v>3787.1573074517087</v>
      </c>
      <c r="P11" s="1">
        <f>H11/D11*1000</f>
        <v>7.7330838790146554</v>
      </c>
      <c r="Q11">
        <f>'conversion notes'!O$6</f>
        <v>24</v>
      </c>
    </row>
    <row r="12" spans="1:17">
      <c r="A12">
        <v>34.438400000000001</v>
      </c>
      <c r="B12">
        <v>-78.808800000000005</v>
      </c>
      <c r="C12" s="28" t="s">
        <v>11</v>
      </c>
      <c r="D12" s="4">
        <v>135044</v>
      </c>
      <c r="E12">
        <v>4</v>
      </c>
      <c r="F12" t="s">
        <v>79</v>
      </c>
      <c r="G12">
        <v>2303</v>
      </c>
      <c r="H12" s="28">
        <v>972</v>
      </c>
      <c r="I12" t="s">
        <v>19</v>
      </c>
      <c r="J12">
        <v>2</v>
      </c>
      <c r="K12" s="13">
        <f>H12*'conversion notes'!C$25</f>
        <v>881783.82</v>
      </c>
      <c r="L12" s="14">
        <f>K12*'conversion notes'!C$24</f>
        <v>211628.11679999999</v>
      </c>
      <c r="M12" s="14">
        <f>L12*'conversion notes'!C$26</f>
        <v>7830240.3215999994</v>
      </c>
      <c r="N12" s="15">
        <f>M12/'conversion notes'!C$21</f>
        <v>7421.606658957784</v>
      </c>
      <c r="P12" s="1">
        <f>H12/D12*1000</f>
        <v>7.1976540979236399</v>
      </c>
      <c r="Q12">
        <f>'conversion notes'!O$6</f>
        <v>24</v>
      </c>
    </row>
    <row r="13" spans="1:17">
      <c r="A13">
        <v>34.439700000000002</v>
      </c>
      <c r="B13">
        <v>-79.166799999999995</v>
      </c>
      <c r="C13" s="28" t="s">
        <v>11</v>
      </c>
      <c r="D13" s="4">
        <v>96210</v>
      </c>
      <c r="E13">
        <v>6</v>
      </c>
      <c r="F13" t="s">
        <v>66</v>
      </c>
      <c r="G13">
        <v>2343</v>
      </c>
      <c r="H13" s="28">
        <v>744</v>
      </c>
      <c r="I13" t="s">
        <v>19</v>
      </c>
      <c r="J13">
        <v>2</v>
      </c>
      <c r="K13" s="13">
        <f>H13*'conversion notes'!C$25</f>
        <v>674945.64</v>
      </c>
      <c r="L13" s="14">
        <f>K13*'conversion notes'!C$24</f>
        <v>161986.95360000001</v>
      </c>
      <c r="M13" s="14">
        <f>L13*'conversion notes'!C$26</f>
        <v>5993517.2832000004</v>
      </c>
      <c r="N13" s="15">
        <f>M13/'conversion notes'!C$21</f>
        <v>5680.7359611775637</v>
      </c>
      <c r="P13" s="1">
        <f>H13/D13*1000</f>
        <v>7.7330838790146554</v>
      </c>
      <c r="Q13">
        <f>'conversion notes'!O$6</f>
        <v>24</v>
      </c>
    </row>
    <row r="14" spans="1:17">
      <c r="A14">
        <v>34.4452</v>
      </c>
      <c r="B14">
        <v>-78.628500000000003</v>
      </c>
      <c r="C14" s="28" t="s">
        <v>11</v>
      </c>
      <c r="D14" s="4">
        <v>135044</v>
      </c>
      <c r="E14">
        <v>4</v>
      </c>
      <c r="F14" t="s">
        <v>79</v>
      </c>
      <c r="G14">
        <v>2555</v>
      </c>
      <c r="H14" s="28">
        <v>972</v>
      </c>
      <c r="I14" t="s">
        <v>19</v>
      </c>
      <c r="J14">
        <v>6</v>
      </c>
      <c r="K14" s="13">
        <f>H14*'conversion notes'!C$25</f>
        <v>881783.82</v>
      </c>
      <c r="L14" s="14">
        <f>K14*'conversion notes'!C$24</f>
        <v>211628.11679999999</v>
      </c>
      <c r="M14" s="14">
        <f>L14*'conversion notes'!C$26</f>
        <v>7830240.3215999994</v>
      </c>
      <c r="N14" s="15">
        <f>M14/'conversion notes'!C$21</f>
        <v>7421.606658957784</v>
      </c>
      <c r="P14" s="1">
        <f>H14/D14*1000</f>
        <v>7.1976540979236399</v>
      </c>
      <c r="Q14">
        <f>'conversion notes'!O$6</f>
        <v>24</v>
      </c>
    </row>
    <row r="15" spans="1:17">
      <c r="A15">
        <v>34.456499999999998</v>
      </c>
      <c r="B15">
        <v>-79.128500000000003</v>
      </c>
      <c r="C15" s="28" t="s">
        <v>11</v>
      </c>
      <c r="D15" s="4">
        <v>160350</v>
      </c>
      <c r="E15">
        <v>10</v>
      </c>
      <c r="F15" t="s">
        <v>66</v>
      </c>
      <c r="G15">
        <v>2429</v>
      </c>
      <c r="H15" s="28">
        <v>1240</v>
      </c>
      <c r="I15" t="s">
        <v>19</v>
      </c>
      <c r="J15">
        <v>2</v>
      </c>
      <c r="K15" s="13">
        <f>H15*'conversion notes'!C$25</f>
        <v>1124909.3999999999</v>
      </c>
      <c r="L15" s="14">
        <f>K15*'conversion notes'!C$24</f>
        <v>269978.25599999999</v>
      </c>
      <c r="M15" s="14">
        <f>L15*'conversion notes'!C$26</f>
        <v>9989195.4719999991</v>
      </c>
      <c r="N15" s="15">
        <f>M15/'conversion notes'!C$21</f>
        <v>9467.8932686292719</v>
      </c>
      <c r="P15" s="1">
        <f>H15/D15*1000</f>
        <v>7.7330838790146554</v>
      </c>
      <c r="Q15">
        <f>'conversion notes'!O$6</f>
        <v>24</v>
      </c>
    </row>
    <row r="16" spans="1:17">
      <c r="A16">
        <v>34.456899999999997</v>
      </c>
      <c r="B16">
        <v>-79.023399999999995</v>
      </c>
      <c r="C16" s="28" t="s">
        <v>11</v>
      </c>
      <c r="D16" s="4">
        <v>224490</v>
      </c>
      <c r="E16">
        <v>14</v>
      </c>
      <c r="F16" t="s">
        <v>66</v>
      </c>
      <c r="G16">
        <v>3721</v>
      </c>
      <c r="H16" s="28">
        <v>1736</v>
      </c>
      <c r="I16" t="s">
        <v>19</v>
      </c>
      <c r="J16">
        <v>2</v>
      </c>
      <c r="K16" s="13">
        <f>H16*'conversion notes'!C$25</f>
        <v>1574873.16</v>
      </c>
      <c r="L16" s="14">
        <f>K16*'conversion notes'!C$24</f>
        <v>377969.55839999998</v>
      </c>
      <c r="M16" s="14">
        <f>L16*'conversion notes'!C$26</f>
        <v>13984873.660799999</v>
      </c>
      <c r="N16" s="15">
        <f>M16/'conversion notes'!C$21</f>
        <v>13255.050576080981</v>
      </c>
      <c r="P16" s="1">
        <f>H16/D16*1000</f>
        <v>7.7330838790146554</v>
      </c>
      <c r="Q16">
        <f>'conversion notes'!O$6</f>
        <v>24</v>
      </c>
    </row>
    <row r="17" spans="1:17">
      <c r="A17">
        <v>34.482700000000001</v>
      </c>
      <c r="B17">
        <v>-78.833600000000004</v>
      </c>
      <c r="C17" s="28" t="s">
        <v>11</v>
      </c>
      <c r="D17" s="4">
        <v>204162</v>
      </c>
      <c r="E17">
        <v>6</v>
      </c>
      <c r="F17" t="s">
        <v>76</v>
      </c>
      <c r="G17">
        <v>4920</v>
      </c>
      <c r="H17" s="28">
        <v>2197</v>
      </c>
      <c r="I17" t="s">
        <v>19</v>
      </c>
      <c r="J17">
        <v>2</v>
      </c>
      <c r="K17" s="13">
        <f>H17*'conversion notes'!C$25</f>
        <v>1993085.4449999998</v>
      </c>
      <c r="L17" s="14">
        <f>K17*'conversion notes'!C$24</f>
        <v>478340.50679999992</v>
      </c>
      <c r="M17" s="14">
        <f>L17*'conversion notes'!C$26</f>
        <v>17698598.751599997</v>
      </c>
      <c r="N17" s="15">
        <f>M17/'conversion notes'!C$21</f>
        <v>16774.96896062783</v>
      </c>
      <c r="P17" s="1">
        <f>H17/D17*1000</f>
        <v>10.761062293668752</v>
      </c>
      <c r="Q17">
        <f>'conversion notes'!O$4</f>
        <v>7.2</v>
      </c>
    </row>
    <row r="18" spans="1:17">
      <c r="A18">
        <v>34.499099999999999</v>
      </c>
      <c r="B18">
        <v>-77.986400000000003</v>
      </c>
      <c r="C18" s="28" t="s">
        <v>11</v>
      </c>
      <c r="D18" s="4">
        <v>144528</v>
      </c>
      <c r="E18">
        <v>8</v>
      </c>
      <c r="F18" t="s">
        <v>205</v>
      </c>
      <c r="G18">
        <v>22014</v>
      </c>
      <c r="H18" s="28">
        <v>1574</v>
      </c>
      <c r="I18" t="s">
        <v>19</v>
      </c>
      <c r="J18">
        <v>6</v>
      </c>
      <c r="K18" s="13">
        <f>H18*'conversion notes'!C$25</f>
        <v>1427909.19</v>
      </c>
      <c r="L18" s="14">
        <f>K18*'conversion notes'!C$24</f>
        <v>342698.20559999999</v>
      </c>
      <c r="M18" s="14">
        <f>L18*'conversion notes'!C$26</f>
        <v>12679833.6072</v>
      </c>
      <c r="N18" s="15">
        <f>M18/'conversion notes'!C$21</f>
        <v>12018.116132921352</v>
      </c>
      <c r="P18" s="1">
        <f>H18/D18*1000</f>
        <v>10.890623270231375</v>
      </c>
      <c r="Q18">
        <f>'conversion notes'!O$6</f>
        <v>24</v>
      </c>
    </row>
    <row r="19" spans="1:17">
      <c r="A19">
        <v>34.513500000000001</v>
      </c>
      <c r="B19">
        <v>-79.139499999999998</v>
      </c>
      <c r="C19" s="28" t="s">
        <v>11</v>
      </c>
      <c r="D19" s="4">
        <v>96210</v>
      </c>
      <c r="E19">
        <v>6</v>
      </c>
      <c r="F19" t="s">
        <v>66</v>
      </c>
      <c r="G19">
        <v>1332</v>
      </c>
      <c r="H19" s="28">
        <v>744</v>
      </c>
      <c r="I19" t="s">
        <v>19</v>
      </c>
      <c r="J19">
        <v>2</v>
      </c>
      <c r="K19" s="13">
        <f>H19*'conversion notes'!C$25</f>
        <v>674945.64</v>
      </c>
      <c r="L19" s="14">
        <f>K19*'conversion notes'!C$24</f>
        <v>161986.95360000001</v>
      </c>
      <c r="M19" s="14">
        <f>L19*'conversion notes'!C$26</f>
        <v>5993517.2832000004</v>
      </c>
      <c r="N19" s="15">
        <f>M19/'conversion notes'!C$21</f>
        <v>5680.7359611775637</v>
      </c>
      <c r="P19" s="1">
        <f>H19/D19*1000</f>
        <v>7.7330838790146554</v>
      </c>
      <c r="Q19">
        <f>'conversion notes'!O$6</f>
        <v>24</v>
      </c>
    </row>
    <row r="20" spans="1:17">
      <c r="A20">
        <v>34.525100000000002</v>
      </c>
      <c r="B20">
        <v>-77.991699999999994</v>
      </c>
      <c r="C20" s="28" t="s">
        <v>11</v>
      </c>
      <c r="D20" s="4">
        <v>72264</v>
      </c>
      <c r="E20">
        <v>4</v>
      </c>
      <c r="F20" t="s">
        <v>205</v>
      </c>
      <c r="G20">
        <v>3105</v>
      </c>
      <c r="H20" s="28">
        <v>787</v>
      </c>
      <c r="I20" t="s">
        <v>19</v>
      </c>
      <c r="J20">
        <v>6</v>
      </c>
      <c r="K20" s="13">
        <f>H20*'conversion notes'!C$25</f>
        <v>713954.59499999997</v>
      </c>
      <c r="L20" s="14">
        <f>K20*'conversion notes'!C$24</f>
        <v>171349.10279999999</v>
      </c>
      <c r="M20" s="14">
        <f>L20*'conversion notes'!C$26</f>
        <v>6339916.8036000002</v>
      </c>
      <c r="N20" s="15">
        <f>M20/'conversion notes'!C$21</f>
        <v>6009.0580664606759</v>
      </c>
      <c r="P20" s="1">
        <f>H20/D20*1000</f>
        <v>10.890623270231375</v>
      </c>
      <c r="Q20">
        <f>'conversion notes'!O$6</f>
        <v>24</v>
      </c>
    </row>
    <row r="21" spans="1:17">
      <c r="A21">
        <v>34.5319</v>
      </c>
      <c r="B21">
        <v>-79.063100000000006</v>
      </c>
      <c r="C21" s="28" t="s">
        <v>11</v>
      </c>
      <c r="D21" s="4">
        <v>128280</v>
      </c>
      <c r="E21">
        <v>8</v>
      </c>
      <c r="F21" t="s">
        <v>66</v>
      </c>
      <c r="G21">
        <v>1924</v>
      </c>
      <c r="H21" s="28">
        <v>992</v>
      </c>
      <c r="I21" t="s">
        <v>19</v>
      </c>
      <c r="J21">
        <v>2</v>
      </c>
      <c r="K21" s="13">
        <f>H21*'conversion notes'!C$25</f>
        <v>899927.5199999999</v>
      </c>
      <c r="L21" s="14">
        <f>K21*'conversion notes'!C$24</f>
        <v>215982.60479999997</v>
      </c>
      <c r="M21" s="14">
        <f>L21*'conversion notes'!C$26</f>
        <v>7991356.3775999993</v>
      </c>
      <c r="N21" s="15">
        <f>M21/'conversion notes'!C$21</f>
        <v>7574.3146149034174</v>
      </c>
      <c r="P21" s="1">
        <f>H21/D21*1000</f>
        <v>7.7330838790146554</v>
      </c>
      <c r="Q21">
        <f>'conversion notes'!O$6</f>
        <v>24</v>
      </c>
    </row>
    <row r="22" spans="1:17">
      <c r="A22">
        <v>34.5349</v>
      </c>
      <c r="B22">
        <v>-78.688299999999998</v>
      </c>
      <c r="C22" s="28" t="s">
        <v>209</v>
      </c>
      <c r="D22" s="4">
        <v>204162</v>
      </c>
      <c r="E22">
        <v>6</v>
      </c>
      <c r="F22" t="s">
        <v>76</v>
      </c>
      <c r="G22">
        <v>5472</v>
      </c>
      <c r="H22" s="28">
        <v>2197</v>
      </c>
      <c r="I22" t="s">
        <v>19</v>
      </c>
      <c r="J22">
        <v>6</v>
      </c>
      <c r="K22" s="13">
        <f>H22*'conversion notes'!C$25</f>
        <v>1993085.4449999998</v>
      </c>
      <c r="L22" s="14">
        <f>K22*'conversion notes'!C$24</f>
        <v>478340.50679999992</v>
      </c>
      <c r="M22" s="14">
        <f>L22*'conversion notes'!C$26</f>
        <v>17698598.751599997</v>
      </c>
      <c r="N22" s="15">
        <f>M22/'conversion notes'!C$21</f>
        <v>16774.96896062783</v>
      </c>
      <c r="P22" s="1">
        <f>H22/D22*1000</f>
        <v>10.761062293668752</v>
      </c>
      <c r="Q22">
        <f>'conversion notes'!O$6</f>
        <v>24</v>
      </c>
    </row>
    <row r="23" spans="1:17">
      <c r="A23">
        <v>34.5381</v>
      </c>
      <c r="B23">
        <v>-79.144599999999997</v>
      </c>
      <c r="C23" s="28" t="s">
        <v>11</v>
      </c>
      <c r="D23" s="4">
        <v>64140</v>
      </c>
      <c r="E23">
        <v>4</v>
      </c>
      <c r="F23" t="s">
        <v>66</v>
      </c>
      <c r="G23">
        <v>887</v>
      </c>
      <c r="H23" s="28">
        <v>496</v>
      </c>
      <c r="I23" t="s">
        <v>19</v>
      </c>
      <c r="J23">
        <v>2</v>
      </c>
      <c r="K23" s="13">
        <f>H23*'conversion notes'!C$25</f>
        <v>449963.75999999995</v>
      </c>
      <c r="L23" s="14">
        <f>K23*'conversion notes'!C$24</f>
        <v>107991.30239999999</v>
      </c>
      <c r="M23" s="14">
        <f>L23*'conversion notes'!C$26</f>
        <v>3995678.1887999997</v>
      </c>
      <c r="N23" s="15">
        <f>M23/'conversion notes'!C$21</f>
        <v>3787.1573074517087</v>
      </c>
      <c r="P23" s="1">
        <f>H23/D23*1000</f>
        <v>7.7330838790146554</v>
      </c>
      <c r="Q23">
        <f>'conversion notes'!O$4</f>
        <v>7.2</v>
      </c>
    </row>
    <row r="24" spans="1:17">
      <c r="A24">
        <v>34.5413</v>
      </c>
      <c r="B24">
        <v>-78.712199999999996</v>
      </c>
      <c r="C24" s="28" t="s">
        <v>209</v>
      </c>
      <c r="D24" s="4">
        <v>136108</v>
      </c>
      <c r="E24">
        <v>4</v>
      </c>
      <c r="F24" t="s">
        <v>76</v>
      </c>
      <c r="G24">
        <v>3403</v>
      </c>
      <c r="H24" s="28">
        <v>1465</v>
      </c>
      <c r="I24" t="s">
        <v>19</v>
      </c>
      <c r="J24">
        <v>6</v>
      </c>
      <c r="K24" s="13">
        <f>H24*'conversion notes'!C$25</f>
        <v>1329026.0249999999</v>
      </c>
      <c r="L24" s="14">
        <f>K24*'conversion notes'!C$24</f>
        <v>318966.24599999998</v>
      </c>
      <c r="M24" s="14">
        <f>L24*'conversion notes'!C$26</f>
        <v>11801751.102</v>
      </c>
      <c r="N24" s="15">
        <f>M24/'conversion notes'!C$21</f>
        <v>11185.857773017649</v>
      </c>
      <c r="P24" s="1">
        <f>H24/D24*1000</f>
        <v>10.763511329238547</v>
      </c>
      <c r="Q24">
        <f>'conversion notes'!O$6</f>
        <v>24</v>
      </c>
    </row>
    <row r="25" spans="1:17">
      <c r="A25">
        <v>34.550400000000003</v>
      </c>
      <c r="B25">
        <v>-78.656499999999994</v>
      </c>
      <c r="C25" s="28" t="s">
        <v>11</v>
      </c>
      <c r="D25" s="4">
        <v>136108</v>
      </c>
      <c r="E25">
        <v>4</v>
      </c>
      <c r="F25" t="s">
        <v>76</v>
      </c>
      <c r="G25">
        <v>2881</v>
      </c>
      <c r="H25" s="28">
        <v>1465</v>
      </c>
      <c r="I25" t="s">
        <v>19</v>
      </c>
      <c r="J25">
        <v>6</v>
      </c>
      <c r="K25" s="13">
        <f>H25*'conversion notes'!C$25</f>
        <v>1329026.0249999999</v>
      </c>
      <c r="L25" s="14">
        <f>K25*'conversion notes'!C$24</f>
        <v>318966.24599999998</v>
      </c>
      <c r="M25" s="14">
        <f>L25*'conversion notes'!C$26</f>
        <v>11801751.102</v>
      </c>
      <c r="N25" s="15">
        <f>M25/'conversion notes'!C$21</f>
        <v>11185.857773017649</v>
      </c>
      <c r="P25" s="1">
        <f>H25/D25*1000</f>
        <v>10.763511329238547</v>
      </c>
      <c r="Q25">
        <f>'conversion notes'!O$6</f>
        <v>24</v>
      </c>
    </row>
    <row r="26" spans="1:17">
      <c r="A26">
        <v>34.551000000000002</v>
      </c>
      <c r="B26">
        <v>-78.840999999999994</v>
      </c>
      <c r="C26" s="28" t="s">
        <v>11</v>
      </c>
      <c r="D26" s="4">
        <v>136108</v>
      </c>
      <c r="E26">
        <v>4</v>
      </c>
      <c r="F26" t="s">
        <v>76</v>
      </c>
      <c r="G26">
        <v>4614</v>
      </c>
      <c r="H26" s="28">
        <v>1465</v>
      </c>
      <c r="I26" t="s">
        <v>19</v>
      </c>
      <c r="J26">
        <v>2</v>
      </c>
      <c r="K26" s="13">
        <f>H26*'conversion notes'!C$25</f>
        <v>1329026.0249999999</v>
      </c>
      <c r="L26" s="14">
        <f>K26*'conversion notes'!C$24</f>
        <v>318966.24599999998</v>
      </c>
      <c r="M26" s="14">
        <f>L26*'conversion notes'!C$26</f>
        <v>11801751.102</v>
      </c>
      <c r="N26" s="15">
        <f>M26/'conversion notes'!C$21</f>
        <v>11185.857773017649</v>
      </c>
      <c r="P26" s="1">
        <f>H26/D26*1000</f>
        <v>10.763511329238547</v>
      </c>
      <c r="Q26">
        <f>'conversion notes'!O$6</f>
        <v>24</v>
      </c>
    </row>
    <row r="27" spans="1:17">
      <c r="A27">
        <v>34.566000000000003</v>
      </c>
      <c r="B27">
        <v>-78.662800000000004</v>
      </c>
      <c r="C27" s="28" t="s">
        <v>11</v>
      </c>
      <c r="D27" s="4">
        <v>272216</v>
      </c>
      <c r="E27">
        <v>8</v>
      </c>
      <c r="F27" t="s">
        <v>76</v>
      </c>
      <c r="G27">
        <v>7179</v>
      </c>
      <c r="H27" s="28">
        <v>2929</v>
      </c>
      <c r="I27" t="s">
        <v>19</v>
      </c>
      <c r="J27">
        <v>6</v>
      </c>
      <c r="K27" s="13">
        <f>H27*'conversion notes'!C$25</f>
        <v>2657144.8649999998</v>
      </c>
      <c r="L27" s="14">
        <f>K27*'conversion notes'!C$24</f>
        <v>637714.7675999999</v>
      </c>
      <c r="M27" s="14">
        <f>L27*'conversion notes'!C$26</f>
        <v>23595446.401199996</v>
      </c>
      <c r="N27" s="15">
        <f>M27/'conversion notes'!C$21</f>
        <v>22364.080148238012</v>
      </c>
      <c r="P27" s="1">
        <f>H27/D27*1000</f>
        <v>10.759837775883856</v>
      </c>
      <c r="Q27">
        <f>'conversion notes'!O$6</f>
        <v>24</v>
      </c>
    </row>
    <row r="28" spans="1:17">
      <c r="A28">
        <v>34.571199999999997</v>
      </c>
      <c r="B28">
        <v>-79.1541</v>
      </c>
      <c r="C28" s="28" t="s">
        <v>11</v>
      </c>
      <c r="D28" s="4">
        <v>96210</v>
      </c>
      <c r="E28">
        <v>6</v>
      </c>
      <c r="F28" t="s">
        <v>66</v>
      </c>
      <c r="G28">
        <v>1325</v>
      </c>
      <c r="H28" s="28">
        <v>744</v>
      </c>
      <c r="I28" t="s">
        <v>19</v>
      </c>
      <c r="J28">
        <v>2</v>
      </c>
      <c r="K28" s="13">
        <f>H28*'conversion notes'!C$25</f>
        <v>674945.64</v>
      </c>
      <c r="L28" s="14">
        <f>K28*'conversion notes'!C$24</f>
        <v>161986.95360000001</v>
      </c>
      <c r="M28" s="14">
        <f>L28*'conversion notes'!C$26</f>
        <v>5993517.2832000004</v>
      </c>
      <c r="N28" s="15">
        <f>M28/'conversion notes'!C$21</f>
        <v>5680.7359611775637</v>
      </c>
      <c r="P28" s="1">
        <f>H28/D28*1000</f>
        <v>7.7330838790146554</v>
      </c>
      <c r="Q28">
        <f>'conversion notes'!O$6</f>
        <v>24</v>
      </c>
    </row>
    <row r="29" spans="1:17">
      <c r="A29">
        <v>34.573799999999999</v>
      </c>
      <c r="B29">
        <v>-79.288600000000002</v>
      </c>
      <c r="C29" s="28" t="s">
        <v>11</v>
      </c>
      <c r="D29" s="4">
        <v>192420</v>
      </c>
      <c r="E29">
        <v>12</v>
      </c>
      <c r="F29" t="s">
        <v>66</v>
      </c>
      <c r="G29">
        <v>2168</v>
      </c>
      <c r="H29" s="28">
        <v>1488</v>
      </c>
      <c r="I29" t="s">
        <v>19</v>
      </c>
      <c r="J29">
        <v>2</v>
      </c>
      <c r="K29" s="13">
        <f>H29*'conversion notes'!C$25</f>
        <v>1349891.28</v>
      </c>
      <c r="L29" s="14">
        <f>K29*'conversion notes'!C$24</f>
        <v>323973.90720000002</v>
      </c>
      <c r="M29" s="14">
        <f>L29*'conversion notes'!C$26</f>
        <v>11987034.566400001</v>
      </c>
      <c r="N29" s="15">
        <f>M29/'conversion notes'!C$21</f>
        <v>11361.471922355127</v>
      </c>
      <c r="P29" s="1">
        <f>H29/D29*1000</f>
        <v>7.7330838790146554</v>
      </c>
      <c r="Q29">
        <f>'conversion notes'!O$6</f>
        <v>24</v>
      </c>
    </row>
    <row r="30" spans="1:17">
      <c r="A30">
        <v>34.584000000000003</v>
      </c>
      <c r="B30">
        <v>-78.921400000000006</v>
      </c>
      <c r="C30" s="28" t="s">
        <v>11</v>
      </c>
      <c r="D30" s="4">
        <v>128280</v>
      </c>
      <c r="E30">
        <v>8</v>
      </c>
      <c r="F30" t="s">
        <v>66</v>
      </c>
      <c r="G30">
        <v>2449</v>
      </c>
      <c r="H30" s="28">
        <v>992</v>
      </c>
      <c r="I30" t="s">
        <v>19</v>
      </c>
      <c r="J30">
        <v>2</v>
      </c>
      <c r="K30" s="13">
        <f>H30*'conversion notes'!C$25</f>
        <v>899927.5199999999</v>
      </c>
      <c r="L30" s="14">
        <f>K30*'conversion notes'!C$24</f>
        <v>215982.60479999997</v>
      </c>
      <c r="M30" s="14">
        <f>L30*'conversion notes'!C$26</f>
        <v>7991356.3775999993</v>
      </c>
      <c r="N30" s="15">
        <f>M30/'conversion notes'!C$21</f>
        <v>7574.3146149034174</v>
      </c>
      <c r="P30" s="1">
        <f>H30/D30*1000</f>
        <v>7.7330838790146554</v>
      </c>
      <c r="Q30">
        <f>'conversion notes'!O$6</f>
        <v>24</v>
      </c>
    </row>
    <row r="31" spans="1:17">
      <c r="A31">
        <v>34.587000000000003</v>
      </c>
      <c r="B31">
        <v>-79.319100000000006</v>
      </c>
      <c r="C31" s="28" t="s">
        <v>11</v>
      </c>
      <c r="D31" s="4">
        <v>160350</v>
      </c>
      <c r="E31">
        <v>10</v>
      </c>
      <c r="F31" t="s">
        <v>66</v>
      </c>
      <c r="G31">
        <v>2109</v>
      </c>
      <c r="H31" s="28">
        <v>1240</v>
      </c>
      <c r="I31" t="s">
        <v>19</v>
      </c>
      <c r="J31">
        <v>2</v>
      </c>
      <c r="K31" s="13">
        <f>H31*'conversion notes'!C$25</f>
        <v>1124909.3999999999</v>
      </c>
      <c r="L31" s="14">
        <f>K31*'conversion notes'!C$24</f>
        <v>269978.25599999999</v>
      </c>
      <c r="M31" s="14">
        <f>L31*'conversion notes'!C$26</f>
        <v>9989195.4719999991</v>
      </c>
      <c r="N31" s="15">
        <f>M31/'conversion notes'!C$21</f>
        <v>9467.8932686292719</v>
      </c>
      <c r="P31" s="1">
        <f>H31/D31*1000</f>
        <v>7.7330838790146554</v>
      </c>
      <c r="Q31">
        <f>'conversion notes'!O$6</f>
        <v>24</v>
      </c>
    </row>
    <row r="32" spans="1:17">
      <c r="A32">
        <v>34.591900000000003</v>
      </c>
      <c r="B32">
        <v>-79.273499999999999</v>
      </c>
      <c r="C32" s="28" t="s">
        <v>11</v>
      </c>
      <c r="D32" s="4">
        <v>96210</v>
      </c>
      <c r="E32">
        <v>6</v>
      </c>
      <c r="F32" t="s">
        <v>66</v>
      </c>
      <c r="G32">
        <v>1302</v>
      </c>
      <c r="H32" s="28">
        <v>744</v>
      </c>
      <c r="I32" t="s">
        <v>19</v>
      </c>
      <c r="J32">
        <v>2</v>
      </c>
      <c r="K32" s="13">
        <f>H32*'conversion notes'!C$25</f>
        <v>674945.64</v>
      </c>
      <c r="L32" s="14">
        <f>K32*'conversion notes'!C$24</f>
        <v>161986.95360000001</v>
      </c>
      <c r="M32" s="14">
        <f>L32*'conversion notes'!C$26</f>
        <v>5993517.2832000004</v>
      </c>
      <c r="N32" s="15">
        <f>M32/'conversion notes'!C$21</f>
        <v>5680.7359611775637</v>
      </c>
      <c r="P32" s="1">
        <f>H32/D32*1000</f>
        <v>7.7330838790146554</v>
      </c>
      <c r="Q32">
        <f>'conversion notes'!O$4</f>
        <v>7.2</v>
      </c>
    </row>
    <row r="33" spans="1:17">
      <c r="A33">
        <v>34.593899999999998</v>
      </c>
      <c r="B33">
        <v>-78.1952</v>
      </c>
      <c r="C33" s="28" t="s">
        <v>11</v>
      </c>
      <c r="D33" s="4">
        <v>144528</v>
      </c>
      <c r="E33">
        <v>8</v>
      </c>
      <c r="F33" t="s">
        <v>205</v>
      </c>
      <c r="G33">
        <v>14574</v>
      </c>
      <c r="H33" s="28">
        <v>1574</v>
      </c>
      <c r="I33" t="s">
        <v>19</v>
      </c>
      <c r="J33">
        <v>6</v>
      </c>
      <c r="K33" s="13">
        <f>H33*'conversion notes'!C$25</f>
        <v>1427909.19</v>
      </c>
      <c r="L33" s="14">
        <f>K33*'conversion notes'!C$24</f>
        <v>342698.20559999999</v>
      </c>
      <c r="M33" s="14">
        <f>L33*'conversion notes'!C$26</f>
        <v>12679833.6072</v>
      </c>
      <c r="N33" s="15">
        <f>M33/'conversion notes'!C$21</f>
        <v>12018.116132921352</v>
      </c>
      <c r="P33" s="1">
        <f>H33/D33*1000</f>
        <v>10.890623270231375</v>
      </c>
      <c r="Q33">
        <f>'conversion notes'!O$4</f>
        <v>7.2</v>
      </c>
    </row>
    <row r="34" spans="1:17">
      <c r="A34">
        <v>34.594900000000003</v>
      </c>
      <c r="B34">
        <v>-78.807599999999994</v>
      </c>
      <c r="C34" s="28" t="s">
        <v>11</v>
      </c>
      <c r="D34" s="4">
        <v>136108</v>
      </c>
      <c r="E34">
        <v>4</v>
      </c>
      <c r="F34" t="s">
        <v>76</v>
      </c>
      <c r="G34">
        <v>3631</v>
      </c>
      <c r="H34" s="28">
        <v>1465</v>
      </c>
      <c r="I34" t="s">
        <v>19</v>
      </c>
      <c r="J34">
        <v>2</v>
      </c>
      <c r="K34" s="13">
        <f>H34*'conversion notes'!C$25</f>
        <v>1329026.0249999999</v>
      </c>
      <c r="L34" s="14">
        <f>K34*'conversion notes'!C$24</f>
        <v>318966.24599999998</v>
      </c>
      <c r="M34" s="14">
        <f>L34*'conversion notes'!C$26</f>
        <v>11801751.102</v>
      </c>
      <c r="N34" s="15">
        <f>M34/'conversion notes'!C$21</f>
        <v>11185.857773017649</v>
      </c>
      <c r="P34" s="1">
        <f>H34/D34*1000</f>
        <v>10.763511329238547</v>
      </c>
      <c r="Q34">
        <f>'conversion notes'!O$4</f>
        <v>7.2</v>
      </c>
    </row>
    <row r="35" spans="1:17">
      <c r="A35">
        <v>34.595599999999997</v>
      </c>
      <c r="B35">
        <v>-77.942099999999996</v>
      </c>
      <c r="C35" s="28" t="s">
        <v>208</v>
      </c>
      <c r="D35" s="4">
        <v>216792</v>
      </c>
      <c r="E35">
        <v>12</v>
      </c>
      <c r="F35" t="s">
        <v>205</v>
      </c>
      <c r="G35">
        <v>5142</v>
      </c>
      <c r="H35" s="28">
        <v>2360</v>
      </c>
      <c r="I35" t="s">
        <v>19</v>
      </c>
      <c r="J35">
        <v>6</v>
      </c>
      <c r="K35" s="13">
        <f>H35*'conversion notes'!C$25</f>
        <v>2140956.6</v>
      </c>
      <c r="L35" s="14">
        <f>K35*'conversion notes'!C$24</f>
        <v>513829.58400000003</v>
      </c>
      <c r="M35" s="14">
        <f>L35*'conversion notes'!C$26</f>
        <v>19011694.608000003</v>
      </c>
      <c r="N35" s="15">
        <f>M35/'conversion notes'!C$21</f>
        <v>18019.538801584749</v>
      </c>
      <c r="P35" s="1">
        <f>H35/D35*1000</f>
        <v>10.886010553894979</v>
      </c>
      <c r="Q35">
        <f>'conversion notes'!O$6</f>
        <v>24</v>
      </c>
    </row>
    <row r="36" spans="1:17">
      <c r="A36">
        <v>34.599400000000003</v>
      </c>
      <c r="B36">
        <v>-77.997299999999996</v>
      </c>
      <c r="C36" s="28" t="s">
        <v>11</v>
      </c>
      <c r="D36" s="4">
        <v>144528</v>
      </c>
      <c r="E36">
        <v>8</v>
      </c>
      <c r="F36" t="s">
        <v>205</v>
      </c>
      <c r="G36">
        <v>4226</v>
      </c>
      <c r="H36" s="28">
        <v>1574</v>
      </c>
      <c r="I36" t="s">
        <v>19</v>
      </c>
      <c r="J36">
        <v>6</v>
      </c>
      <c r="K36" s="13">
        <f>H36*'conversion notes'!C$25</f>
        <v>1427909.19</v>
      </c>
      <c r="L36" s="14">
        <f>K36*'conversion notes'!C$24</f>
        <v>342698.20559999999</v>
      </c>
      <c r="M36" s="14">
        <f>L36*'conversion notes'!C$26</f>
        <v>12679833.6072</v>
      </c>
      <c r="N36" s="15">
        <f>M36/'conversion notes'!C$21</f>
        <v>12018.116132921352</v>
      </c>
      <c r="P36" s="1">
        <f>H36/D36*1000</f>
        <v>10.890623270231375</v>
      </c>
      <c r="Q36">
        <f>'conversion notes'!O$6</f>
        <v>24</v>
      </c>
    </row>
    <row r="37" spans="1:17">
      <c r="A37">
        <v>34.601100000000002</v>
      </c>
      <c r="B37">
        <v>-77.978399999999993</v>
      </c>
      <c r="C37" s="28" t="s">
        <v>11</v>
      </c>
      <c r="D37" s="4">
        <v>108396</v>
      </c>
      <c r="E37">
        <v>6</v>
      </c>
      <c r="F37" t="s">
        <v>205</v>
      </c>
      <c r="G37">
        <v>3049</v>
      </c>
      <c r="H37" s="28">
        <v>1180</v>
      </c>
      <c r="I37" t="s">
        <v>19</v>
      </c>
      <c r="J37">
        <v>6</v>
      </c>
      <c r="K37" s="13">
        <f>H37*'conversion notes'!C$25</f>
        <v>1070478.3</v>
      </c>
      <c r="L37" s="14">
        <f>K37*'conversion notes'!C$24</f>
        <v>256914.79200000002</v>
      </c>
      <c r="M37" s="14">
        <f>L37*'conversion notes'!C$26</f>
        <v>9505847.3040000014</v>
      </c>
      <c r="N37" s="15">
        <f>M37/'conversion notes'!C$21</f>
        <v>9009.7694007923747</v>
      </c>
      <c r="P37" s="1">
        <f>H37/D37*1000</f>
        <v>10.886010553894979</v>
      </c>
      <c r="Q37">
        <f>'conversion notes'!O$6</f>
        <v>24</v>
      </c>
    </row>
    <row r="38" spans="1:17">
      <c r="A38">
        <v>34.606999999999999</v>
      </c>
      <c r="B38">
        <v>-79.250699999999995</v>
      </c>
      <c r="C38" s="28" t="s">
        <v>11</v>
      </c>
      <c r="D38" s="4">
        <v>128280</v>
      </c>
      <c r="E38">
        <v>8</v>
      </c>
      <c r="F38" t="s">
        <v>66</v>
      </c>
      <c r="G38">
        <v>1899</v>
      </c>
      <c r="H38" s="28">
        <v>992</v>
      </c>
      <c r="I38" t="s">
        <v>19</v>
      </c>
      <c r="J38">
        <v>2</v>
      </c>
      <c r="K38" s="13">
        <f>H38*'conversion notes'!C$25</f>
        <v>899927.5199999999</v>
      </c>
      <c r="L38" s="14">
        <f>K38*'conversion notes'!C$24</f>
        <v>215982.60479999997</v>
      </c>
      <c r="M38" s="14">
        <f>L38*'conversion notes'!C$26</f>
        <v>7991356.3775999993</v>
      </c>
      <c r="N38" s="15">
        <f>M38/'conversion notes'!C$21</f>
        <v>7574.3146149034174</v>
      </c>
      <c r="P38" s="1">
        <f>H38/D38*1000</f>
        <v>7.7330838790146554</v>
      </c>
      <c r="Q38">
        <f>'conversion notes'!O$6</f>
        <v>24</v>
      </c>
    </row>
    <row r="39" spans="1:17">
      <c r="A39">
        <v>34.620399999999997</v>
      </c>
      <c r="B39">
        <v>-78.799199999999999</v>
      </c>
      <c r="C39" s="28" t="s">
        <v>11</v>
      </c>
      <c r="D39" s="4">
        <v>204162</v>
      </c>
      <c r="E39">
        <v>6</v>
      </c>
      <c r="F39" t="s">
        <v>76</v>
      </c>
      <c r="G39">
        <v>7805</v>
      </c>
      <c r="H39" s="28">
        <v>2197</v>
      </c>
      <c r="I39" t="s">
        <v>19</v>
      </c>
      <c r="J39">
        <v>2</v>
      </c>
      <c r="K39" s="13">
        <f>H39*'conversion notes'!C$25</f>
        <v>1993085.4449999998</v>
      </c>
      <c r="L39" s="14">
        <f>K39*'conversion notes'!C$24</f>
        <v>478340.50679999992</v>
      </c>
      <c r="M39" s="14">
        <f>L39*'conversion notes'!C$26</f>
        <v>17698598.751599997</v>
      </c>
      <c r="N39" s="15">
        <f>M39/'conversion notes'!C$21</f>
        <v>16774.96896062783</v>
      </c>
      <c r="P39" s="1">
        <f>H39/D39*1000</f>
        <v>10.761062293668752</v>
      </c>
      <c r="Q39">
        <f>'conversion notes'!O$6</f>
        <v>24</v>
      </c>
    </row>
    <row r="40" spans="1:17">
      <c r="A40">
        <v>34.626300000000001</v>
      </c>
      <c r="B40">
        <v>-78.266999999999996</v>
      </c>
      <c r="C40" s="28" t="s">
        <v>207</v>
      </c>
      <c r="D40" s="4">
        <v>88840</v>
      </c>
      <c r="E40">
        <v>10</v>
      </c>
      <c r="F40" t="s">
        <v>187</v>
      </c>
      <c r="G40">
        <v>22655</v>
      </c>
      <c r="H40" s="28">
        <v>1348</v>
      </c>
      <c r="I40" t="s">
        <v>19</v>
      </c>
      <c r="J40">
        <v>6</v>
      </c>
      <c r="K40" s="13">
        <f>H40*'conversion notes'!C$25</f>
        <v>1222885.3799999999</v>
      </c>
      <c r="L40" s="14">
        <f>K40*'conversion notes'!C$24</f>
        <v>293492.49119999999</v>
      </c>
      <c r="M40" s="14">
        <f>L40*'conversion notes'!C$26</f>
        <v>10859222.1744</v>
      </c>
      <c r="N40" s="15">
        <f>M40/'conversion notes'!C$21</f>
        <v>10292.516230735693</v>
      </c>
      <c r="P40" s="1">
        <f>H40/D40*1000</f>
        <v>15.173345339936965</v>
      </c>
      <c r="Q40">
        <f>'conversion notes'!O$4</f>
        <v>7.2</v>
      </c>
    </row>
    <row r="41" spans="1:17">
      <c r="A41">
        <v>34.626899999999999</v>
      </c>
      <c r="B41">
        <v>-77.838700000000003</v>
      </c>
      <c r="C41" s="28" t="s">
        <v>11</v>
      </c>
      <c r="D41" s="4">
        <v>108396</v>
      </c>
      <c r="E41">
        <v>6</v>
      </c>
      <c r="F41" t="s">
        <v>205</v>
      </c>
      <c r="G41">
        <v>8773</v>
      </c>
      <c r="H41" s="28">
        <v>1180</v>
      </c>
      <c r="I41" t="s">
        <v>19</v>
      </c>
      <c r="J41">
        <v>6</v>
      </c>
      <c r="K41" s="13">
        <f>H41*'conversion notes'!C$25</f>
        <v>1070478.3</v>
      </c>
      <c r="L41" s="14">
        <f>K41*'conversion notes'!C$24</f>
        <v>256914.79200000002</v>
      </c>
      <c r="M41" s="14">
        <f>L41*'conversion notes'!C$26</f>
        <v>9505847.3040000014</v>
      </c>
      <c r="N41" s="15">
        <f>M41/'conversion notes'!C$21</f>
        <v>9009.7694007923747</v>
      </c>
      <c r="P41" s="1">
        <f>H41/D41*1000</f>
        <v>10.886010553894979</v>
      </c>
      <c r="Q41">
        <f>'conversion notes'!O$6</f>
        <v>24</v>
      </c>
    </row>
    <row r="42" spans="1:17">
      <c r="A42">
        <v>34.634599999999999</v>
      </c>
      <c r="B42">
        <v>-78.730900000000005</v>
      </c>
      <c r="C42" s="28" t="s">
        <v>11</v>
      </c>
      <c r="D42" s="4">
        <v>136108</v>
      </c>
      <c r="E42">
        <v>4</v>
      </c>
      <c r="F42" t="s">
        <v>76</v>
      </c>
      <c r="G42">
        <v>5069</v>
      </c>
      <c r="H42" s="28">
        <v>1465</v>
      </c>
      <c r="I42" t="s">
        <v>19</v>
      </c>
      <c r="J42">
        <v>6</v>
      </c>
      <c r="K42" s="13">
        <f>H42*'conversion notes'!C$25</f>
        <v>1329026.0249999999</v>
      </c>
      <c r="L42" s="14">
        <f>K42*'conversion notes'!C$24</f>
        <v>318966.24599999998</v>
      </c>
      <c r="M42" s="14">
        <f>L42*'conversion notes'!C$26</f>
        <v>11801751.102</v>
      </c>
      <c r="N42" s="15">
        <f>M42/'conversion notes'!C$21</f>
        <v>11185.857773017649</v>
      </c>
      <c r="P42" s="1">
        <f>H42/D42*1000</f>
        <v>10.763511329238547</v>
      </c>
      <c r="Q42">
        <f>'conversion notes'!O$4</f>
        <v>7.2</v>
      </c>
    </row>
    <row r="43" spans="1:17">
      <c r="A43">
        <v>34.639800000000001</v>
      </c>
      <c r="B43">
        <v>-78.903499999999994</v>
      </c>
      <c r="C43" s="28" t="s">
        <v>78</v>
      </c>
      <c r="D43" s="4">
        <v>64140</v>
      </c>
      <c r="E43">
        <v>4</v>
      </c>
      <c r="F43" t="s">
        <v>66</v>
      </c>
      <c r="G43">
        <v>1197</v>
      </c>
      <c r="H43" s="28">
        <v>496</v>
      </c>
      <c r="I43" t="s">
        <v>19</v>
      </c>
      <c r="J43">
        <v>2</v>
      </c>
      <c r="K43" s="13">
        <f>H43*'conversion notes'!C$25</f>
        <v>449963.75999999995</v>
      </c>
      <c r="L43" s="14">
        <f>K43*'conversion notes'!C$24</f>
        <v>107991.30239999999</v>
      </c>
      <c r="M43" s="14">
        <f>L43*'conversion notes'!C$26</f>
        <v>3995678.1887999997</v>
      </c>
      <c r="N43" s="15">
        <f>M43/'conversion notes'!C$21</f>
        <v>3787.1573074517087</v>
      </c>
      <c r="P43" s="1">
        <f>H43/D43*1000</f>
        <v>7.7330838790146554</v>
      </c>
      <c r="Q43">
        <f>'conversion notes'!O$4</f>
        <v>7.2</v>
      </c>
    </row>
    <row r="44" spans="1:17">
      <c r="A44">
        <v>34.643099999999997</v>
      </c>
      <c r="B44">
        <v>-77.727900000000005</v>
      </c>
      <c r="C44" s="28" t="s">
        <v>11</v>
      </c>
      <c r="D44" s="4">
        <v>72264</v>
      </c>
      <c r="E44">
        <v>4</v>
      </c>
      <c r="F44" t="s">
        <v>205</v>
      </c>
      <c r="G44">
        <v>5917</v>
      </c>
      <c r="H44" s="28">
        <v>787</v>
      </c>
      <c r="I44" t="s">
        <v>19</v>
      </c>
      <c r="J44">
        <v>6</v>
      </c>
      <c r="K44" s="13">
        <f>H44*'conversion notes'!C$25</f>
        <v>713954.59499999997</v>
      </c>
      <c r="L44" s="14">
        <f>K44*'conversion notes'!C$24</f>
        <v>171349.10279999999</v>
      </c>
      <c r="M44" s="14">
        <f>L44*'conversion notes'!C$26</f>
        <v>6339916.8036000002</v>
      </c>
      <c r="N44" s="15">
        <f>M44/'conversion notes'!C$21</f>
        <v>6009.0580664606759</v>
      </c>
      <c r="P44" s="1">
        <f>H44/D44*1000</f>
        <v>10.890623270231375</v>
      </c>
      <c r="Q44">
        <f>'conversion notes'!O$4</f>
        <v>7.2</v>
      </c>
    </row>
    <row r="45" spans="1:17">
      <c r="A45">
        <v>34.643700000000003</v>
      </c>
      <c r="B45">
        <v>-79.433499999999995</v>
      </c>
      <c r="C45" s="28" t="s">
        <v>11</v>
      </c>
      <c r="D45" s="4">
        <v>192420</v>
      </c>
      <c r="E45">
        <v>12</v>
      </c>
      <c r="F45" t="s">
        <v>66</v>
      </c>
      <c r="G45">
        <v>3551</v>
      </c>
      <c r="H45" s="28">
        <v>1488</v>
      </c>
      <c r="I45" t="s">
        <v>19</v>
      </c>
      <c r="J45">
        <v>2</v>
      </c>
      <c r="K45" s="13">
        <f>H45*'conversion notes'!C$25</f>
        <v>1349891.28</v>
      </c>
      <c r="L45" s="14">
        <f>K45*'conversion notes'!C$24</f>
        <v>323973.90720000002</v>
      </c>
      <c r="M45" s="14">
        <f>L45*'conversion notes'!C$26</f>
        <v>11987034.566400001</v>
      </c>
      <c r="N45" s="15">
        <f>M45/'conversion notes'!C$21</f>
        <v>11361.471922355127</v>
      </c>
      <c r="P45" s="1">
        <f>H45/D45*1000</f>
        <v>7.7330838790146554</v>
      </c>
      <c r="Q45">
        <f>'conversion notes'!O$4</f>
        <v>7.2</v>
      </c>
    </row>
    <row r="46" spans="1:17">
      <c r="A46">
        <v>34.6511</v>
      </c>
      <c r="B46">
        <v>-78.846500000000006</v>
      </c>
      <c r="C46" s="28" t="s">
        <v>11</v>
      </c>
      <c r="D46" s="4">
        <v>32070</v>
      </c>
      <c r="E46">
        <v>2</v>
      </c>
      <c r="F46" t="s">
        <v>66</v>
      </c>
      <c r="G46">
        <v>777</v>
      </c>
      <c r="H46" s="28">
        <v>248</v>
      </c>
      <c r="I46" t="s">
        <v>19</v>
      </c>
      <c r="J46">
        <v>2</v>
      </c>
      <c r="K46" s="13">
        <f>H46*'conversion notes'!C$25</f>
        <v>224981.87999999998</v>
      </c>
      <c r="L46" s="14">
        <f>K46*'conversion notes'!C$24</f>
        <v>53995.651199999993</v>
      </c>
      <c r="M46" s="14">
        <f>L46*'conversion notes'!C$26</f>
        <v>1997839.0943999998</v>
      </c>
      <c r="N46" s="15">
        <f>M46/'conversion notes'!C$21</f>
        <v>1893.5786537258543</v>
      </c>
      <c r="P46" s="1">
        <f>H46/D46*1000</f>
        <v>7.7330838790146554</v>
      </c>
      <c r="Q46">
        <f>'conversion notes'!O$4</f>
        <v>7.2</v>
      </c>
    </row>
    <row r="47" spans="1:17">
      <c r="A47">
        <v>34.652700000000003</v>
      </c>
      <c r="B47">
        <v>-79.1327</v>
      </c>
      <c r="C47" s="28" t="s">
        <v>11</v>
      </c>
      <c r="D47" s="4">
        <v>64140</v>
      </c>
      <c r="E47">
        <v>4</v>
      </c>
      <c r="F47" t="s">
        <v>66</v>
      </c>
      <c r="G47">
        <v>1121</v>
      </c>
      <c r="H47" s="28">
        <v>496</v>
      </c>
      <c r="I47" t="s">
        <v>19</v>
      </c>
      <c r="J47">
        <v>2</v>
      </c>
      <c r="K47" s="13">
        <f>H47*'conversion notes'!C$25</f>
        <v>449963.75999999995</v>
      </c>
      <c r="L47" s="14">
        <f>K47*'conversion notes'!C$24</f>
        <v>107991.30239999999</v>
      </c>
      <c r="M47" s="14">
        <f>L47*'conversion notes'!C$26</f>
        <v>3995678.1887999997</v>
      </c>
      <c r="N47" s="15">
        <f>M47/'conversion notes'!C$21</f>
        <v>3787.1573074517087</v>
      </c>
      <c r="P47" s="1">
        <f>H47/D47*1000</f>
        <v>7.7330838790146554</v>
      </c>
      <c r="Q47">
        <f>'conversion notes'!O$6</f>
        <v>24</v>
      </c>
    </row>
    <row r="48" spans="1:17">
      <c r="A48">
        <v>34.654000000000003</v>
      </c>
      <c r="B48">
        <v>-78.038600000000002</v>
      </c>
      <c r="C48" s="28" t="s">
        <v>11</v>
      </c>
      <c r="D48" s="4">
        <v>108396</v>
      </c>
      <c r="E48">
        <v>6</v>
      </c>
      <c r="F48" t="s">
        <v>205</v>
      </c>
      <c r="G48">
        <v>2163</v>
      </c>
      <c r="H48" s="28">
        <v>1180</v>
      </c>
      <c r="I48" t="s">
        <v>19</v>
      </c>
      <c r="J48">
        <v>6</v>
      </c>
      <c r="K48" s="13">
        <f>H48*'conversion notes'!C$25</f>
        <v>1070478.3</v>
      </c>
      <c r="L48" s="14">
        <f>K48*'conversion notes'!C$24</f>
        <v>256914.79200000002</v>
      </c>
      <c r="M48" s="14">
        <f>L48*'conversion notes'!C$26</f>
        <v>9505847.3040000014</v>
      </c>
      <c r="N48" s="15">
        <f>M48/'conversion notes'!C$21</f>
        <v>9009.7694007923747</v>
      </c>
      <c r="P48" s="1">
        <f>H48/D48*1000</f>
        <v>10.886010553894979</v>
      </c>
      <c r="Q48">
        <f>'conversion notes'!O$4</f>
        <v>7.2</v>
      </c>
    </row>
    <row r="49" spans="1:17">
      <c r="A49">
        <v>34.656399999999998</v>
      </c>
      <c r="B49">
        <v>-79.263499999999993</v>
      </c>
      <c r="C49" s="28" t="s">
        <v>11</v>
      </c>
      <c r="D49" s="4">
        <v>128280</v>
      </c>
      <c r="E49">
        <v>8</v>
      </c>
      <c r="F49" t="s">
        <v>66</v>
      </c>
      <c r="G49">
        <v>3620</v>
      </c>
      <c r="H49" s="28">
        <v>992</v>
      </c>
      <c r="I49" t="s">
        <v>19</v>
      </c>
      <c r="J49">
        <v>2</v>
      </c>
      <c r="K49" s="13">
        <f>H49*'conversion notes'!C$25</f>
        <v>899927.5199999999</v>
      </c>
      <c r="L49" s="14">
        <f>K49*'conversion notes'!C$24</f>
        <v>215982.60479999997</v>
      </c>
      <c r="M49" s="14">
        <f>L49*'conversion notes'!C$26</f>
        <v>7991356.3775999993</v>
      </c>
      <c r="N49" s="15">
        <f>M49/'conversion notes'!C$21</f>
        <v>7574.3146149034174</v>
      </c>
      <c r="P49" s="1">
        <f>H49/D49*1000</f>
        <v>7.7330838790146554</v>
      </c>
      <c r="Q49">
        <f>'conversion notes'!O$4</f>
        <v>7.2</v>
      </c>
    </row>
    <row r="50" spans="1:17">
      <c r="A50">
        <v>34.657499999999999</v>
      </c>
      <c r="B50">
        <v>-78.230199999999996</v>
      </c>
      <c r="C50" s="28" t="s">
        <v>11</v>
      </c>
      <c r="D50" s="4">
        <v>71072</v>
      </c>
      <c r="E50">
        <v>8</v>
      </c>
      <c r="F50" t="s">
        <v>187</v>
      </c>
      <c r="G50">
        <v>52585</v>
      </c>
      <c r="H50" s="28">
        <v>1078</v>
      </c>
      <c r="I50" t="s">
        <v>19</v>
      </c>
      <c r="J50">
        <v>6</v>
      </c>
      <c r="K50" s="13">
        <f>H50*'conversion notes'!C$25</f>
        <v>977945.42999999993</v>
      </c>
      <c r="L50" s="14">
        <f>K50*'conversion notes'!C$24</f>
        <v>234706.90319999997</v>
      </c>
      <c r="M50" s="14">
        <f>L50*'conversion notes'!C$26</f>
        <v>8684155.4183999989</v>
      </c>
      <c r="N50" s="15">
        <f>M50/'conversion notes'!C$21</f>
        <v>8230.9588254696409</v>
      </c>
      <c r="P50" s="1">
        <f>H50/D50*1000</f>
        <v>15.167717244484466</v>
      </c>
      <c r="Q50">
        <f>'conversion notes'!O$4</f>
        <v>7.2</v>
      </c>
    </row>
    <row r="51" spans="1:17">
      <c r="A51">
        <v>34.658299999999997</v>
      </c>
      <c r="B51">
        <v>-78.742999999999995</v>
      </c>
      <c r="C51" s="28" t="s">
        <v>11</v>
      </c>
      <c r="D51" s="4">
        <v>136108</v>
      </c>
      <c r="E51">
        <v>4</v>
      </c>
      <c r="F51" t="s">
        <v>76</v>
      </c>
      <c r="G51">
        <v>4501</v>
      </c>
      <c r="H51" s="28">
        <v>1465</v>
      </c>
      <c r="I51" t="s">
        <v>19</v>
      </c>
      <c r="J51">
        <v>2</v>
      </c>
      <c r="K51" s="13">
        <f>H51*'conversion notes'!C$25</f>
        <v>1329026.0249999999</v>
      </c>
      <c r="L51" s="14">
        <f>K51*'conversion notes'!C$24</f>
        <v>318966.24599999998</v>
      </c>
      <c r="M51" s="14">
        <f>L51*'conversion notes'!C$26</f>
        <v>11801751.102</v>
      </c>
      <c r="N51" s="15">
        <f>M51/'conversion notes'!C$21</f>
        <v>11185.857773017649</v>
      </c>
      <c r="P51" s="1">
        <f>H51/D51*1000</f>
        <v>10.763511329238547</v>
      </c>
      <c r="Q51">
        <f>'conversion notes'!O$4</f>
        <v>7.2</v>
      </c>
    </row>
    <row r="52" spans="1:17">
      <c r="A52">
        <v>34.660600000000002</v>
      </c>
      <c r="B52">
        <v>-78.229600000000005</v>
      </c>
      <c r="C52" s="28" t="s">
        <v>11</v>
      </c>
      <c r="D52" s="4">
        <v>26652</v>
      </c>
      <c r="E52">
        <v>3</v>
      </c>
      <c r="F52" t="s">
        <v>187</v>
      </c>
      <c r="G52">
        <v>19707</v>
      </c>
      <c r="H52" s="28">
        <v>404</v>
      </c>
      <c r="I52" t="s">
        <v>19</v>
      </c>
      <c r="J52">
        <v>6</v>
      </c>
      <c r="K52" s="13">
        <f>H52*'conversion notes'!C$25</f>
        <v>366502.74</v>
      </c>
      <c r="L52" s="14">
        <f>K52*'conversion notes'!C$24</f>
        <v>87960.657599999991</v>
      </c>
      <c r="M52" s="14">
        <f>L52*'conversion notes'!C$26</f>
        <v>3254544.3311999999</v>
      </c>
      <c r="N52" s="15">
        <f>M52/'conversion notes'!C$21</f>
        <v>3084.7007101017953</v>
      </c>
      <c r="P52" s="1">
        <f>H52/D52*1000</f>
        <v>15.158337085396969</v>
      </c>
      <c r="Q52">
        <f>'conversion notes'!O$4</f>
        <v>7.2</v>
      </c>
    </row>
    <row r="53" spans="1:17">
      <c r="A53">
        <v>34.662100000000002</v>
      </c>
      <c r="B53">
        <v>-79.229500000000002</v>
      </c>
      <c r="C53" s="28" t="s">
        <v>11</v>
      </c>
      <c r="D53" s="4">
        <v>192420</v>
      </c>
      <c r="E53">
        <v>12</v>
      </c>
      <c r="F53" t="s">
        <v>66</v>
      </c>
      <c r="G53">
        <v>2912</v>
      </c>
      <c r="H53" s="28">
        <v>1488</v>
      </c>
      <c r="I53" t="s">
        <v>19</v>
      </c>
      <c r="J53">
        <v>2</v>
      </c>
      <c r="K53" s="13">
        <f>H53*'conversion notes'!C$25</f>
        <v>1349891.28</v>
      </c>
      <c r="L53" s="14">
        <f>K53*'conversion notes'!C$24</f>
        <v>323973.90720000002</v>
      </c>
      <c r="M53" s="14">
        <f>L53*'conversion notes'!C$26</f>
        <v>11987034.566400001</v>
      </c>
      <c r="N53" s="15">
        <f>M53/'conversion notes'!C$21</f>
        <v>11361.471922355127</v>
      </c>
      <c r="P53" s="1">
        <f>H53/D53*1000</f>
        <v>7.7330838790146554</v>
      </c>
      <c r="Q53">
        <f>'conversion notes'!O$4</f>
        <v>7.2</v>
      </c>
    </row>
    <row r="54" spans="1:17">
      <c r="A54">
        <v>34.6629</v>
      </c>
      <c r="B54">
        <v>-77.925299999999993</v>
      </c>
      <c r="C54" s="28" t="s">
        <v>11</v>
      </c>
      <c r="D54" s="4">
        <v>36132</v>
      </c>
      <c r="E54">
        <v>2</v>
      </c>
      <c r="F54" t="s">
        <v>205</v>
      </c>
      <c r="G54">
        <v>2010</v>
      </c>
      <c r="H54" s="28">
        <v>393</v>
      </c>
      <c r="I54" t="s">
        <v>19</v>
      </c>
      <c r="J54">
        <v>6</v>
      </c>
      <c r="K54" s="13">
        <f>H54*'conversion notes'!C$25</f>
        <v>356523.70499999996</v>
      </c>
      <c r="L54" s="14">
        <f>K54*'conversion notes'!C$24</f>
        <v>85565.689199999993</v>
      </c>
      <c r="M54" s="14">
        <f>L54*'conversion notes'!C$26</f>
        <v>3165930.5003999998</v>
      </c>
      <c r="N54" s="15">
        <f>M54/'conversion notes'!C$21</f>
        <v>3000.7113343316969</v>
      </c>
      <c r="P54" s="1">
        <f>H54/D54*1000</f>
        <v>10.876785121222184</v>
      </c>
      <c r="Q54">
        <f>'conversion notes'!O$4</f>
        <v>7.2</v>
      </c>
    </row>
    <row r="55" spans="1:17">
      <c r="A55">
        <v>34.665700000000001</v>
      </c>
      <c r="B55">
        <v>-78.876800000000003</v>
      </c>
      <c r="C55" s="28" t="s">
        <v>11</v>
      </c>
      <c r="D55" s="4">
        <v>64140</v>
      </c>
      <c r="E55">
        <v>4</v>
      </c>
      <c r="F55" t="s">
        <v>66</v>
      </c>
      <c r="G55">
        <v>1213</v>
      </c>
      <c r="H55" s="28">
        <v>496</v>
      </c>
      <c r="I55" t="s">
        <v>19</v>
      </c>
      <c r="J55">
        <v>2</v>
      </c>
      <c r="K55" s="13">
        <f>H55*'conversion notes'!C$25</f>
        <v>449963.75999999995</v>
      </c>
      <c r="L55" s="14">
        <f>K55*'conversion notes'!C$24</f>
        <v>107991.30239999999</v>
      </c>
      <c r="M55" s="14">
        <f>L55*'conversion notes'!C$26</f>
        <v>3995678.1887999997</v>
      </c>
      <c r="N55" s="15">
        <f>M55/'conversion notes'!C$21</f>
        <v>3787.1573074517087</v>
      </c>
      <c r="P55" s="1">
        <f>H55/D55*1000</f>
        <v>7.7330838790146554</v>
      </c>
      <c r="Q55">
        <f>'conversion notes'!O$4</f>
        <v>7.2</v>
      </c>
    </row>
    <row r="56" spans="1:17">
      <c r="A56">
        <v>34.675899999999999</v>
      </c>
      <c r="B56">
        <v>-77.9726</v>
      </c>
      <c r="C56" s="28" t="s">
        <v>11</v>
      </c>
      <c r="D56" s="4">
        <v>108396</v>
      </c>
      <c r="E56">
        <v>6</v>
      </c>
      <c r="F56" t="s">
        <v>205</v>
      </c>
      <c r="G56">
        <v>3501</v>
      </c>
      <c r="H56" s="28">
        <v>1180</v>
      </c>
      <c r="I56" t="s">
        <v>19</v>
      </c>
      <c r="J56">
        <v>6</v>
      </c>
      <c r="K56" s="13">
        <f>H56*'conversion notes'!C$25</f>
        <v>1070478.3</v>
      </c>
      <c r="L56" s="14">
        <f>K56*'conversion notes'!C$24</f>
        <v>256914.79200000002</v>
      </c>
      <c r="M56" s="14">
        <f>L56*'conversion notes'!C$26</f>
        <v>9505847.3040000014</v>
      </c>
      <c r="N56" s="15">
        <f>M56/'conversion notes'!C$21</f>
        <v>9009.7694007923747</v>
      </c>
      <c r="P56" s="1">
        <f>H56/D56*1000</f>
        <v>10.886010553894979</v>
      </c>
      <c r="Q56">
        <f>'conversion notes'!O$4</f>
        <v>7.2</v>
      </c>
    </row>
    <row r="57" spans="1:17">
      <c r="A57">
        <v>34.677799999999998</v>
      </c>
      <c r="B57">
        <v>-77.996700000000004</v>
      </c>
      <c r="C57" s="28" t="s">
        <v>11</v>
      </c>
      <c r="D57" s="4">
        <v>72264</v>
      </c>
      <c r="E57">
        <v>4</v>
      </c>
      <c r="F57" t="s">
        <v>205</v>
      </c>
      <c r="G57">
        <v>2077</v>
      </c>
      <c r="H57" s="28">
        <v>787</v>
      </c>
      <c r="I57" t="s">
        <v>19</v>
      </c>
      <c r="J57">
        <v>6</v>
      </c>
      <c r="K57" s="13">
        <f>H57*'conversion notes'!C$25</f>
        <v>713954.59499999997</v>
      </c>
      <c r="L57" s="14">
        <f>K57*'conversion notes'!C$24</f>
        <v>171349.10279999999</v>
      </c>
      <c r="M57" s="14">
        <f>L57*'conversion notes'!C$26</f>
        <v>6339916.8036000002</v>
      </c>
      <c r="N57" s="15">
        <f>M57/'conversion notes'!C$21</f>
        <v>6009.0580664606759</v>
      </c>
      <c r="P57" s="1">
        <f>H57/D57*1000</f>
        <v>10.890623270231375</v>
      </c>
      <c r="Q57">
        <f>'conversion notes'!O$4</f>
        <v>7.2</v>
      </c>
    </row>
    <row r="58" spans="1:17">
      <c r="A58">
        <v>34.677799999999998</v>
      </c>
      <c r="B58">
        <v>-77.722700000000003</v>
      </c>
      <c r="C58" s="28" t="s">
        <v>11</v>
      </c>
      <c r="D58" s="4">
        <v>36132</v>
      </c>
      <c r="E58">
        <v>2</v>
      </c>
      <c r="F58" t="s">
        <v>205</v>
      </c>
      <c r="G58">
        <v>2047</v>
      </c>
      <c r="H58" s="28">
        <v>393</v>
      </c>
      <c r="I58" t="s">
        <v>19</v>
      </c>
      <c r="J58">
        <v>6</v>
      </c>
      <c r="K58" s="13">
        <f>H58*'conversion notes'!C$25</f>
        <v>356523.70499999996</v>
      </c>
      <c r="L58" s="14">
        <f>K58*'conversion notes'!C$24</f>
        <v>85565.689199999993</v>
      </c>
      <c r="M58" s="14">
        <f>L58*'conversion notes'!C$26</f>
        <v>3165930.5003999998</v>
      </c>
      <c r="N58" s="15">
        <f>M58/'conversion notes'!C$21</f>
        <v>3000.7113343316969</v>
      </c>
      <c r="P58" s="1">
        <f>H58/D58*1000</f>
        <v>10.876785121222184</v>
      </c>
      <c r="Q58">
        <f>'conversion notes'!O$4</f>
        <v>7.2</v>
      </c>
    </row>
    <row r="59" spans="1:17">
      <c r="A59">
        <v>34.680500000000002</v>
      </c>
      <c r="B59">
        <v>-79.442499999999995</v>
      </c>
      <c r="C59" s="28" t="s">
        <v>11</v>
      </c>
      <c r="D59" s="4">
        <v>162968</v>
      </c>
      <c r="E59">
        <v>8</v>
      </c>
      <c r="F59" t="s">
        <v>64</v>
      </c>
      <c r="G59">
        <v>2773</v>
      </c>
      <c r="H59" s="28">
        <v>1173</v>
      </c>
      <c r="I59" t="s">
        <v>19</v>
      </c>
      <c r="J59">
        <v>2</v>
      </c>
      <c r="K59" s="13">
        <f>H59*'conversion notes'!C$25</f>
        <v>1064128.0049999999</v>
      </c>
      <c r="L59" s="14">
        <f>K59*'conversion notes'!C$24</f>
        <v>255390.72119999997</v>
      </c>
      <c r="M59" s="14">
        <f>L59*'conversion notes'!C$26</f>
        <v>9449456.6843999997</v>
      </c>
      <c r="N59" s="15">
        <f>M59/'conversion notes'!C$21</f>
        <v>8956.3216162114004</v>
      </c>
      <c r="P59" s="1">
        <f>H59/D59*1000</f>
        <v>7.1977320700996517</v>
      </c>
      <c r="Q59">
        <f>'conversion notes'!O$4</f>
        <v>7.2</v>
      </c>
    </row>
    <row r="60" spans="1:17">
      <c r="A60">
        <v>34.683799999999998</v>
      </c>
      <c r="B60">
        <v>-78.715500000000006</v>
      </c>
      <c r="C60" s="28" t="s">
        <v>11</v>
      </c>
      <c r="D60" s="4">
        <v>136108</v>
      </c>
      <c r="E60">
        <v>4</v>
      </c>
      <c r="F60" t="s">
        <v>76</v>
      </c>
      <c r="G60">
        <v>3530</v>
      </c>
      <c r="H60" s="28">
        <v>1465</v>
      </c>
      <c r="I60" t="s">
        <v>19</v>
      </c>
      <c r="J60">
        <v>6</v>
      </c>
      <c r="K60" s="13">
        <f>H60*'conversion notes'!C$25</f>
        <v>1329026.0249999999</v>
      </c>
      <c r="L60" s="14">
        <f>K60*'conversion notes'!C$24</f>
        <v>318966.24599999998</v>
      </c>
      <c r="M60" s="14">
        <f>L60*'conversion notes'!C$26</f>
        <v>11801751.102</v>
      </c>
      <c r="N60" s="15">
        <f>M60/'conversion notes'!C$21</f>
        <v>11185.857773017649</v>
      </c>
      <c r="P60" s="1">
        <f>H60/D60*1000</f>
        <v>10.763511329238547</v>
      </c>
      <c r="Q60">
        <f>'conversion notes'!O$4</f>
        <v>7.2</v>
      </c>
    </row>
    <row r="61" spans="1:17">
      <c r="A61">
        <v>34.703000000000003</v>
      </c>
      <c r="B61">
        <v>-78.815299999999993</v>
      </c>
      <c r="C61" s="28" t="s">
        <v>11</v>
      </c>
      <c r="D61" s="4">
        <v>102081</v>
      </c>
      <c r="E61">
        <v>3</v>
      </c>
      <c r="F61" t="s">
        <v>76</v>
      </c>
      <c r="G61">
        <v>5935</v>
      </c>
      <c r="H61" s="28">
        <v>1098</v>
      </c>
      <c r="I61" t="s">
        <v>19</v>
      </c>
      <c r="J61">
        <v>2</v>
      </c>
      <c r="K61" s="13">
        <f>H61*'conversion notes'!C$25</f>
        <v>996089.12999999989</v>
      </c>
      <c r="L61" s="14">
        <f>K61*'conversion notes'!C$24</f>
        <v>239061.39119999995</v>
      </c>
      <c r="M61" s="14">
        <f>L61*'conversion notes'!C$26</f>
        <v>8845271.4743999988</v>
      </c>
      <c r="N61" s="15">
        <f>M61/'conversion notes'!C$21</f>
        <v>8383.6667814152734</v>
      </c>
      <c r="P61" s="1">
        <f>H61/D61*1000</f>
        <v>10.756164222529167</v>
      </c>
      <c r="Q61">
        <f>'conversion notes'!O$4</f>
        <v>7.2</v>
      </c>
    </row>
    <row r="62" spans="1:17">
      <c r="A62">
        <v>34.711399999999998</v>
      </c>
      <c r="B62">
        <v>-77.561099999999996</v>
      </c>
      <c r="C62" s="28" t="s">
        <v>204</v>
      </c>
      <c r="D62" s="4">
        <v>68202</v>
      </c>
      <c r="E62">
        <v>6</v>
      </c>
      <c r="F62" t="s">
        <v>197</v>
      </c>
      <c r="G62">
        <v>4551</v>
      </c>
      <c r="H62" s="28">
        <v>1074</v>
      </c>
      <c r="I62" t="s">
        <v>19</v>
      </c>
      <c r="J62">
        <v>6</v>
      </c>
      <c r="K62" s="13">
        <f>H62*'conversion notes'!C$25</f>
        <v>974316.69</v>
      </c>
      <c r="L62" s="14">
        <f>K62*'conversion notes'!C$24</f>
        <v>233836.00559999997</v>
      </c>
      <c r="M62" s="14">
        <f>L62*'conversion notes'!C$26</f>
        <v>8651932.2071999982</v>
      </c>
      <c r="N62" s="15">
        <f>M62/'conversion notes'!C$21</f>
        <v>8200.4172342805141</v>
      </c>
      <c r="P62" s="1">
        <f>H62/D62*1000</f>
        <v>15.747338787718835</v>
      </c>
      <c r="Q62">
        <f>'conversion notes'!O$4</f>
        <v>7.2</v>
      </c>
    </row>
    <row r="63" spans="1:17">
      <c r="A63">
        <v>34.711500000000001</v>
      </c>
      <c r="B63">
        <v>-78.062799999999996</v>
      </c>
      <c r="C63" s="28" t="s">
        <v>11</v>
      </c>
      <c r="D63" s="4">
        <v>126462</v>
      </c>
      <c r="E63">
        <v>7</v>
      </c>
      <c r="F63" t="s">
        <v>205</v>
      </c>
      <c r="G63">
        <v>4243</v>
      </c>
      <c r="H63" s="28">
        <v>1377</v>
      </c>
      <c r="I63" t="s">
        <v>19</v>
      </c>
      <c r="J63">
        <v>6</v>
      </c>
      <c r="K63" s="13">
        <f>H63*'conversion notes'!C$25</f>
        <v>1249193.7449999999</v>
      </c>
      <c r="L63" s="14">
        <f>K63*'conversion notes'!C$24</f>
        <v>299806.49879999994</v>
      </c>
      <c r="M63" s="14">
        <f>L63*'conversion notes'!C$26</f>
        <v>11092840.455599997</v>
      </c>
      <c r="N63" s="15">
        <f>M63/'conversion notes'!C$21</f>
        <v>10513.942766856859</v>
      </c>
      <c r="P63" s="1">
        <f>H63/D63*1000</f>
        <v>10.888646391801489</v>
      </c>
      <c r="Q63">
        <f>'conversion notes'!O$4</f>
        <v>7.2</v>
      </c>
    </row>
    <row r="64" spans="1:17">
      <c r="A64">
        <v>34.718800000000002</v>
      </c>
      <c r="B64">
        <v>-77.581800000000001</v>
      </c>
      <c r="C64" s="28" t="s">
        <v>11</v>
      </c>
      <c r="D64" s="4">
        <v>68202</v>
      </c>
      <c r="E64">
        <v>6</v>
      </c>
      <c r="F64" t="s">
        <v>197</v>
      </c>
      <c r="G64">
        <v>6017</v>
      </c>
      <c r="H64" s="28">
        <v>1074</v>
      </c>
      <c r="I64" t="s">
        <v>19</v>
      </c>
      <c r="J64">
        <v>6</v>
      </c>
      <c r="K64" s="13">
        <f>H64*'conversion notes'!C$25</f>
        <v>974316.69</v>
      </c>
      <c r="L64" s="14">
        <f>K64*'conversion notes'!C$24</f>
        <v>233836.00559999997</v>
      </c>
      <c r="M64" s="14">
        <f>L64*'conversion notes'!C$26</f>
        <v>8651932.2071999982</v>
      </c>
      <c r="N64" s="15">
        <f>M64/'conversion notes'!C$21</f>
        <v>8200.4172342805141</v>
      </c>
      <c r="P64" s="1">
        <f>H64/D64*1000</f>
        <v>15.747338787718835</v>
      </c>
      <c r="Q64">
        <f>'conversion notes'!O$4</f>
        <v>7.2</v>
      </c>
    </row>
    <row r="65" spans="1:17">
      <c r="A65">
        <v>34.721899999999998</v>
      </c>
      <c r="B65">
        <v>-78.066100000000006</v>
      </c>
      <c r="C65" s="28" t="s">
        <v>206</v>
      </c>
      <c r="D65" s="4">
        <v>216792</v>
      </c>
      <c r="E65">
        <v>12</v>
      </c>
      <c r="F65" t="s">
        <v>205</v>
      </c>
      <c r="G65">
        <v>6528</v>
      </c>
      <c r="H65" s="28">
        <v>2360</v>
      </c>
      <c r="I65" t="s">
        <v>19</v>
      </c>
      <c r="J65">
        <v>6</v>
      </c>
      <c r="K65" s="13">
        <f>H65*'conversion notes'!C$25</f>
        <v>2140956.6</v>
      </c>
      <c r="L65" s="14">
        <f>K65*'conversion notes'!C$24</f>
        <v>513829.58400000003</v>
      </c>
      <c r="M65" s="14">
        <f>L65*'conversion notes'!C$26</f>
        <v>19011694.608000003</v>
      </c>
      <c r="N65" s="15">
        <f>M65/'conversion notes'!C$21</f>
        <v>18019.538801584749</v>
      </c>
      <c r="P65" s="1">
        <f>H65/D65*1000</f>
        <v>10.886010553894979</v>
      </c>
      <c r="Q65">
        <f>'conversion notes'!O$4</f>
        <v>7.2</v>
      </c>
    </row>
    <row r="66" spans="1:17">
      <c r="A66">
        <v>34.725499999999997</v>
      </c>
      <c r="B66">
        <v>-77.768000000000001</v>
      </c>
      <c r="C66" s="28" t="s">
        <v>11</v>
      </c>
      <c r="D66" s="4">
        <v>92592</v>
      </c>
      <c r="E66">
        <v>6</v>
      </c>
      <c r="F66" t="s">
        <v>195</v>
      </c>
      <c r="G66">
        <v>5520</v>
      </c>
      <c r="H66" s="28">
        <v>1093</v>
      </c>
      <c r="I66" t="s">
        <v>19</v>
      </c>
      <c r="J66">
        <v>6</v>
      </c>
      <c r="K66" s="13">
        <f>H66*'conversion notes'!C$25</f>
        <v>991553.20499999996</v>
      </c>
      <c r="L66" s="14">
        <f>K66*'conversion notes'!C$24</f>
        <v>237972.76919999998</v>
      </c>
      <c r="M66" s="14">
        <f>L66*'conversion notes'!C$26</f>
        <v>8804992.4604000002</v>
      </c>
      <c r="N66" s="15">
        <f>M66/'conversion notes'!C$21</f>
        <v>8345.4897924288671</v>
      </c>
      <c r="P66" s="1">
        <f>H66/D66*1000</f>
        <v>11.804475548643511</v>
      </c>
      <c r="Q66">
        <f>'conversion notes'!O$4</f>
        <v>7.2</v>
      </c>
    </row>
    <row r="67" spans="1:17">
      <c r="A67">
        <v>34.727499999999999</v>
      </c>
      <c r="B67">
        <v>-79.027100000000004</v>
      </c>
      <c r="C67" s="28" t="s">
        <v>11</v>
      </c>
      <c r="D67" s="4">
        <v>256560</v>
      </c>
      <c r="E67">
        <v>16</v>
      </c>
      <c r="F67" t="s">
        <v>66</v>
      </c>
      <c r="G67">
        <v>3309</v>
      </c>
      <c r="H67" s="28">
        <v>1984</v>
      </c>
      <c r="I67" t="s">
        <v>19</v>
      </c>
      <c r="J67">
        <v>2</v>
      </c>
      <c r="K67" s="13">
        <f>H67*'conversion notes'!C$25</f>
        <v>1799855.0399999998</v>
      </c>
      <c r="L67" s="14">
        <f>K67*'conversion notes'!C$24</f>
        <v>431965.20959999994</v>
      </c>
      <c r="M67" s="14">
        <f>L67*'conversion notes'!C$26</f>
        <v>15982712.755199999</v>
      </c>
      <c r="N67" s="15">
        <f>M67/'conversion notes'!C$21</f>
        <v>15148.629229806835</v>
      </c>
      <c r="P67" s="1">
        <f>H67/D67*1000</f>
        <v>7.7330838790146554</v>
      </c>
      <c r="Q67">
        <f>'conversion notes'!O$4</f>
        <v>7.2</v>
      </c>
    </row>
    <row r="68" spans="1:17">
      <c r="A68">
        <v>34.728400000000001</v>
      </c>
      <c r="B68">
        <v>-79.112399999999994</v>
      </c>
      <c r="C68" s="28" t="s">
        <v>11</v>
      </c>
      <c r="D68" s="4">
        <v>96210</v>
      </c>
      <c r="E68">
        <v>6</v>
      </c>
      <c r="F68" t="s">
        <v>66</v>
      </c>
      <c r="G68">
        <v>1617</v>
      </c>
      <c r="H68" s="28">
        <v>744</v>
      </c>
      <c r="I68" t="s">
        <v>19</v>
      </c>
      <c r="J68">
        <v>2</v>
      </c>
      <c r="K68" s="13">
        <f>H68*'conversion notes'!C$25</f>
        <v>674945.64</v>
      </c>
      <c r="L68" s="14">
        <f>K68*'conversion notes'!C$24</f>
        <v>161986.95360000001</v>
      </c>
      <c r="M68" s="14">
        <f>L68*'conversion notes'!C$26</f>
        <v>5993517.2832000004</v>
      </c>
      <c r="N68" s="15">
        <f>M68/'conversion notes'!C$21</f>
        <v>5680.7359611775637</v>
      </c>
      <c r="P68" s="1">
        <f>H68/D68*1000</f>
        <v>7.7330838790146554</v>
      </c>
      <c r="Q68">
        <f>'conversion notes'!O$4</f>
        <v>7.2</v>
      </c>
    </row>
    <row r="69" spans="1:17">
      <c r="A69">
        <v>34.730699999999999</v>
      </c>
      <c r="B69">
        <v>-79.056299999999993</v>
      </c>
      <c r="C69" s="28" t="s">
        <v>11</v>
      </c>
      <c r="D69" s="4">
        <v>192420</v>
      </c>
      <c r="E69">
        <v>12</v>
      </c>
      <c r="F69" t="s">
        <v>66</v>
      </c>
      <c r="G69">
        <v>3106</v>
      </c>
      <c r="H69" s="28">
        <v>1488</v>
      </c>
      <c r="I69" t="s">
        <v>19</v>
      </c>
      <c r="J69">
        <v>2</v>
      </c>
      <c r="K69" s="13">
        <f>H69*'conversion notes'!C$25</f>
        <v>1349891.28</v>
      </c>
      <c r="L69" s="14">
        <f>K69*'conversion notes'!C$24</f>
        <v>323973.90720000002</v>
      </c>
      <c r="M69" s="14">
        <f>L69*'conversion notes'!C$26</f>
        <v>11987034.566400001</v>
      </c>
      <c r="N69" s="15">
        <f>M69/'conversion notes'!C$21</f>
        <v>11361.471922355127</v>
      </c>
      <c r="P69" s="1">
        <f>H69/D69*1000</f>
        <v>7.7330838790146554</v>
      </c>
      <c r="Q69">
        <f>'conversion notes'!O$4</f>
        <v>7.2</v>
      </c>
    </row>
    <row r="70" spans="1:17">
      <c r="A70">
        <v>34.733699999999999</v>
      </c>
      <c r="B70">
        <v>-78.037700000000001</v>
      </c>
      <c r="C70" s="28" t="s">
        <v>11</v>
      </c>
      <c r="D70" s="4">
        <v>92592</v>
      </c>
      <c r="E70">
        <v>6</v>
      </c>
      <c r="F70" t="s">
        <v>195</v>
      </c>
      <c r="G70">
        <v>5738</v>
      </c>
      <c r="H70" s="28">
        <v>1093</v>
      </c>
      <c r="I70" t="s">
        <v>19</v>
      </c>
      <c r="J70">
        <v>6</v>
      </c>
      <c r="K70" s="13">
        <f>H70*'conversion notes'!C$25</f>
        <v>991553.20499999996</v>
      </c>
      <c r="L70" s="14">
        <f>K70*'conversion notes'!C$24</f>
        <v>237972.76919999998</v>
      </c>
      <c r="M70" s="14">
        <f>L70*'conversion notes'!C$26</f>
        <v>8804992.4604000002</v>
      </c>
      <c r="N70" s="15">
        <f>M70/'conversion notes'!C$21</f>
        <v>8345.4897924288671</v>
      </c>
      <c r="P70" s="1">
        <f>H70/D70*1000</f>
        <v>11.804475548643511</v>
      </c>
      <c r="Q70">
        <f>'conversion notes'!O$4</f>
        <v>7.2</v>
      </c>
    </row>
    <row r="71" spans="1:17">
      <c r="A71">
        <v>34.733899999999998</v>
      </c>
      <c r="B71">
        <v>-77.946799999999996</v>
      </c>
      <c r="C71" s="28" t="s">
        <v>203</v>
      </c>
      <c r="D71" s="4">
        <v>61728</v>
      </c>
      <c r="E71">
        <v>4</v>
      </c>
      <c r="F71" t="s">
        <v>195</v>
      </c>
      <c r="G71">
        <v>4542</v>
      </c>
      <c r="H71" s="28">
        <v>729</v>
      </c>
      <c r="I71" t="s">
        <v>19</v>
      </c>
      <c r="J71">
        <v>6</v>
      </c>
      <c r="K71" s="13">
        <f>H71*'conversion notes'!C$25</f>
        <v>661337.86499999999</v>
      </c>
      <c r="L71" s="14">
        <f>K71*'conversion notes'!C$24</f>
        <v>158721.0876</v>
      </c>
      <c r="M71" s="14">
        <f>L71*'conversion notes'!C$26</f>
        <v>5872680.2412</v>
      </c>
      <c r="N71" s="15">
        <f>M71/'conversion notes'!C$21</f>
        <v>5566.2049942183385</v>
      </c>
      <c r="P71" s="1">
        <f>H71/D71*1000</f>
        <v>11.809875583203732</v>
      </c>
      <c r="Q71">
        <f>'conversion notes'!O$4</f>
        <v>7.2</v>
      </c>
    </row>
    <row r="72" spans="1:17">
      <c r="A72">
        <v>34.734299999999998</v>
      </c>
      <c r="B72">
        <v>-78.8429</v>
      </c>
      <c r="C72" s="28" t="s">
        <v>11</v>
      </c>
      <c r="D72" s="4">
        <v>272216</v>
      </c>
      <c r="E72">
        <v>8</v>
      </c>
      <c r="F72" t="s">
        <v>76</v>
      </c>
      <c r="G72">
        <v>13948</v>
      </c>
      <c r="H72" s="28">
        <v>2929</v>
      </c>
      <c r="I72" t="s">
        <v>19</v>
      </c>
      <c r="J72">
        <v>2</v>
      </c>
      <c r="K72" s="13">
        <f>H72*'conversion notes'!C$25</f>
        <v>2657144.8649999998</v>
      </c>
      <c r="L72" s="14">
        <f>K72*'conversion notes'!C$24</f>
        <v>637714.7675999999</v>
      </c>
      <c r="M72" s="14">
        <f>L72*'conversion notes'!C$26</f>
        <v>23595446.401199996</v>
      </c>
      <c r="N72" s="15">
        <f>M72/'conversion notes'!C$21</f>
        <v>22364.080148238012</v>
      </c>
      <c r="P72" s="1">
        <f>H72/D72*1000</f>
        <v>10.759837775883856</v>
      </c>
      <c r="Q72">
        <f>'conversion notes'!O$4</f>
        <v>7.2</v>
      </c>
    </row>
    <row r="73" spans="1:17">
      <c r="A73">
        <v>34.738599999999998</v>
      </c>
      <c r="B73">
        <v>-79.156999999999996</v>
      </c>
      <c r="C73" s="28" t="s">
        <v>11</v>
      </c>
      <c r="D73" s="4">
        <v>320700</v>
      </c>
      <c r="E73">
        <v>20</v>
      </c>
      <c r="F73" t="s">
        <v>66</v>
      </c>
      <c r="G73">
        <v>4433</v>
      </c>
      <c r="H73" s="28">
        <v>2480</v>
      </c>
      <c r="I73" t="s">
        <v>19</v>
      </c>
      <c r="J73">
        <v>2</v>
      </c>
      <c r="K73" s="13">
        <f>H73*'conversion notes'!C$25</f>
        <v>2249818.7999999998</v>
      </c>
      <c r="L73" s="14">
        <f>K73*'conversion notes'!C$24</f>
        <v>539956.51199999999</v>
      </c>
      <c r="M73" s="14">
        <f>L73*'conversion notes'!C$26</f>
        <v>19978390.943999998</v>
      </c>
      <c r="N73" s="15">
        <f>M73/'conversion notes'!C$21</f>
        <v>18935.786537258544</v>
      </c>
      <c r="P73" s="1">
        <f>H73/D73*1000</f>
        <v>7.7330838790146554</v>
      </c>
      <c r="Q73">
        <f>'conversion notes'!O$4</f>
        <v>7.2</v>
      </c>
    </row>
    <row r="74" spans="1:17">
      <c r="A74">
        <v>34.740900000000003</v>
      </c>
      <c r="B74">
        <v>-79.044399999999996</v>
      </c>
      <c r="C74" s="28" t="s">
        <v>11</v>
      </c>
      <c r="D74" s="4">
        <v>64140</v>
      </c>
      <c r="E74">
        <v>4</v>
      </c>
      <c r="F74" t="s">
        <v>66</v>
      </c>
      <c r="G74">
        <v>718</v>
      </c>
      <c r="H74" s="28">
        <v>496</v>
      </c>
      <c r="I74" t="s">
        <v>19</v>
      </c>
      <c r="J74">
        <v>2</v>
      </c>
      <c r="K74" s="13">
        <f>H74*'conversion notes'!C$25</f>
        <v>449963.75999999995</v>
      </c>
      <c r="L74" s="14">
        <f>K74*'conversion notes'!C$24</f>
        <v>107991.30239999999</v>
      </c>
      <c r="M74" s="14">
        <f>L74*'conversion notes'!C$26</f>
        <v>3995678.1887999997</v>
      </c>
      <c r="N74" s="15">
        <f>M74/'conversion notes'!C$21</f>
        <v>3787.1573074517087</v>
      </c>
      <c r="P74" s="1">
        <f>H74/D74*1000</f>
        <v>7.7330838790146554</v>
      </c>
      <c r="Q74">
        <f>'conversion notes'!O$4</f>
        <v>7.2</v>
      </c>
    </row>
    <row r="75" spans="1:17">
      <c r="A75">
        <v>34.741700000000002</v>
      </c>
      <c r="B75">
        <v>-79.554599999999994</v>
      </c>
      <c r="C75" s="28" t="s">
        <v>11</v>
      </c>
      <c r="D75" s="4">
        <v>81484</v>
      </c>
      <c r="E75">
        <v>4</v>
      </c>
      <c r="F75" t="s">
        <v>64</v>
      </c>
      <c r="G75">
        <v>1022</v>
      </c>
      <c r="H75" s="28">
        <v>587</v>
      </c>
      <c r="I75" t="s">
        <v>19</v>
      </c>
      <c r="J75">
        <v>2</v>
      </c>
      <c r="K75" s="13">
        <f>H75*'conversion notes'!C$25</f>
        <v>532517.59499999997</v>
      </c>
      <c r="L75" s="14">
        <f>K75*'conversion notes'!C$24</f>
        <v>127804.22279999999</v>
      </c>
      <c r="M75" s="14">
        <f>L75*'conversion notes'!C$26</f>
        <v>4728756.2435999997</v>
      </c>
      <c r="N75" s="15">
        <f>M75/'conversion notes'!C$21</f>
        <v>4481.9785070043408</v>
      </c>
      <c r="P75" s="1">
        <f>H75/D75*1000</f>
        <v>7.2038682440724564</v>
      </c>
      <c r="Q75">
        <f>'conversion notes'!O$4</f>
        <v>7.2</v>
      </c>
    </row>
    <row r="76" spans="1:17">
      <c r="A76">
        <v>34.7562</v>
      </c>
      <c r="B76">
        <v>-79.575999999999993</v>
      </c>
      <c r="C76" s="28" t="s">
        <v>77</v>
      </c>
      <c r="D76" s="4">
        <v>122226</v>
      </c>
      <c r="E76">
        <v>6</v>
      </c>
      <c r="F76" t="s">
        <v>64</v>
      </c>
      <c r="G76">
        <v>2507</v>
      </c>
      <c r="H76" s="28">
        <v>880</v>
      </c>
      <c r="I76" t="s">
        <v>19</v>
      </c>
      <c r="J76">
        <v>2</v>
      </c>
      <c r="K76" s="13">
        <f>H76*'conversion notes'!C$25</f>
        <v>798322.79999999993</v>
      </c>
      <c r="L76" s="14">
        <f>K76*'conversion notes'!C$24</f>
        <v>191597.47199999998</v>
      </c>
      <c r="M76" s="14">
        <f>L76*'conversion notes'!C$26</f>
        <v>7089106.4639999997</v>
      </c>
      <c r="N76" s="15">
        <f>M76/'conversion notes'!C$21</f>
        <v>6719.1500616078711</v>
      </c>
      <c r="P76" s="1">
        <f>H76/D76*1000</f>
        <v>7.1997774614239196</v>
      </c>
      <c r="Q76">
        <f>'conversion notes'!O$4</f>
        <v>7.2</v>
      </c>
    </row>
    <row r="77" spans="1:17">
      <c r="A77">
        <v>34.760899999999999</v>
      </c>
      <c r="B77">
        <v>-78.835999999999999</v>
      </c>
      <c r="C77" s="28" t="s">
        <v>11</v>
      </c>
      <c r="D77" s="4">
        <v>136108</v>
      </c>
      <c r="E77">
        <v>4</v>
      </c>
      <c r="F77" t="s">
        <v>76</v>
      </c>
      <c r="G77">
        <v>5813</v>
      </c>
      <c r="H77" s="28">
        <v>1465</v>
      </c>
      <c r="I77" t="s">
        <v>19</v>
      </c>
      <c r="J77">
        <v>2</v>
      </c>
      <c r="K77" s="13">
        <f>H77*'conversion notes'!C$25</f>
        <v>1329026.0249999999</v>
      </c>
      <c r="L77" s="14">
        <f>K77*'conversion notes'!C$24</f>
        <v>318966.24599999998</v>
      </c>
      <c r="M77" s="14">
        <f>L77*'conversion notes'!C$26</f>
        <v>11801751.102</v>
      </c>
      <c r="N77" s="15">
        <f>M77/'conversion notes'!C$21</f>
        <v>11185.857773017649</v>
      </c>
      <c r="P77" s="1">
        <f>H77/D77*1000</f>
        <v>10.763511329238547</v>
      </c>
      <c r="Q77">
        <f>'conversion notes'!O$4</f>
        <v>7.2</v>
      </c>
    </row>
    <row r="78" spans="1:17">
      <c r="A78">
        <v>34.762900000000002</v>
      </c>
      <c r="B78">
        <v>-79.557100000000005</v>
      </c>
      <c r="C78" s="28" t="s">
        <v>11</v>
      </c>
      <c r="D78" s="4">
        <v>122226</v>
      </c>
      <c r="E78">
        <v>6</v>
      </c>
      <c r="F78" t="s">
        <v>64</v>
      </c>
      <c r="G78">
        <v>2411</v>
      </c>
      <c r="H78" s="28">
        <v>880</v>
      </c>
      <c r="I78" t="s">
        <v>19</v>
      </c>
      <c r="J78">
        <v>2</v>
      </c>
      <c r="K78" s="13">
        <f>H78*'conversion notes'!C$25</f>
        <v>798322.79999999993</v>
      </c>
      <c r="L78" s="14">
        <f>K78*'conversion notes'!C$24</f>
        <v>191597.47199999998</v>
      </c>
      <c r="M78" s="14">
        <f>L78*'conversion notes'!C$26</f>
        <v>7089106.4639999997</v>
      </c>
      <c r="N78" s="15">
        <f>M78/'conversion notes'!C$21</f>
        <v>6719.1500616078711</v>
      </c>
      <c r="P78" s="1">
        <f>H78/D78*1000</f>
        <v>7.1997774614239196</v>
      </c>
      <c r="Q78">
        <f>'conversion notes'!O$4</f>
        <v>7.2</v>
      </c>
    </row>
    <row r="79" spans="1:17">
      <c r="A79">
        <v>34.763399999999997</v>
      </c>
      <c r="B79">
        <v>-78.366399999999999</v>
      </c>
      <c r="C79" s="28" t="s">
        <v>202</v>
      </c>
      <c r="D79" s="4">
        <v>106608</v>
      </c>
      <c r="E79">
        <v>12</v>
      </c>
      <c r="F79" t="s">
        <v>187</v>
      </c>
      <c r="G79">
        <v>7384</v>
      </c>
      <c r="H79" s="28">
        <v>1617</v>
      </c>
      <c r="I79" t="s">
        <v>19</v>
      </c>
      <c r="J79">
        <v>6</v>
      </c>
      <c r="K79" s="13">
        <f>H79*'conversion notes'!C$25</f>
        <v>1466918.145</v>
      </c>
      <c r="L79" s="14">
        <f>K79*'conversion notes'!C$24</f>
        <v>352060.35479999997</v>
      </c>
      <c r="M79" s="14">
        <f>L79*'conversion notes'!C$26</f>
        <v>13026233.127599999</v>
      </c>
      <c r="N79" s="15">
        <f>M79/'conversion notes'!C$21</f>
        <v>12346.438238204462</v>
      </c>
      <c r="P79" s="1">
        <f>H79/D79*1000</f>
        <v>15.167717244484466</v>
      </c>
      <c r="Q79">
        <f>'conversion notes'!O$4</f>
        <v>7.2</v>
      </c>
    </row>
    <row r="80" spans="1:17">
      <c r="A80">
        <v>34.764200000000002</v>
      </c>
      <c r="B80">
        <v>-79.232699999999994</v>
      </c>
      <c r="C80" s="28" t="s">
        <v>11</v>
      </c>
      <c r="D80" s="4">
        <v>64140</v>
      </c>
      <c r="E80">
        <v>4</v>
      </c>
      <c r="F80" t="s">
        <v>66</v>
      </c>
      <c r="G80">
        <v>764</v>
      </c>
      <c r="H80" s="28">
        <v>496</v>
      </c>
      <c r="I80" t="s">
        <v>19</v>
      </c>
      <c r="J80">
        <v>2</v>
      </c>
      <c r="K80" s="13">
        <f>H80*'conversion notes'!C$25</f>
        <v>449963.75999999995</v>
      </c>
      <c r="L80" s="14">
        <f>K80*'conversion notes'!C$24</f>
        <v>107991.30239999999</v>
      </c>
      <c r="M80" s="14">
        <f>L80*'conversion notes'!C$26</f>
        <v>3995678.1887999997</v>
      </c>
      <c r="N80" s="15">
        <f>M80/'conversion notes'!C$21</f>
        <v>3787.1573074517087</v>
      </c>
      <c r="P80" s="1">
        <f>H80/D80*1000</f>
        <v>7.7330838790146554</v>
      </c>
      <c r="Q80">
        <f>'conversion notes'!O$4</f>
        <v>7.2</v>
      </c>
    </row>
    <row r="81" spans="1:17">
      <c r="A81">
        <v>34.7654</v>
      </c>
      <c r="B81">
        <v>-79.420299999999997</v>
      </c>
      <c r="C81" s="28" t="s">
        <v>11</v>
      </c>
      <c r="D81" s="4">
        <v>81484</v>
      </c>
      <c r="E81">
        <v>4</v>
      </c>
      <c r="F81" t="s">
        <v>64</v>
      </c>
      <c r="G81">
        <v>1303</v>
      </c>
      <c r="H81" s="28">
        <v>587</v>
      </c>
      <c r="I81" t="s">
        <v>19</v>
      </c>
      <c r="J81">
        <v>2</v>
      </c>
      <c r="K81" s="13">
        <f>H81*'conversion notes'!C$25</f>
        <v>532517.59499999997</v>
      </c>
      <c r="L81" s="14">
        <f>K81*'conversion notes'!C$24</f>
        <v>127804.22279999999</v>
      </c>
      <c r="M81" s="14">
        <f>L81*'conversion notes'!C$26</f>
        <v>4728756.2435999997</v>
      </c>
      <c r="N81" s="15">
        <f>M81/'conversion notes'!C$21</f>
        <v>4481.9785070043408</v>
      </c>
      <c r="P81" s="1">
        <f>H81/D81*1000</f>
        <v>7.2038682440724564</v>
      </c>
      <c r="Q81">
        <f>'conversion notes'!O$4</f>
        <v>7.2</v>
      </c>
    </row>
    <row r="82" spans="1:17">
      <c r="A82">
        <v>34.773099999999999</v>
      </c>
      <c r="B82">
        <v>-77.845799999999997</v>
      </c>
      <c r="C82" s="28" t="s">
        <v>11</v>
      </c>
      <c r="D82" s="4">
        <v>123456</v>
      </c>
      <c r="E82">
        <v>8</v>
      </c>
      <c r="F82" t="s">
        <v>195</v>
      </c>
      <c r="G82">
        <v>6466</v>
      </c>
      <c r="H82" s="28">
        <v>1458</v>
      </c>
      <c r="I82" t="s">
        <v>19</v>
      </c>
      <c r="J82">
        <v>6</v>
      </c>
      <c r="K82" s="13">
        <f>H82*'conversion notes'!C$25</f>
        <v>1322675.73</v>
      </c>
      <c r="L82" s="14">
        <f>K82*'conversion notes'!C$24</f>
        <v>317442.1752</v>
      </c>
      <c r="M82" s="14">
        <f>L82*'conversion notes'!C$26</f>
        <v>11745360.4824</v>
      </c>
      <c r="N82" s="15">
        <f>M82/'conversion notes'!C$21</f>
        <v>11132.409988436677</v>
      </c>
      <c r="P82" s="1">
        <f>H82/D82*1000</f>
        <v>11.809875583203732</v>
      </c>
      <c r="Q82">
        <f>'conversion notes'!O$4</f>
        <v>7.2</v>
      </c>
    </row>
    <row r="83" spans="1:17">
      <c r="A83">
        <v>34.783299999999997</v>
      </c>
      <c r="B83">
        <v>-79.581199999999995</v>
      </c>
      <c r="C83" s="28" t="s">
        <v>11</v>
      </c>
      <c r="D83" s="4">
        <v>81484</v>
      </c>
      <c r="E83">
        <v>4</v>
      </c>
      <c r="F83" t="s">
        <v>64</v>
      </c>
      <c r="G83">
        <v>1555</v>
      </c>
      <c r="H83" s="28">
        <v>587</v>
      </c>
      <c r="I83" t="s">
        <v>19</v>
      </c>
      <c r="J83">
        <v>2</v>
      </c>
      <c r="K83" s="13">
        <f>H83*'conversion notes'!C$25</f>
        <v>532517.59499999997</v>
      </c>
      <c r="L83" s="14">
        <f>K83*'conversion notes'!C$24</f>
        <v>127804.22279999999</v>
      </c>
      <c r="M83" s="14">
        <f>L83*'conversion notes'!C$26</f>
        <v>4728756.2435999997</v>
      </c>
      <c r="N83" s="15">
        <f>M83/'conversion notes'!C$21</f>
        <v>4481.9785070043408</v>
      </c>
      <c r="P83" s="1">
        <f>H83/D83*1000</f>
        <v>7.2038682440724564</v>
      </c>
      <c r="Q83">
        <f>'conversion notes'!O$4</f>
        <v>7.2</v>
      </c>
    </row>
    <row r="84" spans="1:17">
      <c r="A84">
        <v>34.783299999999997</v>
      </c>
      <c r="B84">
        <v>-79.557100000000005</v>
      </c>
      <c r="C84" s="28" t="s">
        <v>11</v>
      </c>
      <c r="D84" s="4">
        <v>122226</v>
      </c>
      <c r="E84">
        <v>6</v>
      </c>
      <c r="F84" t="s">
        <v>64</v>
      </c>
      <c r="G84">
        <v>2356</v>
      </c>
      <c r="H84" s="28">
        <v>880</v>
      </c>
      <c r="I84" t="s">
        <v>19</v>
      </c>
      <c r="J84">
        <v>2</v>
      </c>
      <c r="K84" s="13">
        <f>H84*'conversion notes'!C$25</f>
        <v>798322.79999999993</v>
      </c>
      <c r="L84" s="14">
        <f>K84*'conversion notes'!C$24</f>
        <v>191597.47199999998</v>
      </c>
      <c r="M84" s="14">
        <f>L84*'conversion notes'!C$26</f>
        <v>7089106.4639999997</v>
      </c>
      <c r="N84" s="15">
        <f>M84/'conversion notes'!C$21</f>
        <v>6719.1500616078711</v>
      </c>
      <c r="P84" s="1">
        <f>H84/D84*1000</f>
        <v>7.1997774614239196</v>
      </c>
      <c r="Q84">
        <f>'conversion notes'!O$4</f>
        <v>7.2</v>
      </c>
    </row>
    <row r="85" spans="1:17">
      <c r="A85">
        <v>34.783799999999999</v>
      </c>
      <c r="B85">
        <v>-77.9495</v>
      </c>
      <c r="C85" s="28" t="s">
        <v>11</v>
      </c>
      <c r="D85" s="4">
        <v>92592</v>
      </c>
      <c r="E85">
        <v>6</v>
      </c>
      <c r="F85" t="s">
        <v>195</v>
      </c>
      <c r="G85">
        <v>2821</v>
      </c>
      <c r="H85" s="28">
        <v>1093</v>
      </c>
      <c r="I85" t="s">
        <v>19</v>
      </c>
      <c r="J85">
        <v>6</v>
      </c>
      <c r="K85" s="13">
        <f>H85*'conversion notes'!C$25</f>
        <v>991553.20499999996</v>
      </c>
      <c r="L85" s="14">
        <f>K85*'conversion notes'!C$24</f>
        <v>237972.76919999998</v>
      </c>
      <c r="M85" s="14">
        <f>L85*'conversion notes'!C$26</f>
        <v>8804992.4604000002</v>
      </c>
      <c r="N85" s="15">
        <f>M85/'conversion notes'!C$21</f>
        <v>8345.4897924288671</v>
      </c>
      <c r="P85" s="1">
        <f>H85/D85*1000</f>
        <v>11.804475548643511</v>
      </c>
      <c r="Q85">
        <f>'conversion notes'!O$4</f>
        <v>7.2</v>
      </c>
    </row>
    <row r="86" spans="1:17">
      <c r="A86">
        <v>34.790500000000002</v>
      </c>
      <c r="B86">
        <v>-79.108800000000002</v>
      </c>
      <c r="C86" s="28" t="s">
        <v>11</v>
      </c>
      <c r="D86" s="4">
        <v>192420</v>
      </c>
      <c r="E86">
        <v>12</v>
      </c>
      <c r="F86" t="s">
        <v>66</v>
      </c>
      <c r="G86">
        <v>9418</v>
      </c>
      <c r="H86" s="28">
        <v>1488</v>
      </c>
      <c r="I86" t="s">
        <v>19</v>
      </c>
      <c r="J86">
        <v>2</v>
      </c>
      <c r="K86" s="13">
        <f>H86*'conversion notes'!C$25</f>
        <v>1349891.28</v>
      </c>
      <c r="L86" s="14">
        <f>K86*'conversion notes'!C$24</f>
        <v>323973.90720000002</v>
      </c>
      <c r="M86" s="14">
        <f>L86*'conversion notes'!C$26</f>
        <v>11987034.566400001</v>
      </c>
      <c r="N86" s="15">
        <f>M86/'conversion notes'!C$21</f>
        <v>11361.471922355127</v>
      </c>
      <c r="P86" s="1">
        <f>H86/D86*1000</f>
        <v>7.7330838790146554</v>
      </c>
      <c r="Q86">
        <f>'conversion notes'!O$4</f>
        <v>7.2</v>
      </c>
    </row>
    <row r="87" spans="1:17">
      <c r="A87">
        <v>34.791600000000003</v>
      </c>
      <c r="B87">
        <v>-77.571600000000004</v>
      </c>
      <c r="C87" s="28" t="s">
        <v>11</v>
      </c>
      <c r="D87" s="4">
        <v>45468</v>
      </c>
      <c r="E87">
        <v>4</v>
      </c>
      <c r="F87" t="s">
        <v>197</v>
      </c>
      <c r="G87">
        <v>6885</v>
      </c>
      <c r="H87" s="28">
        <v>716</v>
      </c>
      <c r="I87" t="s">
        <v>19</v>
      </c>
      <c r="J87">
        <v>6</v>
      </c>
      <c r="K87" s="13">
        <f>H87*'conversion notes'!C$25</f>
        <v>649544.46</v>
      </c>
      <c r="L87" s="14">
        <f>K87*'conversion notes'!C$24</f>
        <v>155890.67039999997</v>
      </c>
      <c r="M87" s="14">
        <f>L87*'conversion notes'!C$26</f>
        <v>5767954.8047999991</v>
      </c>
      <c r="N87" s="15">
        <f>M87/'conversion notes'!C$21</f>
        <v>5466.9448228536758</v>
      </c>
      <c r="P87" s="1">
        <f>H87/D87*1000</f>
        <v>15.747338787718835</v>
      </c>
      <c r="Q87">
        <f>'conversion notes'!O$4</f>
        <v>7.2</v>
      </c>
    </row>
    <row r="88" spans="1:17">
      <c r="A88">
        <v>34.793700000000001</v>
      </c>
      <c r="B88">
        <v>-77.933000000000007</v>
      </c>
      <c r="C88" s="28" t="s">
        <v>11</v>
      </c>
      <c r="D88" s="4">
        <v>123456</v>
      </c>
      <c r="E88">
        <v>8</v>
      </c>
      <c r="F88" t="s">
        <v>195</v>
      </c>
      <c r="G88">
        <v>3287</v>
      </c>
      <c r="H88" s="28">
        <v>1458</v>
      </c>
      <c r="I88" t="s">
        <v>19</v>
      </c>
      <c r="J88">
        <v>6</v>
      </c>
      <c r="K88" s="13">
        <f>H88*'conversion notes'!C$25</f>
        <v>1322675.73</v>
      </c>
      <c r="L88" s="14">
        <f>K88*'conversion notes'!C$24</f>
        <v>317442.1752</v>
      </c>
      <c r="M88" s="14">
        <f>L88*'conversion notes'!C$26</f>
        <v>11745360.4824</v>
      </c>
      <c r="N88" s="15">
        <f>M88/'conversion notes'!C$21</f>
        <v>11132.409988436677</v>
      </c>
      <c r="P88" s="1">
        <f>H88/D88*1000</f>
        <v>11.809875583203732</v>
      </c>
      <c r="Q88">
        <f>'conversion notes'!O$4</f>
        <v>7.2</v>
      </c>
    </row>
    <row r="89" spans="1:17">
      <c r="A89">
        <v>34.796100000000003</v>
      </c>
      <c r="B89">
        <v>-79.592399999999998</v>
      </c>
      <c r="C89" s="28" t="s">
        <v>11</v>
      </c>
      <c r="D89" s="4">
        <v>81484</v>
      </c>
      <c r="E89">
        <v>4</v>
      </c>
      <c r="F89" t="s">
        <v>64</v>
      </c>
      <c r="G89">
        <v>2603</v>
      </c>
      <c r="H89" s="28">
        <v>587</v>
      </c>
      <c r="I89" t="s">
        <v>19</v>
      </c>
      <c r="J89">
        <v>2</v>
      </c>
      <c r="K89" s="13">
        <f>H89*'conversion notes'!C$25</f>
        <v>532517.59499999997</v>
      </c>
      <c r="L89" s="14">
        <f>K89*'conversion notes'!C$24</f>
        <v>127804.22279999999</v>
      </c>
      <c r="M89" s="14">
        <f>L89*'conversion notes'!C$26</f>
        <v>4728756.2435999997</v>
      </c>
      <c r="N89" s="15">
        <f>M89/'conversion notes'!C$21</f>
        <v>4481.9785070043408</v>
      </c>
      <c r="P89" s="1">
        <f>H89/D89*1000</f>
        <v>7.2038682440724564</v>
      </c>
      <c r="Q89">
        <f>'conversion notes'!O$4</f>
        <v>7.2</v>
      </c>
    </row>
    <row r="90" spans="1:17">
      <c r="A90">
        <v>34.796799999999998</v>
      </c>
      <c r="B90">
        <v>-77.571200000000005</v>
      </c>
      <c r="C90" s="28" t="s">
        <v>11</v>
      </c>
      <c r="D90" s="4">
        <v>34101</v>
      </c>
      <c r="E90">
        <v>3</v>
      </c>
      <c r="F90" t="s">
        <v>197</v>
      </c>
      <c r="G90">
        <v>4711</v>
      </c>
      <c r="H90" s="28">
        <v>537</v>
      </c>
      <c r="I90" t="s">
        <v>19</v>
      </c>
      <c r="J90">
        <v>6</v>
      </c>
      <c r="K90" s="13">
        <f>H90*'conversion notes'!C$25</f>
        <v>487158.34499999997</v>
      </c>
      <c r="L90" s="14">
        <f>K90*'conversion notes'!C$24</f>
        <v>116918.00279999999</v>
      </c>
      <c r="M90" s="14">
        <f>L90*'conversion notes'!C$26</f>
        <v>4325966.1035999991</v>
      </c>
      <c r="N90" s="15">
        <f>M90/'conversion notes'!C$21</f>
        <v>4100.208617140257</v>
      </c>
      <c r="P90" s="1">
        <f>H90/D90*1000</f>
        <v>15.747338787718835</v>
      </c>
      <c r="Q90">
        <f>'conversion notes'!O$4</f>
        <v>7.2</v>
      </c>
    </row>
    <row r="91" spans="1:17">
      <c r="A91">
        <v>34.802300000000002</v>
      </c>
      <c r="B91">
        <v>-78.388999999999996</v>
      </c>
      <c r="C91" s="28" t="s">
        <v>11</v>
      </c>
      <c r="D91" s="4">
        <v>53304</v>
      </c>
      <c r="E91">
        <v>6</v>
      </c>
      <c r="F91" t="s">
        <v>187</v>
      </c>
      <c r="G91">
        <v>3502</v>
      </c>
      <c r="H91" s="28">
        <v>809</v>
      </c>
      <c r="I91" t="s">
        <v>19</v>
      </c>
      <c r="J91">
        <v>6</v>
      </c>
      <c r="K91" s="13">
        <f>H91*'conversion notes'!C$25</f>
        <v>733912.66499999992</v>
      </c>
      <c r="L91" s="14">
        <f>K91*'conversion notes'!C$24</f>
        <v>176139.03959999996</v>
      </c>
      <c r="M91" s="14">
        <f>L91*'conversion notes'!C$26</f>
        <v>6517144.4651999986</v>
      </c>
      <c r="N91" s="15">
        <f>M91/'conversion notes'!C$21</f>
        <v>6177.0368180008709</v>
      </c>
      <c r="P91" s="1">
        <f>H91/D91*1000</f>
        <v>15.177097403571965</v>
      </c>
      <c r="Q91">
        <f>'conversion notes'!O$4</f>
        <v>7.2</v>
      </c>
    </row>
    <row r="92" spans="1:17">
      <c r="A92">
        <v>34.807000000000002</v>
      </c>
      <c r="B92">
        <v>-79.683700000000002</v>
      </c>
      <c r="C92" s="28" t="s">
        <v>11</v>
      </c>
      <c r="D92" s="4">
        <v>122226</v>
      </c>
      <c r="E92">
        <v>6</v>
      </c>
      <c r="F92" t="s">
        <v>64</v>
      </c>
      <c r="G92">
        <v>6308</v>
      </c>
      <c r="H92" s="28">
        <v>880</v>
      </c>
      <c r="I92" t="s">
        <v>19</v>
      </c>
      <c r="J92">
        <v>2</v>
      </c>
      <c r="K92" s="13">
        <f>H92*'conversion notes'!C$25</f>
        <v>798322.79999999993</v>
      </c>
      <c r="L92" s="14">
        <f>K92*'conversion notes'!C$24</f>
        <v>191597.47199999998</v>
      </c>
      <c r="M92" s="14">
        <f>L92*'conversion notes'!C$26</f>
        <v>7089106.4639999997</v>
      </c>
      <c r="N92" s="15">
        <f>M92/'conversion notes'!C$21</f>
        <v>6719.1500616078711</v>
      </c>
      <c r="P92" s="1">
        <f>H92/D92*1000</f>
        <v>7.1997774614239196</v>
      </c>
      <c r="Q92">
        <f>'conversion notes'!O$4</f>
        <v>7.2</v>
      </c>
    </row>
    <row r="93" spans="1:17">
      <c r="A93">
        <v>34.8078</v>
      </c>
      <c r="B93">
        <v>-77.907899999999998</v>
      </c>
      <c r="C93" s="28" t="s">
        <v>200</v>
      </c>
      <c r="D93" s="4">
        <v>92592</v>
      </c>
      <c r="E93">
        <v>6</v>
      </c>
      <c r="F93" t="s">
        <v>195</v>
      </c>
      <c r="G93">
        <v>2371</v>
      </c>
      <c r="H93" s="28">
        <v>1093</v>
      </c>
      <c r="I93" t="s">
        <v>19</v>
      </c>
      <c r="J93">
        <v>6</v>
      </c>
      <c r="K93" s="13">
        <f>H93*'conversion notes'!C$25</f>
        <v>991553.20499999996</v>
      </c>
      <c r="L93" s="14">
        <f>K93*'conversion notes'!C$24</f>
        <v>237972.76919999998</v>
      </c>
      <c r="M93" s="14">
        <f>L93*'conversion notes'!C$26</f>
        <v>8804992.4604000002</v>
      </c>
      <c r="N93" s="15">
        <f>M93/'conversion notes'!C$21</f>
        <v>8345.4897924288671</v>
      </c>
      <c r="P93" s="1">
        <f>H93/D93*1000</f>
        <v>11.804475548643511</v>
      </c>
      <c r="Q93">
        <f>'conversion notes'!O$4</f>
        <v>7.2</v>
      </c>
    </row>
    <row r="94" spans="1:17">
      <c r="A94">
        <v>34.808100000000003</v>
      </c>
      <c r="B94">
        <v>-79.728499999999997</v>
      </c>
      <c r="C94" s="28" t="s">
        <v>75</v>
      </c>
      <c r="D94" s="4">
        <v>23812</v>
      </c>
      <c r="E94">
        <v>2</v>
      </c>
      <c r="F94" t="s">
        <v>51</v>
      </c>
      <c r="G94">
        <v>7000</v>
      </c>
      <c r="H94" s="28">
        <v>175</v>
      </c>
      <c r="I94" t="s">
        <v>19</v>
      </c>
      <c r="J94">
        <v>2</v>
      </c>
      <c r="K94" s="13">
        <f>H94*'conversion notes'!C$25</f>
        <v>158757.375</v>
      </c>
      <c r="L94" s="14">
        <f>K94*'conversion notes'!C$24</f>
        <v>38101.769999999997</v>
      </c>
      <c r="M94" s="14">
        <f>L94*'conversion notes'!C$26</f>
        <v>1409765.49</v>
      </c>
      <c r="N94" s="15">
        <f>M94/'conversion notes'!C$21</f>
        <v>1336.1946145242925</v>
      </c>
      <c r="P94" s="1">
        <f>H94/D94*1000</f>
        <v>7.3492356794893325</v>
      </c>
      <c r="Q94">
        <f>'conversion notes'!O$4</f>
        <v>7.2</v>
      </c>
    </row>
    <row r="95" spans="1:17">
      <c r="A95">
        <v>34.811199999999999</v>
      </c>
      <c r="B95">
        <v>-80.103300000000004</v>
      </c>
      <c r="C95" s="28" t="s">
        <v>11</v>
      </c>
      <c r="D95" s="4">
        <v>32706</v>
      </c>
      <c r="E95">
        <v>3</v>
      </c>
      <c r="F95" t="s">
        <v>50</v>
      </c>
      <c r="G95">
        <v>2587</v>
      </c>
      <c r="H95" s="28">
        <v>304</v>
      </c>
      <c r="I95" t="s">
        <v>19</v>
      </c>
      <c r="J95">
        <v>2</v>
      </c>
      <c r="K95" s="13">
        <f>H95*'conversion notes'!C$25</f>
        <v>275784.24</v>
      </c>
      <c r="L95" s="14">
        <f>K95*'conversion notes'!C$24</f>
        <v>66188.217599999989</v>
      </c>
      <c r="M95" s="14">
        <f>L95*'conversion notes'!C$26</f>
        <v>2448964.0511999996</v>
      </c>
      <c r="N95" s="15">
        <f>M95/'conversion notes'!C$21</f>
        <v>2321.1609303736277</v>
      </c>
      <c r="P95" s="1">
        <f>H95/D95*1000</f>
        <v>9.2949305937748434</v>
      </c>
      <c r="Q95">
        <f>'conversion notes'!O$4</f>
        <v>7.2</v>
      </c>
    </row>
    <row r="96" spans="1:17">
      <c r="A96">
        <v>34.811199999999999</v>
      </c>
      <c r="B96">
        <v>-79.639399999999995</v>
      </c>
      <c r="C96" s="28" t="s">
        <v>11</v>
      </c>
      <c r="D96" s="4">
        <v>162968</v>
      </c>
      <c r="E96">
        <v>8</v>
      </c>
      <c r="F96" t="s">
        <v>64</v>
      </c>
      <c r="G96">
        <v>12820</v>
      </c>
      <c r="H96" s="28">
        <v>1173</v>
      </c>
      <c r="I96" t="s">
        <v>19</v>
      </c>
      <c r="J96">
        <v>2</v>
      </c>
      <c r="K96" s="13">
        <f>H96*'conversion notes'!C$25</f>
        <v>1064128.0049999999</v>
      </c>
      <c r="L96" s="14">
        <f>K96*'conversion notes'!C$24</f>
        <v>255390.72119999997</v>
      </c>
      <c r="M96" s="14">
        <f>L96*'conversion notes'!C$26</f>
        <v>9449456.6843999997</v>
      </c>
      <c r="N96" s="15">
        <f>M96/'conversion notes'!C$21</f>
        <v>8956.3216162114004</v>
      </c>
      <c r="P96" s="1">
        <f>H96/D96*1000</f>
        <v>7.1977320700996517</v>
      </c>
      <c r="Q96">
        <f>'conversion notes'!O$4</f>
        <v>7.2</v>
      </c>
    </row>
    <row r="97" spans="1:17">
      <c r="A97">
        <v>34.813200000000002</v>
      </c>
      <c r="B97">
        <v>-77.633700000000005</v>
      </c>
      <c r="C97" s="28" t="s">
        <v>199</v>
      </c>
      <c r="D97" s="4">
        <v>68202</v>
      </c>
      <c r="E97">
        <v>6</v>
      </c>
      <c r="F97" t="s">
        <v>197</v>
      </c>
      <c r="G97">
        <v>2566</v>
      </c>
      <c r="H97" s="28">
        <v>1074</v>
      </c>
      <c r="I97" t="s">
        <v>19</v>
      </c>
      <c r="J97">
        <v>6</v>
      </c>
      <c r="K97" s="13">
        <f>H97*'conversion notes'!C$25</f>
        <v>974316.69</v>
      </c>
      <c r="L97" s="14">
        <f>K97*'conversion notes'!C$24</f>
        <v>233836.00559999997</v>
      </c>
      <c r="M97" s="14">
        <f>L97*'conversion notes'!C$26</f>
        <v>8651932.2071999982</v>
      </c>
      <c r="N97" s="15">
        <f>M97/'conversion notes'!C$21</f>
        <v>8200.4172342805141</v>
      </c>
      <c r="P97" s="1">
        <f>H97/D97*1000</f>
        <v>15.747338787718835</v>
      </c>
      <c r="Q97">
        <f>'conversion notes'!O$4</f>
        <v>7.2</v>
      </c>
    </row>
    <row r="98" spans="1:17">
      <c r="A98">
        <v>34.813499999999998</v>
      </c>
      <c r="B98">
        <v>-80.154200000000003</v>
      </c>
      <c r="C98" s="28" t="s">
        <v>11</v>
      </c>
      <c r="D98" s="4">
        <v>21804</v>
      </c>
      <c r="E98">
        <v>2</v>
      </c>
      <c r="F98" t="s">
        <v>50</v>
      </c>
      <c r="G98">
        <v>2219</v>
      </c>
      <c r="H98" s="28">
        <v>203</v>
      </c>
      <c r="I98" t="s">
        <v>19</v>
      </c>
      <c r="J98">
        <v>2</v>
      </c>
      <c r="K98" s="13">
        <f>H98*'conversion notes'!C$25</f>
        <v>184158.55499999999</v>
      </c>
      <c r="L98" s="14">
        <f>K98*'conversion notes'!C$24</f>
        <v>44198.053199999995</v>
      </c>
      <c r="M98" s="14">
        <f>L98*'conversion notes'!C$26</f>
        <v>1635327.9683999999</v>
      </c>
      <c r="N98" s="15">
        <f>M98/'conversion notes'!C$21</f>
        <v>1549.9857528481793</v>
      </c>
      <c r="P98" s="1">
        <f>H98/D98*1000</f>
        <v>9.3102183085672348</v>
      </c>
      <c r="Q98">
        <f>'conversion notes'!O$4</f>
        <v>7.2</v>
      </c>
    </row>
    <row r="99" spans="1:17">
      <c r="A99">
        <v>34.813499999999998</v>
      </c>
      <c r="B99">
        <v>-80.154200000000003</v>
      </c>
      <c r="C99" s="28" t="s">
        <v>11</v>
      </c>
      <c r="D99" s="4">
        <v>21804</v>
      </c>
      <c r="E99">
        <v>2</v>
      </c>
      <c r="F99" t="s">
        <v>50</v>
      </c>
      <c r="G99">
        <v>2219</v>
      </c>
      <c r="H99" s="28">
        <v>203</v>
      </c>
      <c r="I99" t="s">
        <v>19</v>
      </c>
      <c r="J99">
        <v>5</v>
      </c>
      <c r="K99" s="13">
        <f>H99*'conversion notes'!C$25</f>
        <v>184158.55499999999</v>
      </c>
      <c r="L99" s="14">
        <f>K99*'conversion notes'!C$24</f>
        <v>44198.053199999995</v>
      </c>
      <c r="M99" s="14">
        <f>L99*'conversion notes'!C$26</f>
        <v>1635327.9683999999</v>
      </c>
      <c r="N99" s="15">
        <f>M99/'conversion notes'!C$21</f>
        <v>1549.9857528481793</v>
      </c>
      <c r="P99" s="1">
        <f>H99/D99*1000</f>
        <v>9.3102183085672348</v>
      </c>
      <c r="Q99">
        <f>'conversion notes'!O$4</f>
        <v>7.2</v>
      </c>
    </row>
    <row r="100" spans="1:17">
      <c r="A100">
        <v>34.814799999999998</v>
      </c>
      <c r="B100">
        <v>-79.318799999999996</v>
      </c>
      <c r="C100" s="28" t="s">
        <v>11</v>
      </c>
      <c r="D100" s="4">
        <v>128280</v>
      </c>
      <c r="E100">
        <v>8</v>
      </c>
      <c r="F100" t="s">
        <v>66</v>
      </c>
      <c r="G100">
        <v>2446</v>
      </c>
      <c r="H100" s="28">
        <v>992</v>
      </c>
      <c r="I100" t="s">
        <v>19</v>
      </c>
      <c r="J100">
        <v>2</v>
      </c>
      <c r="K100" s="13">
        <f>H100*'conversion notes'!C$25</f>
        <v>899927.5199999999</v>
      </c>
      <c r="L100" s="14">
        <f>K100*'conversion notes'!C$24</f>
        <v>215982.60479999997</v>
      </c>
      <c r="M100" s="14">
        <f>L100*'conversion notes'!C$26</f>
        <v>7991356.3775999993</v>
      </c>
      <c r="N100" s="15">
        <f>M100/'conversion notes'!C$21</f>
        <v>7574.3146149034174</v>
      </c>
      <c r="P100" s="1">
        <f>H100/D100*1000</f>
        <v>7.7330838790146554</v>
      </c>
      <c r="Q100">
        <f>'conversion notes'!O$4</f>
        <v>7.2</v>
      </c>
    </row>
    <row r="101" spans="1:17">
      <c r="A101">
        <v>34.815300000000001</v>
      </c>
      <c r="B101">
        <v>-77.708600000000004</v>
      </c>
      <c r="C101" s="28" t="s">
        <v>201</v>
      </c>
      <c r="D101" s="4">
        <v>185184</v>
      </c>
      <c r="E101">
        <v>12</v>
      </c>
      <c r="F101" t="s">
        <v>195</v>
      </c>
      <c r="G101">
        <v>6538</v>
      </c>
      <c r="H101" s="28">
        <v>2187</v>
      </c>
      <c r="I101" t="s">
        <v>19</v>
      </c>
      <c r="J101">
        <v>6</v>
      </c>
      <c r="K101" s="13">
        <f>H101*'conversion notes'!C$25</f>
        <v>1984013.595</v>
      </c>
      <c r="L101" s="14">
        <f>K101*'conversion notes'!C$24</f>
        <v>476163.26279999997</v>
      </c>
      <c r="M101" s="14">
        <f>L101*'conversion notes'!C$26</f>
        <v>17618040.7236</v>
      </c>
      <c r="N101" s="15">
        <f>M101/'conversion notes'!C$21</f>
        <v>16698.614982655017</v>
      </c>
      <c r="P101" s="1">
        <f>H101/D101*1000</f>
        <v>11.809875583203732</v>
      </c>
      <c r="Q101">
        <f>'conversion notes'!O$4</f>
        <v>7.2</v>
      </c>
    </row>
    <row r="102" spans="1:17">
      <c r="A102">
        <v>34.818199999999997</v>
      </c>
      <c r="B102">
        <v>-79.058099999999996</v>
      </c>
      <c r="C102" s="28" t="s">
        <v>11</v>
      </c>
      <c r="D102" s="4">
        <v>96210</v>
      </c>
      <c r="E102">
        <v>6</v>
      </c>
      <c r="F102" t="s">
        <v>66</v>
      </c>
      <c r="G102">
        <v>1648</v>
      </c>
      <c r="H102" s="28">
        <v>744</v>
      </c>
      <c r="I102" t="s">
        <v>19</v>
      </c>
      <c r="J102">
        <v>2</v>
      </c>
      <c r="K102" s="13">
        <f>H102*'conversion notes'!C$25</f>
        <v>674945.64</v>
      </c>
      <c r="L102" s="14">
        <f>K102*'conversion notes'!C$24</f>
        <v>161986.95360000001</v>
      </c>
      <c r="M102" s="14">
        <f>L102*'conversion notes'!C$26</f>
        <v>5993517.2832000004</v>
      </c>
      <c r="N102" s="15">
        <f>M102/'conversion notes'!C$21</f>
        <v>5680.7359611775637</v>
      </c>
      <c r="P102" s="1">
        <f>H102/D102*1000</f>
        <v>7.7330838790146554</v>
      </c>
      <c r="Q102">
        <f>'conversion notes'!O$4</f>
        <v>7.2</v>
      </c>
    </row>
    <row r="103" spans="1:17">
      <c r="A103">
        <v>34.819299999999998</v>
      </c>
      <c r="B103">
        <v>-80.491500000000002</v>
      </c>
      <c r="C103" s="28" t="s">
        <v>11</v>
      </c>
      <c r="D103" s="4">
        <v>90470</v>
      </c>
      <c r="E103">
        <v>5</v>
      </c>
      <c r="F103" t="s">
        <v>172</v>
      </c>
      <c r="G103">
        <v>1645</v>
      </c>
      <c r="H103" s="28">
        <v>919</v>
      </c>
      <c r="I103" t="s">
        <v>19</v>
      </c>
      <c r="J103">
        <v>5</v>
      </c>
      <c r="K103" s="13">
        <f>H103*'conversion notes'!C$25</f>
        <v>833703.0149999999</v>
      </c>
      <c r="L103" s="14">
        <f>K103*'conversion notes'!C$24</f>
        <v>200088.72359999997</v>
      </c>
      <c r="M103" s="14">
        <f>L103*'conversion notes'!C$26</f>
        <v>7403282.7731999988</v>
      </c>
      <c r="N103" s="15">
        <f>M103/'conversion notes'!C$21</f>
        <v>7016.9305757018547</v>
      </c>
      <c r="P103" s="1">
        <f>H103/D103*1000</f>
        <v>10.158063446446336</v>
      </c>
      <c r="Q103">
        <f>'conversion notes'!O$4</f>
        <v>7.2</v>
      </c>
    </row>
    <row r="104" spans="1:17">
      <c r="A104">
        <v>34.82</v>
      </c>
      <c r="B104">
        <v>-79.385800000000003</v>
      </c>
      <c r="C104" s="28" t="s">
        <v>73</v>
      </c>
      <c r="D104" s="4">
        <v>203710</v>
      </c>
      <c r="E104">
        <v>10</v>
      </c>
      <c r="F104" t="s">
        <v>64</v>
      </c>
      <c r="G104">
        <v>7087</v>
      </c>
      <c r="H104" s="28">
        <v>1467</v>
      </c>
      <c r="I104" t="s">
        <v>19</v>
      </c>
      <c r="J104">
        <v>2</v>
      </c>
      <c r="K104" s="13">
        <f>H104*'conversion notes'!C$25</f>
        <v>1330840.395</v>
      </c>
      <c r="L104" s="14">
        <f>K104*'conversion notes'!C$24</f>
        <v>319401.6948</v>
      </c>
      <c r="M104" s="14">
        <f>L104*'conversion notes'!C$26</f>
        <v>11817862.707599999</v>
      </c>
      <c r="N104" s="15">
        <f>M104/'conversion notes'!C$21</f>
        <v>11201.128568612212</v>
      </c>
      <c r="P104" s="1">
        <f>H104/D104*1000</f>
        <v>7.2014137744833349</v>
      </c>
      <c r="Q104">
        <f>'conversion notes'!O$4</f>
        <v>7.2</v>
      </c>
    </row>
    <row r="105" spans="1:17">
      <c r="A105">
        <v>34.820099999999996</v>
      </c>
      <c r="B105">
        <v>-77.505499999999998</v>
      </c>
      <c r="C105" s="28" t="s">
        <v>11</v>
      </c>
      <c r="D105" s="4">
        <v>56835</v>
      </c>
      <c r="E105">
        <v>5</v>
      </c>
      <c r="F105" t="s">
        <v>197</v>
      </c>
      <c r="G105">
        <v>2539</v>
      </c>
      <c r="H105" s="28">
        <v>895</v>
      </c>
      <c r="I105" t="s">
        <v>19</v>
      </c>
      <c r="J105">
        <v>6</v>
      </c>
      <c r="K105" s="13">
        <f>H105*'conversion notes'!C$25</f>
        <v>811930.57499999995</v>
      </c>
      <c r="L105" s="14">
        <f>K105*'conversion notes'!C$24</f>
        <v>194863.33799999999</v>
      </c>
      <c r="M105" s="14">
        <f>L105*'conversion notes'!C$26</f>
        <v>7209943.5059999991</v>
      </c>
      <c r="N105" s="15">
        <f>M105/'conversion notes'!C$21</f>
        <v>6833.6810285670954</v>
      </c>
      <c r="P105" s="1">
        <f>H105/D105*1000</f>
        <v>15.747338787718835</v>
      </c>
      <c r="Q105">
        <f>'conversion notes'!O$4</f>
        <v>7.2</v>
      </c>
    </row>
    <row r="106" spans="1:17">
      <c r="A106">
        <v>34.8202</v>
      </c>
      <c r="B106">
        <v>-80.114099999999993</v>
      </c>
      <c r="C106" s="28" t="s">
        <v>11</v>
      </c>
      <c r="D106" s="4">
        <v>21804</v>
      </c>
      <c r="E106">
        <v>2</v>
      </c>
      <c r="F106" t="s">
        <v>50</v>
      </c>
      <c r="G106">
        <v>866</v>
      </c>
      <c r="H106" s="28">
        <v>203</v>
      </c>
      <c r="I106" t="s">
        <v>19</v>
      </c>
      <c r="J106">
        <v>2</v>
      </c>
      <c r="K106" s="13">
        <f>H106*'conversion notes'!C$25</f>
        <v>184158.55499999999</v>
      </c>
      <c r="L106" s="14">
        <f>K106*'conversion notes'!C$24</f>
        <v>44198.053199999995</v>
      </c>
      <c r="M106" s="14">
        <f>L106*'conversion notes'!C$26</f>
        <v>1635327.9683999999</v>
      </c>
      <c r="N106" s="15">
        <f>M106/'conversion notes'!C$21</f>
        <v>1549.9857528481793</v>
      </c>
      <c r="P106" s="1">
        <f>H106/D106*1000</f>
        <v>9.3102183085672348</v>
      </c>
      <c r="Q106">
        <f>'conversion notes'!O$4</f>
        <v>7.2</v>
      </c>
    </row>
    <row r="107" spans="1:17">
      <c r="A107">
        <v>34.8217</v>
      </c>
      <c r="B107">
        <v>-80.403599999999997</v>
      </c>
      <c r="C107" s="28" t="s">
        <v>11</v>
      </c>
      <c r="D107" s="4">
        <v>72376</v>
      </c>
      <c r="E107">
        <v>4</v>
      </c>
      <c r="F107" t="s">
        <v>172</v>
      </c>
      <c r="G107">
        <v>2363</v>
      </c>
      <c r="H107" s="28">
        <v>735</v>
      </c>
      <c r="I107" t="s">
        <v>19</v>
      </c>
      <c r="J107">
        <v>5</v>
      </c>
      <c r="K107" s="13">
        <f>H107*'conversion notes'!C$25</f>
        <v>666780.97499999998</v>
      </c>
      <c r="L107" s="14">
        <f>K107*'conversion notes'!C$24</f>
        <v>160027.43399999998</v>
      </c>
      <c r="M107" s="14">
        <f>L107*'conversion notes'!C$26</f>
        <v>5921015.0579999993</v>
      </c>
      <c r="N107" s="15">
        <f>M107/'conversion notes'!C$21</f>
        <v>5612.0173810020278</v>
      </c>
      <c r="P107" s="1">
        <f>H107/D107*1000</f>
        <v>10.15530009948049</v>
      </c>
      <c r="Q107">
        <f>'conversion notes'!O$4</f>
        <v>7.2</v>
      </c>
    </row>
    <row r="108" spans="1:17">
      <c r="A108">
        <v>34.822699999999998</v>
      </c>
      <c r="B108">
        <v>-80.030100000000004</v>
      </c>
      <c r="C108" s="28" t="s">
        <v>11</v>
      </c>
      <c r="D108" s="4">
        <v>65412</v>
      </c>
      <c r="E108">
        <v>6</v>
      </c>
      <c r="F108" t="s">
        <v>50</v>
      </c>
      <c r="G108">
        <v>5429</v>
      </c>
      <c r="H108" s="28">
        <v>608</v>
      </c>
      <c r="I108" t="s">
        <v>19</v>
      </c>
      <c r="J108">
        <v>2</v>
      </c>
      <c r="K108" s="13">
        <f>H108*'conversion notes'!C$25</f>
        <v>551568.48</v>
      </c>
      <c r="L108" s="14">
        <f>K108*'conversion notes'!C$24</f>
        <v>132376.43519999998</v>
      </c>
      <c r="M108" s="14">
        <f>L108*'conversion notes'!C$26</f>
        <v>4897928.1023999993</v>
      </c>
      <c r="N108" s="15">
        <f>M108/'conversion notes'!C$21</f>
        <v>4642.3218607472554</v>
      </c>
      <c r="P108" s="1">
        <f>H108/D108*1000</f>
        <v>9.2949305937748434</v>
      </c>
      <c r="Q108">
        <f>'conversion notes'!O$4</f>
        <v>7.2</v>
      </c>
    </row>
    <row r="109" spans="1:17">
      <c r="A109">
        <v>34.823300000000003</v>
      </c>
      <c r="B109">
        <v>-80.765299999999996</v>
      </c>
      <c r="C109" s="28" t="s">
        <v>11</v>
      </c>
      <c r="D109" s="4">
        <v>54282</v>
      </c>
      <c r="E109">
        <v>3</v>
      </c>
      <c r="F109" t="s">
        <v>172</v>
      </c>
      <c r="G109">
        <v>23447</v>
      </c>
      <c r="H109" s="28">
        <v>551</v>
      </c>
      <c r="I109" t="s">
        <v>19</v>
      </c>
      <c r="J109">
        <v>5</v>
      </c>
      <c r="K109" s="13">
        <f>H109*'conversion notes'!C$25</f>
        <v>499858.935</v>
      </c>
      <c r="L109" s="14">
        <f>K109*'conversion notes'!C$24</f>
        <v>119966.14439999999</v>
      </c>
      <c r="M109" s="14">
        <f>L109*'conversion notes'!C$26</f>
        <v>4438747.3427999998</v>
      </c>
      <c r="N109" s="15">
        <f>M109/'conversion notes'!C$21</f>
        <v>4207.104186302201</v>
      </c>
      <c r="P109" s="1">
        <f>H109/D109*1000</f>
        <v>10.150694521204082</v>
      </c>
      <c r="Q109">
        <f>'conversion notes'!O$4</f>
        <v>7.2</v>
      </c>
    </row>
    <row r="110" spans="1:17">
      <c r="A110">
        <v>34.823500000000003</v>
      </c>
      <c r="B110">
        <v>-79.599599999999995</v>
      </c>
      <c r="C110" s="28" t="s">
        <v>11</v>
      </c>
      <c r="D110" s="4">
        <v>122226</v>
      </c>
      <c r="E110">
        <v>6</v>
      </c>
      <c r="F110" t="s">
        <v>64</v>
      </c>
      <c r="G110">
        <v>4422</v>
      </c>
      <c r="H110" s="28">
        <v>880</v>
      </c>
      <c r="I110" t="s">
        <v>19</v>
      </c>
      <c r="J110">
        <v>2</v>
      </c>
      <c r="K110" s="13">
        <f>H110*'conversion notes'!C$25</f>
        <v>798322.79999999993</v>
      </c>
      <c r="L110" s="14">
        <f>K110*'conversion notes'!C$24</f>
        <v>191597.47199999998</v>
      </c>
      <c r="M110" s="14">
        <f>L110*'conversion notes'!C$26</f>
        <v>7089106.4639999997</v>
      </c>
      <c r="N110" s="15">
        <f>M110/'conversion notes'!C$21</f>
        <v>6719.1500616078711</v>
      </c>
      <c r="P110" s="1">
        <f>H110/D110*1000</f>
        <v>7.1997774614239196</v>
      </c>
      <c r="Q110">
        <f>'conversion notes'!O$4</f>
        <v>7.2</v>
      </c>
    </row>
    <row r="111" spans="1:17">
      <c r="A111">
        <v>34.825200000000002</v>
      </c>
      <c r="B111">
        <v>-79.712900000000005</v>
      </c>
      <c r="C111" s="28" t="s">
        <v>11</v>
      </c>
      <c r="D111" s="4">
        <v>47624</v>
      </c>
      <c r="E111">
        <v>4</v>
      </c>
      <c r="F111" t="s">
        <v>51</v>
      </c>
      <c r="G111">
        <v>25071</v>
      </c>
      <c r="H111" s="28">
        <v>351</v>
      </c>
      <c r="I111" t="s">
        <v>19</v>
      </c>
      <c r="J111">
        <v>2</v>
      </c>
      <c r="K111" s="13">
        <f>H111*'conversion notes'!C$25</f>
        <v>318421.935</v>
      </c>
      <c r="L111" s="14">
        <f>K111*'conversion notes'!C$24</f>
        <v>76421.2644</v>
      </c>
      <c r="M111" s="14">
        <f>L111*'conversion notes'!C$26</f>
        <v>2827586.7828000002</v>
      </c>
      <c r="N111" s="15">
        <f>M111/'conversion notes'!C$21</f>
        <v>2680.0246268458668</v>
      </c>
      <c r="P111" s="1">
        <f>H111/D111*1000</f>
        <v>7.3702334957164455</v>
      </c>
      <c r="Q111">
        <f>'conversion notes'!O$4</f>
        <v>7.2</v>
      </c>
    </row>
    <row r="112" spans="1:17">
      <c r="A112">
        <v>34.825699999999998</v>
      </c>
      <c r="B112">
        <v>-80.47</v>
      </c>
      <c r="C112" s="28" t="s">
        <v>11</v>
      </c>
      <c r="D112" s="4">
        <v>126658</v>
      </c>
      <c r="E112">
        <v>7</v>
      </c>
      <c r="F112" t="s">
        <v>172</v>
      </c>
      <c r="G112">
        <v>2549</v>
      </c>
      <c r="H112" s="28">
        <v>1286</v>
      </c>
      <c r="I112" t="s">
        <v>19</v>
      </c>
      <c r="J112">
        <v>5</v>
      </c>
      <c r="K112" s="13">
        <f>H112*'conversion notes'!C$25</f>
        <v>1166639.9099999999</v>
      </c>
      <c r="L112" s="14">
        <f>K112*'conversion notes'!C$24</f>
        <v>279993.5784</v>
      </c>
      <c r="M112" s="14">
        <f>L112*'conversion notes'!C$26</f>
        <v>10359762.400800001</v>
      </c>
      <c r="N112" s="15">
        <f>M112/'conversion notes'!C$21</f>
        <v>9819.1215673042298</v>
      </c>
      <c r="P112" s="1">
        <f>H112/D112*1000</f>
        <v>10.153326280219174</v>
      </c>
      <c r="Q112">
        <f>'conversion notes'!O$4</f>
        <v>7.2</v>
      </c>
    </row>
    <row r="113" spans="1:17">
      <c r="A113">
        <v>34.8262</v>
      </c>
      <c r="B113">
        <v>-79.874600000000001</v>
      </c>
      <c r="C113" s="28" t="s">
        <v>11</v>
      </c>
      <c r="D113" s="4">
        <v>214308</v>
      </c>
      <c r="E113">
        <v>18</v>
      </c>
      <c r="F113" t="s">
        <v>51</v>
      </c>
      <c r="G113">
        <v>7798</v>
      </c>
      <c r="H113" s="28">
        <v>1579</v>
      </c>
      <c r="I113" t="s">
        <v>19</v>
      </c>
      <c r="J113">
        <v>2</v>
      </c>
      <c r="K113" s="13">
        <f>H113*'conversion notes'!C$25</f>
        <v>1432445.115</v>
      </c>
      <c r="L113" s="14">
        <f>K113*'conversion notes'!C$24</f>
        <v>343786.82759999996</v>
      </c>
      <c r="M113" s="14">
        <f>L113*'conversion notes'!C$26</f>
        <v>12720112.621199999</v>
      </c>
      <c r="N113" s="15">
        <f>M113/'conversion notes'!C$21</f>
        <v>12056.293121907758</v>
      </c>
      <c r="P113" s="1">
        <f>H113/D113*1000</f>
        <v>7.3679004050245442</v>
      </c>
      <c r="Q113">
        <f>'conversion notes'!O$4</f>
        <v>7.2</v>
      </c>
    </row>
    <row r="114" spans="1:17">
      <c r="A114">
        <v>34.827500000000001</v>
      </c>
      <c r="B114">
        <v>-80.006500000000003</v>
      </c>
      <c r="C114" s="28" t="s">
        <v>67</v>
      </c>
      <c r="D114" s="4">
        <v>54510</v>
      </c>
      <c r="E114">
        <v>5</v>
      </c>
      <c r="F114" t="s">
        <v>50</v>
      </c>
      <c r="G114">
        <v>3082</v>
      </c>
      <c r="H114" s="28">
        <v>507</v>
      </c>
      <c r="I114" t="s">
        <v>19</v>
      </c>
      <c r="J114">
        <v>2</v>
      </c>
      <c r="K114" s="13">
        <f>H114*'conversion notes'!C$25</f>
        <v>459942.79499999998</v>
      </c>
      <c r="L114" s="14">
        <f>K114*'conversion notes'!C$24</f>
        <v>110386.2708</v>
      </c>
      <c r="M114" s="14">
        <f>L114*'conversion notes'!C$26</f>
        <v>4084292.0195999998</v>
      </c>
      <c r="N114" s="15">
        <f>M114/'conversion notes'!C$21</f>
        <v>3871.1466832218071</v>
      </c>
      <c r="P114" s="1">
        <f>H114/D114*1000</f>
        <v>9.3010456796918</v>
      </c>
      <c r="Q114">
        <f>'conversion notes'!O$4</f>
        <v>7.2</v>
      </c>
    </row>
    <row r="115" spans="1:17">
      <c r="A115">
        <v>34.8279</v>
      </c>
      <c r="B115">
        <v>-79.995400000000004</v>
      </c>
      <c r="C115" s="28" t="s">
        <v>11</v>
      </c>
      <c r="D115" s="4">
        <v>32706</v>
      </c>
      <c r="E115">
        <v>3</v>
      </c>
      <c r="F115" t="s">
        <v>50</v>
      </c>
      <c r="G115">
        <v>1680</v>
      </c>
      <c r="H115" s="28">
        <v>304</v>
      </c>
      <c r="I115" t="s">
        <v>19</v>
      </c>
      <c r="J115">
        <v>2</v>
      </c>
      <c r="K115" s="13">
        <f>H115*'conversion notes'!C$25</f>
        <v>275784.24</v>
      </c>
      <c r="L115" s="14">
        <f>K115*'conversion notes'!C$24</f>
        <v>66188.217599999989</v>
      </c>
      <c r="M115" s="14">
        <f>L115*'conversion notes'!C$26</f>
        <v>2448964.0511999996</v>
      </c>
      <c r="N115" s="15">
        <f>M115/'conversion notes'!C$21</f>
        <v>2321.1609303736277</v>
      </c>
      <c r="P115" s="1">
        <f>H115/D115*1000</f>
        <v>9.2949305937748434</v>
      </c>
      <c r="Q115">
        <f>'conversion notes'!O$4</f>
        <v>7.2</v>
      </c>
    </row>
    <row r="116" spans="1:17">
      <c r="A116">
        <v>34.828200000000002</v>
      </c>
      <c r="B116">
        <v>-80.072299999999998</v>
      </c>
      <c r="C116" s="28" t="s">
        <v>11</v>
      </c>
      <c r="D116" s="4">
        <v>21804</v>
      </c>
      <c r="E116">
        <v>2</v>
      </c>
      <c r="F116" t="s">
        <v>50</v>
      </c>
      <c r="G116">
        <v>6344</v>
      </c>
      <c r="H116" s="28">
        <v>203</v>
      </c>
      <c r="I116" t="s">
        <v>19</v>
      </c>
      <c r="J116">
        <v>2</v>
      </c>
      <c r="K116" s="13">
        <f>H116*'conversion notes'!C$25</f>
        <v>184158.55499999999</v>
      </c>
      <c r="L116" s="14">
        <f>K116*'conversion notes'!C$24</f>
        <v>44198.053199999995</v>
      </c>
      <c r="M116" s="14">
        <f>L116*'conversion notes'!C$26</f>
        <v>1635327.9683999999</v>
      </c>
      <c r="N116" s="15">
        <f>M116/'conversion notes'!C$21</f>
        <v>1549.9857528481793</v>
      </c>
      <c r="P116" s="1">
        <f>H116/D116*1000</f>
        <v>9.3102183085672348</v>
      </c>
      <c r="Q116">
        <f>'conversion notes'!O$4</f>
        <v>7.2</v>
      </c>
    </row>
    <row r="117" spans="1:17">
      <c r="A117">
        <v>34.831699999999998</v>
      </c>
      <c r="B117">
        <v>-79.885300000000001</v>
      </c>
      <c r="C117" s="28" t="s">
        <v>11</v>
      </c>
      <c r="D117" s="4">
        <v>47624</v>
      </c>
      <c r="E117">
        <v>4</v>
      </c>
      <c r="F117" t="s">
        <v>51</v>
      </c>
      <c r="G117">
        <v>2950</v>
      </c>
      <c r="H117" s="28">
        <v>351</v>
      </c>
      <c r="I117" t="s">
        <v>19</v>
      </c>
      <c r="J117">
        <v>2</v>
      </c>
      <c r="K117" s="13">
        <f>H117*'conversion notes'!C$25</f>
        <v>318421.935</v>
      </c>
      <c r="L117" s="14">
        <f>K117*'conversion notes'!C$24</f>
        <v>76421.2644</v>
      </c>
      <c r="M117" s="14">
        <f>L117*'conversion notes'!C$26</f>
        <v>2827586.7828000002</v>
      </c>
      <c r="N117" s="15">
        <f>M117/'conversion notes'!C$21</f>
        <v>2680.0246268458668</v>
      </c>
      <c r="P117" s="1">
        <f>H117/D117*1000</f>
        <v>7.3702334957164455</v>
      </c>
      <c r="Q117">
        <f>'conversion notes'!O$4</f>
        <v>7.2</v>
      </c>
    </row>
    <row r="118" spans="1:17">
      <c r="A118">
        <v>34.832700000000003</v>
      </c>
      <c r="B118">
        <v>-80.389799999999994</v>
      </c>
      <c r="C118" s="28" t="s">
        <v>11</v>
      </c>
      <c r="D118" s="4">
        <v>72376</v>
      </c>
      <c r="E118">
        <v>4</v>
      </c>
      <c r="F118" t="s">
        <v>172</v>
      </c>
      <c r="G118">
        <v>1485</v>
      </c>
      <c r="H118" s="28">
        <v>735</v>
      </c>
      <c r="I118" t="s">
        <v>19</v>
      </c>
      <c r="J118">
        <v>5</v>
      </c>
      <c r="K118" s="13">
        <f>H118*'conversion notes'!C$25</f>
        <v>666780.97499999998</v>
      </c>
      <c r="L118" s="14">
        <f>K118*'conversion notes'!C$24</f>
        <v>160027.43399999998</v>
      </c>
      <c r="M118" s="14">
        <f>L118*'conversion notes'!C$26</f>
        <v>5921015.0579999993</v>
      </c>
      <c r="N118" s="15">
        <f>M118/'conversion notes'!C$21</f>
        <v>5612.0173810020278</v>
      </c>
      <c r="P118" s="1">
        <f>H118/D118*1000</f>
        <v>10.15530009948049</v>
      </c>
      <c r="Q118">
        <f>'conversion notes'!O$4</f>
        <v>7.2</v>
      </c>
    </row>
    <row r="119" spans="1:17">
      <c r="A119">
        <v>34.833399999999997</v>
      </c>
      <c r="B119">
        <v>-79.496399999999994</v>
      </c>
      <c r="C119" s="28" t="s">
        <v>11</v>
      </c>
      <c r="D119" s="4">
        <v>81484</v>
      </c>
      <c r="E119">
        <v>4</v>
      </c>
      <c r="F119" t="s">
        <v>64</v>
      </c>
      <c r="G119">
        <v>1187</v>
      </c>
      <c r="H119" s="28">
        <v>587</v>
      </c>
      <c r="I119" t="s">
        <v>19</v>
      </c>
      <c r="J119">
        <v>2</v>
      </c>
      <c r="K119" s="13">
        <f>H119*'conversion notes'!C$25</f>
        <v>532517.59499999997</v>
      </c>
      <c r="L119" s="14">
        <f>K119*'conversion notes'!C$24</f>
        <v>127804.22279999999</v>
      </c>
      <c r="M119" s="14">
        <f>L119*'conversion notes'!C$26</f>
        <v>4728756.2435999997</v>
      </c>
      <c r="N119" s="15">
        <f>M119/'conversion notes'!C$21</f>
        <v>4481.9785070043408</v>
      </c>
      <c r="P119" s="1">
        <f>H119/D119*1000</f>
        <v>7.2038682440724564</v>
      </c>
      <c r="Q119">
        <f>'conversion notes'!O$4</f>
        <v>7.2</v>
      </c>
    </row>
    <row r="120" spans="1:17">
      <c r="A120">
        <v>34.8337</v>
      </c>
      <c r="B120">
        <v>-80.452399999999997</v>
      </c>
      <c r="C120" s="28" t="s">
        <v>11</v>
      </c>
      <c r="D120" s="4">
        <v>72376</v>
      </c>
      <c r="E120">
        <v>4</v>
      </c>
      <c r="F120" t="s">
        <v>172</v>
      </c>
      <c r="G120">
        <v>1485</v>
      </c>
      <c r="H120" s="28">
        <v>735</v>
      </c>
      <c r="I120" t="s">
        <v>19</v>
      </c>
      <c r="J120">
        <v>5</v>
      </c>
      <c r="K120" s="13">
        <f>H120*'conversion notes'!C$25</f>
        <v>666780.97499999998</v>
      </c>
      <c r="L120" s="14">
        <f>K120*'conversion notes'!C$24</f>
        <v>160027.43399999998</v>
      </c>
      <c r="M120" s="14">
        <f>L120*'conversion notes'!C$26</f>
        <v>5921015.0579999993</v>
      </c>
      <c r="N120" s="15">
        <f>M120/'conversion notes'!C$21</f>
        <v>5612.0173810020278</v>
      </c>
      <c r="P120" s="1">
        <f>H120/D120*1000</f>
        <v>10.15530009948049</v>
      </c>
      <c r="Q120">
        <f>'conversion notes'!O$4</f>
        <v>7.2</v>
      </c>
    </row>
    <row r="121" spans="1:17">
      <c r="A121">
        <v>34.835000000000001</v>
      </c>
      <c r="B121">
        <v>-79.338899999999995</v>
      </c>
      <c r="C121" s="28" t="s">
        <v>11</v>
      </c>
      <c r="D121" s="4">
        <v>32070</v>
      </c>
      <c r="E121">
        <v>2</v>
      </c>
      <c r="F121" t="s">
        <v>66</v>
      </c>
      <c r="G121">
        <v>671</v>
      </c>
      <c r="H121" s="28">
        <v>248</v>
      </c>
      <c r="I121" t="s">
        <v>19</v>
      </c>
      <c r="J121">
        <v>2</v>
      </c>
      <c r="K121" s="13">
        <f>H121*'conversion notes'!C$25</f>
        <v>224981.87999999998</v>
      </c>
      <c r="L121" s="14">
        <f>K121*'conversion notes'!C$24</f>
        <v>53995.651199999993</v>
      </c>
      <c r="M121" s="14">
        <f>L121*'conversion notes'!C$26</f>
        <v>1997839.0943999998</v>
      </c>
      <c r="N121" s="15">
        <f>M121/'conversion notes'!C$21</f>
        <v>1893.5786537258543</v>
      </c>
      <c r="P121" s="1">
        <f>H121/D121*1000</f>
        <v>7.7330838790146554</v>
      </c>
      <c r="Q121">
        <f>'conversion notes'!O$4</f>
        <v>7.2</v>
      </c>
    </row>
    <row r="122" spans="1:17">
      <c r="A122">
        <v>34.837200000000003</v>
      </c>
      <c r="B122">
        <v>-79.041499999999999</v>
      </c>
      <c r="C122" s="28" t="s">
        <v>74</v>
      </c>
      <c r="D122" s="4">
        <v>48105</v>
      </c>
      <c r="E122">
        <v>3</v>
      </c>
      <c r="F122" t="s">
        <v>66</v>
      </c>
      <c r="G122">
        <v>811</v>
      </c>
      <c r="H122" s="28">
        <v>372</v>
      </c>
      <c r="I122" t="s">
        <v>19</v>
      </c>
      <c r="J122">
        <v>2</v>
      </c>
      <c r="K122" s="13">
        <f>H122*'conversion notes'!C$25</f>
        <v>337472.82</v>
      </c>
      <c r="L122" s="14">
        <f>K122*'conversion notes'!C$24</f>
        <v>80993.476800000004</v>
      </c>
      <c r="M122" s="14">
        <f>L122*'conversion notes'!C$26</f>
        <v>2996758.6416000002</v>
      </c>
      <c r="N122" s="15">
        <f>M122/'conversion notes'!C$21</f>
        <v>2840.3679805887818</v>
      </c>
      <c r="P122" s="1">
        <f>H122/D122*1000</f>
        <v>7.7330838790146554</v>
      </c>
      <c r="Q122">
        <f>'conversion notes'!O$4</f>
        <v>7.2</v>
      </c>
    </row>
    <row r="123" spans="1:17">
      <c r="A123">
        <v>34.837899999999998</v>
      </c>
      <c r="B123">
        <v>-79.803200000000004</v>
      </c>
      <c r="C123" s="28" t="s">
        <v>11</v>
      </c>
      <c r="D123" s="4">
        <v>71436</v>
      </c>
      <c r="E123">
        <v>6</v>
      </c>
      <c r="F123" t="s">
        <v>51</v>
      </c>
      <c r="G123">
        <v>350667</v>
      </c>
      <c r="H123" s="28">
        <v>526</v>
      </c>
      <c r="I123" t="s">
        <v>19</v>
      </c>
      <c r="J123">
        <v>2</v>
      </c>
      <c r="K123" s="13">
        <f>H123*'conversion notes'!C$25</f>
        <v>477179.31</v>
      </c>
      <c r="L123" s="14">
        <f>K123*'conversion notes'!C$24</f>
        <v>114523.03439999999</v>
      </c>
      <c r="M123" s="14">
        <f>L123*'conversion notes'!C$26</f>
        <v>4237352.2727999995</v>
      </c>
      <c r="N123" s="15">
        <f>M123/'conversion notes'!C$21</f>
        <v>4016.2192413701587</v>
      </c>
      <c r="P123" s="1">
        <f>H123/D123*1000</f>
        <v>7.3632342236407409</v>
      </c>
      <c r="Q123">
        <f>'conversion notes'!O$4</f>
        <v>7.2</v>
      </c>
    </row>
    <row r="124" spans="1:17">
      <c r="A124">
        <v>34.838799999999999</v>
      </c>
      <c r="B124">
        <v>-79.810199999999995</v>
      </c>
      <c r="C124" s="28" t="s">
        <v>11</v>
      </c>
      <c r="D124" s="4">
        <v>47624</v>
      </c>
      <c r="E124">
        <v>4</v>
      </c>
      <c r="F124" t="s">
        <v>51</v>
      </c>
      <c r="G124">
        <v>234000</v>
      </c>
      <c r="H124" s="28">
        <v>351</v>
      </c>
      <c r="I124" t="s">
        <v>19</v>
      </c>
      <c r="J124">
        <v>2</v>
      </c>
      <c r="K124" s="13">
        <f>H124*'conversion notes'!C$25</f>
        <v>318421.935</v>
      </c>
      <c r="L124" s="14">
        <f>K124*'conversion notes'!C$24</f>
        <v>76421.2644</v>
      </c>
      <c r="M124" s="14">
        <f>L124*'conversion notes'!C$26</f>
        <v>2827586.7828000002</v>
      </c>
      <c r="N124" s="15">
        <f>M124/'conversion notes'!C$21</f>
        <v>2680.0246268458668</v>
      </c>
      <c r="P124" s="1">
        <f>H124/D124*1000</f>
        <v>7.3702334957164455</v>
      </c>
      <c r="Q124">
        <f>'conversion notes'!O$4</f>
        <v>7.2</v>
      </c>
    </row>
    <row r="125" spans="1:17">
      <c r="A125">
        <v>34.842300000000002</v>
      </c>
      <c r="B125">
        <v>-77.868799999999993</v>
      </c>
      <c r="C125" s="28" t="s">
        <v>11</v>
      </c>
      <c r="D125" s="4">
        <v>185184</v>
      </c>
      <c r="E125">
        <v>12</v>
      </c>
      <c r="F125" t="s">
        <v>195</v>
      </c>
      <c r="G125">
        <v>6294</v>
      </c>
      <c r="H125" s="28">
        <v>2187</v>
      </c>
      <c r="I125" t="s">
        <v>19</v>
      </c>
      <c r="J125">
        <v>6</v>
      </c>
      <c r="K125" s="13">
        <f>H125*'conversion notes'!C$25</f>
        <v>1984013.595</v>
      </c>
      <c r="L125" s="14">
        <f>K125*'conversion notes'!C$24</f>
        <v>476163.26279999997</v>
      </c>
      <c r="M125" s="14">
        <f>L125*'conversion notes'!C$26</f>
        <v>17618040.7236</v>
      </c>
      <c r="N125" s="15">
        <f>M125/'conversion notes'!C$21</f>
        <v>16698.614982655017</v>
      </c>
      <c r="P125" s="1">
        <f>H125/D125*1000</f>
        <v>11.809875583203732</v>
      </c>
      <c r="Q125">
        <f>'conversion notes'!O$4</f>
        <v>7.2</v>
      </c>
    </row>
    <row r="126" spans="1:17">
      <c r="A126">
        <v>34.8429</v>
      </c>
      <c r="B126">
        <v>-79.683499999999995</v>
      </c>
      <c r="C126" s="28" t="s">
        <v>70</v>
      </c>
      <c r="D126" s="4">
        <v>119060</v>
      </c>
      <c r="E126">
        <v>10</v>
      </c>
      <c r="F126" t="s">
        <v>51</v>
      </c>
      <c r="G126">
        <v>10630</v>
      </c>
      <c r="H126" s="28">
        <v>877</v>
      </c>
      <c r="I126" t="s">
        <v>19</v>
      </c>
      <c r="J126">
        <v>2</v>
      </c>
      <c r="K126" s="13">
        <f>H126*'conversion notes'!C$25</f>
        <v>795601.245</v>
      </c>
      <c r="L126" s="14">
        <f>K126*'conversion notes'!C$24</f>
        <v>190944.29879999999</v>
      </c>
      <c r="M126" s="14">
        <f>L126*'conversion notes'!C$26</f>
        <v>7064939.0555999996</v>
      </c>
      <c r="N126" s="15">
        <f>M126/'conversion notes'!C$21</f>
        <v>6696.2438682160255</v>
      </c>
      <c r="P126" s="1">
        <f>H126/D126*1000</f>
        <v>7.3660339324710229</v>
      </c>
      <c r="Q126">
        <f>'conversion notes'!O$4</f>
        <v>7.2</v>
      </c>
    </row>
    <row r="127" spans="1:17">
      <c r="A127">
        <v>34.843200000000003</v>
      </c>
      <c r="B127">
        <v>-79.945999999999998</v>
      </c>
      <c r="C127" s="28" t="s">
        <v>11</v>
      </c>
      <c r="D127" s="4">
        <v>21804</v>
      </c>
      <c r="E127">
        <v>2</v>
      </c>
      <c r="F127" t="s">
        <v>50</v>
      </c>
      <c r="G127">
        <v>14000</v>
      </c>
      <c r="H127" s="28">
        <v>203</v>
      </c>
      <c r="I127" t="s">
        <v>19</v>
      </c>
      <c r="J127">
        <v>2</v>
      </c>
      <c r="K127" s="13">
        <f>H127*'conversion notes'!C$25</f>
        <v>184158.55499999999</v>
      </c>
      <c r="L127" s="14">
        <f>K127*'conversion notes'!C$24</f>
        <v>44198.053199999995</v>
      </c>
      <c r="M127" s="14">
        <f>L127*'conversion notes'!C$26</f>
        <v>1635327.9683999999</v>
      </c>
      <c r="N127" s="15">
        <f>M127/'conversion notes'!C$21</f>
        <v>1549.9857528481793</v>
      </c>
      <c r="P127" s="1">
        <f>H127/D127*1000</f>
        <v>9.3102183085672348</v>
      </c>
      <c r="Q127">
        <f>'conversion notes'!O$4</f>
        <v>7.2</v>
      </c>
    </row>
    <row r="128" spans="1:17">
      <c r="A128">
        <v>34.844200000000001</v>
      </c>
      <c r="B128">
        <v>-79.962900000000005</v>
      </c>
      <c r="C128" s="28" t="s">
        <v>11</v>
      </c>
      <c r="D128" s="4">
        <v>43608</v>
      </c>
      <c r="E128">
        <v>4</v>
      </c>
      <c r="F128" t="s">
        <v>50</v>
      </c>
      <c r="G128">
        <v>5329</v>
      </c>
      <c r="H128" s="28">
        <v>405</v>
      </c>
      <c r="I128" t="s">
        <v>19</v>
      </c>
      <c r="J128">
        <v>2</v>
      </c>
      <c r="K128" s="13">
        <f>H128*'conversion notes'!C$25</f>
        <v>367409.92499999999</v>
      </c>
      <c r="L128" s="14">
        <f>K128*'conversion notes'!C$24</f>
        <v>88178.381999999998</v>
      </c>
      <c r="M128" s="14">
        <f>L128*'conversion notes'!C$26</f>
        <v>3262600.1340000001</v>
      </c>
      <c r="N128" s="15">
        <f>M128/'conversion notes'!C$21</f>
        <v>3092.336107899077</v>
      </c>
      <c r="P128" s="1">
        <f>H128/D128*1000</f>
        <v>9.2872867363786469</v>
      </c>
      <c r="Q128">
        <f>'conversion notes'!O$4</f>
        <v>7.2</v>
      </c>
    </row>
    <row r="129" spans="1:17">
      <c r="A129">
        <v>34.8446</v>
      </c>
      <c r="B129">
        <v>-80.753699999999995</v>
      </c>
      <c r="C129" s="28" t="s">
        <v>11</v>
      </c>
      <c r="D129" s="4">
        <v>36188</v>
      </c>
      <c r="E129">
        <v>2</v>
      </c>
      <c r="F129" t="s">
        <v>172</v>
      </c>
      <c r="G129">
        <v>32000</v>
      </c>
      <c r="H129" s="28">
        <v>368</v>
      </c>
      <c r="I129" t="s">
        <v>19</v>
      </c>
      <c r="J129">
        <v>5</v>
      </c>
      <c r="K129" s="13">
        <f>H129*'conversion notes'!C$25</f>
        <v>333844.07999999996</v>
      </c>
      <c r="L129" s="14">
        <f>K129*'conversion notes'!C$24</f>
        <v>80122.579199999993</v>
      </c>
      <c r="M129" s="14">
        <f>L129*'conversion notes'!C$26</f>
        <v>2964535.4304</v>
      </c>
      <c r="N129" s="15">
        <f>M129/'conversion notes'!C$21</f>
        <v>2809.826389399655</v>
      </c>
      <c r="P129" s="1">
        <f>H129/D129*1000</f>
        <v>10.169116834309715</v>
      </c>
      <c r="Q129">
        <f>'conversion notes'!O$4</f>
        <v>7.2</v>
      </c>
    </row>
    <row r="130" spans="1:17">
      <c r="A130">
        <v>34.844999999999999</v>
      </c>
      <c r="B130">
        <v>-79.998699999999999</v>
      </c>
      <c r="C130" s="28" t="s">
        <v>11</v>
      </c>
      <c r="D130" s="4">
        <v>65412</v>
      </c>
      <c r="E130">
        <v>6</v>
      </c>
      <c r="F130" t="s">
        <v>50</v>
      </c>
      <c r="G130">
        <v>3776</v>
      </c>
      <c r="H130" s="28">
        <v>608</v>
      </c>
      <c r="I130" t="s">
        <v>19</v>
      </c>
      <c r="J130">
        <v>2</v>
      </c>
      <c r="K130" s="13">
        <f>H130*'conversion notes'!C$25</f>
        <v>551568.48</v>
      </c>
      <c r="L130" s="14">
        <f>K130*'conversion notes'!C$24</f>
        <v>132376.43519999998</v>
      </c>
      <c r="M130" s="14">
        <f>L130*'conversion notes'!C$26</f>
        <v>4897928.1023999993</v>
      </c>
      <c r="N130" s="15">
        <f>M130/'conversion notes'!C$21</f>
        <v>4642.3218607472554</v>
      </c>
      <c r="P130" s="1">
        <f>H130/D130*1000</f>
        <v>9.2949305937748434</v>
      </c>
      <c r="Q130">
        <f>'conversion notes'!O$4</f>
        <v>7.2</v>
      </c>
    </row>
    <row r="131" spans="1:17">
      <c r="A131">
        <v>34.8459</v>
      </c>
      <c r="B131">
        <v>-79.589799999999997</v>
      </c>
      <c r="C131" s="28" t="s">
        <v>11</v>
      </c>
      <c r="D131" s="4">
        <v>81484</v>
      </c>
      <c r="E131">
        <v>4</v>
      </c>
      <c r="F131" t="s">
        <v>64</v>
      </c>
      <c r="G131">
        <v>20596</v>
      </c>
      <c r="H131" s="28">
        <v>587</v>
      </c>
      <c r="I131" t="s">
        <v>19</v>
      </c>
      <c r="J131">
        <v>2</v>
      </c>
      <c r="K131" s="13">
        <f>H131*'conversion notes'!C$25</f>
        <v>532517.59499999997</v>
      </c>
      <c r="L131" s="14">
        <f>K131*'conversion notes'!C$24</f>
        <v>127804.22279999999</v>
      </c>
      <c r="M131" s="14">
        <f>L131*'conversion notes'!C$26</f>
        <v>4728756.2435999997</v>
      </c>
      <c r="N131" s="15">
        <f>M131/'conversion notes'!C$21</f>
        <v>4481.9785070043408</v>
      </c>
      <c r="P131" s="1">
        <f>H131/D131*1000</f>
        <v>7.2038682440724564</v>
      </c>
      <c r="Q131">
        <f>'conversion notes'!O$4</f>
        <v>7.2</v>
      </c>
    </row>
    <row r="132" spans="1:17">
      <c r="A132">
        <v>34.847499999999997</v>
      </c>
      <c r="B132">
        <v>-77.4298</v>
      </c>
      <c r="C132" s="28" t="s">
        <v>11</v>
      </c>
      <c r="D132" s="4">
        <v>90936</v>
      </c>
      <c r="E132">
        <v>8</v>
      </c>
      <c r="F132" t="s">
        <v>197</v>
      </c>
      <c r="G132">
        <v>5728</v>
      </c>
      <c r="H132" s="28">
        <v>1432</v>
      </c>
      <c r="I132" t="s">
        <v>19</v>
      </c>
      <c r="J132">
        <v>6</v>
      </c>
      <c r="K132" s="13">
        <f>H132*'conversion notes'!C$25</f>
        <v>1299088.92</v>
      </c>
      <c r="L132" s="14">
        <f>K132*'conversion notes'!C$24</f>
        <v>311781.34079999995</v>
      </c>
      <c r="M132" s="14">
        <f>L132*'conversion notes'!C$26</f>
        <v>11535909.609599998</v>
      </c>
      <c r="N132" s="15">
        <f>M132/'conversion notes'!C$21</f>
        <v>10933.889645707352</v>
      </c>
      <c r="P132" s="1">
        <f>H132/D132*1000</f>
        <v>15.747338787718835</v>
      </c>
      <c r="Q132">
        <f>'conversion notes'!O$4</f>
        <v>7.2</v>
      </c>
    </row>
    <row r="133" spans="1:17">
      <c r="A133">
        <v>34.848100000000002</v>
      </c>
      <c r="B133">
        <v>-80.252200000000002</v>
      </c>
      <c r="C133" s="28" t="s">
        <v>11</v>
      </c>
      <c r="D133" s="4">
        <v>10902</v>
      </c>
      <c r="E133">
        <v>1</v>
      </c>
      <c r="F133" t="s">
        <v>50</v>
      </c>
      <c r="G133">
        <v>1507</v>
      </c>
      <c r="H133" s="28">
        <v>101</v>
      </c>
      <c r="I133" t="s">
        <v>19</v>
      </c>
      <c r="J133">
        <v>5</v>
      </c>
      <c r="K133" s="13">
        <f>H133*'conversion notes'!C$25</f>
        <v>91625.684999999998</v>
      </c>
      <c r="L133" s="14">
        <f>K133*'conversion notes'!C$24</f>
        <v>21990.164399999998</v>
      </c>
      <c r="M133" s="14">
        <f>L133*'conversion notes'!C$26</f>
        <v>813636.08279999997</v>
      </c>
      <c r="N133" s="15">
        <f>M133/'conversion notes'!C$21</f>
        <v>771.17517752544882</v>
      </c>
      <c r="P133" s="1">
        <f>H133/D133*1000</f>
        <v>9.2643551641900572</v>
      </c>
      <c r="Q133">
        <f>'conversion notes'!O$4</f>
        <v>7.2</v>
      </c>
    </row>
    <row r="134" spans="1:17">
      <c r="A134">
        <v>34.849200000000003</v>
      </c>
      <c r="B134">
        <v>-79.568600000000004</v>
      </c>
      <c r="C134" s="28" t="s">
        <v>72</v>
      </c>
      <c r="D134" s="4">
        <v>122226</v>
      </c>
      <c r="E134">
        <v>6</v>
      </c>
      <c r="F134" t="s">
        <v>64</v>
      </c>
      <c r="G134">
        <v>29333</v>
      </c>
      <c r="H134" s="28">
        <v>880</v>
      </c>
      <c r="I134" t="s">
        <v>19</v>
      </c>
      <c r="J134">
        <v>2</v>
      </c>
      <c r="K134" s="13">
        <f>H134*'conversion notes'!C$25</f>
        <v>798322.79999999993</v>
      </c>
      <c r="L134" s="14">
        <f>K134*'conversion notes'!C$24</f>
        <v>191597.47199999998</v>
      </c>
      <c r="M134" s="14">
        <f>L134*'conversion notes'!C$26</f>
        <v>7089106.4639999997</v>
      </c>
      <c r="N134" s="15">
        <f>M134/'conversion notes'!C$21</f>
        <v>6719.1500616078711</v>
      </c>
      <c r="P134" s="1">
        <f>H134/D134*1000</f>
        <v>7.1997774614239196</v>
      </c>
      <c r="Q134">
        <f>'conversion notes'!O$4</f>
        <v>7.2</v>
      </c>
    </row>
    <row r="135" spans="1:17">
      <c r="A135">
        <v>34.849200000000003</v>
      </c>
      <c r="B135">
        <v>-78.999700000000004</v>
      </c>
      <c r="C135" s="28" t="s">
        <v>11</v>
      </c>
      <c r="D135" s="4">
        <v>80175</v>
      </c>
      <c r="E135">
        <v>5</v>
      </c>
      <c r="F135" t="s">
        <v>66</v>
      </c>
      <c r="G135">
        <v>1821</v>
      </c>
      <c r="H135" s="28">
        <v>620</v>
      </c>
      <c r="I135" t="s">
        <v>19</v>
      </c>
      <c r="J135">
        <v>2</v>
      </c>
      <c r="K135" s="13">
        <f>H135*'conversion notes'!C$25</f>
        <v>562454.69999999995</v>
      </c>
      <c r="L135" s="14">
        <f>K135*'conversion notes'!C$24</f>
        <v>134989.128</v>
      </c>
      <c r="M135" s="14">
        <f>L135*'conversion notes'!C$26</f>
        <v>4994597.7359999996</v>
      </c>
      <c r="N135" s="15">
        <f>M135/'conversion notes'!C$21</f>
        <v>4733.946634314636</v>
      </c>
      <c r="P135" s="1">
        <f>H135/D135*1000</f>
        <v>7.7330838790146554</v>
      </c>
      <c r="Q135">
        <f>'conversion notes'!O$4</f>
        <v>7.2</v>
      </c>
    </row>
    <row r="136" spans="1:17">
      <c r="A136">
        <v>34.849699999999999</v>
      </c>
      <c r="B136">
        <v>-80.616100000000003</v>
      </c>
      <c r="C136" s="28" t="s">
        <v>11</v>
      </c>
      <c r="D136" s="4">
        <v>72376</v>
      </c>
      <c r="E136">
        <v>4</v>
      </c>
      <c r="F136" t="s">
        <v>172</v>
      </c>
      <c r="G136">
        <v>2644</v>
      </c>
      <c r="H136" s="28">
        <v>735</v>
      </c>
      <c r="I136" t="s">
        <v>19</v>
      </c>
      <c r="J136">
        <v>5</v>
      </c>
      <c r="K136" s="13">
        <f>H136*'conversion notes'!C$25</f>
        <v>666780.97499999998</v>
      </c>
      <c r="L136" s="14">
        <f>K136*'conversion notes'!C$24</f>
        <v>160027.43399999998</v>
      </c>
      <c r="M136" s="14">
        <f>L136*'conversion notes'!C$26</f>
        <v>5921015.0579999993</v>
      </c>
      <c r="N136" s="15">
        <f>M136/'conversion notes'!C$21</f>
        <v>5612.0173810020278</v>
      </c>
      <c r="P136" s="1">
        <f>H136/D136*1000</f>
        <v>10.15530009948049</v>
      </c>
      <c r="Q136">
        <f>'conversion notes'!O$4</f>
        <v>7.2</v>
      </c>
    </row>
    <row r="137" spans="1:17">
      <c r="A137">
        <v>34.851500000000001</v>
      </c>
      <c r="B137">
        <v>-80.669600000000003</v>
      </c>
      <c r="C137" s="28" t="s">
        <v>11</v>
      </c>
      <c r="D137" s="4">
        <v>54282</v>
      </c>
      <c r="E137">
        <v>3</v>
      </c>
      <c r="F137" t="s">
        <v>172</v>
      </c>
      <c r="G137">
        <v>2340</v>
      </c>
      <c r="H137" s="28">
        <v>551</v>
      </c>
      <c r="I137" t="s">
        <v>19</v>
      </c>
      <c r="J137">
        <v>5</v>
      </c>
      <c r="K137" s="13">
        <f>H137*'conversion notes'!C$25</f>
        <v>499858.935</v>
      </c>
      <c r="L137" s="14">
        <f>K137*'conversion notes'!C$24</f>
        <v>119966.14439999999</v>
      </c>
      <c r="M137" s="14">
        <f>L137*'conversion notes'!C$26</f>
        <v>4438747.3427999998</v>
      </c>
      <c r="N137" s="15">
        <f>M137/'conversion notes'!C$21</f>
        <v>4207.104186302201</v>
      </c>
      <c r="P137" s="1">
        <f>H137/D137*1000</f>
        <v>10.150694521204082</v>
      </c>
      <c r="Q137">
        <f>'conversion notes'!O$4</f>
        <v>7.2</v>
      </c>
    </row>
    <row r="138" spans="1:17">
      <c r="A138">
        <v>34.852699999999999</v>
      </c>
      <c r="B138">
        <v>-78.078800000000001</v>
      </c>
      <c r="C138" s="28" t="s">
        <v>11</v>
      </c>
      <c r="D138" s="4">
        <v>123456</v>
      </c>
      <c r="E138">
        <v>8</v>
      </c>
      <c r="F138" t="s">
        <v>195</v>
      </c>
      <c r="G138">
        <v>7345</v>
      </c>
      <c r="H138" s="28">
        <v>1458</v>
      </c>
      <c r="I138" t="s">
        <v>19</v>
      </c>
      <c r="J138">
        <v>6</v>
      </c>
      <c r="K138" s="13">
        <f>H138*'conversion notes'!C$25</f>
        <v>1322675.73</v>
      </c>
      <c r="L138" s="14">
        <f>K138*'conversion notes'!C$24</f>
        <v>317442.1752</v>
      </c>
      <c r="M138" s="14">
        <f>L138*'conversion notes'!C$26</f>
        <v>11745360.4824</v>
      </c>
      <c r="N138" s="15">
        <f>M138/'conversion notes'!C$21</f>
        <v>11132.409988436677</v>
      </c>
      <c r="P138" s="1">
        <f>H138/D138*1000</f>
        <v>11.809875583203732</v>
      </c>
      <c r="Q138">
        <f>'conversion notes'!O$4</f>
        <v>7.2</v>
      </c>
    </row>
    <row r="139" spans="1:17">
      <c r="A139">
        <v>34.853099999999998</v>
      </c>
      <c r="B139">
        <v>-80.336200000000005</v>
      </c>
      <c r="C139" s="28" t="s">
        <v>11</v>
      </c>
      <c r="D139" s="4">
        <v>72376</v>
      </c>
      <c r="E139">
        <v>4</v>
      </c>
      <c r="F139" t="s">
        <v>172</v>
      </c>
      <c r="G139">
        <v>1957</v>
      </c>
      <c r="H139" s="28">
        <v>735</v>
      </c>
      <c r="I139" t="s">
        <v>19</v>
      </c>
      <c r="J139">
        <v>5</v>
      </c>
      <c r="K139" s="13">
        <f>H139*'conversion notes'!C$25</f>
        <v>666780.97499999998</v>
      </c>
      <c r="L139" s="14">
        <f>K139*'conversion notes'!C$24</f>
        <v>160027.43399999998</v>
      </c>
      <c r="M139" s="14">
        <f>L139*'conversion notes'!C$26</f>
        <v>5921015.0579999993</v>
      </c>
      <c r="N139" s="15">
        <f>M139/'conversion notes'!C$21</f>
        <v>5612.0173810020278</v>
      </c>
      <c r="P139" s="1">
        <f>H139/D139*1000</f>
        <v>10.15530009948049</v>
      </c>
      <c r="Q139">
        <f>'conversion notes'!O$4</f>
        <v>7.2</v>
      </c>
    </row>
    <row r="140" spans="1:17">
      <c r="A140">
        <v>34.8553</v>
      </c>
      <c r="B140">
        <v>-80.350200000000001</v>
      </c>
      <c r="C140" s="28" t="s">
        <v>11</v>
      </c>
      <c r="D140" s="4">
        <v>72376</v>
      </c>
      <c r="E140">
        <v>4</v>
      </c>
      <c r="F140" t="s">
        <v>172</v>
      </c>
      <c r="G140">
        <v>1349</v>
      </c>
      <c r="H140" s="28">
        <v>735</v>
      </c>
      <c r="I140" t="s">
        <v>19</v>
      </c>
      <c r="J140">
        <v>5</v>
      </c>
      <c r="K140" s="13">
        <f>H140*'conversion notes'!C$25</f>
        <v>666780.97499999998</v>
      </c>
      <c r="L140" s="14">
        <f>K140*'conversion notes'!C$24</f>
        <v>160027.43399999998</v>
      </c>
      <c r="M140" s="14">
        <f>L140*'conversion notes'!C$26</f>
        <v>5921015.0579999993</v>
      </c>
      <c r="N140" s="15">
        <f>M140/'conversion notes'!C$21</f>
        <v>5612.0173810020278</v>
      </c>
      <c r="P140" s="1">
        <f>H140/D140*1000</f>
        <v>10.15530009948049</v>
      </c>
      <c r="Q140">
        <f>'conversion notes'!O$4</f>
        <v>7.2</v>
      </c>
    </row>
    <row r="141" spans="1:17">
      <c r="A141">
        <v>34.8553</v>
      </c>
      <c r="B141">
        <v>-77.571299999999994</v>
      </c>
      <c r="C141" s="28" t="s">
        <v>11</v>
      </c>
      <c r="D141" s="4">
        <v>68202</v>
      </c>
      <c r="E141">
        <v>6</v>
      </c>
      <c r="F141" t="s">
        <v>197</v>
      </c>
      <c r="G141">
        <v>2830</v>
      </c>
      <c r="H141" s="28">
        <v>1074</v>
      </c>
      <c r="I141" t="s">
        <v>19</v>
      </c>
      <c r="J141">
        <v>6</v>
      </c>
      <c r="K141" s="13">
        <f>H141*'conversion notes'!C$25</f>
        <v>974316.69</v>
      </c>
      <c r="L141" s="14">
        <f>K141*'conversion notes'!C$24</f>
        <v>233836.00559999997</v>
      </c>
      <c r="M141" s="14">
        <f>L141*'conversion notes'!C$26</f>
        <v>8651932.2071999982</v>
      </c>
      <c r="N141" s="15">
        <f>M141/'conversion notes'!C$21</f>
        <v>8200.4172342805141</v>
      </c>
      <c r="P141" s="1">
        <f>H141/D141*1000</f>
        <v>15.747338787718835</v>
      </c>
      <c r="Q141">
        <f>'conversion notes'!O$4</f>
        <v>7.2</v>
      </c>
    </row>
    <row r="142" spans="1:17">
      <c r="A142">
        <v>34.856099999999998</v>
      </c>
      <c r="B142">
        <v>-80.624099999999999</v>
      </c>
      <c r="C142" s="28" t="s">
        <v>11</v>
      </c>
      <c r="D142" s="4">
        <v>54282</v>
      </c>
      <c r="E142">
        <v>3</v>
      </c>
      <c r="F142" t="s">
        <v>172</v>
      </c>
      <c r="G142">
        <v>1477</v>
      </c>
      <c r="H142" s="28">
        <v>551</v>
      </c>
      <c r="I142" t="s">
        <v>19</v>
      </c>
      <c r="J142">
        <v>5</v>
      </c>
      <c r="K142" s="13">
        <f>H142*'conversion notes'!C$25</f>
        <v>499858.935</v>
      </c>
      <c r="L142" s="14">
        <f>K142*'conversion notes'!C$24</f>
        <v>119966.14439999999</v>
      </c>
      <c r="M142" s="14">
        <f>L142*'conversion notes'!C$26</f>
        <v>4438747.3427999998</v>
      </c>
      <c r="N142" s="15">
        <f>M142/'conversion notes'!C$21</f>
        <v>4207.104186302201</v>
      </c>
      <c r="P142" s="1">
        <f>H142/D142*1000</f>
        <v>10.150694521204082</v>
      </c>
      <c r="Q142">
        <f>'conversion notes'!O$4</f>
        <v>7.2</v>
      </c>
    </row>
    <row r="143" spans="1:17">
      <c r="A143">
        <v>34.8566</v>
      </c>
      <c r="B143">
        <v>-80.162800000000004</v>
      </c>
      <c r="C143" s="28" t="s">
        <v>11</v>
      </c>
      <c r="D143" s="4">
        <v>119922</v>
      </c>
      <c r="E143">
        <v>11</v>
      </c>
      <c r="F143" t="s">
        <v>50</v>
      </c>
      <c r="G143">
        <v>5272</v>
      </c>
      <c r="H143" s="28">
        <v>1115</v>
      </c>
      <c r="I143" t="s">
        <v>19</v>
      </c>
      <c r="J143">
        <v>2</v>
      </c>
      <c r="K143" s="13">
        <f>H143*'conversion notes'!C$25</f>
        <v>1011511.2749999999</v>
      </c>
      <c r="L143" s="14">
        <f>K143*'conversion notes'!C$24</f>
        <v>242762.70599999998</v>
      </c>
      <c r="M143" s="14">
        <f>L143*'conversion notes'!C$26</f>
        <v>8982220.1219999995</v>
      </c>
      <c r="N143" s="15">
        <f>M143/'conversion notes'!C$21</f>
        <v>8513.4685439690638</v>
      </c>
      <c r="P143" s="1">
        <f>H143/D143*1000</f>
        <v>9.2977101782825518</v>
      </c>
      <c r="Q143">
        <f>'conversion notes'!O$4</f>
        <v>7.2</v>
      </c>
    </row>
    <row r="144" spans="1:17">
      <c r="A144">
        <v>34.8566</v>
      </c>
      <c r="B144">
        <v>-80.162800000000004</v>
      </c>
      <c r="C144" s="28" t="s">
        <v>11</v>
      </c>
      <c r="D144" s="4">
        <v>119922</v>
      </c>
      <c r="E144">
        <v>11</v>
      </c>
      <c r="F144" t="s">
        <v>50</v>
      </c>
      <c r="G144">
        <v>5272</v>
      </c>
      <c r="H144" s="28">
        <v>1115</v>
      </c>
      <c r="I144" t="s">
        <v>19</v>
      </c>
      <c r="J144">
        <v>5</v>
      </c>
      <c r="K144" s="13">
        <f>H144*'conversion notes'!C$25</f>
        <v>1011511.2749999999</v>
      </c>
      <c r="L144" s="14">
        <f>K144*'conversion notes'!C$24</f>
        <v>242762.70599999998</v>
      </c>
      <c r="M144" s="14">
        <f>L144*'conversion notes'!C$26</f>
        <v>8982220.1219999995</v>
      </c>
      <c r="N144" s="15">
        <f>M144/'conversion notes'!C$21</f>
        <v>8513.4685439690638</v>
      </c>
      <c r="P144" s="1">
        <f>H144/D144*1000</f>
        <v>9.2977101782825518</v>
      </c>
      <c r="Q144">
        <f>'conversion notes'!O$4</f>
        <v>7.2</v>
      </c>
    </row>
    <row r="145" spans="1:17">
      <c r="A145">
        <v>34.856999999999999</v>
      </c>
      <c r="B145">
        <v>-79.549899999999994</v>
      </c>
      <c r="C145" s="28" t="s">
        <v>11</v>
      </c>
      <c r="D145" s="4">
        <v>101855</v>
      </c>
      <c r="E145">
        <v>5</v>
      </c>
      <c r="F145" t="s">
        <v>64</v>
      </c>
      <c r="G145">
        <v>11364</v>
      </c>
      <c r="H145" s="28">
        <v>733</v>
      </c>
      <c r="I145" t="s">
        <v>19</v>
      </c>
      <c r="J145">
        <v>2</v>
      </c>
      <c r="K145" s="13">
        <f>H145*'conversion notes'!C$25</f>
        <v>664966.60499999998</v>
      </c>
      <c r="L145" s="14">
        <f>K145*'conversion notes'!C$24</f>
        <v>159591.9852</v>
      </c>
      <c r="M145" s="14">
        <f>L145*'conversion notes'!C$26</f>
        <v>5904903.4523999998</v>
      </c>
      <c r="N145" s="15">
        <f>M145/'conversion notes'!C$21</f>
        <v>5596.7465854074653</v>
      </c>
      <c r="P145" s="1">
        <f>H145/D145*1000</f>
        <v>7.1965048353050909</v>
      </c>
      <c r="Q145">
        <f>'conversion notes'!O$4</f>
        <v>7.2</v>
      </c>
    </row>
    <row r="146" spans="1:17">
      <c r="A146">
        <v>34.857199999999999</v>
      </c>
      <c r="B146">
        <v>-78.012200000000007</v>
      </c>
      <c r="C146" s="28" t="s">
        <v>11</v>
      </c>
      <c r="D146" s="4">
        <v>46296</v>
      </c>
      <c r="E146">
        <v>3</v>
      </c>
      <c r="F146" t="s">
        <v>195</v>
      </c>
      <c r="G146">
        <v>2532</v>
      </c>
      <c r="H146" s="28">
        <v>547</v>
      </c>
      <c r="I146" t="s">
        <v>19</v>
      </c>
      <c r="J146">
        <v>6</v>
      </c>
      <c r="K146" s="13">
        <f>H146*'conversion notes'!C$25</f>
        <v>496230.19499999995</v>
      </c>
      <c r="L146" s="14">
        <f>K146*'conversion notes'!C$24</f>
        <v>119095.24679999998</v>
      </c>
      <c r="M146" s="14">
        <f>L146*'conversion notes'!C$26</f>
        <v>4406524.131599999</v>
      </c>
      <c r="N146" s="15">
        <f>M146/'conversion notes'!C$21</f>
        <v>4176.5625951130733</v>
      </c>
      <c r="P146" s="1">
        <f>H146/D146*1000</f>
        <v>11.815275617763954</v>
      </c>
      <c r="Q146">
        <f>'conversion notes'!O$4</f>
        <v>7.2</v>
      </c>
    </row>
    <row r="147" spans="1:17">
      <c r="A147">
        <v>34.857500000000002</v>
      </c>
      <c r="B147">
        <v>-80.149199999999993</v>
      </c>
      <c r="C147" s="28" t="s">
        <v>11</v>
      </c>
      <c r="D147" s="4">
        <v>21804</v>
      </c>
      <c r="E147">
        <v>2</v>
      </c>
      <c r="F147" t="s">
        <v>50</v>
      </c>
      <c r="G147">
        <v>621</v>
      </c>
      <c r="H147" s="28">
        <v>203</v>
      </c>
      <c r="I147" t="s">
        <v>19</v>
      </c>
      <c r="J147">
        <v>2</v>
      </c>
      <c r="K147" s="13">
        <f>H147*'conversion notes'!C$25</f>
        <v>184158.55499999999</v>
      </c>
      <c r="L147" s="14">
        <f>K147*'conversion notes'!C$24</f>
        <v>44198.053199999995</v>
      </c>
      <c r="M147" s="14">
        <f>L147*'conversion notes'!C$26</f>
        <v>1635327.9683999999</v>
      </c>
      <c r="N147" s="15">
        <f>M147/'conversion notes'!C$21</f>
        <v>1549.9857528481793</v>
      </c>
      <c r="P147" s="1">
        <f>H147/D147*1000</f>
        <v>9.3102183085672348</v>
      </c>
      <c r="Q147">
        <f>'conversion notes'!O$4</f>
        <v>7.2</v>
      </c>
    </row>
    <row r="148" spans="1:17">
      <c r="A148">
        <v>34.857799999999997</v>
      </c>
      <c r="B148">
        <v>-79.655000000000001</v>
      </c>
      <c r="C148" s="28" t="s">
        <v>71</v>
      </c>
      <c r="D148" s="4">
        <v>47624</v>
      </c>
      <c r="E148">
        <v>4</v>
      </c>
      <c r="F148" t="s">
        <v>51</v>
      </c>
      <c r="G148">
        <v>29250</v>
      </c>
      <c r="H148" s="28">
        <v>351</v>
      </c>
      <c r="I148" t="s">
        <v>19</v>
      </c>
      <c r="J148">
        <v>2</v>
      </c>
      <c r="K148" s="13">
        <f>H148*'conversion notes'!C$25</f>
        <v>318421.935</v>
      </c>
      <c r="L148" s="14">
        <f>K148*'conversion notes'!C$24</f>
        <v>76421.2644</v>
      </c>
      <c r="M148" s="14">
        <f>L148*'conversion notes'!C$26</f>
        <v>2827586.7828000002</v>
      </c>
      <c r="N148" s="15">
        <f>M148/'conversion notes'!C$21</f>
        <v>2680.0246268458668</v>
      </c>
      <c r="P148" s="1">
        <f>H148/D148*1000</f>
        <v>7.3702334957164455</v>
      </c>
      <c r="Q148">
        <f>'conversion notes'!O$4</f>
        <v>7.2</v>
      </c>
    </row>
    <row r="149" spans="1:17">
      <c r="A149">
        <v>34.858400000000003</v>
      </c>
      <c r="B149">
        <v>-77.620199999999997</v>
      </c>
      <c r="C149" s="28" t="s">
        <v>11</v>
      </c>
      <c r="D149" s="4">
        <v>45468</v>
      </c>
      <c r="E149">
        <v>4</v>
      </c>
      <c r="F149" t="s">
        <v>197</v>
      </c>
      <c r="G149">
        <v>3451</v>
      </c>
      <c r="H149" s="28">
        <v>716</v>
      </c>
      <c r="I149" t="s">
        <v>19</v>
      </c>
      <c r="J149">
        <v>6</v>
      </c>
      <c r="K149" s="13">
        <f>H149*'conversion notes'!C$25</f>
        <v>649544.46</v>
      </c>
      <c r="L149" s="14">
        <f>K149*'conversion notes'!C$24</f>
        <v>155890.67039999997</v>
      </c>
      <c r="M149" s="14">
        <f>L149*'conversion notes'!C$26</f>
        <v>5767954.8047999991</v>
      </c>
      <c r="N149" s="15">
        <f>M149/'conversion notes'!C$21</f>
        <v>5466.9448228536758</v>
      </c>
      <c r="P149" s="1">
        <f>H149/D149*1000</f>
        <v>15.747338787718835</v>
      </c>
      <c r="Q149">
        <f>'conversion notes'!O$4</f>
        <v>7.2</v>
      </c>
    </row>
    <row r="150" spans="1:17">
      <c r="A150">
        <v>34.858699999999999</v>
      </c>
      <c r="B150">
        <v>-79.490700000000004</v>
      </c>
      <c r="C150" s="28" t="s">
        <v>11</v>
      </c>
      <c r="D150" s="4">
        <v>162968</v>
      </c>
      <c r="E150">
        <v>8</v>
      </c>
      <c r="F150" t="s">
        <v>64</v>
      </c>
      <c r="G150">
        <v>3395</v>
      </c>
      <c r="H150" s="28">
        <v>1173</v>
      </c>
      <c r="I150" t="s">
        <v>19</v>
      </c>
      <c r="J150">
        <v>2</v>
      </c>
      <c r="K150" s="13">
        <f>H150*'conversion notes'!C$25</f>
        <v>1064128.0049999999</v>
      </c>
      <c r="L150" s="14">
        <f>K150*'conversion notes'!C$24</f>
        <v>255390.72119999997</v>
      </c>
      <c r="M150" s="14">
        <f>L150*'conversion notes'!C$26</f>
        <v>9449456.6843999997</v>
      </c>
      <c r="N150" s="15">
        <f>M150/'conversion notes'!C$21</f>
        <v>8956.3216162114004</v>
      </c>
      <c r="P150" s="1">
        <f>H150/D150*1000</f>
        <v>7.1977320700996517</v>
      </c>
      <c r="Q150">
        <f>'conversion notes'!O$4</f>
        <v>7.2</v>
      </c>
    </row>
    <row r="151" spans="1:17">
      <c r="A151">
        <v>34.859499999999997</v>
      </c>
      <c r="B151">
        <v>-80.682599999999994</v>
      </c>
      <c r="C151" s="28" t="s">
        <v>11</v>
      </c>
      <c r="D151" s="4">
        <v>72376</v>
      </c>
      <c r="E151">
        <v>4</v>
      </c>
      <c r="F151" t="s">
        <v>172</v>
      </c>
      <c r="G151">
        <v>3920</v>
      </c>
      <c r="H151" s="28">
        <v>735</v>
      </c>
      <c r="I151" t="s">
        <v>19</v>
      </c>
      <c r="J151">
        <v>5</v>
      </c>
      <c r="K151" s="13">
        <f>H151*'conversion notes'!C$25</f>
        <v>666780.97499999998</v>
      </c>
      <c r="L151" s="14">
        <f>K151*'conversion notes'!C$24</f>
        <v>160027.43399999998</v>
      </c>
      <c r="M151" s="14">
        <f>L151*'conversion notes'!C$26</f>
        <v>5921015.0579999993</v>
      </c>
      <c r="N151" s="15">
        <f>M151/'conversion notes'!C$21</f>
        <v>5612.0173810020278</v>
      </c>
      <c r="P151" s="1">
        <f>H151/D151*1000</f>
        <v>10.15530009948049</v>
      </c>
      <c r="Q151">
        <f>'conversion notes'!O$4</f>
        <v>7.2</v>
      </c>
    </row>
    <row r="152" spans="1:17">
      <c r="A152">
        <v>34.861400000000003</v>
      </c>
      <c r="B152">
        <v>-80.544300000000007</v>
      </c>
      <c r="C152" s="28" t="s">
        <v>11</v>
      </c>
      <c r="D152" s="4">
        <v>144752</v>
      </c>
      <c r="E152">
        <v>8</v>
      </c>
      <c r="F152" t="s">
        <v>172</v>
      </c>
      <c r="G152">
        <v>2471</v>
      </c>
      <c r="H152" s="28">
        <v>1470</v>
      </c>
      <c r="I152" t="s">
        <v>19</v>
      </c>
      <c r="J152">
        <v>5</v>
      </c>
      <c r="K152" s="13">
        <f>H152*'conversion notes'!C$25</f>
        <v>1333561.95</v>
      </c>
      <c r="L152" s="14">
        <f>K152*'conversion notes'!C$24</f>
        <v>320054.86799999996</v>
      </c>
      <c r="M152" s="14">
        <f>L152*'conversion notes'!C$26</f>
        <v>11842030.115999999</v>
      </c>
      <c r="N152" s="15">
        <f>M152/'conversion notes'!C$21</f>
        <v>11224.034762004056</v>
      </c>
      <c r="P152" s="1">
        <f>H152/D152*1000</f>
        <v>10.15530009948049</v>
      </c>
      <c r="Q152">
        <f>'conversion notes'!O$4</f>
        <v>7.2</v>
      </c>
    </row>
    <row r="153" spans="1:17">
      <c r="A153">
        <v>34.863700000000001</v>
      </c>
      <c r="B153">
        <v>-79.9726</v>
      </c>
      <c r="C153" s="28" t="s">
        <v>67</v>
      </c>
      <c r="D153" s="4">
        <v>43608</v>
      </c>
      <c r="E153">
        <v>4</v>
      </c>
      <c r="F153" t="s">
        <v>50</v>
      </c>
      <c r="G153">
        <v>5031</v>
      </c>
      <c r="H153" s="28">
        <v>405</v>
      </c>
      <c r="I153" t="s">
        <v>19</v>
      </c>
      <c r="J153">
        <v>2</v>
      </c>
      <c r="K153" s="13">
        <f>H153*'conversion notes'!C$25</f>
        <v>367409.92499999999</v>
      </c>
      <c r="L153" s="14">
        <f>K153*'conversion notes'!C$24</f>
        <v>88178.381999999998</v>
      </c>
      <c r="M153" s="14">
        <f>L153*'conversion notes'!C$26</f>
        <v>3262600.1340000001</v>
      </c>
      <c r="N153" s="15">
        <f>M153/'conversion notes'!C$21</f>
        <v>3092.336107899077</v>
      </c>
      <c r="P153" s="1">
        <f>H153/D153*1000</f>
        <v>9.2872867363786469</v>
      </c>
      <c r="Q153">
        <f>'conversion notes'!O$4</f>
        <v>7.2</v>
      </c>
    </row>
    <row r="154" spans="1:17">
      <c r="A154">
        <v>34.863999999999997</v>
      </c>
      <c r="B154">
        <v>-79.369200000000006</v>
      </c>
      <c r="C154" s="28" t="s">
        <v>11</v>
      </c>
      <c r="D154" s="4">
        <v>122226</v>
      </c>
      <c r="E154">
        <v>6</v>
      </c>
      <c r="F154" t="s">
        <v>64</v>
      </c>
      <c r="G154">
        <v>4324</v>
      </c>
      <c r="H154" s="28">
        <v>880</v>
      </c>
      <c r="I154" t="s">
        <v>19</v>
      </c>
      <c r="J154">
        <v>2</v>
      </c>
      <c r="K154" s="13">
        <f>H154*'conversion notes'!C$25</f>
        <v>798322.79999999993</v>
      </c>
      <c r="L154" s="14">
        <f>K154*'conversion notes'!C$24</f>
        <v>191597.47199999998</v>
      </c>
      <c r="M154" s="14">
        <f>L154*'conversion notes'!C$26</f>
        <v>7089106.4639999997</v>
      </c>
      <c r="N154" s="15">
        <f>M154/'conversion notes'!C$21</f>
        <v>6719.1500616078711</v>
      </c>
      <c r="P154" s="1">
        <f>H154/D154*1000</f>
        <v>7.1997774614239196</v>
      </c>
      <c r="Q154">
        <f>'conversion notes'!O$4</f>
        <v>7.2</v>
      </c>
    </row>
    <row r="155" spans="1:17">
      <c r="A155">
        <v>34.866599999999998</v>
      </c>
      <c r="B155">
        <v>-79.158000000000001</v>
      </c>
      <c r="C155" s="28" t="s">
        <v>11</v>
      </c>
      <c r="D155" s="4">
        <v>97128</v>
      </c>
      <c r="E155">
        <v>8</v>
      </c>
      <c r="F155" t="s">
        <v>60</v>
      </c>
      <c r="G155">
        <v>3588</v>
      </c>
      <c r="H155" s="28">
        <v>976</v>
      </c>
      <c r="I155" t="s">
        <v>19</v>
      </c>
      <c r="J155">
        <v>2</v>
      </c>
      <c r="K155" s="13">
        <f>H155*'conversion notes'!C$25</f>
        <v>885412.55999999994</v>
      </c>
      <c r="L155" s="14">
        <f>K155*'conversion notes'!C$24</f>
        <v>212499.01439999999</v>
      </c>
      <c r="M155" s="14">
        <f>L155*'conversion notes'!C$26</f>
        <v>7862463.5327999992</v>
      </c>
      <c r="N155" s="15">
        <f>M155/'conversion notes'!C$21</f>
        <v>7452.1482501469109</v>
      </c>
      <c r="P155" s="1">
        <f>H155/D155*1000</f>
        <v>10.048595667572688</v>
      </c>
      <c r="Q155">
        <f>'conversion notes'!O$4</f>
        <v>7.2</v>
      </c>
    </row>
    <row r="156" spans="1:17">
      <c r="A156">
        <v>34.8675</v>
      </c>
      <c r="B156">
        <v>-80.524199999999993</v>
      </c>
      <c r="C156" s="28" t="s">
        <v>11</v>
      </c>
      <c r="D156" s="4">
        <v>144752</v>
      </c>
      <c r="E156">
        <v>8</v>
      </c>
      <c r="F156" t="s">
        <v>172</v>
      </c>
      <c r="G156">
        <v>1876</v>
      </c>
      <c r="H156" s="28">
        <v>1470</v>
      </c>
      <c r="I156" t="s">
        <v>19</v>
      </c>
      <c r="J156">
        <v>5</v>
      </c>
      <c r="K156" s="13">
        <f>H156*'conversion notes'!C$25</f>
        <v>1333561.95</v>
      </c>
      <c r="L156" s="14">
        <f>K156*'conversion notes'!C$24</f>
        <v>320054.86799999996</v>
      </c>
      <c r="M156" s="14">
        <f>L156*'conversion notes'!C$26</f>
        <v>11842030.115999999</v>
      </c>
      <c r="N156" s="15">
        <f>M156/'conversion notes'!C$21</f>
        <v>11224.034762004056</v>
      </c>
      <c r="P156" s="1">
        <f>H156/D156*1000</f>
        <v>10.15530009948049</v>
      </c>
      <c r="Q156">
        <f>'conversion notes'!O$4</f>
        <v>7.2</v>
      </c>
    </row>
    <row r="157" spans="1:17">
      <c r="A157">
        <v>34.8675</v>
      </c>
      <c r="B157">
        <v>-80.391000000000005</v>
      </c>
      <c r="C157" s="28" t="s">
        <v>181</v>
      </c>
      <c r="D157" s="4">
        <v>108564</v>
      </c>
      <c r="E157">
        <v>6</v>
      </c>
      <c r="F157" t="s">
        <v>172</v>
      </c>
      <c r="G157">
        <v>2642</v>
      </c>
      <c r="H157" s="28">
        <v>1103</v>
      </c>
      <c r="I157" t="s">
        <v>19</v>
      </c>
      <c r="J157">
        <v>5</v>
      </c>
      <c r="K157" s="13">
        <f>H157*'conversion notes'!C$25</f>
        <v>1000625.0549999999</v>
      </c>
      <c r="L157" s="14">
        <f>K157*'conversion notes'!C$24</f>
        <v>240150.01319999999</v>
      </c>
      <c r="M157" s="14">
        <f>L157*'conversion notes'!C$26</f>
        <v>8885550.4883999992</v>
      </c>
      <c r="N157" s="15">
        <f>M157/'conversion notes'!C$21</f>
        <v>8421.8437704016833</v>
      </c>
      <c r="P157" s="1">
        <f>H157/D157*1000</f>
        <v>10.1599056777569</v>
      </c>
      <c r="Q157">
        <f>'conversion notes'!O$4</f>
        <v>7.2</v>
      </c>
    </row>
    <row r="158" spans="1:17">
      <c r="A158">
        <v>34.868299999999998</v>
      </c>
      <c r="B158">
        <v>-79.544200000000004</v>
      </c>
      <c r="C158" s="28" t="s">
        <v>11</v>
      </c>
      <c r="D158" s="4">
        <v>122226</v>
      </c>
      <c r="E158">
        <v>6</v>
      </c>
      <c r="F158" t="s">
        <v>64</v>
      </c>
      <c r="G158">
        <v>17600</v>
      </c>
      <c r="H158" s="28">
        <v>880</v>
      </c>
      <c r="I158" t="s">
        <v>19</v>
      </c>
      <c r="J158">
        <v>2</v>
      </c>
      <c r="K158" s="13">
        <f>H158*'conversion notes'!C$25</f>
        <v>798322.79999999993</v>
      </c>
      <c r="L158" s="14">
        <f>K158*'conversion notes'!C$24</f>
        <v>191597.47199999998</v>
      </c>
      <c r="M158" s="14">
        <f>L158*'conversion notes'!C$26</f>
        <v>7089106.4639999997</v>
      </c>
      <c r="N158" s="15">
        <f>M158/'conversion notes'!C$21</f>
        <v>6719.1500616078711</v>
      </c>
      <c r="P158" s="1">
        <f>H158/D158*1000</f>
        <v>7.1997774614239196</v>
      </c>
      <c r="Q158">
        <f>'conversion notes'!O$4</f>
        <v>7.2</v>
      </c>
    </row>
    <row r="159" spans="1:17">
      <c r="A159">
        <v>34.869900000000001</v>
      </c>
      <c r="B159">
        <v>-80.351900000000001</v>
      </c>
      <c r="C159" s="28" t="s">
        <v>11</v>
      </c>
      <c r="D159" s="4">
        <v>72376</v>
      </c>
      <c r="E159">
        <v>4</v>
      </c>
      <c r="F159" t="s">
        <v>172</v>
      </c>
      <c r="G159">
        <v>1338</v>
      </c>
      <c r="H159" s="28">
        <v>735</v>
      </c>
      <c r="I159" t="s">
        <v>19</v>
      </c>
      <c r="J159">
        <v>5</v>
      </c>
      <c r="K159" s="13">
        <f>H159*'conversion notes'!C$25</f>
        <v>666780.97499999998</v>
      </c>
      <c r="L159" s="14">
        <f>K159*'conversion notes'!C$24</f>
        <v>160027.43399999998</v>
      </c>
      <c r="M159" s="14">
        <f>L159*'conversion notes'!C$26</f>
        <v>5921015.0579999993</v>
      </c>
      <c r="N159" s="15">
        <f>M159/'conversion notes'!C$21</f>
        <v>5612.0173810020278</v>
      </c>
      <c r="P159" s="1">
        <f>H159/D159*1000</f>
        <v>10.15530009948049</v>
      </c>
      <c r="Q159">
        <f>'conversion notes'!O$4</f>
        <v>7.2</v>
      </c>
    </row>
    <row r="160" spans="1:17">
      <c r="A160">
        <v>34.870399999999997</v>
      </c>
      <c r="B160">
        <v>-80.547399999999996</v>
      </c>
      <c r="C160" s="28" t="s">
        <v>11</v>
      </c>
      <c r="D160" s="4">
        <v>72376</v>
      </c>
      <c r="E160">
        <v>4</v>
      </c>
      <c r="F160" t="s">
        <v>172</v>
      </c>
      <c r="G160">
        <v>1324</v>
      </c>
      <c r="H160" s="28">
        <v>735</v>
      </c>
      <c r="I160" t="s">
        <v>19</v>
      </c>
      <c r="J160">
        <v>5</v>
      </c>
      <c r="K160" s="13">
        <f>H160*'conversion notes'!C$25</f>
        <v>666780.97499999998</v>
      </c>
      <c r="L160" s="14">
        <f>K160*'conversion notes'!C$24</f>
        <v>160027.43399999998</v>
      </c>
      <c r="M160" s="14">
        <f>L160*'conversion notes'!C$26</f>
        <v>5921015.0579999993</v>
      </c>
      <c r="N160" s="15">
        <f>M160/'conversion notes'!C$21</f>
        <v>5612.0173810020278</v>
      </c>
      <c r="P160" s="1">
        <f>H160/D160*1000</f>
        <v>10.15530009948049</v>
      </c>
      <c r="Q160">
        <f>'conversion notes'!O$4</f>
        <v>7.2</v>
      </c>
    </row>
    <row r="161" spans="1:17">
      <c r="A161">
        <v>34.871000000000002</v>
      </c>
      <c r="B161">
        <v>-80.459100000000007</v>
      </c>
      <c r="C161" s="28" t="s">
        <v>11</v>
      </c>
      <c r="D161" s="4">
        <v>90470</v>
      </c>
      <c r="E161">
        <v>5</v>
      </c>
      <c r="F161" t="s">
        <v>172</v>
      </c>
      <c r="G161">
        <v>2913</v>
      </c>
      <c r="H161" s="28">
        <v>919</v>
      </c>
      <c r="I161" t="s">
        <v>19</v>
      </c>
      <c r="J161">
        <v>5</v>
      </c>
      <c r="K161" s="13">
        <f>H161*'conversion notes'!C$25</f>
        <v>833703.0149999999</v>
      </c>
      <c r="L161" s="14">
        <f>K161*'conversion notes'!C$24</f>
        <v>200088.72359999997</v>
      </c>
      <c r="M161" s="14">
        <f>L161*'conversion notes'!C$26</f>
        <v>7403282.7731999988</v>
      </c>
      <c r="N161" s="15">
        <f>M161/'conversion notes'!C$21</f>
        <v>7016.9305757018547</v>
      </c>
      <c r="P161" s="1">
        <f>H161/D161*1000</f>
        <v>10.158063446446336</v>
      </c>
      <c r="Q161">
        <f>'conversion notes'!O$4</f>
        <v>7.2</v>
      </c>
    </row>
    <row r="162" spans="1:17">
      <c r="A162">
        <v>34.871099999999998</v>
      </c>
      <c r="B162">
        <v>-77.539900000000003</v>
      </c>
      <c r="C162" s="28" t="s">
        <v>198</v>
      </c>
      <c r="D162" s="4">
        <v>113670</v>
      </c>
      <c r="E162">
        <v>10</v>
      </c>
      <c r="F162" t="s">
        <v>197</v>
      </c>
      <c r="G162">
        <v>2823</v>
      </c>
      <c r="H162" s="28">
        <v>1790</v>
      </c>
      <c r="I162" t="s">
        <v>19</v>
      </c>
      <c r="J162">
        <v>6</v>
      </c>
      <c r="K162" s="13">
        <f>H162*'conversion notes'!C$25</f>
        <v>1623861.15</v>
      </c>
      <c r="L162" s="14">
        <f>K162*'conversion notes'!C$24</f>
        <v>389726.67599999998</v>
      </c>
      <c r="M162" s="14">
        <f>L162*'conversion notes'!C$26</f>
        <v>14419887.011999998</v>
      </c>
      <c r="N162" s="15">
        <f>M162/'conversion notes'!C$21</f>
        <v>13667.362057134191</v>
      </c>
      <c r="P162" s="1">
        <f>H162/D162*1000</f>
        <v>15.747338787718835</v>
      </c>
      <c r="Q162">
        <f>'conversion notes'!O$4</f>
        <v>7.2</v>
      </c>
    </row>
    <row r="163" spans="1:17">
      <c r="A163">
        <v>34.872</v>
      </c>
      <c r="B163">
        <v>-78.657600000000002</v>
      </c>
      <c r="C163" s="28" t="s">
        <v>11</v>
      </c>
      <c r="D163" s="4">
        <v>19793</v>
      </c>
      <c r="E163">
        <v>1</v>
      </c>
      <c r="F163" t="s">
        <v>49</v>
      </c>
      <c r="G163">
        <v>2462</v>
      </c>
      <c r="H163" s="28">
        <v>213</v>
      </c>
      <c r="I163" t="s">
        <v>19</v>
      </c>
      <c r="J163">
        <v>6</v>
      </c>
      <c r="K163" s="13">
        <f>H163*'conversion notes'!C$25</f>
        <v>193230.405</v>
      </c>
      <c r="L163" s="14">
        <f>K163*'conversion notes'!C$24</f>
        <v>46375.297200000001</v>
      </c>
      <c r="M163" s="14">
        <f>L163*'conversion notes'!C$26</f>
        <v>1715885.9964000001</v>
      </c>
      <c r="N163" s="15">
        <f>M163/'conversion notes'!C$21</f>
        <v>1626.339730820996</v>
      </c>
      <c r="P163" s="1">
        <f>H163/D163*1000</f>
        <v>10.761380285959682</v>
      </c>
      <c r="Q163">
        <f>'conversion notes'!O$4</f>
        <v>7.2</v>
      </c>
    </row>
    <row r="164" spans="1:17">
      <c r="A164">
        <v>34.872100000000003</v>
      </c>
      <c r="B164">
        <v>-77.633700000000005</v>
      </c>
      <c r="C164" s="28" t="s">
        <v>11</v>
      </c>
      <c r="D164" s="4">
        <v>34101</v>
      </c>
      <c r="E164">
        <v>3</v>
      </c>
      <c r="F164" t="s">
        <v>197</v>
      </c>
      <c r="G164">
        <v>1939</v>
      </c>
      <c r="H164" s="28">
        <v>537</v>
      </c>
      <c r="I164" t="s">
        <v>19</v>
      </c>
      <c r="J164">
        <v>6</v>
      </c>
      <c r="K164" s="13">
        <f>H164*'conversion notes'!C$25</f>
        <v>487158.34499999997</v>
      </c>
      <c r="L164" s="14">
        <f>K164*'conversion notes'!C$24</f>
        <v>116918.00279999999</v>
      </c>
      <c r="M164" s="14">
        <f>L164*'conversion notes'!C$26</f>
        <v>4325966.1035999991</v>
      </c>
      <c r="N164" s="15">
        <f>M164/'conversion notes'!C$21</f>
        <v>4100.208617140257</v>
      </c>
      <c r="P164" s="1">
        <f>H164/D164*1000</f>
        <v>15.747338787718835</v>
      </c>
      <c r="Q164">
        <f>'conversion notes'!O$4</f>
        <v>7.2</v>
      </c>
    </row>
    <row r="165" spans="1:17">
      <c r="A165">
        <v>34.872199999999999</v>
      </c>
      <c r="B165">
        <v>-77.576599999999999</v>
      </c>
      <c r="C165" s="28" t="s">
        <v>11</v>
      </c>
      <c r="D165" s="4">
        <v>68202</v>
      </c>
      <c r="E165">
        <v>6</v>
      </c>
      <c r="F165" t="s">
        <v>197</v>
      </c>
      <c r="G165">
        <v>2185</v>
      </c>
      <c r="H165" s="28">
        <v>1074</v>
      </c>
      <c r="I165" t="s">
        <v>19</v>
      </c>
      <c r="J165">
        <v>6</v>
      </c>
      <c r="K165" s="13">
        <f>H165*'conversion notes'!C$25</f>
        <v>974316.69</v>
      </c>
      <c r="L165" s="14">
        <f>K165*'conversion notes'!C$24</f>
        <v>233836.00559999997</v>
      </c>
      <c r="M165" s="14">
        <f>L165*'conversion notes'!C$26</f>
        <v>8651932.2071999982</v>
      </c>
      <c r="N165" s="15">
        <f>M165/'conversion notes'!C$21</f>
        <v>8200.4172342805141</v>
      </c>
      <c r="P165" s="1">
        <f>H165/D165*1000</f>
        <v>15.747338787718835</v>
      </c>
      <c r="Q165">
        <f>'conversion notes'!O$4</f>
        <v>7.2</v>
      </c>
    </row>
    <row r="166" spans="1:17">
      <c r="A166">
        <v>34.874600000000001</v>
      </c>
      <c r="B166">
        <v>-79.819900000000004</v>
      </c>
      <c r="C166" s="28" t="s">
        <v>68</v>
      </c>
      <c r="D166" s="4">
        <v>142872</v>
      </c>
      <c r="E166">
        <v>12</v>
      </c>
      <c r="F166" t="s">
        <v>51</v>
      </c>
      <c r="G166">
        <v>19321</v>
      </c>
      <c r="H166" s="28">
        <v>1053</v>
      </c>
      <c r="I166" t="s">
        <v>19</v>
      </c>
      <c r="J166">
        <v>2</v>
      </c>
      <c r="K166" s="13">
        <f>H166*'conversion notes'!C$25</f>
        <v>955265.80499999993</v>
      </c>
      <c r="L166" s="14">
        <f>K166*'conversion notes'!C$24</f>
        <v>229263.79319999999</v>
      </c>
      <c r="M166" s="14">
        <f>L166*'conversion notes'!C$26</f>
        <v>8482760.3483999986</v>
      </c>
      <c r="N166" s="15">
        <f>M166/'conversion notes'!C$21</f>
        <v>8040.0738805375986</v>
      </c>
      <c r="P166" s="1">
        <f>H166/D166*1000</f>
        <v>7.3702334957164455</v>
      </c>
      <c r="Q166">
        <f>'conversion notes'!O$4</f>
        <v>7.2</v>
      </c>
    </row>
    <row r="167" spans="1:17">
      <c r="A167">
        <v>34.874899999999997</v>
      </c>
      <c r="B167">
        <v>-80.583299999999994</v>
      </c>
      <c r="C167" s="28" t="s">
        <v>11</v>
      </c>
      <c r="D167" s="4">
        <v>72376</v>
      </c>
      <c r="E167">
        <v>4</v>
      </c>
      <c r="F167" t="s">
        <v>172</v>
      </c>
      <c r="G167">
        <v>1405</v>
      </c>
      <c r="H167" s="28">
        <v>735</v>
      </c>
      <c r="I167" t="s">
        <v>19</v>
      </c>
      <c r="J167">
        <v>5</v>
      </c>
      <c r="K167" s="13">
        <f>H167*'conversion notes'!C$25</f>
        <v>666780.97499999998</v>
      </c>
      <c r="L167" s="14">
        <f>K167*'conversion notes'!C$24</f>
        <v>160027.43399999998</v>
      </c>
      <c r="M167" s="14">
        <f>L167*'conversion notes'!C$26</f>
        <v>5921015.0579999993</v>
      </c>
      <c r="N167" s="15">
        <f>M167/'conversion notes'!C$21</f>
        <v>5612.0173810020278</v>
      </c>
      <c r="P167" s="1">
        <f>H167/D167*1000</f>
        <v>10.15530009948049</v>
      </c>
      <c r="Q167">
        <f>'conversion notes'!O$4</f>
        <v>7.2</v>
      </c>
    </row>
    <row r="168" spans="1:17">
      <c r="A168">
        <v>34.875100000000003</v>
      </c>
      <c r="B168">
        <v>-80.102400000000003</v>
      </c>
      <c r="C168" s="28" t="s">
        <v>11</v>
      </c>
      <c r="D168" s="4">
        <v>32706</v>
      </c>
      <c r="E168">
        <v>3</v>
      </c>
      <c r="F168" t="s">
        <v>50</v>
      </c>
      <c r="G168">
        <v>1039</v>
      </c>
      <c r="H168" s="28">
        <v>304</v>
      </c>
      <c r="I168" t="s">
        <v>19</v>
      </c>
      <c r="J168">
        <v>2</v>
      </c>
      <c r="K168" s="13">
        <f>H168*'conversion notes'!C$25</f>
        <v>275784.24</v>
      </c>
      <c r="L168" s="14">
        <f>K168*'conversion notes'!C$24</f>
        <v>66188.217599999989</v>
      </c>
      <c r="M168" s="14">
        <f>L168*'conversion notes'!C$26</f>
        <v>2448964.0511999996</v>
      </c>
      <c r="N168" s="15">
        <f>M168/'conversion notes'!C$21</f>
        <v>2321.1609303736277</v>
      </c>
      <c r="P168" s="1">
        <f>H168/D168*1000</f>
        <v>9.2949305937748434</v>
      </c>
      <c r="Q168">
        <f>'conversion notes'!O$4</f>
        <v>7.2</v>
      </c>
    </row>
    <row r="169" spans="1:17">
      <c r="A169">
        <v>34.8752</v>
      </c>
      <c r="B169">
        <v>-79.491799999999998</v>
      </c>
      <c r="C169" s="28" t="s">
        <v>11</v>
      </c>
      <c r="D169" s="4">
        <v>244452</v>
      </c>
      <c r="E169">
        <v>12</v>
      </c>
      <c r="F169" t="s">
        <v>64</v>
      </c>
      <c r="G169">
        <v>13538</v>
      </c>
      <c r="H169" s="28">
        <v>1760</v>
      </c>
      <c r="I169" t="s">
        <v>19</v>
      </c>
      <c r="J169">
        <v>2</v>
      </c>
      <c r="K169" s="13">
        <f>H169*'conversion notes'!C$25</f>
        <v>1596645.5999999999</v>
      </c>
      <c r="L169" s="14">
        <f>K169*'conversion notes'!C$24</f>
        <v>383194.94399999996</v>
      </c>
      <c r="M169" s="14">
        <f>L169*'conversion notes'!C$26</f>
        <v>14178212.927999999</v>
      </c>
      <c r="N169" s="15">
        <f>M169/'conversion notes'!C$21</f>
        <v>13438.300123215742</v>
      </c>
      <c r="P169" s="1">
        <f>H169/D169*1000</f>
        <v>7.1997774614239196</v>
      </c>
      <c r="Q169">
        <f>'conversion notes'!O$4</f>
        <v>7.2</v>
      </c>
    </row>
    <row r="170" spans="1:17">
      <c r="A170">
        <v>34.875500000000002</v>
      </c>
      <c r="B170">
        <v>-79.222200000000001</v>
      </c>
      <c r="C170" s="28" t="s">
        <v>61</v>
      </c>
      <c r="D170" s="4">
        <v>72846</v>
      </c>
      <c r="E170">
        <v>6</v>
      </c>
      <c r="F170" t="s">
        <v>60</v>
      </c>
      <c r="G170">
        <v>1722</v>
      </c>
      <c r="H170" s="28">
        <v>732</v>
      </c>
      <c r="I170" t="s">
        <v>19</v>
      </c>
      <c r="J170">
        <v>2</v>
      </c>
      <c r="K170" s="13">
        <f>H170*'conversion notes'!C$25</f>
        <v>664059.41999999993</v>
      </c>
      <c r="L170" s="14">
        <f>K170*'conversion notes'!C$24</f>
        <v>159374.26079999999</v>
      </c>
      <c r="M170" s="14">
        <f>L170*'conversion notes'!C$26</f>
        <v>5896847.6495999992</v>
      </c>
      <c r="N170" s="15">
        <f>M170/'conversion notes'!C$21</f>
        <v>5589.1111876101832</v>
      </c>
      <c r="P170" s="1">
        <f>H170/D170*1000</f>
        <v>10.048595667572688</v>
      </c>
      <c r="Q170">
        <f>'conversion notes'!O$4</f>
        <v>7.2</v>
      </c>
    </row>
    <row r="171" spans="1:17">
      <c r="A171">
        <v>34.875700000000002</v>
      </c>
      <c r="B171">
        <v>-80.712599999999995</v>
      </c>
      <c r="C171" s="28" t="s">
        <v>11</v>
      </c>
      <c r="D171" s="4">
        <v>54282</v>
      </c>
      <c r="E171">
        <v>3</v>
      </c>
      <c r="F171" t="s">
        <v>172</v>
      </c>
      <c r="G171">
        <v>8348</v>
      </c>
      <c r="H171" s="28">
        <v>551</v>
      </c>
      <c r="I171" t="s">
        <v>19</v>
      </c>
      <c r="J171">
        <v>5</v>
      </c>
      <c r="K171" s="13">
        <f>H171*'conversion notes'!C$25</f>
        <v>499858.935</v>
      </c>
      <c r="L171" s="14">
        <f>K171*'conversion notes'!C$24</f>
        <v>119966.14439999999</v>
      </c>
      <c r="M171" s="14">
        <f>L171*'conversion notes'!C$26</f>
        <v>4438747.3427999998</v>
      </c>
      <c r="N171" s="15">
        <f>M171/'conversion notes'!C$21</f>
        <v>4207.104186302201</v>
      </c>
      <c r="P171" s="1">
        <f>H171/D171*1000</f>
        <v>10.150694521204082</v>
      </c>
      <c r="Q171">
        <f>'conversion notes'!O$4</f>
        <v>7.2</v>
      </c>
    </row>
    <row r="172" spans="1:17">
      <c r="A172">
        <v>34.876100000000001</v>
      </c>
      <c r="B172">
        <v>-79.988200000000006</v>
      </c>
      <c r="C172" s="28" t="s">
        <v>67</v>
      </c>
      <c r="D172" s="4">
        <v>43608</v>
      </c>
      <c r="E172">
        <v>4</v>
      </c>
      <c r="F172" t="s">
        <v>50</v>
      </c>
      <c r="G172">
        <v>3240</v>
      </c>
      <c r="H172" s="28">
        <v>405</v>
      </c>
      <c r="I172" t="s">
        <v>19</v>
      </c>
      <c r="J172">
        <v>2</v>
      </c>
      <c r="K172" s="13">
        <f>H172*'conversion notes'!C$25</f>
        <v>367409.92499999999</v>
      </c>
      <c r="L172" s="14">
        <f>K172*'conversion notes'!C$24</f>
        <v>88178.381999999998</v>
      </c>
      <c r="M172" s="14">
        <f>L172*'conversion notes'!C$26</f>
        <v>3262600.1340000001</v>
      </c>
      <c r="N172" s="15">
        <f>M172/'conversion notes'!C$21</f>
        <v>3092.336107899077</v>
      </c>
      <c r="P172" s="1">
        <f>H172/D172*1000</f>
        <v>9.2872867363786469</v>
      </c>
      <c r="Q172">
        <f>'conversion notes'!O$4</f>
        <v>7.2</v>
      </c>
    </row>
    <row r="173" spans="1:17">
      <c r="A173">
        <v>34.876100000000001</v>
      </c>
      <c r="B173">
        <v>-79.236400000000003</v>
      </c>
      <c r="C173" s="28" t="s">
        <v>11</v>
      </c>
      <c r="D173" s="4">
        <v>97128</v>
      </c>
      <c r="E173">
        <v>8</v>
      </c>
      <c r="F173" t="s">
        <v>60</v>
      </c>
      <c r="G173">
        <v>2070</v>
      </c>
      <c r="H173" s="28">
        <v>976</v>
      </c>
      <c r="I173" t="s">
        <v>19</v>
      </c>
      <c r="J173">
        <v>2</v>
      </c>
      <c r="K173" s="13">
        <f>H173*'conversion notes'!C$25</f>
        <v>885412.55999999994</v>
      </c>
      <c r="L173" s="14">
        <f>K173*'conversion notes'!C$24</f>
        <v>212499.01439999999</v>
      </c>
      <c r="M173" s="14">
        <f>L173*'conversion notes'!C$26</f>
        <v>7862463.5327999992</v>
      </c>
      <c r="N173" s="15">
        <f>M173/'conversion notes'!C$21</f>
        <v>7452.1482501469109</v>
      </c>
      <c r="P173" s="1">
        <f>H173/D173*1000</f>
        <v>10.048595667572688</v>
      </c>
      <c r="Q173">
        <f>'conversion notes'!O$4</f>
        <v>7.2</v>
      </c>
    </row>
    <row r="174" spans="1:17">
      <c r="A174">
        <v>34.8765</v>
      </c>
      <c r="B174">
        <v>-79.971699999999998</v>
      </c>
      <c r="C174" s="28" t="s">
        <v>67</v>
      </c>
      <c r="D174" s="4">
        <v>43608</v>
      </c>
      <c r="E174">
        <v>4</v>
      </c>
      <c r="F174" t="s">
        <v>50</v>
      </c>
      <c r="G174">
        <v>2571</v>
      </c>
      <c r="H174" s="28">
        <v>405</v>
      </c>
      <c r="I174" t="s">
        <v>19</v>
      </c>
      <c r="J174">
        <v>2</v>
      </c>
      <c r="K174" s="13">
        <f>H174*'conversion notes'!C$25</f>
        <v>367409.92499999999</v>
      </c>
      <c r="L174" s="14">
        <f>K174*'conversion notes'!C$24</f>
        <v>88178.381999999998</v>
      </c>
      <c r="M174" s="14">
        <f>L174*'conversion notes'!C$26</f>
        <v>3262600.1340000001</v>
      </c>
      <c r="N174" s="15">
        <f>M174/'conversion notes'!C$21</f>
        <v>3092.336107899077</v>
      </c>
      <c r="P174" s="1">
        <f>H174/D174*1000</f>
        <v>9.2872867363786469</v>
      </c>
      <c r="Q174">
        <f>'conversion notes'!O$4</f>
        <v>7.2</v>
      </c>
    </row>
    <row r="175" spans="1:17">
      <c r="A175">
        <v>34.877400000000002</v>
      </c>
      <c r="B175">
        <v>-80.644599999999997</v>
      </c>
      <c r="C175" s="28" t="s">
        <v>11</v>
      </c>
      <c r="D175" s="4">
        <v>108564</v>
      </c>
      <c r="E175">
        <v>6</v>
      </c>
      <c r="F175" t="s">
        <v>172</v>
      </c>
      <c r="G175">
        <v>2303</v>
      </c>
      <c r="H175" s="28">
        <v>1103</v>
      </c>
      <c r="I175" t="s">
        <v>19</v>
      </c>
      <c r="J175">
        <v>5</v>
      </c>
      <c r="K175" s="13">
        <f>H175*'conversion notes'!C$25</f>
        <v>1000625.0549999999</v>
      </c>
      <c r="L175" s="14">
        <f>K175*'conversion notes'!C$24</f>
        <v>240150.01319999999</v>
      </c>
      <c r="M175" s="14">
        <f>L175*'conversion notes'!C$26</f>
        <v>8885550.4883999992</v>
      </c>
      <c r="N175" s="15">
        <f>M175/'conversion notes'!C$21</f>
        <v>8421.8437704016833</v>
      </c>
      <c r="P175" s="1">
        <f>H175/D175*1000</f>
        <v>10.1599056777569</v>
      </c>
      <c r="Q175">
        <f>'conversion notes'!O$4</f>
        <v>7.2</v>
      </c>
    </row>
    <row r="176" spans="1:17">
      <c r="A176">
        <v>34.879100000000001</v>
      </c>
      <c r="B176">
        <v>-80.647499999999994</v>
      </c>
      <c r="C176" s="28" t="s">
        <v>180</v>
      </c>
      <c r="D176" s="4">
        <v>36188</v>
      </c>
      <c r="E176">
        <v>2</v>
      </c>
      <c r="F176" t="s">
        <v>172</v>
      </c>
      <c r="G176">
        <v>846</v>
      </c>
      <c r="H176" s="28">
        <v>368</v>
      </c>
      <c r="I176" t="s">
        <v>19</v>
      </c>
      <c r="J176">
        <v>5</v>
      </c>
      <c r="K176" s="13">
        <f>H176*'conversion notes'!C$25</f>
        <v>333844.07999999996</v>
      </c>
      <c r="L176" s="14">
        <f>K176*'conversion notes'!C$24</f>
        <v>80122.579199999993</v>
      </c>
      <c r="M176" s="14">
        <f>L176*'conversion notes'!C$26</f>
        <v>2964535.4304</v>
      </c>
      <c r="N176" s="15">
        <f>M176/'conversion notes'!C$21</f>
        <v>2809.826389399655</v>
      </c>
      <c r="P176" s="1">
        <f>H176/D176*1000</f>
        <v>10.169116834309715</v>
      </c>
      <c r="Q176">
        <f>'conversion notes'!O$4</f>
        <v>7.2</v>
      </c>
    </row>
    <row r="177" spans="1:17">
      <c r="A177">
        <v>34.879199999999997</v>
      </c>
      <c r="B177">
        <v>-77.701800000000006</v>
      </c>
      <c r="C177" s="28" t="s">
        <v>11</v>
      </c>
      <c r="D177" s="4">
        <v>92592</v>
      </c>
      <c r="E177">
        <v>6</v>
      </c>
      <c r="F177" t="s">
        <v>195</v>
      </c>
      <c r="G177">
        <v>2254</v>
      </c>
      <c r="H177" s="28">
        <v>1093</v>
      </c>
      <c r="I177" t="s">
        <v>19</v>
      </c>
      <c r="J177">
        <v>6</v>
      </c>
      <c r="K177" s="13">
        <f>H177*'conversion notes'!C$25</f>
        <v>991553.20499999996</v>
      </c>
      <c r="L177" s="14">
        <f>K177*'conversion notes'!C$24</f>
        <v>237972.76919999998</v>
      </c>
      <c r="M177" s="14">
        <f>L177*'conversion notes'!C$26</f>
        <v>8804992.4604000002</v>
      </c>
      <c r="N177" s="15">
        <f>M177/'conversion notes'!C$21</f>
        <v>8345.4897924288671</v>
      </c>
      <c r="P177" s="1">
        <f>H177/D177*1000</f>
        <v>11.804475548643511</v>
      </c>
      <c r="Q177">
        <f>'conversion notes'!O$4</f>
        <v>7.2</v>
      </c>
    </row>
    <row r="178" spans="1:17">
      <c r="A178">
        <v>34.8797</v>
      </c>
      <c r="B178">
        <v>-79.496700000000004</v>
      </c>
      <c r="C178" s="28" t="s">
        <v>11</v>
      </c>
      <c r="D178" s="4">
        <v>81484</v>
      </c>
      <c r="E178">
        <v>4</v>
      </c>
      <c r="F178" t="s">
        <v>64</v>
      </c>
      <c r="G178">
        <v>6906</v>
      </c>
      <c r="H178" s="28">
        <v>587</v>
      </c>
      <c r="I178" t="s">
        <v>19</v>
      </c>
      <c r="J178">
        <v>2</v>
      </c>
      <c r="K178" s="13">
        <f>H178*'conversion notes'!C$25</f>
        <v>532517.59499999997</v>
      </c>
      <c r="L178" s="14">
        <f>K178*'conversion notes'!C$24</f>
        <v>127804.22279999999</v>
      </c>
      <c r="M178" s="14">
        <f>L178*'conversion notes'!C$26</f>
        <v>4728756.2435999997</v>
      </c>
      <c r="N178" s="15">
        <f>M178/'conversion notes'!C$21</f>
        <v>4481.9785070043408</v>
      </c>
      <c r="P178" s="1">
        <f>H178/D178*1000</f>
        <v>7.2038682440724564</v>
      </c>
      <c r="Q178">
        <f>'conversion notes'!O$4</f>
        <v>7.2</v>
      </c>
    </row>
    <row r="179" spans="1:17">
      <c r="A179">
        <v>34.880400000000002</v>
      </c>
      <c r="B179">
        <v>-79.606200000000001</v>
      </c>
      <c r="C179" s="28" t="s">
        <v>11</v>
      </c>
      <c r="D179" s="4">
        <v>47624</v>
      </c>
      <c r="E179">
        <v>4</v>
      </c>
      <c r="F179" t="s">
        <v>51</v>
      </c>
      <c r="G179">
        <v>9237</v>
      </c>
      <c r="H179" s="28">
        <v>351</v>
      </c>
      <c r="I179" t="s">
        <v>19</v>
      </c>
      <c r="J179">
        <v>2</v>
      </c>
      <c r="K179" s="13">
        <f>H179*'conversion notes'!C$25</f>
        <v>318421.935</v>
      </c>
      <c r="L179" s="14">
        <f>K179*'conversion notes'!C$24</f>
        <v>76421.2644</v>
      </c>
      <c r="M179" s="14">
        <f>L179*'conversion notes'!C$26</f>
        <v>2827586.7828000002</v>
      </c>
      <c r="N179" s="15">
        <f>M179/'conversion notes'!C$21</f>
        <v>2680.0246268458668</v>
      </c>
      <c r="P179" s="1">
        <f>H179/D179*1000</f>
        <v>7.3702334957164455</v>
      </c>
      <c r="Q179">
        <f>'conversion notes'!O$4</f>
        <v>7.2</v>
      </c>
    </row>
    <row r="180" spans="1:17">
      <c r="A180">
        <v>34.881</v>
      </c>
      <c r="B180">
        <v>-77.516499999999994</v>
      </c>
      <c r="C180" s="28" t="s">
        <v>11</v>
      </c>
      <c r="D180" s="4">
        <v>68202</v>
      </c>
      <c r="E180">
        <v>6</v>
      </c>
      <c r="F180" t="s">
        <v>197</v>
      </c>
      <c r="G180">
        <v>2518</v>
      </c>
      <c r="H180" s="28">
        <v>1074</v>
      </c>
      <c r="I180" t="s">
        <v>19</v>
      </c>
      <c r="J180">
        <v>6</v>
      </c>
      <c r="K180" s="13">
        <f>H180*'conversion notes'!C$25</f>
        <v>974316.69</v>
      </c>
      <c r="L180" s="14">
        <f>K180*'conversion notes'!C$24</f>
        <v>233836.00559999997</v>
      </c>
      <c r="M180" s="14">
        <f>L180*'conversion notes'!C$26</f>
        <v>8651932.2071999982</v>
      </c>
      <c r="N180" s="15">
        <f>M180/'conversion notes'!C$21</f>
        <v>8200.4172342805141</v>
      </c>
      <c r="P180" s="1">
        <f>H180/D180*1000</f>
        <v>15.747338787718835</v>
      </c>
      <c r="Q180">
        <f>'conversion notes'!O$4</f>
        <v>7.2</v>
      </c>
    </row>
    <row r="181" spans="1:17">
      <c r="A181">
        <v>34.881900000000002</v>
      </c>
      <c r="B181">
        <v>-80.379199999999997</v>
      </c>
      <c r="C181" s="28" t="s">
        <v>11</v>
      </c>
      <c r="D181" s="4">
        <v>54282</v>
      </c>
      <c r="E181">
        <v>3</v>
      </c>
      <c r="F181" t="s">
        <v>172</v>
      </c>
      <c r="G181">
        <v>1143</v>
      </c>
      <c r="H181" s="28">
        <v>551</v>
      </c>
      <c r="I181" t="s">
        <v>19</v>
      </c>
      <c r="J181">
        <v>5</v>
      </c>
      <c r="K181" s="13">
        <f>H181*'conversion notes'!C$25</f>
        <v>499858.935</v>
      </c>
      <c r="L181" s="14">
        <f>K181*'conversion notes'!C$24</f>
        <v>119966.14439999999</v>
      </c>
      <c r="M181" s="14">
        <f>L181*'conversion notes'!C$26</f>
        <v>4438747.3427999998</v>
      </c>
      <c r="N181" s="15">
        <f>M181/'conversion notes'!C$21</f>
        <v>4207.104186302201</v>
      </c>
      <c r="P181" s="1">
        <f>H181/D181*1000</f>
        <v>10.150694521204082</v>
      </c>
      <c r="Q181">
        <f>'conversion notes'!O$4</f>
        <v>7.2</v>
      </c>
    </row>
    <row r="182" spans="1:17">
      <c r="A182">
        <v>34.882199999999997</v>
      </c>
      <c r="B182">
        <v>-79.895799999999994</v>
      </c>
      <c r="C182" s="28" t="s">
        <v>69</v>
      </c>
      <c r="D182" s="4">
        <v>43608</v>
      </c>
      <c r="E182">
        <v>4</v>
      </c>
      <c r="F182" t="s">
        <v>50</v>
      </c>
      <c r="G182">
        <v>7297</v>
      </c>
      <c r="H182" s="28">
        <v>405</v>
      </c>
      <c r="I182" t="s">
        <v>19</v>
      </c>
      <c r="J182">
        <v>2</v>
      </c>
      <c r="K182" s="13">
        <f>H182*'conversion notes'!C$25</f>
        <v>367409.92499999999</v>
      </c>
      <c r="L182" s="14">
        <f>K182*'conversion notes'!C$24</f>
        <v>88178.381999999998</v>
      </c>
      <c r="M182" s="14">
        <f>L182*'conversion notes'!C$26</f>
        <v>3262600.1340000001</v>
      </c>
      <c r="N182" s="15">
        <f>M182/'conversion notes'!C$21</f>
        <v>3092.336107899077</v>
      </c>
      <c r="P182" s="1">
        <f>H182/D182*1000</f>
        <v>9.2872867363786469</v>
      </c>
      <c r="Q182">
        <f>'conversion notes'!O$4</f>
        <v>7.2</v>
      </c>
    </row>
    <row r="183" spans="1:17">
      <c r="A183">
        <v>34.882800000000003</v>
      </c>
      <c r="B183">
        <v>-79.112799999999993</v>
      </c>
      <c r="C183" s="28" t="s">
        <v>61</v>
      </c>
      <c r="D183" s="4">
        <v>96210</v>
      </c>
      <c r="E183">
        <v>6</v>
      </c>
      <c r="F183" t="s">
        <v>66</v>
      </c>
      <c r="G183">
        <v>2261</v>
      </c>
      <c r="H183" s="28">
        <v>744</v>
      </c>
      <c r="I183" t="s">
        <v>19</v>
      </c>
      <c r="J183">
        <v>2</v>
      </c>
      <c r="K183" s="13">
        <f>H183*'conversion notes'!C$25</f>
        <v>674945.64</v>
      </c>
      <c r="L183" s="14">
        <f>K183*'conversion notes'!C$24</f>
        <v>161986.95360000001</v>
      </c>
      <c r="M183" s="14">
        <f>L183*'conversion notes'!C$26</f>
        <v>5993517.2832000004</v>
      </c>
      <c r="N183" s="15">
        <f>M183/'conversion notes'!C$21</f>
        <v>5680.7359611775637</v>
      </c>
      <c r="P183" s="1">
        <f>H183/D183*1000</f>
        <v>7.7330838790146554</v>
      </c>
      <c r="Q183">
        <f>'conversion notes'!O$4</f>
        <v>7.2</v>
      </c>
    </row>
    <row r="184" spans="1:17">
      <c r="A184">
        <v>34.884</v>
      </c>
      <c r="B184">
        <v>-79.974400000000003</v>
      </c>
      <c r="C184" s="28" t="s">
        <v>11</v>
      </c>
      <c r="D184" s="4">
        <v>43608</v>
      </c>
      <c r="E184">
        <v>4</v>
      </c>
      <c r="F184" t="s">
        <v>50</v>
      </c>
      <c r="G184">
        <v>2893</v>
      </c>
      <c r="H184" s="28">
        <v>405</v>
      </c>
      <c r="I184" t="s">
        <v>19</v>
      </c>
      <c r="J184">
        <v>2</v>
      </c>
      <c r="K184" s="13">
        <f>H184*'conversion notes'!C$25</f>
        <v>367409.92499999999</v>
      </c>
      <c r="L184" s="14">
        <f>K184*'conversion notes'!C$24</f>
        <v>88178.381999999998</v>
      </c>
      <c r="M184" s="14">
        <f>L184*'conversion notes'!C$26</f>
        <v>3262600.1340000001</v>
      </c>
      <c r="N184" s="15">
        <f>M184/'conversion notes'!C$21</f>
        <v>3092.336107899077</v>
      </c>
      <c r="P184" s="1">
        <f>H184/D184*1000</f>
        <v>9.2872867363786469</v>
      </c>
      <c r="Q184">
        <f>'conversion notes'!O$4</f>
        <v>7.2</v>
      </c>
    </row>
    <row r="185" spans="1:17">
      <c r="A185">
        <v>34.886400000000002</v>
      </c>
      <c r="B185">
        <v>-80.209199999999996</v>
      </c>
      <c r="C185" s="28" t="s">
        <v>11</v>
      </c>
      <c r="D185" s="4">
        <v>261648</v>
      </c>
      <c r="E185">
        <v>24</v>
      </c>
      <c r="F185" t="s">
        <v>50</v>
      </c>
      <c r="G185">
        <v>43429</v>
      </c>
      <c r="H185" s="28">
        <v>2432</v>
      </c>
      <c r="I185" t="s">
        <v>19</v>
      </c>
      <c r="J185">
        <v>5</v>
      </c>
      <c r="K185" s="13">
        <f>H185*'conversion notes'!C$25</f>
        <v>2206273.92</v>
      </c>
      <c r="L185" s="14">
        <f>K185*'conversion notes'!C$24</f>
        <v>529505.74079999991</v>
      </c>
      <c r="M185" s="14">
        <f>L185*'conversion notes'!C$26</f>
        <v>19591712.409599997</v>
      </c>
      <c r="N185" s="15">
        <f>M185/'conversion notes'!C$21</f>
        <v>18569.287442989022</v>
      </c>
      <c r="P185" s="1">
        <f>H185/D185*1000</f>
        <v>9.2949305937748434</v>
      </c>
      <c r="Q185">
        <f>'conversion notes'!O$4</f>
        <v>7.2</v>
      </c>
    </row>
    <row r="186" spans="1:17">
      <c r="A186">
        <v>34.886699999999998</v>
      </c>
      <c r="B186">
        <v>-80.621399999999994</v>
      </c>
      <c r="C186" s="28" t="s">
        <v>11</v>
      </c>
      <c r="D186" s="4">
        <v>36188</v>
      </c>
      <c r="E186">
        <v>2</v>
      </c>
      <c r="F186" t="s">
        <v>172</v>
      </c>
      <c r="G186">
        <v>895</v>
      </c>
      <c r="H186" s="28">
        <v>368</v>
      </c>
      <c r="I186" t="s">
        <v>19</v>
      </c>
      <c r="J186">
        <v>5</v>
      </c>
      <c r="K186" s="13">
        <f>H186*'conversion notes'!C$25</f>
        <v>333844.07999999996</v>
      </c>
      <c r="L186" s="14">
        <f>K186*'conversion notes'!C$24</f>
        <v>80122.579199999993</v>
      </c>
      <c r="M186" s="14">
        <f>L186*'conversion notes'!C$26</f>
        <v>2964535.4304</v>
      </c>
      <c r="N186" s="15">
        <f>M186/'conversion notes'!C$21</f>
        <v>2809.826389399655</v>
      </c>
      <c r="P186" s="1">
        <f>H186/D186*1000</f>
        <v>10.169116834309715</v>
      </c>
      <c r="Q186">
        <f>'conversion notes'!O$4</f>
        <v>7.2</v>
      </c>
    </row>
    <row r="187" spans="1:17">
      <c r="A187">
        <v>34.888300000000001</v>
      </c>
      <c r="B187">
        <v>-80.256900000000002</v>
      </c>
      <c r="C187" s="28" t="s">
        <v>179</v>
      </c>
      <c r="D187" s="4">
        <v>21804</v>
      </c>
      <c r="E187">
        <v>2</v>
      </c>
      <c r="F187" t="s">
        <v>50</v>
      </c>
      <c r="G187">
        <v>18455</v>
      </c>
      <c r="H187" s="28">
        <v>203</v>
      </c>
      <c r="I187" t="s">
        <v>19</v>
      </c>
      <c r="J187">
        <v>5</v>
      </c>
      <c r="K187" s="13">
        <f>H187*'conversion notes'!C$25</f>
        <v>184158.55499999999</v>
      </c>
      <c r="L187" s="14">
        <f>K187*'conversion notes'!C$24</f>
        <v>44198.053199999995</v>
      </c>
      <c r="M187" s="14">
        <f>L187*'conversion notes'!C$26</f>
        <v>1635327.9683999999</v>
      </c>
      <c r="N187" s="15">
        <f>M187/'conversion notes'!C$21</f>
        <v>1549.9857528481793</v>
      </c>
      <c r="P187" s="1">
        <f>H187/D187*1000</f>
        <v>9.3102183085672348</v>
      </c>
      <c r="Q187">
        <f>'conversion notes'!O$4</f>
        <v>7.2</v>
      </c>
    </row>
    <row r="188" spans="1:17">
      <c r="A188">
        <v>34.8904</v>
      </c>
      <c r="B188">
        <v>-79.5321</v>
      </c>
      <c r="C188" s="28" t="s">
        <v>11</v>
      </c>
      <c r="D188" s="4">
        <v>122226</v>
      </c>
      <c r="E188">
        <v>6</v>
      </c>
      <c r="F188" t="s">
        <v>64</v>
      </c>
      <c r="G188">
        <v>30345</v>
      </c>
      <c r="H188" s="28">
        <v>880</v>
      </c>
      <c r="I188" t="s">
        <v>19</v>
      </c>
      <c r="J188">
        <v>2</v>
      </c>
      <c r="K188" s="13">
        <f>H188*'conversion notes'!C$25</f>
        <v>798322.79999999993</v>
      </c>
      <c r="L188" s="14">
        <f>K188*'conversion notes'!C$24</f>
        <v>191597.47199999998</v>
      </c>
      <c r="M188" s="14">
        <f>L188*'conversion notes'!C$26</f>
        <v>7089106.4639999997</v>
      </c>
      <c r="N188" s="15">
        <f>M188/'conversion notes'!C$21</f>
        <v>6719.1500616078711</v>
      </c>
      <c r="P188" s="1">
        <f>H188/D188*1000</f>
        <v>7.1997774614239196</v>
      </c>
      <c r="Q188">
        <f>'conversion notes'!O$4</f>
        <v>7.2</v>
      </c>
    </row>
    <row r="189" spans="1:17">
      <c r="A189">
        <v>34.890799999999999</v>
      </c>
      <c r="B189">
        <v>-79.177899999999994</v>
      </c>
      <c r="C189" s="28" t="s">
        <v>61</v>
      </c>
      <c r="D189" s="4">
        <v>60705</v>
      </c>
      <c r="E189">
        <v>5</v>
      </c>
      <c r="F189" t="s">
        <v>60</v>
      </c>
      <c r="G189">
        <v>1345</v>
      </c>
      <c r="H189" s="28">
        <v>610</v>
      </c>
      <c r="I189" t="s">
        <v>19</v>
      </c>
      <c r="J189">
        <v>2</v>
      </c>
      <c r="K189" s="13">
        <f>H189*'conversion notes'!C$25</f>
        <v>553382.85</v>
      </c>
      <c r="L189" s="14">
        <f>K189*'conversion notes'!C$24</f>
        <v>132811.88399999999</v>
      </c>
      <c r="M189" s="14">
        <f>L189*'conversion notes'!C$26</f>
        <v>4914039.7079999996</v>
      </c>
      <c r="N189" s="15">
        <f>M189/'conversion notes'!C$21</f>
        <v>4657.5926563418197</v>
      </c>
      <c r="P189" s="1">
        <f>H189/D189*1000</f>
        <v>10.048595667572688</v>
      </c>
      <c r="Q189">
        <f>'conversion notes'!O$4</f>
        <v>7.2</v>
      </c>
    </row>
    <row r="190" spans="1:17">
      <c r="A190">
        <v>34.891100000000002</v>
      </c>
      <c r="B190">
        <v>-80.144999999999996</v>
      </c>
      <c r="C190" s="28" t="s">
        <v>67</v>
      </c>
      <c r="D190" s="4">
        <v>65412</v>
      </c>
      <c r="E190">
        <v>6</v>
      </c>
      <c r="F190" t="s">
        <v>50</v>
      </c>
      <c r="G190">
        <v>4659</v>
      </c>
      <c r="H190" s="28">
        <v>608</v>
      </c>
      <c r="I190" t="s">
        <v>19</v>
      </c>
      <c r="J190">
        <v>2</v>
      </c>
      <c r="K190" s="13">
        <f>H190*'conversion notes'!C$25</f>
        <v>551568.48</v>
      </c>
      <c r="L190" s="14">
        <f>K190*'conversion notes'!C$24</f>
        <v>132376.43519999998</v>
      </c>
      <c r="M190" s="14">
        <f>L190*'conversion notes'!C$26</f>
        <v>4897928.1023999993</v>
      </c>
      <c r="N190" s="15">
        <f>M190/'conversion notes'!C$21</f>
        <v>4642.3218607472554</v>
      </c>
      <c r="P190" s="1">
        <f>H190/D190*1000</f>
        <v>9.2949305937748434</v>
      </c>
      <c r="Q190">
        <f>'conversion notes'!O$4</f>
        <v>7.2</v>
      </c>
    </row>
    <row r="191" spans="1:17">
      <c r="A191">
        <v>34.891100000000002</v>
      </c>
      <c r="B191">
        <v>-80.144999999999996</v>
      </c>
      <c r="C191" s="28" t="s">
        <v>67</v>
      </c>
      <c r="D191" s="4">
        <v>65412</v>
      </c>
      <c r="E191">
        <v>6</v>
      </c>
      <c r="F191" t="s">
        <v>50</v>
      </c>
      <c r="G191">
        <v>4659</v>
      </c>
      <c r="H191" s="28">
        <v>608</v>
      </c>
      <c r="I191" t="s">
        <v>19</v>
      </c>
      <c r="J191">
        <v>5</v>
      </c>
      <c r="K191" s="13">
        <f>H191*'conversion notes'!C$25</f>
        <v>551568.48</v>
      </c>
      <c r="L191" s="14">
        <f>K191*'conversion notes'!C$24</f>
        <v>132376.43519999998</v>
      </c>
      <c r="M191" s="14">
        <f>L191*'conversion notes'!C$26</f>
        <v>4897928.1023999993</v>
      </c>
      <c r="N191" s="15">
        <f>M191/'conversion notes'!C$21</f>
        <v>4642.3218607472554</v>
      </c>
      <c r="P191" s="1">
        <f>H191/D191*1000</f>
        <v>9.2949305937748434</v>
      </c>
      <c r="Q191">
        <f>'conversion notes'!O$4</f>
        <v>7.2</v>
      </c>
    </row>
    <row r="192" spans="1:17">
      <c r="A192">
        <v>34.891800000000003</v>
      </c>
      <c r="B192">
        <v>-80.690399999999997</v>
      </c>
      <c r="C192" s="28" t="s">
        <v>11</v>
      </c>
      <c r="D192" s="4">
        <v>72376</v>
      </c>
      <c r="E192">
        <v>4</v>
      </c>
      <c r="F192" t="s">
        <v>172</v>
      </c>
      <c r="G192">
        <v>4594</v>
      </c>
      <c r="H192" s="28">
        <v>735</v>
      </c>
      <c r="I192" t="s">
        <v>19</v>
      </c>
      <c r="J192">
        <v>5</v>
      </c>
      <c r="K192" s="13">
        <f>H192*'conversion notes'!C$25</f>
        <v>666780.97499999998</v>
      </c>
      <c r="L192" s="14">
        <f>K192*'conversion notes'!C$24</f>
        <v>160027.43399999998</v>
      </c>
      <c r="M192" s="14">
        <f>L192*'conversion notes'!C$26</f>
        <v>5921015.0579999993</v>
      </c>
      <c r="N192" s="15">
        <f>M192/'conversion notes'!C$21</f>
        <v>5612.0173810020278</v>
      </c>
      <c r="P192" s="1">
        <f>H192/D192*1000</f>
        <v>10.15530009948049</v>
      </c>
      <c r="Q192">
        <f>'conversion notes'!O$4</f>
        <v>7.2</v>
      </c>
    </row>
    <row r="193" spans="1:17">
      <c r="A193">
        <v>34.8919</v>
      </c>
      <c r="B193">
        <v>-79.155900000000003</v>
      </c>
      <c r="C193" s="28" t="s">
        <v>61</v>
      </c>
      <c r="D193" s="4">
        <v>97128</v>
      </c>
      <c r="E193">
        <v>8</v>
      </c>
      <c r="F193" t="s">
        <v>60</v>
      </c>
      <c r="G193">
        <v>2603</v>
      </c>
      <c r="H193" s="28">
        <v>976</v>
      </c>
      <c r="I193" t="s">
        <v>19</v>
      </c>
      <c r="J193">
        <v>2</v>
      </c>
      <c r="K193" s="13">
        <f>H193*'conversion notes'!C$25</f>
        <v>885412.55999999994</v>
      </c>
      <c r="L193" s="14">
        <f>K193*'conversion notes'!C$24</f>
        <v>212499.01439999999</v>
      </c>
      <c r="M193" s="14">
        <f>L193*'conversion notes'!C$26</f>
        <v>7862463.5327999992</v>
      </c>
      <c r="N193" s="15">
        <f>M193/'conversion notes'!C$21</f>
        <v>7452.1482501469109</v>
      </c>
      <c r="P193" s="1">
        <f>H193/D193*1000</f>
        <v>10.048595667572688</v>
      </c>
      <c r="Q193">
        <f>'conversion notes'!O$4</f>
        <v>7.2</v>
      </c>
    </row>
    <row r="194" spans="1:17">
      <c r="A194">
        <v>34.893099999999997</v>
      </c>
      <c r="B194">
        <v>-80.302599999999998</v>
      </c>
      <c r="C194" s="28" t="s">
        <v>11</v>
      </c>
      <c r="D194" s="4">
        <v>32706</v>
      </c>
      <c r="E194">
        <v>3</v>
      </c>
      <c r="F194" t="s">
        <v>50</v>
      </c>
      <c r="G194">
        <v>1363</v>
      </c>
      <c r="H194" s="28">
        <v>304</v>
      </c>
      <c r="I194" t="s">
        <v>19</v>
      </c>
      <c r="J194">
        <v>5</v>
      </c>
      <c r="K194" s="13">
        <f>H194*'conversion notes'!C$25</f>
        <v>275784.24</v>
      </c>
      <c r="L194" s="14">
        <f>K194*'conversion notes'!C$24</f>
        <v>66188.217599999989</v>
      </c>
      <c r="M194" s="14">
        <f>L194*'conversion notes'!C$26</f>
        <v>2448964.0511999996</v>
      </c>
      <c r="N194" s="15">
        <f>M194/'conversion notes'!C$21</f>
        <v>2321.1609303736277</v>
      </c>
      <c r="P194" s="1">
        <f>H194/D194*1000</f>
        <v>9.2949305937748434</v>
      </c>
      <c r="Q194">
        <f>'conversion notes'!O$4</f>
        <v>7.2</v>
      </c>
    </row>
    <row r="195" spans="1:17">
      <c r="A195">
        <v>34.893599999999999</v>
      </c>
      <c r="B195">
        <v>-80.152600000000007</v>
      </c>
      <c r="C195" s="28" t="s">
        <v>11</v>
      </c>
      <c r="D195" s="4">
        <v>32706</v>
      </c>
      <c r="E195">
        <v>3</v>
      </c>
      <c r="F195" t="s">
        <v>50</v>
      </c>
      <c r="G195">
        <v>2452</v>
      </c>
      <c r="H195" s="28">
        <v>304</v>
      </c>
      <c r="I195" t="s">
        <v>19</v>
      </c>
      <c r="J195">
        <v>2</v>
      </c>
      <c r="K195" s="13">
        <f>H195*'conversion notes'!C$25</f>
        <v>275784.24</v>
      </c>
      <c r="L195" s="14">
        <f>K195*'conversion notes'!C$24</f>
        <v>66188.217599999989</v>
      </c>
      <c r="M195" s="14">
        <f>L195*'conversion notes'!C$26</f>
        <v>2448964.0511999996</v>
      </c>
      <c r="N195" s="15">
        <f>M195/'conversion notes'!C$21</f>
        <v>2321.1609303736277</v>
      </c>
      <c r="P195" s="1">
        <f>H195/D195*1000</f>
        <v>9.2949305937748434</v>
      </c>
      <c r="Q195">
        <f>'conversion notes'!O$4</f>
        <v>7.2</v>
      </c>
    </row>
    <row r="196" spans="1:17">
      <c r="A196">
        <v>34.896000000000001</v>
      </c>
      <c r="B196">
        <v>-79.832499999999996</v>
      </c>
      <c r="C196" s="28" t="s">
        <v>11</v>
      </c>
      <c r="D196" s="4">
        <v>59530</v>
      </c>
      <c r="E196">
        <v>5</v>
      </c>
      <c r="F196" t="s">
        <v>51</v>
      </c>
      <c r="G196">
        <v>2487</v>
      </c>
      <c r="H196" s="28">
        <v>439</v>
      </c>
      <c r="I196" t="s">
        <v>19</v>
      </c>
      <c r="J196">
        <v>2</v>
      </c>
      <c r="K196" s="13">
        <f>H196*'conversion notes'!C$25</f>
        <v>398254.21499999997</v>
      </c>
      <c r="L196" s="14">
        <f>K196*'conversion notes'!C$24</f>
        <v>95581.011599999983</v>
      </c>
      <c r="M196" s="14">
        <f>L196*'conversion notes'!C$26</f>
        <v>3536497.4291999992</v>
      </c>
      <c r="N196" s="15">
        <f>M196/'conversion notes'!C$21</f>
        <v>3351.9396330066529</v>
      </c>
      <c r="P196" s="1">
        <f>H196/D196*1000</f>
        <v>7.3744330589618681</v>
      </c>
      <c r="Q196">
        <f>'conversion notes'!O$4</f>
        <v>7.2</v>
      </c>
    </row>
    <row r="197" spans="1:17">
      <c r="A197">
        <v>34.896099999999997</v>
      </c>
      <c r="B197">
        <v>-80.124499999999998</v>
      </c>
      <c r="C197" s="28" t="s">
        <v>11</v>
      </c>
      <c r="D197" s="4">
        <v>21804</v>
      </c>
      <c r="E197">
        <v>2</v>
      </c>
      <c r="F197" t="s">
        <v>50</v>
      </c>
      <c r="G197">
        <v>1720</v>
      </c>
      <c r="H197" s="28">
        <v>203</v>
      </c>
      <c r="I197" t="s">
        <v>19</v>
      </c>
      <c r="J197">
        <v>2</v>
      </c>
      <c r="K197" s="13">
        <f>H197*'conversion notes'!C$25</f>
        <v>184158.55499999999</v>
      </c>
      <c r="L197" s="14">
        <f>K197*'conversion notes'!C$24</f>
        <v>44198.053199999995</v>
      </c>
      <c r="M197" s="14">
        <f>L197*'conversion notes'!C$26</f>
        <v>1635327.9683999999</v>
      </c>
      <c r="N197" s="15">
        <f>M197/'conversion notes'!C$21</f>
        <v>1549.9857528481793</v>
      </c>
      <c r="P197" s="1">
        <f>H197/D197*1000</f>
        <v>9.3102183085672348</v>
      </c>
      <c r="Q197">
        <f>'conversion notes'!O$4</f>
        <v>7.2</v>
      </c>
    </row>
    <row r="198" spans="1:17">
      <c r="A198">
        <v>34.896799999999999</v>
      </c>
      <c r="B198">
        <v>-80.325400000000002</v>
      </c>
      <c r="C198" s="28" t="s">
        <v>11</v>
      </c>
      <c r="D198" s="4">
        <v>54282</v>
      </c>
      <c r="E198">
        <v>3</v>
      </c>
      <c r="F198" t="s">
        <v>172</v>
      </c>
      <c r="G198">
        <v>1124</v>
      </c>
      <c r="H198" s="28">
        <v>551</v>
      </c>
      <c r="I198" t="s">
        <v>19</v>
      </c>
      <c r="J198">
        <v>5</v>
      </c>
      <c r="K198" s="13">
        <f>H198*'conversion notes'!C$25</f>
        <v>499858.935</v>
      </c>
      <c r="L198" s="14">
        <f>K198*'conversion notes'!C$24</f>
        <v>119966.14439999999</v>
      </c>
      <c r="M198" s="14">
        <f>L198*'conversion notes'!C$26</f>
        <v>4438747.3427999998</v>
      </c>
      <c r="N198" s="15">
        <f>M198/'conversion notes'!C$21</f>
        <v>4207.104186302201</v>
      </c>
      <c r="P198" s="1">
        <f>H198/D198*1000</f>
        <v>10.150694521204082</v>
      </c>
      <c r="Q198">
        <f>'conversion notes'!O$4</f>
        <v>7.2</v>
      </c>
    </row>
    <row r="199" spans="1:17">
      <c r="A199">
        <v>34.899000000000001</v>
      </c>
      <c r="B199">
        <v>-80.3322</v>
      </c>
      <c r="C199" s="28" t="s">
        <v>11</v>
      </c>
      <c r="D199" s="4">
        <v>72376</v>
      </c>
      <c r="E199">
        <v>4</v>
      </c>
      <c r="F199" t="s">
        <v>172</v>
      </c>
      <c r="G199">
        <v>1207</v>
      </c>
      <c r="H199" s="28">
        <v>735</v>
      </c>
      <c r="I199" t="s">
        <v>19</v>
      </c>
      <c r="J199">
        <v>5</v>
      </c>
      <c r="K199" s="13">
        <f>H199*'conversion notes'!C$25</f>
        <v>666780.97499999998</v>
      </c>
      <c r="L199" s="14">
        <f>K199*'conversion notes'!C$24</f>
        <v>160027.43399999998</v>
      </c>
      <c r="M199" s="14">
        <f>L199*'conversion notes'!C$26</f>
        <v>5921015.0579999993</v>
      </c>
      <c r="N199" s="15">
        <f>M199/'conversion notes'!C$21</f>
        <v>5612.0173810020278</v>
      </c>
      <c r="P199" s="1">
        <f>H199/D199*1000</f>
        <v>10.15530009948049</v>
      </c>
      <c r="Q199">
        <f>'conversion notes'!O$4</f>
        <v>7.2</v>
      </c>
    </row>
    <row r="200" spans="1:17">
      <c r="A200">
        <v>34.8996</v>
      </c>
      <c r="B200">
        <v>-77.565799999999996</v>
      </c>
      <c r="C200" s="28" t="s">
        <v>11</v>
      </c>
      <c r="D200" s="4">
        <v>90936</v>
      </c>
      <c r="E200">
        <v>8</v>
      </c>
      <c r="F200" t="s">
        <v>197</v>
      </c>
      <c r="G200">
        <v>2783</v>
      </c>
      <c r="H200" s="28">
        <v>1432</v>
      </c>
      <c r="I200" t="s">
        <v>19</v>
      </c>
      <c r="J200">
        <v>6</v>
      </c>
      <c r="K200" s="13">
        <f>H200*'conversion notes'!C$25</f>
        <v>1299088.92</v>
      </c>
      <c r="L200" s="14">
        <f>K200*'conversion notes'!C$24</f>
        <v>311781.34079999995</v>
      </c>
      <c r="M200" s="14">
        <f>L200*'conversion notes'!C$26</f>
        <v>11535909.609599998</v>
      </c>
      <c r="N200" s="15">
        <f>M200/'conversion notes'!C$21</f>
        <v>10933.889645707352</v>
      </c>
      <c r="P200" s="1">
        <f>H200/D200*1000</f>
        <v>15.747338787718835</v>
      </c>
      <c r="Q200">
        <f>'conversion notes'!O$4</f>
        <v>7.2</v>
      </c>
    </row>
    <row r="201" spans="1:17">
      <c r="A201">
        <v>34.900500000000001</v>
      </c>
      <c r="B201">
        <v>-80.141800000000003</v>
      </c>
      <c r="C201" s="28" t="s">
        <v>67</v>
      </c>
      <c r="D201" s="4">
        <v>21804</v>
      </c>
      <c r="E201">
        <v>2</v>
      </c>
      <c r="F201" t="s">
        <v>50</v>
      </c>
      <c r="G201">
        <v>1685</v>
      </c>
      <c r="H201" s="28">
        <v>203</v>
      </c>
      <c r="I201" t="s">
        <v>19</v>
      </c>
      <c r="J201">
        <v>2</v>
      </c>
      <c r="K201" s="13">
        <f>H201*'conversion notes'!C$25</f>
        <v>184158.55499999999</v>
      </c>
      <c r="L201" s="14">
        <f>K201*'conversion notes'!C$24</f>
        <v>44198.053199999995</v>
      </c>
      <c r="M201" s="14">
        <f>L201*'conversion notes'!C$26</f>
        <v>1635327.9683999999</v>
      </c>
      <c r="N201" s="15">
        <f>M201/'conversion notes'!C$21</f>
        <v>1549.9857528481793</v>
      </c>
      <c r="P201" s="1">
        <f>H201/D201*1000</f>
        <v>9.3102183085672348</v>
      </c>
      <c r="Q201">
        <f>'conversion notes'!O$4</f>
        <v>7.2</v>
      </c>
    </row>
    <row r="202" spans="1:17">
      <c r="A202">
        <v>34.901499999999999</v>
      </c>
      <c r="B202">
        <v>-79.248400000000004</v>
      </c>
      <c r="C202" s="28" t="s">
        <v>61</v>
      </c>
      <c r="D202" s="4">
        <v>109269</v>
      </c>
      <c r="E202">
        <v>9</v>
      </c>
      <c r="F202" t="s">
        <v>60</v>
      </c>
      <c r="G202">
        <v>2429</v>
      </c>
      <c r="H202" s="28">
        <v>1098</v>
      </c>
      <c r="I202" t="s">
        <v>19</v>
      </c>
      <c r="J202">
        <v>2</v>
      </c>
      <c r="K202" s="13">
        <f>H202*'conversion notes'!C$25</f>
        <v>996089.12999999989</v>
      </c>
      <c r="L202" s="14">
        <f>K202*'conversion notes'!C$24</f>
        <v>239061.39119999995</v>
      </c>
      <c r="M202" s="14">
        <f>L202*'conversion notes'!C$26</f>
        <v>8845271.4743999988</v>
      </c>
      <c r="N202" s="15">
        <f>M202/'conversion notes'!C$21</f>
        <v>8383.6667814152734</v>
      </c>
      <c r="P202" s="1">
        <f>H202/D202*1000</f>
        <v>10.048595667572688</v>
      </c>
      <c r="Q202">
        <f>'conversion notes'!O$4</f>
        <v>7.2</v>
      </c>
    </row>
    <row r="203" spans="1:17">
      <c r="A203">
        <v>34.901800000000001</v>
      </c>
      <c r="B203">
        <v>-80.365200000000002</v>
      </c>
      <c r="C203" s="28" t="s">
        <v>11</v>
      </c>
      <c r="D203" s="4">
        <v>54282</v>
      </c>
      <c r="E203">
        <v>3</v>
      </c>
      <c r="F203" t="s">
        <v>172</v>
      </c>
      <c r="G203">
        <v>1395</v>
      </c>
      <c r="H203" s="28">
        <v>551</v>
      </c>
      <c r="I203" t="s">
        <v>19</v>
      </c>
      <c r="J203">
        <v>5</v>
      </c>
      <c r="K203" s="13">
        <f>H203*'conversion notes'!C$25</f>
        <v>499858.935</v>
      </c>
      <c r="L203" s="14">
        <f>K203*'conversion notes'!C$24</f>
        <v>119966.14439999999</v>
      </c>
      <c r="M203" s="14">
        <f>L203*'conversion notes'!C$26</f>
        <v>4438747.3427999998</v>
      </c>
      <c r="N203" s="15">
        <f>M203/'conversion notes'!C$21</f>
        <v>4207.104186302201</v>
      </c>
      <c r="P203" s="1">
        <f>H203/D203*1000</f>
        <v>10.150694521204082</v>
      </c>
      <c r="Q203">
        <f>'conversion notes'!O$4</f>
        <v>7.2</v>
      </c>
    </row>
    <row r="204" spans="1:17">
      <c r="A204">
        <v>34.902099999999997</v>
      </c>
      <c r="B204">
        <v>-80.038200000000003</v>
      </c>
      <c r="C204" s="28" t="s">
        <v>65</v>
      </c>
      <c r="D204" s="4">
        <v>196236</v>
      </c>
      <c r="E204">
        <v>18</v>
      </c>
      <c r="F204" t="s">
        <v>50</v>
      </c>
      <c r="G204">
        <v>37608</v>
      </c>
      <c r="H204" s="28">
        <v>1824</v>
      </c>
      <c r="I204" t="s">
        <v>19</v>
      </c>
      <c r="J204">
        <v>2</v>
      </c>
      <c r="K204" s="13">
        <f>H204*'conversion notes'!C$25</f>
        <v>1654705.44</v>
      </c>
      <c r="L204" s="14">
        <f>K204*'conversion notes'!C$24</f>
        <v>397129.30559999996</v>
      </c>
      <c r="M204" s="14">
        <f>L204*'conversion notes'!C$26</f>
        <v>14693784.307199998</v>
      </c>
      <c r="N204" s="15">
        <f>M204/'conversion notes'!C$21</f>
        <v>13926.965582241766</v>
      </c>
      <c r="P204" s="1">
        <f>H204/D204*1000</f>
        <v>9.2949305937748434</v>
      </c>
      <c r="Q204">
        <f>'conversion notes'!O$4</f>
        <v>7.2</v>
      </c>
    </row>
    <row r="205" spans="1:17">
      <c r="A205">
        <v>34.902299999999997</v>
      </c>
      <c r="B205">
        <v>-80.513800000000003</v>
      </c>
      <c r="C205" s="28" t="s">
        <v>11</v>
      </c>
      <c r="D205" s="4">
        <v>54282</v>
      </c>
      <c r="E205">
        <v>3</v>
      </c>
      <c r="F205" t="s">
        <v>172</v>
      </c>
      <c r="G205">
        <v>1142</v>
      </c>
      <c r="H205" s="28">
        <v>551</v>
      </c>
      <c r="I205" t="s">
        <v>19</v>
      </c>
      <c r="J205">
        <v>5</v>
      </c>
      <c r="K205" s="13">
        <f>H205*'conversion notes'!C$25</f>
        <v>499858.935</v>
      </c>
      <c r="L205" s="14">
        <f>K205*'conversion notes'!C$24</f>
        <v>119966.14439999999</v>
      </c>
      <c r="M205" s="14">
        <f>L205*'conversion notes'!C$26</f>
        <v>4438747.3427999998</v>
      </c>
      <c r="N205" s="15">
        <f>M205/'conversion notes'!C$21</f>
        <v>4207.104186302201</v>
      </c>
      <c r="P205" s="1">
        <f>H205/D205*1000</f>
        <v>10.150694521204082</v>
      </c>
      <c r="Q205">
        <f>'conversion notes'!O$4</f>
        <v>7.2</v>
      </c>
    </row>
    <row r="206" spans="1:17">
      <c r="A206">
        <v>34.905500000000004</v>
      </c>
      <c r="B206">
        <v>-80.403400000000005</v>
      </c>
      <c r="C206" s="28" t="s">
        <v>11</v>
      </c>
      <c r="D206" s="4">
        <v>108564</v>
      </c>
      <c r="E206">
        <v>6</v>
      </c>
      <c r="F206" t="s">
        <v>172</v>
      </c>
      <c r="G206">
        <v>2734</v>
      </c>
      <c r="H206" s="28">
        <v>1103</v>
      </c>
      <c r="I206" t="s">
        <v>19</v>
      </c>
      <c r="J206">
        <v>5</v>
      </c>
      <c r="K206" s="13">
        <f>H206*'conversion notes'!C$25</f>
        <v>1000625.0549999999</v>
      </c>
      <c r="L206" s="14">
        <f>K206*'conversion notes'!C$24</f>
        <v>240150.01319999999</v>
      </c>
      <c r="M206" s="14">
        <f>L206*'conversion notes'!C$26</f>
        <v>8885550.4883999992</v>
      </c>
      <c r="N206" s="15">
        <f>M206/'conversion notes'!C$21</f>
        <v>8421.8437704016833</v>
      </c>
      <c r="P206" s="1">
        <f>H206/D206*1000</f>
        <v>10.1599056777569</v>
      </c>
      <c r="Q206">
        <f>'conversion notes'!O$4</f>
        <v>7.2</v>
      </c>
    </row>
    <row r="207" spans="1:17">
      <c r="A207">
        <v>34.907400000000003</v>
      </c>
      <c r="B207">
        <v>-79.454599999999999</v>
      </c>
      <c r="C207" s="28" t="s">
        <v>11</v>
      </c>
      <c r="D207" s="4">
        <v>162968</v>
      </c>
      <c r="E207">
        <v>8</v>
      </c>
      <c r="F207" t="s">
        <v>64</v>
      </c>
      <c r="G207">
        <v>11171</v>
      </c>
      <c r="H207" s="28">
        <v>1173</v>
      </c>
      <c r="I207" t="s">
        <v>19</v>
      </c>
      <c r="J207">
        <v>2</v>
      </c>
      <c r="K207" s="13">
        <f>H207*'conversion notes'!C$25</f>
        <v>1064128.0049999999</v>
      </c>
      <c r="L207" s="14">
        <f>K207*'conversion notes'!C$24</f>
        <v>255390.72119999997</v>
      </c>
      <c r="M207" s="14">
        <f>L207*'conversion notes'!C$26</f>
        <v>9449456.6843999997</v>
      </c>
      <c r="N207" s="15">
        <f>M207/'conversion notes'!C$21</f>
        <v>8956.3216162114004</v>
      </c>
      <c r="P207" s="1">
        <f>H207/D207*1000</f>
        <v>7.1977320700996517</v>
      </c>
      <c r="Q207">
        <f>'conversion notes'!O$4</f>
        <v>7.2</v>
      </c>
    </row>
    <row r="208" spans="1:17">
      <c r="A208">
        <v>34.9084</v>
      </c>
      <c r="B208">
        <v>-79.526799999999994</v>
      </c>
      <c r="C208" s="28" t="s">
        <v>11</v>
      </c>
      <c r="D208" s="4">
        <v>122226</v>
      </c>
      <c r="E208">
        <v>6</v>
      </c>
      <c r="F208" t="s">
        <v>64</v>
      </c>
      <c r="G208">
        <v>36667</v>
      </c>
      <c r="H208" s="28">
        <v>880</v>
      </c>
      <c r="I208" t="s">
        <v>19</v>
      </c>
      <c r="J208">
        <v>2</v>
      </c>
      <c r="K208" s="13">
        <f>H208*'conversion notes'!C$25</f>
        <v>798322.79999999993</v>
      </c>
      <c r="L208" s="14">
        <f>K208*'conversion notes'!C$24</f>
        <v>191597.47199999998</v>
      </c>
      <c r="M208" s="14">
        <f>L208*'conversion notes'!C$26</f>
        <v>7089106.4639999997</v>
      </c>
      <c r="N208" s="15">
        <f>M208/'conversion notes'!C$21</f>
        <v>6719.1500616078711</v>
      </c>
      <c r="P208" s="1">
        <f>H208/D208*1000</f>
        <v>7.1997774614239196</v>
      </c>
      <c r="Q208">
        <f>'conversion notes'!O$4</f>
        <v>7.2</v>
      </c>
    </row>
    <row r="209" spans="1:17">
      <c r="A209">
        <v>34.908799999999999</v>
      </c>
      <c r="B209">
        <v>-80.458399999999997</v>
      </c>
      <c r="C209" s="28" t="s">
        <v>11</v>
      </c>
      <c r="D209" s="4">
        <v>144752</v>
      </c>
      <c r="E209">
        <v>8</v>
      </c>
      <c r="F209" t="s">
        <v>172</v>
      </c>
      <c r="G209">
        <v>2528</v>
      </c>
      <c r="H209" s="28">
        <v>1470</v>
      </c>
      <c r="I209" t="s">
        <v>19</v>
      </c>
      <c r="J209">
        <v>5</v>
      </c>
      <c r="K209" s="13">
        <f>H209*'conversion notes'!C$25</f>
        <v>1333561.95</v>
      </c>
      <c r="L209" s="14">
        <f>K209*'conversion notes'!C$24</f>
        <v>320054.86799999996</v>
      </c>
      <c r="M209" s="14">
        <f>L209*'conversion notes'!C$26</f>
        <v>11842030.115999999</v>
      </c>
      <c r="N209" s="15">
        <f>M209/'conversion notes'!C$21</f>
        <v>11224.034762004056</v>
      </c>
      <c r="P209" s="1">
        <f>H209/D209*1000</f>
        <v>10.15530009948049</v>
      </c>
      <c r="Q209">
        <f>'conversion notes'!O$4</f>
        <v>7.2</v>
      </c>
    </row>
    <row r="210" spans="1:17">
      <c r="A210">
        <v>34.910299999999999</v>
      </c>
      <c r="B210">
        <v>-79.515199999999993</v>
      </c>
      <c r="C210" s="28" t="s">
        <v>11</v>
      </c>
      <c r="D210" s="4">
        <v>81484</v>
      </c>
      <c r="E210">
        <v>4</v>
      </c>
      <c r="F210" t="s">
        <v>64</v>
      </c>
      <c r="G210">
        <v>17265</v>
      </c>
      <c r="H210" s="28">
        <v>587</v>
      </c>
      <c r="I210" t="s">
        <v>19</v>
      </c>
      <c r="J210">
        <v>2</v>
      </c>
      <c r="K210" s="13">
        <f>H210*'conversion notes'!C$25</f>
        <v>532517.59499999997</v>
      </c>
      <c r="L210" s="14">
        <f>K210*'conversion notes'!C$24</f>
        <v>127804.22279999999</v>
      </c>
      <c r="M210" s="14">
        <f>L210*'conversion notes'!C$26</f>
        <v>4728756.2435999997</v>
      </c>
      <c r="N210" s="15">
        <f>M210/'conversion notes'!C$21</f>
        <v>4481.9785070043408</v>
      </c>
      <c r="P210" s="1">
        <f>H210/D210*1000</f>
        <v>7.2038682440724564</v>
      </c>
      <c r="Q210">
        <f>'conversion notes'!O$4</f>
        <v>7.2</v>
      </c>
    </row>
    <row r="211" spans="1:17">
      <c r="A211">
        <v>34.911799999999999</v>
      </c>
      <c r="B211">
        <v>-79.174700000000001</v>
      </c>
      <c r="C211" s="28" t="s">
        <v>11</v>
      </c>
      <c r="D211" s="4">
        <v>72846</v>
      </c>
      <c r="E211">
        <v>6</v>
      </c>
      <c r="F211" t="s">
        <v>60</v>
      </c>
      <c r="G211">
        <v>1412</v>
      </c>
      <c r="H211" s="28">
        <v>732</v>
      </c>
      <c r="I211" t="s">
        <v>19</v>
      </c>
      <c r="J211">
        <v>2</v>
      </c>
      <c r="K211" s="13">
        <f>H211*'conversion notes'!C$25</f>
        <v>664059.41999999993</v>
      </c>
      <c r="L211" s="14">
        <f>K211*'conversion notes'!C$24</f>
        <v>159374.26079999999</v>
      </c>
      <c r="M211" s="14">
        <f>L211*'conversion notes'!C$26</f>
        <v>5896847.6495999992</v>
      </c>
      <c r="N211" s="15">
        <f>M211/'conversion notes'!C$21</f>
        <v>5589.1111876101832</v>
      </c>
      <c r="P211" s="1">
        <f>H211/D211*1000</f>
        <v>10.048595667572688</v>
      </c>
      <c r="Q211">
        <f>'conversion notes'!O$4</f>
        <v>7.2</v>
      </c>
    </row>
    <row r="212" spans="1:17">
      <c r="A212">
        <v>34.911999999999999</v>
      </c>
      <c r="B212">
        <v>-80.582099999999997</v>
      </c>
      <c r="C212" s="28" t="s">
        <v>11</v>
      </c>
      <c r="D212" s="4">
        <v>144752</v>
      </c>
      <c r="E212">
        <v>8</v>
      </c>
      <c r="F212" t="s">
        <v>172</v>
      </c>
      <c r="G212">
        <v>3415</v>
      </c>
      <c r="H212" s="28">
        <v>1470</v>
      </c>
      <c r="I212" t="s">
        <v>19</v>
      </c>
      <c r="J212">
        <v>5</v>
      </c>
      <c r="K212" s="13">
        <f>H212*'conversion notes'!C$25</f>
        <v>1333561.95</v>
      </c>
      <c r="L212" s="14">
        <f>K212*'conversion notes'!C$24</f>
        <v>320054.86799999996</v>
      </c>
      <c r="M212" s="14">
        <f>L212*'conversion notes'!C$26</f>
        <v>11842030.115999999</v>
      </c>
      <c r="N212" s="15">
        <f>M212/'conversion notes'!C$21</f>
        <v>11224.034762004056</v>
      </c>
      <c r="P212" s="1">
        <f>H212/D212*1000</f>
        <v>10.15530009948049</v>
      </c>
      <c r="Q212">
        <f>'conversion notes'!O$4</f>
        <v>7.2</v>
      </c>
    </row>
    <row r="213" spans="1:17">
      <c r="A213">
        <v>34.913499999999999</v>
      </c>
      <c r="B213">
        <v>-80.659300000000002</v>
      </c>
      <c r="C213" s="28" t="s">
        <v>11</v>
      </c>
      <c r="D213" s="4">
        <v>54282</v>
      </c>
      <c r="E213">
        <v>3</v>
      </c>
      <c r="F213" t="s">
        <v>172</v>
      </c>
      <c r="G213">
        <v>1249</v>
      </c>
      <c r="H213" s="28">
        <v>551</v>
      </c>
      <c r="I213" t="s">
        <v>19</v>
      </c>
      <c r="J213">
        <v>5</v>
      </c>
      <c r="K213" s="13">
        <f>H213*'conversion notes'!C$25</f>
        <v>499858.935</v>
      </c>
      <c r="L213" s="14">
        <f>K213*'conversion notes'!C$24</f>
        <v>119966.14439999999</v>
      </c>
      <c r="M213" s="14">
        <f>L213*'conversion notes'!C$26</f>
        <v>4438747.3427999998</v>
      </c>
      <c r="N213" s="15">
        <f>M213/'conversion notes'!C$21</f>
        <v>4207.104186302201</v>
      </c>
      <c r="P213" s="1">
        <f>H213/D213*1000</f>
        <v>10.150694521204082</v>
      </c>
      <c r="Q213">
        <f>'conversion notes'!O$4</f>
        <v>7.2</v>
      </c>
    </row>
    <row r="214" spans="1:17">
      <c r="A214">
        <v>34.914299999999997</v>
      </c>
      <c r="B214">
        <v>-80.247799999999998</v>
      </c>
      <c r="C214" s="28" t="s">
        <v>11</v>
      </c>
      <c r="D214" s="4">
        <v>21804</v>
      </c>
      <c r="E214">
        <v>2</v>
      </c>
      <c r="F214" t="s">
        <v>50</v>
      </c>
      <c r="G214">
        <v>81200</v>
      </c>
      <c r="H214" s="28">
        <v>203</v>
      </c>
      <c r="I214" t="s">
        <v>19</v>
      </c>
      <c r="J214">
        <v>5</v>
      </c>
      <c r="K214" s="13">
        <f>H214*'conversion notes'!C$25</f>
        <v>184158.55499999999</v>
      </c>
      <c r="L214" s="14">
        <f>K214*'conversion notes'!C$24</f>
        <v>44198.053199999995</v>
      </c>
      <c r="M214" s="14">
        <f>L214*'conversion notes'!C$26</f>
        <v>1635327.9683999999</v>
      </c>
      <c r="N214" s="15">
        <f>M214/'conversion notes'!C$21</f>
        <v>1549.9857528481793</v>
      </c>
      <c r="P214" s="1">
        <f>H214/D214*1000</f>
        <v>9.3102183085672348</v>
      </c>
      <c r="Q214">
        <f>'conversion notes'!O$4</f>
        <v>7.2</v>
      </c>
    </row>
    <row r="215" spans="1:17">
      <c r="A215">
        <v>34.915900000000001</v>
      </c>
      <c r="B215">
        <v>-80.135499999999993</v>
      </c>
      <c r="C215" s="28" t="s">
        <v>11</v>
      </c>
      <c r="D215" s="4">
        <v>43608</v>
      </c>
      <c r="E215">
        <v>4</v>
      </c>
      <c r="F215" t="s">
        <v>50</v>
      </c>
      <c r="G215">
        <v>13966</v>
      </c>
      <c r="H215" s="28">
        <v>405</v>
      </c>
      <c r="I215" t="s">
        <v>19</v>
      </c>
      <c r="J215">
        <v>2</v>
      </c>
      <c r="K215" s="13">
        <f>H215*'conversion notes'!C$25</f>
        <v>367409.92499999999</v>
      </c>
      <c r="L215" s="14">
        <f>K215*'conversion notes'!C$24</f>
        <v>88178.381999999998</v>
      </c>
      <c r="M215" s="14">
        <f>L215*'conversion notes'!C$26</f>
        <v>3262600.1340000001</v>
      </c>
      <c r="N215" s="15">
        <f>M215/'conversion notes'!C$21</f>
        <v>3092.336107899077</v>
      </c>
      <c r="P215" s="1">
        <f>H215/D215*1000</f>
        <v>9.2872867363786469</v>
      </c>
      <c r="Q215">
        <f>'conversion notes'!O$4</f>
        <v>7.2</v>
      </c>
    </row>
    <row r="216" spans="1:17">
      <c r="A216">
        <v>34.916400000000003</v>
      </c>
      <c r="B216">
        <v>-80.469800000000006</v>
      </c>
      <c r="C216" s="28" t="s">
        <v>11</v>
      </c>
      <c r="D216" s="4">
        <v>18094</v>
      </c>
      <c r="E216">
        <v>1</v>
      </c>
      <c r="F216" t="s">
        <v>172</v>
      </c>
      <c r="G216">
        <v>333</v>
      </c>
      <c r="H216" s="28">
        <v>184</v>
      </c>
      <c r="I216" t="s">
        <v>19</v>
      </c>
      <c r="J216">
        <v>5</v>
      </c>
      <c r="K216" s="13">
        <f>H216*'conversion notes'!C$25</f>
        <v>166922.03999999998</v>
      </c>
      <c r="L216" s="14">
        <f>K216*'conversion notes'!C$24</f>
        <v>40061.289599999996</v>
      </c>
      <c r="M216" s="14">
        <f>L216*'conversion notes'!C$26</f>
        <v>1482267.7152</v>
      </c>
      <c r="N216" s="15">
        <f>M216/'conversion notes'!C$21</f>
        <v>1404.9131946998275</v>
      </c>
      <c r="P216" s="1">
        <f>H216/D216*1000</f>
        <v>10.169116834309715</v>
      </c>
      <c r="Q216">
        <f>'conversion notes'!O$4</f>
        <v>7.2</v>
      </c>
    </row>
    <row r="217" spans="1:17">
      <c r="A217">
        <v>34.916600000000003</v>
      </c>
      <c r="B217">
        <v>-80.6785</v>
      </c>
      <c r="C217" s="28" t="s">
        <v>11</v>
      </c>
      <c r="D217" s="4">
        <v>72376</v>
      </c>
      <c r="E217">
        <v>4</v>
      </c>
      <c r="F217" t="s">
        <v>172</v>
      </c>
      <c r="G217">
        <v>2394</v>
      </c>
      <c r="H217" s="28">
        <v>735</v>
      </c>
      <c r="I217" t="s">
        <v>19</v>
      </c>
      <c r="J217">
        <v>5</v>
      </c>
      <c r="K217" s="13">
        <f>H217*'conversion notes'!C$25</f>
        <v>666780.97499999998</v>
      </c>
      <c r="L217" s="14">
        <f>K217*'conversion notes'!C$24</f>
        <v>160027.43399999998</v>
      </c>
      <c r="M217" s="14">
        <f>L217*'conversion notes'!C$26</f>
        <v>5921015.0579999993</v>
      </c>
      <c r="N217" s="15">
        <f>M217/'conversion notes'!C$21</f>
        <v>5612.0173810020278</v>
      </c>
      <c r="P217" s="1">
        <f>H217/D217*1000</f>
        <v>10.15530009948049</v>
      </c>
      <c r="Q217">
        <f>'conversion notes'!O$4</f>
        <v>7.2</v>
      </c>
    </row>
    <row r="218" spans="1:17">
      <c r="A218">
        <v>34.916600000000003</v>
      </c>
      <c r="B218">
        <v>-80.441599999999994</v>
      </c>
      <c r="C218" s="28" t="s">
        <v>11</v>
      </c>
      <c r="D218" s="4">
        <v>54282</v>
      </c>
      <c r="E218">
        <v>3</v>
      </c>
      <c r="F218" t="s">
        <v>172</v>
      </c>
      <c r="G218">
        <v>1055</v>
      </c>
      <c r="H218" s="28">
        <v>551</v>
      </c>
      <c r="I218" t="s">
        <v>19</v>
      </c>
      <c r="J218">
        <v>5</v>
      </c>
      <c r="K218" s="13">
        <f>H218*'conversion notes'!C$25</f>
        <v>499858.935</v>
      </c>
      <c r="L218" s="14">
        <f>K218*'conversion notes'!C$24</f>
        <v>119966.14439999999</v>
      </c>
      <c r="M218" s="14">
        <f>L218*'conversion notes'!C$26</f>
        <v>4438747.3427999998</v>
      </c>
      <c r="N218" s="15">
        <f>M218/'conversion notes'!C$21</f>
        <v>4207.104186302201</v>
      </c>
      <c r="P218" s="1">
        <f>H218/D218*1000</f>
        <v>10.150694521204082</v>
      </c>
      <c r="Q218">
        <f>'conversion notes'!O$4</f>
        <v>7.2</v>
      </c>
    </row>
    <row r="219" spans="1:17">
      <c r="A219">
        <v>34.917700000000004</v>
      </c>
      <c r="B219">
        <v>-79.642899999999997</v>
      </c>
      <c r="C219" s="28" t="s">
        <v>11</v>
      </c>
      <c r="D219" s="4">
        <v>95248</v>
      </c>
      <c r="E219">
        <v>8</v>
      </c>
      <c r="F219" t="s">
        <v>51</v>
      </c>
      <c r="G219">
        <v>156000</v>
      </c>
      <c r="H219" s="28">
        <v>702</v>
      </c>
      <c r="I219" t="s">
        <v>19</v>
      </c>
      <c r="J219">
        <v>2</v>
      </c>
      <c r="K219" s="13">
        <f>H219*'conversion notes'!C$25</f>
        <v>636843.87</v>
      </c>
      <c r="L219" s="14">
        <f>K219*'conversion notes'!C$24</f>
        <v>152842.5288</v>
      </c>
      <c r="M219" s="14">
        <f>L219*'conversion notes'!C$26</f>
        <v>5655173.5656000003</v>
      </c>
      <c r="N219" s="15">
        <f>M219/'conversion notes'!C$21</f>
        <v>5360.0492536917336</v>
      </c>
      <c r="P219" s="1">
        <f>H219/D219*1000</f>
        <v>7.3702334957164455</v>
      </c>
      <c r="Q219">
        <f>'conversion notes'!O$4</f>
        <v>7.2</v>
      </c>
    </row>
    <row r="220" spans="1:17">
      <c r="A220">
        <v>34.918500000000002</v>
      </c>
      <c r="B220">
        <v>-77.804100000000005</v>
      </c>
      <c r="C220" s="28" t="s">
        <v>11</v>
      </c>
      <c r="D220" s="4">
        <v>46296</v>
      </c>
      <c r="E220">
        <v>3</v>
      </c>
      <c r="F220" t="s">
        <v>195</v>
      </c>
      <c r="G220">
        <v>1776</v>
      </c>
      <c r="H220" s="28">
        <v>547</v>
      </c>
      <c r="I220" t="s">
        <v>19</v>
      </c>
      <c r="J220">
        <v>6</v>
      </c>
      <c r="K220" s="13">
        <f>H220*'conversion notes'!C$25</f>
        <v>496230.19499999995</v>
      </c>
      <c r="L220" s="14">
        <f>K220*'conversion notes'!C$24</f>
        <v>119095.24679999998</v>
      </c>
      <c r="M220" s="14">
        <f>L220*'conversion notes'!C$26</f>
        <v>4406524.131599999</v>
      </c>
      <c r="N220" s="15">
        <f>M220/'conversion notes'!C$21</f>
        <v>4176.5625951130733</v>
      </c>
      <c r="P220" s="1">
        <f>H220/D220*1000</f>
        <v>11.815275617763954</v>
      </c>
      <c r="Q220">
        <f>'conversion notes'!O$4</f>
        <v>7.2</v>
      </c>
    </row>
    <row r="221" spans="1:17">
      <c r="A221">
        <v>34.919199999999996</v>
      </c>
      <c r="B221">
        <v>-79.625699999999995</v>
      </c>
      <c r="C221" s="28" t="s">
        <v>11</v>
      </c>
      <c r="D221" s="4">
        <v>71436</v>
      </c>
      <c r="E221">
        <v>6</v>
      </c>
      <c r="F221" t="s">
        <v>51</v>
      </c>
      <c r="G221">
        <v>116889</v>
      </c>
      <c r="H221" s="28">
        <v>526</v>
      </c>
      <c r="I221" t="s">
        <v>19</v>
      </c>
      <c r="J221">
        <v>2</v>
      </c>
      <c r="K221" s="13">
        <f>H221*'conversion notes'!C$25</f>
        <v>477179.31</v>
      </c>
      <c r="L221" s="14">
        <f>K221*'conversion notes'!C$24</f>
        <v>114523.03439999999</v>
      </c>
      <c r="M221" s="14">
        <f>L221*'conversion notes'!C$26</f>
        <v>4237352.2727999995</v>
      </c>
      <c r="N221" s="15">
        <f>M221/'conversion notes'!C$21</f>
        <v>4016.2192413701587</v>
      </c>
      <c r="P221" s="1">
        <f>H221/D221*1000</f>
        <v>7.3632342236407409</v>
      </c>
      <c r="Q221">
        <f>'conversion notes'!O$4</f>
        <v>7.2</v>
      </c>
    </row>
    <row r="222" spans="1:17">
      <c r="A222">
        <v>34.920099999999998</v>
      </c>
      <c r="B222">
        <v>-78.966999999999999</v>
      </c>
      <c r="C222" s="28" t="s">
        <v>11</v>
      </c>
      <c r="D222" s="4">
        <v>158344</v>
      </c>
      <c r="E222">
        <v>8</v>
      </c>
      <c r="F222" t="s">
        <v>49</v>
      </c>
      <c r="G222">
        <v>2928</v>
      </c>
      <c r="H222" s="28">
        <v>1704</v>
      </c>
      <c r="I222" t="s">
        <v>19</v>
      </c>
      <c r="J222">
        <v>2</v>
      </c>
      <c r="K222" s="13">
        <f>H222*'conversion notes'!C$25</f>
        <v>1545843.24</v>
      </c>
      <c r="L222" s="14">
        <f>K222*'conversion notes'!C$24</f>
        <v>371002.37760000001</v>
      </c>
      <c r="M222" s="14">
        <f>L222*'conversion notes'!C$26</f>
        <v>13727087.9712</v>
      </c>
      <c r="N222" s="15">
        <f>M222/'conversion notes'!C$21</f>
        <v>13010.717846567968</v>
      </c>
      <c r="P222" s="1">
        <f>H222/D222*1000</f>
        <v>10.761380285959682</v>
      </c>
      <c r="Q222">
        <f>'conversion notes'!O$4</f>
        <v>7.2</v>
      </c>
    </row>
    <row r="223" spans="1:17">
      <c r="A223">
        <v>34.921300000000002</v>
      </c>
      <c r="B223">
        <v>-79.813599999999994</v>
      </c>
      <c r="C223" s="28" t="s">
        <v>11</v>
      </c>
      <c r="D223" s="4">
        <v>23812</v>
      </c>
      <c r="E223">
        <v>2</v>
      </c>
      <c r="F223" t="s">
        <v>51</v>
      </c>
      <c r="G223">
        <v>70000</v>
      </c>
      <c r="H223" s="28">
        <v>175</v>
      </c>
      <c r="I223" t="s">
        <v>19</v>
      </c>
      <c r="J223">
        <v>2</v>
      </c>
      <c r="K223" s="13">
        <f>H223*'conversion notes'!C$25</f>
        <v>158757.375</v>
      </c>
      <c r="L223" s="14">
        <f>K223*'conversion notes'!C$24</f>
        <v>38101.769999999997</v>
      </c>
      <c r="M223" s="14">
        <f>L223*'conversion notes'!C$26</f>
        <v>1409765.49</v>
      </c>
      <c r="N223" s="15">
        <f>M223/'conversion notes'!C$21</f>
        <v>1336.1946145242925</v>
      </c>
      <c r="P223" s="1">
        <f>H223/D223*1000</f>
        <v>7.3492356794893325</v>
      </c>
      <c r="Q223">
        <f>'conversion notes'!O$4</f>
        <v>7.2</v>
      </c>
    </row>
    <row r="224" spans="1:17">
      <c r="A224">
        <v>34.926000000000002</v>
      </c>
      <c r="B224">
        <v>-79.110699999999994</v>
      </c>
      <c r="C224" s="28" t="s">
        <v>61</v>
      </c>
      <c r="D224" s="4">
        <v>48564</v>
      </c>
      <c r="E224">
        <v>4</v>
      </c>
      <c r="F224" t="s">
        <v>60</v>
      </c>
      <c r="G224">
        <v>868</v>
      </c>
      <c r="H224" s="28">
        <v>488</v>
      </c>
      <c r="I224" t="s">
        <v>19</v>
      </c>
      <c r="J224">
        <v>2</v>
      </c>
      <c r="K224" s="13">
        <f>H224*'conversion notes'!C$25</f>
        <v>442706.27999999997</v>
      </c>
      <c r="L224" s="14">
        <f>K224*'conversion notes'!C$24</f>
        <v>106249.50719999999</v>
      </c>
      <c r="M224" s="14">
        <f>L224*'conversion notes'!C$26</f>
        <v>3931231.7663999996</v>
      </c>
      <c r="N224" s="15">
        <f>M224/'conversion notes'!C$21</f>
        <v>3726.0741250734554</v>
      </c>
      <c r="P224" s="1">
        <f>H224/D224*1000</f>
        <v>10.048595667572688</v>
      </c>
      <c r="Q224">
        <f>'conversion notes'!O$4</f>
        <v>7.2</v>
      </c>
    </row>
    <row r="225" spans="1:17">
      <c r="A225">
        <v>34.926400000000001</v>
      </c>
      <c r="B225">
        <v>-79.055899999999994</v>
      </c>
      <c r="C225" s="28" t="s">
        <v>11</v>
      </c>
      <c r="D225" s="4">
        <v>32070</v>
      </c>
      <c r="E225">
        <v>2</v>
      </c>
      <c r="F225" t="s">
        <v>66</v>
      </c>
      <c r="G225">
        <v>722</v>
      </c>
      <c r="H225" s="28">
        <v>248</v>
      </c>
      <c r="I225" t="s">
        <v>19</v>
      </c>
      <c r="J225">
        <v>2</v>
      </c>
      <c r="K225" s="13">
        <f>H225*'conversion notes'!C$25</f>
        <v>224981.87999999998</v>
      </c>
      <c r="L225" s="14">
        <f>K225*'conversion notes'!C$24</f>
        <v>53995.651199999993</v>
      </c>
      <c r="M225" s="14">
        <f>L225*'conversion notes'!C$26</f>
        <v>1997839.0943999998</v>
      </c>
      <c r="N225" s="15">
        <f>M225/'conversion notes'!C$21</f>
        <v>1893.5786537258543</v>
      </c>
      <c r="P225" s="1">
        <f>H225/D225*1000</f>
        <v>7.7330838790146554</v>
      </c>
      <c r="Q225">
        <f>'conversion notes'!O$4</f>
        <v>7.2</v>
      </c>
    </row>
    <row r="226" spans="1:17">
      <c r="A226">
        <v>34.9268</v>
      </c>
      <c r="B226">
        <v>-80.597899999999996</v>
      </c>
      <c r="C226" s="28" t="s">
        <v>11</v>
      </c>
      <c r="D226" s="4">
        <v>144752</v>
      </c>
      <c r="E226">
        <v>8</v>
      </c>
      <c r="F226" t="s">
        <v>172</v>
      </c>
      <c r="G226">
        <v>3643</v>
      </c>
      <c r="H226" s="28">
        <v>1470</v>
      </c>
      <c r="I226" t="s">
        <v>19</v>
      </c>
      <c r="J226">
        <v>5</v>
      </c>
      <c r="K226" s="13">
        <f>H226*'conversion notes'!C$25</f>
        <v>1333561.95</v>
      </c>
      <c r="L226" s="14">
        <f>K226*'conversion notes'!C$24</f>
        <v>320054.86799999996</v>
      </c>
      <c r="M226" s="14">
        <f>L226*'conversion notes'!C$26</f>
        <v>11842030.115999999</v>
      </c>
      <c r="N226" s="15">
        <f>M226/'conversion notes'!C$21</f>
        <v>11224.034762004056</v>
      </c>
      <c r="P226" s="1">
        <f>H226/D226*1000</f>
        <v>10.15530009948049</v>
      </c>
      <c r="Q226">
        <f>'conversion notes'!O$4</f>
        <v>7.2</v>
      </c>
    </row>
    <row r="227" spans="1:17">
      <c r="A227">
        <v>34.927999999999997</v>
      </c>
      <c r="B227">
        <v>-80.382900000000006</v>
      </c>
      <c r="C227" s="28" t="s">
        <v>178</v>
      </c>
      <c r="D227" s="4">
        <v>90470</v>
      </c>
      <c r="E227">
        <v>5</v>
      </c>
      <c r="F227" t="s">
        <v>172</v>
      </c>
      <c r="G227">
        <v>1729</v>
      </c>
      <c r="H227" s="28">
        <v>919</v>
      </c>
      <c r="I227" t="s">
        <v>19</v>
      </c>
      <c r="J227">
        <v>5</v>
      </c>
      <c r="K227" s="13">
        <f>H227*'conversion notes'!C$25</f>
        <v>833703.0149999999</v>
      </c>
      <c r="L227" s="14">
        <f>K227*'conversion notes'!C$24</f>
        <v>200088.72359999997</v>
      </c>
      <c r="M227" s="14">
        <f>L227*'conversion notes'!C$26</f>
        <v>7403282.7731999988</v>
      </c>
      <c r="N227" s="15">
        <f>M227/'conversion notes'!C$21</f>
        <v>7016.9305757018547</v>
      </c>
      <c r="P227" s="1">
        <f>H227/D227*1000</f>
        <v>10.158063446446336</v>
      </c>
      <c r="Q227">
        <f>'conversion notes'!O$4</f>
        <v>7.2</v>
      </c>
    </row>
    <row r="228" spans="1:17">
      <c r="A228">
        <v>34.928600000000003</v>
      </c>
      <c r="B228">
        <v>-80.013099999999994</v>
      </c>
      <c r="C228" s="28" t="s">
        <v>11</v>
      </c>
      <c r="D228" s="4">
        <v>21804</v>
      </c>
      <c r="E228">
        <v>2</v>
      </c>
      <c r="F228" t="s">
        <v>50</v>
      </c>
      <c r="G228">
        <v>5075</v>
      </c>
      <c r="H228" s="28">
        <v>203</v>
      </c>
      <c r="I228" t="s">
        <v>19</v>
      </c>
      <c r="J228">
        <v>2</v>
      </c>
      <c r="K228" s="13">
        <f>H228*'conversion notes'!C$25</f>
        <v>184158.55499999999</v>
      </c>
      <c r="L228" s="14">
        <f>K228*'conversion notes'!C$24</f>
        <v>44198.053199999995</v>
      </c>
      <c r="M228" s="14">
        <f>L228*'conversion notes'!C$26</f>
        <v>1635327.9683999999</v>
      </c>
      <c r="N228" s="15">
        <f>M228/'conversion notes'!C$21</f>
        <v>1549.9857528481793</v>
      </c>
      <c r="P228" s="1">
        <f>H228/D228*1000</f>
        <v>9.3102183085672348</v>
      </c>
      <c r="Q228">
        <f>'conversion notes'!O$4</f>
        <v>7.2</v>
      </c>
    </row>
    <row r="229" spans="1:17">
      <c r="A229">
        <v>34.929099999999998</v>
      </c>
      <c r="B229">
        <v>-80.623800000000003</v>
      </c>
      <c r="C229" s="28" t="s">
        <v>11</v>
      </c>
      <c r="D229" s="4">
        <v>36188</v>
      </c>
      <c r="E229">
        <v>2</v>
      </c>
      <c r="F229" t="s">
        <v>172</v>
      </c>
      <c r="G229">
        <v>672</v>
      </c>
      <c r="H229" s="28">
        <v>368</v>
      </c>
      <c r="I229" t="s">
        <v>19</v>
      </c>
      <c r="J229">
        <v>5</v>
      </c>
      <c r="K229" s="13">
        <f>H229*'conversion notes'!C$25</f>
        <v>333844.07999999996</v>
      </c>
      <c r="L229" s="14">
        <f>K229*'conversion notes'!C$24</f>
        <v>80122.579199999993</v>
      </c>
      <c r="M229" s="14">
        <f>L229*'conversion notes'!C$26</f>
        <v>2964535.4304</v>
      </c>
      <c r="N229" s="15">
        <f>M229/'conversion notes'!C$21</f>
        <v>2809.826389399655</v>
      </c>
      <c r="P229" s="1">
        <f>H229/D229*1000</f>
        <v>10.169116834309715</v>
      </c>
      <c r="Q229">
        <f>'conversion notes'!O$4</f>
        <v>7.2</v>
      </c>
    </row>
    <row r="230" spans="1:17">
      <c r="A230">
        <v>34.930399999999999</v>
      </c>
      <c r="B230">
        <v>-80.514399999999995</v>
      </c>
      <c r="C230" s="28" t="s">
        <v>11</v>
      </c>
      <c r="D230" s="4">
        <v>54282</v>
      </c>
      <c r="E230">
        <v>3</v>
      </c>
      <c r="F230" t="s">
        <v>172</v>
      </c>
      <c r="G230">
        <v>1616</v>
      </c>
      <c r="H230" s="28">
        <v>551</v>
      </c>
      <c r="I230" t="s">
        <v>19</v>
      </c>
      <c r="J230">
        <v>5</v>
      </c>
      <c r="K230" s="13">
        <f>H230*'conversion notes'!C$25</f>
        <v>499858.935</v>
      </c>
      <c r="L230" s="14">
        <f>K230*'conversion notes'!C$24</f>
        <v>119966.14439999999</v>
      </c>
      <c r="M230" s="14">
        <f>L230*'conversion notes'!C$26</f>
        <v>4438747.3427999998</v>
      </c>
      <c r="N230" s="15">
        <f>M230/'conversion notes'!C$21</f>
        <v>4207.104186302201</v>
      </c>
      <c r="P230" s="1">
        <f>H230/D230*1000</f>
        <v>10.150694521204082</v>
      </c>
      <c r="Q230">
        <f>'conversion notes'!O$4</f>
        <v>7.2</v>
      </c>
    </row>
    <row r="231" spans="1:17">
      <c r="A231">
        <v>34.931100000000001</v>
      </c>
      <c r="B231">
        <v>-80.3399</v>
      </c>
      <c r="C231" s="28" t="s">
        <v>11</v>
      </c>
      <c r="D231" s="4">
        <v>72376</v>
      </c>
      <c r="E231">
        <v>4</v>
      </c>
      <c r="F231" t="s">
        <v>172</v>
      </c>
      <c r="G231">
        <v>2717</v>
      </c>
      <c r="H231" s="28">
        <v>735</v>
      </c>
      <c r="I231" t="s">
        <v>19</v>
      </c>
      <c r="J231">
        <v>5</v>
      </c>
      <c r="K231" s="13">
        <f>H231*'conversion notes'!C$25</f>
        <v>666780.97499999998</v>
      </c>
      <c r="L231" s="14">
        <f>K231*'conversion notes'!C$24</f>
        <v>160027.43399999998</v>
      </c>
      <c r="M231" s="14">
        <f>L231*'conversion notes'!C$26</f>
        <v>5921015.0579999993</v>
      </c>
      <c r="N231" s="15">
        <f>M231/'conversion notes'!C$21</f>
        <v>5612.0173810020278</v>
      </c>
      <c r="P231" s="1">
        <f>H231/D231*1000</f>
        <v>10.15530009948049</v>
      </c>
      <c r="Q231">
        <f>'conversion notes'!O$4</f>
        <v>7.2</v>
      </c>
    </row>
    <row r="232" spans="1:17">
      <c r="A232">
        <v>34.932099999999998</v>
      </c>
      <c r="B232">
        <v>-80.5976</v>
      </c>
      <c r="C232" s="28" t="s">
        <v>11</v>
      </c>
      <c r="D232" s="4">
        <v>36188</v>
      </c>
      <c r="E232">
        <v>2</v>
      </c>
      <c r="F232" t="s">
        <v>172</v>
      </c>
      <c r="G232">
        <v>1062</v>
      </c>
      <c r="H232" s="28">
        <v>368</v>
      </c>
      <c r="I232" t="s">
        <v>19</v>
      </c>
      <c r="J232">
        <v>5</v>
      </c>
      <c r="K232" s="13">
        <f>H232*'conversion notes'!C$25</f>
        <v>333844.07999999996</v>
      </c>
      <c r="L232" s="14">
        <f>K232*'conversion notes'!C$24</f>
        <v>80122.579199999993</v>
      </c>
      <c r="M232" s="14">
        <f>L232*'conversion notes'!C$26</f>
        <v>2964535.4304</v>
      </c>
      <c r="N232" s="15">
        <f>M232/'conversion notes'!C$21</f>
        <v>2809.826389399655</v>
      </c>
      <c r="P232" s="1">
        <f>H232/D232*1000</f>
        <v>10.169116834309715</v>
      </c>
      <c r="Q232">
        <f>'conversion notes'!O$4</f>
        <v>7.2</v>
      </c>
    </row>
    <row r="233" spans="1:17">
      <c r="A233">
        <v>34.9343</v>
      </c>
      <c r="B233">
        <v>-80.380700000000004</v>
      </c>
      <c r="C233" s="28" t="s">
        <v>11</v>
      </c>
      <c r="D233" s="4">
        <v>54282</v>
      </c>
      <c r="E233">
        <v>3</v>
      </c>
      <c r="F233" t="s">
        <v>172</v>
      </c>
      <c r="G233">
        <v>1068</v>
      </c>
      <c r="H233" s="28">
        <v>551</v>
      </c>
      <c r="I233" t="s">
        <v>19</v>
      </c>
      <c r="J233">
        <v>5</v>
      </c>
      <c r="K233" s="13">
        <f>H233*'conversion notes'!C$25</f>
        <v>499858.935</v>
      </c>
      <c r="L233" s="14">
        <f>K233*'conversion notes'!C$24</f>
        <v>119966.14439999999</v>
      </c>
      <c r="M233" s="14">
        <f>L233*'conversion notes'!C$26</f>
        <v>4438747.3427999998</v>
      </c>
      <c r="N233" s="15">
        <f>M233/'conversion notes'!C$21</f>
        <v>4207.104186302201</v>
      </c>
      <c r="P233" s="1">
        <f>H233/D233*1000</f>
        <v>10.150694521204082</v>
      </c>
      <c r="Q233">
        <f>'conversion notes'!O$4</f>
        <v>7.2</v>
      </c>
    </row>
    <row r="234" spans="1:17">
      <c r="A234">
        <v>34.935899999999997</v>
      </c>
      <c r="B234">
        <v>-77.873800000000003</v>
      </c>
      <c r="C234" s="28" t="s">
        <v>11</v>
      </c>
      <c r="D234" s="4">
        <v>92592</v>
      </c>
      <c r="E234">
        <v>6</v>
      </c>
      <c r="F234" t="s">
        <v>195</v>
      </c>
      <c r="G234">
        <v>6467</v>
      </c>
      <c r="H234" s="28">
        <v>1093</v>
      </c>
      <c r="I234" t="s">
        <v>19</v>
      </c>
      <c r="J234">
        <v>6</v>
      </c>
      <c r="K234" s="13">
        <f>H234*'conversion notes'!C$25</f>
        <v>991553.20499999996</v>
      </c>
      <c r="L234" s="14">
        <f>K234*'conversion notes'!C$24</f>
        <v>237972.76919999998</v>
      </c>
      <c r="M234" s="14">
        <f>L234*'conversion notes'!C$26</f>
        <v>8804992.4604000002</v>
      </c>
      <c r="N234" s="15">
        <f>M234/'conversion notes'!C$21</f>
        <v>8345.4897924288671</v>
      </c>
      <c r="P234" s="1">
        <f>H234/D234*1000</f>
        <v>11.804475548643511</v>
      </c>
      <c r="Q234">
        <f>'conversion notes'!O$4</f>
        <v>7.2</v>
      </c>
    </row>
    <row r="235" spans="1:17">
      <c r="A235">
        <v>34.936</v>
      </c>
      <c r="B235">
        <v>-79.728800000000007</v>
      </c>
      <c r="C235" s="28" t="s">
        <v>11</v>
      </c>
      <c r="D235" s="4">
        <v>47624</v>
      </c>
      <c r="E235">
        <v>4</v>
      </c>
      <c r="F235" t="s">
        <v>51</v>
      </c>
      <c r="G235">
        <v>17550</v>
      </c>
      <c r="H235" s="28">
        <v>351</v>
      </c>
      <c r="I235" t="s">
        <v>19</v>
      </c>
      <c r="J235">
        <v>2</v>
      </c>
      <c r="K235" s="13">
        <f>H235*'conversion notes'!C$25</f>
        <v>318421.935</v>
      </c>
      <c r="L235" s="14">
        <f>K235*'conversion notes'!C$24</f>
        <v>76421.2644</v>
      </c>
      <c r="M235" s="14">
        <f>L235*'conversion notes'!C$26</f>
        <v>2827586.7828000002</v>
      </c>
      <c r="N235" s="15">
        <f>M235/'conversion notes'!C$21</f>
        <v>2680.0246268458668</v>
      </c>
      <c r="P235" s="1">
        <f>H235/D235*1000</f>
        <v>7.3702334957164455</v>
      </c>
      <c r="Q235">
        <f>'conversion notes'!O$4</f>
        <v>7.2</v>
      </c>
    </row>
    <row r="236" spans="1:17">
      <c r="A236">
        <v>34.9373</v>
      </c>
      <c r="B236">
        <v>-79.398700000000005</v>
      </c>
      <c r="C236" s="28" t="s">
        <v>11</v>
      </c>
      <c r="D236" s="4">
        <v>162968</v>
      </c>
      <c r="E236">
        <v>8</v>
      </c>
      <c r="F236" t="s">
        <v>64</v>
      </c>
      <c r="G236">
        <v>7667</v>
      </c>
      <c r="H236" s="28">
        <v>1173</v>
      </c>
      <c r="I236" t="s">
        <v>19</v>
      </c>
      <c r="J236">
        <v>2</v>
      </c>
      <c r="K236" s="13">
        <f>H236*'conversion notes'!C$25</f>
        <v>1064128.0049999999</v>
      </c>
      <c r="L236" s="14">
        <f>K236*'conversion notes'!C$24</f>
        <v>255390.72119999997</v>
      </c>
      <c r="M236" s="14">
        <f>L236*'conversion notes'!C$26</f>
        <v>9449456.6843999997</v>
      </c>
      <c r="N236" s="15">
        <f>M236/'conversion notes'!C$21</f>
        <v>8956.3216162114004</v>
      </c>
      <c r="P236" s="1">
        <f>H236/D236*1000</f>
        <v>7.1977320700996517</v>
      </c>
      <c r="Q236">
        <f>'conversion notes'!O$4</f>
        <v>7.2</v>
      </c>
    </row>
    <row r="237" spans="1:17">
      <c r="A237">
        <v>34.94</v>
      </c>
      <c r="B237">
        <v>-80.675799999999995</v>
      </c>
      <c r="C237" s="28" t="s">
        <v>11</v>
      </c>
      <c r="D237" s="4">
        <v>72376</v>
      </c>
      <c r="E237">
        <v>4</v>
      </c>
      <c r="F237" t="s">
        <v>172</v>
      </c>
      <c r="G237">
        <v>6203</v>
      </c>
      <c r="H237" s="28">
        <v>735</v>
      </c>
      <c r="I237" t="s">
        <v>19</v>
      </c>
      <c r="J237">
        <v>5</v>
      </c>
      <c r="K237" s="13">
        <f>H237*'conversion notes'!C$25</f>
        <v>666780.97499999998</v>
      </c>
      <c r="L237" s="14">
        <f>K237*'conversion notes'!C$24</f>
        <v>160027.43399999998</v>
      </c>
      <c r="M237" s="14">
        <f>L237*'conversion notes'!C$26</f>
        <v>5921015.0579999993</v>
      </c>
      <c r="N237" s="15">
        <f>M237/'conversion notes'!C$21</f>
        <v>5612.0173810020278</v>
      </c>
      <c r="P237" s="1">
        <f>H237/D237*1000</f>
        <v>10.15530009948049</v>
      </c>
      <c r="Q237">
        <f>'conversion notes'!O$4</f>
        <v>7.2</v>
      </c>
    </row>
    <row r="238" spans="1:17">
      <c r="A238">
        <v>34.941899999999997</v>
      </c>
      <c r="B238">
        <v>-80.245599999999996</v>
      </c>
      <c r="C238" s="28" t="s">
        <v>11</v>
      </c>
      <c r="D238" s="4">
        <v>65412</v>
      </c>
      <c r="E238">
        <v>6</v>
      </c>
      <c r="F238" t="s">
        <v>50</v>
      </c>
      <c r="G238">
        <v>2783</v>
      </c>
      <c r="H238" s="28">
        <v>608</v>
      </c>
      <c r="I238" t="s">
        <v>19</v>
      </c>
      <c r="J238">
        <v>5</v>
      </c>
      <c r="K238" s="13">
        <f>H238*'conversion notes'!C$25</f>
        <v>551568.48</v>
      </c>
      <c r="L238" s="14">
        <f>K238*'conversion notes'!C$24</f>
        <v>132376.43519999998</v>
      </c>
      <c r="M238" s="14">
        <f>L238*'conversion notes'!C$26</f>
        <v>4897928.1023999993</v>
      </c>
      <c r="N238" s="15">
        <f>M238/'conversion notes'!C$21</f>
        <v>4642.3218607472554</v>
      </c>
      <c r="P238" s="1">
        <f>H238/D238*1000</f>
        <v>9.2949305937748434</v>
      </c>
      <c r="Q238">
        <f>'conversion notes'!O$4</f>
        <v>7.2</v>
      </c>
    </row>
    <row r="239" spans="1:17">
      <c r="A239">
        <v>34.943100000000001</v>
      </c>
      <c r="B239">
        <v>-80.306799999999996</v>
      </c>
      <c r="C239" s="28" t="s">
        <v>11</v>
      </c>
      <c r="D239" s="4">
        <v>90470</v>
      </c>
      <c r="E239">
        <v>5</v>
      </c>
      <c r="F239" t="s">
        <v>172</v>
      </c>
      <c r="G239">
        <v>3996</v>
      </c>
      <c r="H239" s="28">
        <v>919</v>
      </c>
      <c r="I239" t="s">
        <v>19</v>
      </c>
      <c r="J239">
        <v>5</v>
      </c>
      <c r="K239" s="13">
        <f>H239*'conversion notes'!C$25</f>
        <v>833703.0149999999</v>
      </c>
      <c r="L239" s="14">
        <f>K239*'conversion notes'!C$24</f>
        <v>200088.72359999997</v>
      </c>
      <c r="M239" s="14">
        <f>L239*'conversion notes'!C$26</f>
        <v>7403282.7731999988</v>
      </c>
      <c r="N239" s="15">
        <f>M239/'conversion notes'!C$21</f>
        <v>7016.9305757018547</v>
      </c>
      <c r="P239" s="1">
        <f>H239/D239*1000</f>
        <v>10.158063446446336</v>
      </c>
      <c r="Q239">
        <f>'conversion notes'!O$4</f>
        <v>7.2</v>
      </c>
    </row>
    <row r="240" spans="1:17">
      <c r="A240">
        <v>34.945900000000002</v>
      </c>
      <c r="B240">
        <v>-80.621399999999994</v>
      </c>
      <c r="C240" s="28" t="s">
        <v>11</v>
      </c>
      <c r="D240" s="4">
        <v>36188</v>
      </c>
      <c r="E240">
        <v>2</v>
      </c>
      <c r="F240" t="s">
        <v>172</v>
      </c>
      <c r="G240">
        <v>679</v>
      </c>
      <c r="H240" s="28">
        <v>368</v>
      </c>
      <c r="I240" t="s">
        <v>19</v>
      </c>
      <c r="J240">
        <v>5</v>
      </c>
      <c r="K240" s="13">
        <f>H240*'conversion notes'!C$25</f>
        <v>333844.07999999996</v>
      </c>
      <c r="L240" s="14">
        <f>K240*'conversion notes'!C$24</f>
        <v>80122.579199999993</v>
      </c>
      <c r="M240" s="14">
        <f>L240*'conversion notes'!C$26</f>
        <v>2964535.4304</v>
      </c>
      <c r="N240" s="15">
        <f>M240/'conversion notes'!C$21</f>
        <v>2809.826389399655</v>
      </c>
      <c r="P240" s="1">
        <f>H240/D240*1000</f>
        <v>10.169116834309715</v>
      </c>
      <c r="Q240">
        <f>'conversion notes'!O$4</f>
        <v>7.2</v>
      </c>
    </row>
    <row r="241" spans="1:17">
      <c r="A241">
        <v>34.948</v>
      </c>
      <c r="B241">
        <v>-80.679599999999994</v>
      </c>
      <c r="C241" s="28" t="s">
        <v>11</v>
      </c>
      <c r="D241" s="4">
        <v>72376</v>
      </c>
      <c r="E241">
        <v>4</v>
      </c>
      <c r="F241" t="s">
        <v>172</v>
      </c>
      <c r="G241">
        <v>9800</v>
      </c>
      <c r="H241" s="28">
        <v>735</v>
      </c>
      <c r="I241" t="s">
        <v>19</v>
      </c>
      <c r="J241">
        <v>5</v>
      </c>
      <c r="K241" s="13">
        <f>H241*'conversion notes'!C$25</f>
        <v>666780.97499999998</v>
      </c>
      <c r="L241" s="14">
        <f>K241*'conversion notes'!C$24</f>
        <v>160027.43399999998</v>
      </c>
      <c r="M241" s="14">
        <f>L241*'conversion notes'!C$26</f>
        <v>5921015.0579999993</v>
      </c>
      <c r="N241" s="15">
        <f>M241/'conversion notes'!C$21</f>
        <v>5612.0173810020278</v>
      </c>
      <c r="P241" s="1">
        <f>H241/D241*1000</f>
        <v>10.15530009948049</v>
      </c>
      <c r="Q241">
        <f>'conversion notes'!O$4</f>
        <v>7.2</v>
      </c>
    </row>
    <row r="242" spans="1:17">
      <c r="A242">
        <v>34.949100000000001</v>
      </c>
      <c r="B242">
        <v>-78.637699999999995</v>
      </c>
      <c r="C242" s="28" t="s">
        <v>11</v>
      </c>
      <c r="D242" s="4">
        <v>79172</v>
      </c>
      <c r="E242">
        <v>4</v>
      </c>
      <c r="F242" t="s">
        <v>49</v>
      </c>
      <c r="G242">
        <v>4841</v>
      </c>
      <c r="H242" s="28">
        <v>852</v>
      </c>
      <c r="I242" t="s">
        <v>19</v>
      </c>
      <c r="J242">
        <v>6</v>
      </c>
      <c r="K242" s="13">
        <f>H242*'conversion notes'!C$25</f>
        <v>772921.62</v>
      </c>
      <c r="L242" s="14">
        <f>K242*'conversion notes'!C$24</f>
        <v>185501.1888</v>
      </c>
      <c r="M242" s="14">
        <f>L242*'conversion notes'!C$26</f>
        <v>6863543.9856000002</v>
      </c>
      <c r="N242" s="15">
        <f>M242/'conversion notes'!C$21</f>
        <v>6505.358923283984</v>
      </c>
      <c r="P242" s="1">
        <f>H242/D242*1000</f>
        <v>10.761380285959682</v>
      </c>
      <c r="Q242">
        <f>'conversion notes'!O$4</f>
        <v>7.2</v>
      </c>
    </row>
    <row r="243" spans="1:17">
      <c r="A243">
        <v>34.949300000000001</v>
      </c>
      <c r="B243">
        <v>-77.561300000000003</v>
      </c>
      <c r="C243" s="28" t="s">
        <v>11</v>
      </c>
      <c r="D243" s="4">
        <v>68202</v>
      </c>
      <c r="E243">
        <v>6</v>
      </c>
      <c r="F243" t="s">
        <v>197</v>
      </c>
      <c r="G243">
        <v>2411</v>
      </c>
      <c r="H243" s="28">
        <v>1074</v>
      </c>
      <c r="I243" t="s">
        <v>19</v>
      </c>
      <c r="J243">
        <v>6</v>
      </c>
      <c r="K243" s="13">
        <f>H243*'conversion notes'!C$25</f>
        <v>974316.69</v>
      </c>
      <c r="L243" s="14">
        <f>K243*'conversion notes'!C$24</f>
        <v>233836.00559999997</v>
      </c>
      <c r="M243" s="14">
        <f>L243*'conversion notes'!C$26</f>
        <v>8651932.2071999982</v>
      </c>
      <c r="N243" s="15">
        <f>M243/'conversion notes'!C$21</f>
        <v>8200.4172342805141</v>
      </c>
      <c r="P243" s="1">
        <f>H243/D243*1000</f>
        <v>15.747338787718835</v>
      </c>
      <c r="Q243">
        <f>'conversion notes'!O$4</f>
        <v>7.2</v>
      </c>
    </row>
    <row r="244" spans="1:17">
      <c r="A244">
        <v>34.953499999999998</v>
      </c>
      <c r="B244">
        <v>-78.331900000000005</v>
      </c>
      <c r="C244" s="28" t="s">
        <v>11</v>
      </c>
      <c r="D244" s="4">
        <v>35536</v>
      </c>
      <c r="E244">
        <v>4</v>
      </c>
      <c r="F244" t="s">
        <v>187</v>
      </c>
      <c r="G244">
        <v>983</v>
      </c>
      <c r="H244" s="28">
        <v>539</v>
      </c>
      <c r="I244" t="s">
        <v>19</v>
      </c>
      <c r="J244">
        <v>6</v>
      </c>
      <c r="K244" s="13">
        <f>H244*'conversion notes'!C$25</f>
        <v>488972.71499999997</v>
      </c>
      <c r="L244" s="14">
        <f>K244*'conversion notes'!C$24</f>
        <v>117353.45159999999</v>
      </c>
      <c r="M244" s="14">
        <f>L244*'conversion notes'!C$26</f>
        <v>4342077.7091999995</v>
      </c>
      <c r="N244" s="15">
        <f>M244/'conversion notes'!C$21</f>
        <v>4115.4794127348205</v>
      </c>
      <c r="P244" s="1">
        <f>H244/D244*1000</f>
        <v>15.167717244484466</v>
      </c>
      <c r="Q244">
        <f>'conversion notes'!O$4</f>
        <v>7.2</v>
      </c>
    </row>
    <row r="245" spans="1:17">
      <c r="A245">
        <v>34.9542</v>
      </c>
      <c r="B245">
        <v>-80.713499999999996</v>
      </c>
      <c r="C245" s="28" t="s">
        <v>11</v>
      </c>
      <c r="D245" s="4">
        <v>54282</v>
      </c>
      <c r="E245">
        <v>3</v>
      </c>
      <c r="F245" t="s">
        <v>172</v>
      </c>
      <c r="G245">
        <v>9107</v>
      </c>
      <c r="H245" s="28">
        <v>551</v>
      </c>
      <c r="I245" t="s">
        <v>19</v>
      </c>
      <c r="J245">
        <v>5</v>
      </c>
      <c r="K245" s="13">
        <f>H245*'conversion notes'!C$25</f>
        <v>499858.935</v>
      </c>
      <c r="L245" s="14">
        <f>K245*'conversion notes'!C$24</f>
        <v>119966.14439999999</v>
      </c>
      <c r="M245" s="14">
        <f>L245*'conversion notes'!C$26</f>
        <v>4438747.3427999998</v>
      </c>
      <c r="N245" s="15">
        <f>M245/'conversion notes'!C$21</f>
        <v>4207.104186302201</v>
      </c>
      <c r="P245" s="1">
        <f>H245/D245*1000</f>
        <v>10.150694521204082</v>
      </c>
      <c r="Q245">
        <f>'conversion notes'!O$4</f>
        <v>7.2</v>
      </c>
    </row>
    <row r="246" spans="1:17">
      <c r="A246">
        <v>34.954599999999999</v>
      </c>
      <c r="B246">
        <v>-80.170900000000003</v>
      </c>
      <c r="C246" s="28" t="s">
        <v>11</v>
      </c>
      <c r="D246" s="4">
        <v>87216</v>
      </c>
      <c r="E246">
        <v>8</v>
      </c>
      <c r="F246" t="s">
        <v>50</v>
      </c>
      <c r="G246">
        <v>29491</v>
      </c>
      <c r="H246" s="28">
        <v>811</v>
      </c>
      <c r="I246" t="s">
        <v>19</v>
      </c>
      <c r="J246">
        <v>2</v>
      </c>
      <c r="K246" s="13">
        <f>H246*'conversion notes'!C$25</f>
        <v>735727.03499999992</v>
      </c>
      <c r="L246" s="14">
        <f>K246*'conversion notes'!C$24</f>
        <v>176574.48839999997</v>
      </c>
      <c r="M246" s="14">
        <f>L246*'conversion notes'!C$26</f>
        <v>6533256.0707999989</v>
      </c>
      <c r="N246" s="15">
        <f>M246/'conversion notes'!C$21</f>
        <v>6192.3076135954343</v>
      </c>
      <c r="P246" s="1">
        <f>H246/D246*1000</f>
        <v>9.2987525224729399</v>
      </c>
      <c r="Q246">
        <f>'conversion notes'!O$4</f>
        <v>7.2</v>
      </c>
    </row>
    <row r="247" spans="1:17">
      <c r="A247">
        <v>34.956200000000003</v>
      </c>
      <c r="B247">
        <v>-77.622399999999999</v>
      </c>
      <c r="C247" s="28" t="s">
        <v>11</v>
      </c>
      <c r="D247" s="4">
        <v>68202</v>
      </c>
      <c r="E247">
        <v>6</v>
      </c>
      <c r="F247" t="s">
        <v>197</v>
      </c>
      <c r="G247">
        <v>2757</v>
      </c>
      <c r="H247" s="28">
        <v>1074</v>
      </c>
      <c r="I247" t="s">
        <v>19</v>
      </c>
      <c r="J247">
        <v>6</v>
      </c>
      <c r="K247" s="13">
        <f>H247*'conversion notes'!C$25</f>
        <v>974316.69</v>
      </c>
      <c r="L247" s="14">
        <f>K247*'conversion notes'!C$24</f>
        <v>233836.00559999997</v>
      </c>
      <c r="M247" s="14">
        <f>L247*'conversion notes'!C$26</f>
        <v>8651932.2071999982</v>
      </c>
      <c r="N247" s="15">
        <f>M247/'conversion notes'!C$21</f>
        <v>8200.4172342805141</v>
      </c>
      <c r="P247" s="1">
        <f>H247/D247*1000</f>
        <v>15.747338787718835</v>
      </c>
      <c r="Q247">
        <f>'conversion notes'!O$4</f>
        <v>7.2</v>
      </c>
    </row>
    <row r="248" spans="1:17">
      <c r="A248">
        <v>34.956499999999998</v>
      </c>
      <c r="B248">
        <v>-78.344200000000001</v>
      </c>
      <c r="C248" s="28" t="s">
        <v>11</v>
      </c>
      <c r="D248" s="4">
        <v>17768</v>
      </c>
      <c r="E248">
        <v>2</v>
      </c>
      <c r="F248" t="s">
        <v>187</v>
      </c>
      <c r="G248">
        <v>491</v>
      </c>
      <c r="H248" s="28">
        <v>270</v>
      </c>
      <c r="I248" t="s">
        <v>19</v>
      </c>
      <c r="J248">
        <v>6</v>
      </c>
      <c r="K248" s="13">
        <f>H248*'conversion notes'!C$25</f>
        <v>244939.94999999998</v>
      </c>
      <c r="L248" s="14">
        <f>K248*'conversion notes'!C$24</f>
        <v>58785.587999999996</v>
      </c>
      <c r="M248" s="14">
        <f>L248*'conversion notes'!C$26</f>
        <v>2175066.7560000001</v>
      </c>
      <c r="N248" s="15">
        <f>M248/'conversion notes'!C$21</f>
        <v>2061.5574052660513</v>
      </c>
      <c r="P248" s="1">
        <f>H248/D248*1000</f>
        <v>15.195857721746961</v>
      </c>
      <c r="Q248">
        <f>'conversion notes'!O$4</f>
        <v>7.2</v>
      </c>
    </row>
    <row r="249" spans="1:17">
      <c r="A249">
        <v>34.958300000000001</v>
      </c>
      <c r="B249">
        <v>-80.280100000000004</v>
      </c>
      <c r="C249" s="28" t="s">
        <v>177</v>
      </c>
      <c r="D249" s="4">
        <v>65412</v>
      </c>
      <c r="E249">
        <v>6</v>
      </c>
      <c r="F249" t="s">
        <v>50</v>
      </c>
      <c r="G249">
        <v>2168</v>
      </c>
      <c r="H249" s="28">
        <v>608</v>
      </c>
      <c r="I249" t="s">
        <v>19</v>
      </c>
      <c r="J249">
        <v>5</v>
      </c>
      <c r="K249" s="13">
        <f>H249*'conversion notes'!C$25</f>
        <v>551568.48</v>
      </c>
      <c r="L249" s="14">
        <f>K249*'conversion notes'!C$24</f>
        <v>132376.43519999998</v>
      </c>
      <c r="M249" s="14">
        <f>L249*'conversion notes'!C$26</f>
        <v>4897928.1023999993</v>
      </c>
      <c r="N249" s="15">
        <f>M249/'conversion notes'!C$21</f>
        <v>4642.3218607472554</v>
      </c>
      <c r="P249" s="1">
        <f>H249/D249*1000</f>
        <v>9.2949305937748434</v>
      </c>
      <c r="Q249">
        <f>'conversion notes'!O$4</f>
        <v>7.2</v>
      </c>
    </row>
    <row r="250" spans="1:17">
      <c r="A250">
        <v>34.9587</v>
      </c>
      <c r="B250">
        <v>-80.412700000000001</v>
      </c>
      <c r="C250" s="28" t="s">
        <v>11</v>
      </c>
      <c r="D250" s="4">
        <v>72376</v>
      </c>
      <c r="E250">
        <v>4</v>
      </c>
      <c r="F250" t="s">
        <v>172</v>
      </c>
      <c r="G250">
        <v>1450</v>
      </c>
      <c r="H250" s="28">
        <v>735</v>
      </c>
      <c r="I250" t="s">
        <v>19</v>
      </c>
      <c r="J250">
        <v>5</v>
      </c>
      <c r="K250" s="13">
        <f>H250*'conversion notes'!C$25</f>
        <v>666780.97499999998</v>
      </c>
      <c r="L250" s="14">
        <f>K250*'conversion notes'!C$24</f>
        <v>160027.43399999998</v>
      </c>
      <c r="M250" s="14">
        <f>L250*'conversion notes'!C$26</f>
        <v>5921015.0579999993</v>
      </c>
      <c r="N250" s="15">
        <f>M250/'conversion notes'!C$21</f>
        <v>5612.0173810020278</v>
      </c>
      <c r="P250" s="1">
        <f>H250/D250*1000</f>
        <v>10.15530009948049</v>
      </c>
      <c r="Q250">
        <f>'conversion notes'!O$4</f>
        <v>7.2</v>
      </c>
    </row>
    <row r="251" spans="1:17">
      <c r="A251">
        <v>34.959099999999999</v>
      </c>
      <c r="B251">
        <v>-77.827100000000002</v>
      </c>
      <c r="C251" s="28" t="s">
        <v>11</v>
      </c>
      <c r="D251" s="4">
        <v>92592</v>
      </c>
      <c r="E251">
        <v>6</v>
      </c>
      <c r="F251" t="s">
        <v>195</v>
      </c>
      <c r="G251">
        <v>2426</v>
      </c>
      <c r="H251" s="28">
        <v>1093</v>
      </c>
      <c r="I251" t="s">
        <v>19</v>
      </c>
      <c r="J251">
        <v>6</v>
      </c>
      <c r="K251" s="13">
        <f>H251*'conversion notes'!C$25</f>
        <v>991553.20499999996</v>
      </c>
      <c r="L251" s="14">
        <f>K251*'conversion notes'!C$24</f>
        <v>237972.76919999998</v>
      </c>
      <c r="M251" s="14">
        <f>L251*'conversion notes'!C$26</f>
        <v>8804992.4604000002</v>
      </c>
      <c r="N251" s="15">
        <f>M251/'conversion notes'!C$21</f>
        <v>8345.4897924288671</v>
      </c>
      <c r="P251" s="1">
        <f>H251/D251*1000</f>
        <v>11.804475548643511</v>
      </c>
      <c r="Q251">
        <f>'conversion notes'!O$4</f>
        <v>7.2</v>
      </c>
    </row>
    <row r="252" spans="1:17">
      <c r="A252">
        <v>34.960700000000003</v>
      </c>
      <c r="B252">
        <v>-80.310199999999995</v>
      </c>
      <c r="C252" s="28" t="s">
        <v>11</v>
      </c>
      <c r="D252" s="4">
        <v>72376</v>
      </c>
      <c r="E252">
        <v>4</v>
      </c>
      <c r="F252" t="s">
        <v>172</v>
      </c>
      <c r="G252">
        <v>2363</v>
      </c>
      <c r="H252" s="28">
        <v>735</v>
      </c>
      <c r="I252" t="s">
        <v>19</v>
      </c>
      <c r="J252">
        <v>5</v>
      </c>
      <c r="K252" s="13">
        <f>H252*'conversion notes'!C$25</f>
        <v>666780.97499999998</v>
      </c>
      <c r="L252" s="14">
        <f>K252*'conversion notes'!C$24</f>
        <v>160027.43399999998</v>
      </c>
      <c r="M252" s="14">
        <f>L252*'conversion notes'!C$26</f>
        <v>5921015.0579999993</v>
      </c>
      <c r="N252" s="15">
        <f>M252/'conversion notes'!C$21</f>
        <v>5612.0173810020278</v>
      </c>
      <c r="P252" s="1">
        <f>H252/D252*1000</f>
        <v>10.15530009948049</v>
      </c>
      <c r="Q252">
        <f>'conversion notes'!O$4</f>
        <v>7.2</v>
      </c>
    </row>
    <row r="253" spans="1:17">
      <c r="A253">
        <v>34.963000000000001</v>
      </c>
      <c r="B253">
        <v>-77.562200000000004</v>
      </c>
      <c r="C253" s="28" t="s">
        <v>11</v>
      </c>
      <c r="D253" s="4">
        <v>68202</v>
      </c>
      <c r="E253">
        <v>6</v>
      </c>
      <c r="F253" t="s">
        <v>197</v>
      </c>
      <c r="G253">
        <v>4838</v>
      </c>
      <c r="H253" s="28">
        <v>1074</v>
      </c>
      <c r="I253" t="s">
        <v>19</v>
      </c>
      <c r="J253">
        <v>6</v>
      </c>
      <c r="K253" s="13">
        <f>H253*'conversion notes'!C$25</f>
        <v>974316.69</v>
      </c>
      <c r="L253" s="14">
        <f>K253*'conversion notes'!C$24</f>
        <v>233836.00559999997</v>
      </c>
      <c r="M253" s="14">
        <f>L253*'conversion notes'!C$26</f>
        <v>8651932.2071999982</v>
      </c>
      <c r="N253" s="15">
        <f>M253/'conversion notes'!C$21</f>
        <v>8200.4172342805141</v>
      </c>
      <c r="P253" s="1">
        <f>H253/D253*1000</f>
        <v>15.747338787718835</v>
      </c>
      <c r="Q253">
        <f>'conversion notes'!O$4</f>
        <v>7.2</v>
      </c>
    </row>
    <row r="254" spans="1:17">
      <c r="A254">
        <v>34.966000000000001</v>
      </c>
      <c r="B254">
        <v>-80.473500000000001</v>
      </c>
      <c r="C254" s="28" t="s">
        <v>11</v>
      </c>
      <c r="D254" s="4">
        <v>36188</v>
      </c>
      <c r="E254">
        <v>2</v>
      </c>
      <c r="F254" t="s">
        <v>172</v>
      </c>
      <c r="G254">
        <v>985</v>
      </c>
      <c r="H254" s="28">
        <v>368</v>
      </c>
      <c r="I254" t="s">
        <v>19</v>
      </c>
      <c r="J254">
        <v>5</v>
      </c>
      <c r="K254" s="13">
        <f>H254*'conversion notes'!C$25</f>
        <v>333844.07999999996</v>
      </c>
      <c r="L254" s="14">
        <f>K254*'conversion notes'!C$24</f>
        <v>80122.579199999993</v>
      </c>
      <c r="M254" s="14">
        <f>L254*'conversion notes'!C$26</f>
        <v>2964535.4304</v>
      </c>
      <c r="N254" s="15">
        <f>M254/'conversion notes'!C$21</f>
        <v>2809.826389399655</v>
      </c>
      <c r="P254" s="1">
        <f>H254/D254*1000</f>
        <v>10.169116834309715</v>
      </c>
      <c r="Q254">
        <f>'conversion notes'!O$4</f>
        <v>7.2</v>
      </c>
    </row>
    <row r="255" spans="1:17">
      <c r="A255">
        <v>34.966000000000001</v>
      </c>
      <c r="B255">
        <v>-80.347099999999998</v>
      </c>
      <c r="C255" s="28" t="s">
        <v>11</v>
      </c>
      <c r="D255" s="4">
        <v>108564</v>
      </c>
      <c r="E255">
        <v>6</v>
      </c>
      <c r="F255" t="s">
        <v>172</v>
      </c>
      <c r="G255">
        <v>2639</v>
      </c>
      <c r="H255" s="28">
        <v>1103</v>
      </c>
      <c r="I255" t="s">
        <v>19</v>
      </c>
      <c r="J255">
        <v>5</v>
      </c>
      <c r="K255" s="13">
        <f>H255*'conversion notes'!C$25</f>
        <v>1000625.0549999999</v>
      </c>
      <c r="L255" s="14">
        <f>K255*'conversion notes'!C$24</f>
        <v>240150.01319999999</v>
      </c>
      <c r="M255" s="14">
        <f>L255*'conversion notes'!C$26</f>
        <v>8885550.4883999992</v>
      </c>
      <c r="N255" s="15">
        <f>M255/'conversion notes'!C$21</f>
        <v>8421.8437704016833</v>
      </c>
      <c r="P255" s="1">
        <f>H255/D255*1000</f>
        <v>10.1599056777569</v>
      </c>
      <c r="Q255">
        <f>'conversion notes'!O$4</f>
        <v>7.2</v>
      </c>
    </row>
    <row r="256" spans="1:17">
      <c r="A256">
        <v>34.9694</v>
      </c>
      <c r="B256">
        <v>-80.281099999999995</v>
      </c>
      <c r="C256" s="28" t="s">
        <v>11</v>
      </c>
      <c r="D256" s="4">
        <v>43608</v>
      </c>
      <c r="E256">
        <v>4</v>
      </c>
      <c r="F256" t="s">
        <v>50</v>
      </c>
      <c r="G256">
        <v>1780</v>
      </c>
      <c r="H256" s="28">
        <v>405</v>
      </c>
      <c r="I256" t="s">
        <v>19</v>
      </c>
      <c r="J256">
        <v>5</v>
      </c>
      <c r="K256" s="13">
        <f>H256*'conversion notes'!C$25</f>
        <v>367409.92499999999</v>
      </c>
      <c r="L256" s="14">
        <f>K256*'conversion notes'!C$24</f>
        <v>88178.381999999998</v>
      </c>
      <c r="M256" s="14">
        <f>L256*'conversion notes'!C$26</f>
        <v>3262600.1340000001</v>
      </c>
      <c r="N256" s="15">
        <f>M256/'conversion notes'!C$21</f>
        <v>3092.336107899077</v>
      </c>
      <c r="P256" s="1">
        <f>H256/D256*1000</f>
        <v>9.2872867363786469</v>
      </c>
      <c r="Q256">
        <f>'conversion notes'!O$4</f>
        <v>7.2</v>
      </c>
    </row>
    <row r="257" spans="1:17">
      <c r="A257">
        <v>34.969900000000003</v>
      </c>
      <c r="B257">
        <v>-79.954999999999998</v>
      </c>
      <c r="C257" s="28" t="s">
        <v>63</v>
      </c>
      <c r="D257" s="4">
        <v>43608</v>
      </c>
      <c r="E257">
        <v>4</v>
      </c>
      <c r="F257" t="s">
        <v>50</v>
      </c>
      <c r="G257">
        <v>23824</v>
      </c>
      <c r="H257" s="28">
        <v>405</v>
      </c>
      <c r="I257" t="s">
        <v>19</v>
      </c>
      <c r="J257">
        <v>2</v>
      </c>
      <c r="K257" s="13">
        <f>H257*'conversion notes'!C$25</f>
        <v>367409.92499999999</v>
      </c>
      <c r="L257" s="14">
        <f>K257*'conversion notes'!C$24</f>
        <v>88178.381999999998</v>
      </c>
      <c r="M257" s="14">
        <f>L257*'conversion notes'!C$26</f>
        <v>3262600.1340000001</v>
      </c>
      <c r="N257" s="15">
        <f>M257/'conversion notes'!C$21</f>
        <v>3092.336107899077</v>
      </c>
      <c r="P257" s="1">
        <f>H257/D257*1000</f>
        <v>9.2872867363786469</v>
      </c>
      <c r="Q257">
        <f>'conversion notes'!O$4</f>
        <v>7.2</v>
      </c>
    </row>
    <row r="258" spans="1:17">
      <c r="A258">
        <v>34.972099999999998</v>
      </c>
      <c r="B258">
        <v>-78.274900000000002</v>
      </c>
      <c r="C258" s="28" t="s">
        <v>11</v>
      </c>
      <c r="D258" s="4">
        <v>71072</v>
      </c>
      <c r="E258">
        <v>8</v>
      </c>
      <c r="F258" t="s">
        <v>187</v>
      </c>
      <c r="G258">
        <v>2906</v>
      </c>
      <c r="H258" s="28">
        <v>1078</v>
      </c>
      <c r="I258" t="s">
        <v>19</v>
      </c>
      <c r="J258">
        <v>6</v>
      </c>
      <c r="K258" s="13">
        <f>H258*'conversion notes'!C$25</f>
        <v>977945.42999999993</v>
      </c>
      <c r="L258" s="14">
        <f>K258*'conversion notes'!C$24</f>
        <v>234706.90319999997</v>
      </c>
      <c r="M258" s="14">
        <f>L258*'conversion notes'!C$26</f>
        <v>8684155.4183999989</v>
      </c>
      <c r="N258" s="15">
        <f>M258/'conversion notes'!C$21</f>
        <v>8230.9588254696409</v>
      </c>
      <c r="P258" s="1">
        <f>H258/D258*1000</f>
        <v>15.167717244484466</v>
      </c>
      <c r="Q258">
        <f>'conversion notes'!O$4</f>
        <v>7.2</v>
      </c>
    </row>
    <row r="259" spans="1:17">
      <c r="A259">
        <v>34.972799999999999</v>
      </c>
      <c r="B259">
        <v>-79.356999999999999</v>
      </c>
      <c r="C259" s="28" t="s">
        <v>11</v>
      </c>
      <c r="D259" s="4">
        <v>48564</v>
      </c>
      <c r="E259">
        <v>4</v>
      </c>
      <c r="F259" t="s">
        <v>60</v>
      </c>
      <c r="G259">
        <v>2931</v>
      </c>
      <c r="H259" s="28">
        <v>488</v>
      </c>
      <c r="I259" t="s">
        <v>19</v>
      </c>
      <c r="J259">
        <v>2</v>
      </c>
      <c r="K259" s="13">
        <f>H259*'conversion notes'!C$25</f>
        <v>442706.27999999997</v>
      </c>
      <c r="L259" s="14">
        <f>K259*'conversion notes'!C$24</f>
        <v>106249.50719999999</v>
      </c>
      <c r="M259" s="14">
        <f>L259*'conversion notes'!C$26</f>
        <v>3931231.7663999996</v>
      </c>
      <c r="N259" s="15">
        <f>M259/'conversion notes'!C$21</f>
        <v>3726.0741250734554</v>
      </c>
      <c r="P259" s="1">
        <f>H259/D259*1000</f>
        <v>10.048595667572688</v>
      </c>
      <c r="Q259">
        <f>'conversion notes'!O$4</f>
        <v>7.2</v>
      </c>
    </row>
    <row r="260" spans="1:17">
      <c r="A260">
        <v>34.974400000000003</v>
      </c>
      <c r="B260">
        <v>-79.950800000000001</v>
      </c>
      <c r="C260" s="28" t="s">
        <v>63</v>
      </c>
      <c r="D260" s="4">
        <v>43608</v>
      </c>
      <c r="E260">
        <v>4</v>
      </c>
      <c r="F260" t="s">
        <v>50</v>
      </c>
      <c r="G260">
        <v>23824</v>
      </c>
      <c r="H260" s="28">
        <v>405</v>
      </c>
      <c r="I260" t="s">
        <v>19</v>
      </c>
      <c r="J260">
        <v>2</v>
      </c>
      <c r="K260" s="13">
        <f>H260*'conversion notes'!C$25</f>
        <v>367409.92499999999</v>
      </c>
      <c r="L260" s="14">
        <f>K260*'conversion notes'!C$24</f>
        <v>88178.381999999998</v>
      </c>
      <c r="M260" s="14">
        <f>L260*'conversion notes'!C$26</f>
        <v>3262600.1340000001</v>
      </c>
      <c r="N260" s="15">
        <f>M260/'conversion notes'!C$21</f>
        <v>3092.336107899077</v>
      </c>
      <c r="P260" s="1">
        <f>H260/D260*1000</f>
        <v>9.2872867363786469</v>
      </c>
      <c r="Q260">
        <f>'conversion notes'!O$4</f>
        <v>7.2</v>
      </c>
    </row>
    <row r="261" spans="1:17">
      <c r="A261">
        <v>34.976199999999999</v>
      </c>
      <c r="B261">
        <v>-79.717500000000001</v>
      </c>
      <c r="C261" s="28" t="s">
        <v>11</v>
      </c>
      <c r="D261" s="4">
        <v>35718</v>
      </c>
      <c r="E261">
        <v>3</v>
      </c>
      <c r="F261" t="s">
        <v>51</v>
      </c>
      <c r="G261">
        <v>9228</v>
      </c>
      <c r="H261" s="28">
        <v>263</v>
      </c>
      <c r="I261" t="s">
        <v>19</v>
      </c>
      <c r="J261">
        <v>2</v>
      </c>
      <c r="K261" s="13">
        <f>H261*'conversion notes'!C$25</f>
        <v>238589.655</v>
      </c>
      <c r="L261" s="14">
        <f>K261*'conversion notes'!C$24</f>
        <v>57261.517199999995</v>
      </c>
      <c r="M261" s="14">
        <f>L261*'conversion notes'!C$26</f>
        <v>2118676.1363999997</v>
      </c>
      <c r="N261" s="15">
        <f>M261/'conversion notes'!C$21</f>
        <v>2008.1096206850793</v>
      </c>
      <c r="P261" s="1">
        <f>H261/D261*1000</f>
        <v>7.3632342236407409</v>
      </c>
      <c r="Q261">
        <f>'conversion notes'!O$4</f>
        <v>7.2</v>
      </c>
    </row>
    <row r="262" spans="1:17">
      <c r="A262">
        <v>34.976700000000001</v>
      </c>
      <c r="B262">
        <v>-80.281000000000006</v>
      </c>
      <c r="C262" s="28" t="s">
        <v>11</v>
      </c>
      <c r="D262" s="4">
        <v>32706</v>
      </c>
      <c r="E262">
        <v>3</v>
      </c>
      <c r="F262" t="s">
        <v>50</v>
      </c>
      <c r="G262">
        <v>2303</v>
      </c>
      <c r="H262" s="28">
        <v>304</v>
      </c>
      <c r="I262" t="s">
        <v>19</v>
      </c>
      <c r="J262">
        <v>5</v>
      </c>
      <c r="K262" s="13">
        <f>H262*'conversion notes'!C$25</f>
        <v>275784.24</v>
      </c>
      <c r="L262" s="14">
        <f>K262*'conversion notes'!C$24</f>
        <v>66188.217599999989</v>
      </c>
      <c r="M262" s="14">
        <f>L262*'conversion notes'!C$26</f>
        <v>2448964.0511999996</v>
      </c>
      <c r="N262" s="15">
        <f>M262/'conversion notes'!C$21</f>
        <v>2321.1609303736277</v>
      </c>
      <c r="P262" s="1">
        <f>H262/D262*1000</f>
        <v>9.2949305937748434</v>
      </c>
      <c r="Q262">
        <f>'conversion notes'!O$4</f>
        <v>7.2</v>
      </c>
    </row>
    <row r="263" spans="1:17">
      <c r="A263">
        <v>34.9773</v>
      </c>
      <c r="B263">
        <v>-80.430700000000002</v>
      </c>
      <c r="C263" s="28" t="s">
        <v>11</v>
      </c>
      <c r="D263" s="4">
        <v>54282</v>
      </c>
      <c r="E263">
        <v>3</v>
      </c>
      <c r="F263" t="s">
        <v>172</v>
      </c>
      <c r="G263">
        <v>1118</v>
      </c>
      <c r="H263" s="28">
        <v>551</v>
      </c>
      <c r="I263" t="s">
        <v>19</v>
      </c>
      <c r="J263">
        <v>5</v>
      </c>
      <c r="K263" s="13">
        <f>H263*'conversion notes'!C$25</f>
        <v>499858.935</v>
      </c>
      <c r="L263" s="14">
        <f>K263*'conversion notes'!C$24</f>
        <v>119966.14439999999</v>
      </c>
      <c r="M263" s="14">
        <f>L263*'conversion notes'!C$26</f>
        <v>4438747.3427999998</v>
      </c>
      <c r="N263" s="15">
        <f>M263/'conversion notes'!C$21</f>
        <v>4207.104186302201</v>
      </c>
      <c r="P263" s="1">
        <f>H263/D263*1000</f>
        <v>10.150694521204082</v>
      </c>
      <c r="Q263">
        <f>'conversion notes'!O$4</f>
        <v>7.2</v>
      </c>
    </row>
    <row r="264" spans="1:17">
      <c r="A264">
        <v>34.977499999999999</v>
      </c>
      <c r="B264">
        <v>-80.392499999999998</v>
      </c>
      <c r="C264" s="28" t="s">
        <v>11</v>
      </c>
      <c r="D264" s="4">
        <v>54282</v>
      </c>
      <c r="E264">
        <v>3</v>
      </c>
      <c r="F264" t="s">
        <v>172</v>
      </c>
      <c r="G264">
        <v>1069</v>
      </c>
      <c r="H264" s="28">
        <v>551</v>
      </c>
      <c r="I264" t="s">
        <v>19</v>
      </c>
      <c r="J264">
        <v>5</v>
      </c>
      <c r="K264" s="13">
        <f>H264*'conversion notes'!C$25</f>
        <v>499858.935</v>
      </c>
      <c r="L264" s="14">
        <f>K264*'conversion notes'!C$24</f>
        <v>119966.14439999999</v>
      </c>
      <c r="M264" s="14">
        <f>L264*'conversion notes'!C$26</f>
        <v>4438747.3427999998</v>
      </c>
      <c r="N264" s="15">
        <f>M264/'conversion notes'!C$21</f>
        <v>4207.104186302201</v>
      </c>
      <c r="P264" s="1">
        <f>H264/D264*1000</f>
        <v>10.150694521204082</v>
      </c>
      <c r="Q264">
        <f>'conversion notes'!O$4</f>
        <v>7.2</v>
      </c>
    </row>
    <row r="265" spans="1:17">
      <c r="A265">
        <v>34.978200000000001</v>
      </c>
      <c r="B265">
        <v>-80.180800000000005</v>
      </c>
      <c r="C265" s="28" t="s">
        <v>11</v>
      </c>
      <c r="D265" s="4">
        <v>109020</v>
      </c>
      <c r="E265">
        <v>10</v>
      </c>
      <c r="F265" t="s">
        <v>50</v>
      </c>
      <c r="G265">
        <v>4990</v>
      </c>
      <c r="H265" s="28">
        <v>1013</v>
      </c>
      <c r="I265" t="s">
        <v>19</v>
      </c>
      <c r="J265">
        <v>2</v>
      </c>
      <c r="K265" s="13">
        <f>H265*'conversion notes'!C$25</f>
        <v>918978.40499999991</v>
      </c>
      <c r="L265" s="14">
        <f>K265*'conversion notes'!C$24</f>
        <v>220554.81719999996</v>
      </c>
      <c r="M265" s="14">
        <f>L265*'conversion notes'!C$26</f>
        <v>8160528.2363999989</v>
      </c>
      <c r="N265" s="15">
        <f>M265/'conversion notes'!C$21</f>
        <v>7734.6579686463319</v>
      </c>
      <c r="P265" s="1">
        <f>H265/D265*1000</f>
        <v>9.2918730508163634</v>
      </c>
      <c r="Q265">
        <f>'conversion notes'!O$4</f>
        <v>7.2</v>
      </c>
    </row>
    <row r="266" spans="1:17">
      <c r="A266">
        <v>34.978200000000001</v>
      </c>
      <c r="B266">
        <v>-80.180800000000005</v>
      </c>
      <c r="C266" s="28" t="s">
        <v>11</v>
      </c>
      <c r="D266" s="4">
        <v>109020</v>
      </c>
      <c r="E266">
        <v>10</v>
      </c>
      <c r="F266" t="s">
        <v>50</v>
      </c>
      <c r="G266">
        <v>4990</v>
      </c>
      <c r="H266" s="28">
        <v>1013</v>
      </c>
      <c r="I266" t="s">
        <v>19</v>
      </c>
      <c r="J266">
        <v>5</v>
      </c>
      <c r="K266" s="13">
        <f>H266*'conversion notes'!C$25</f>
        <v>918978.40499999991</v>
      </c>
      <c r="L266" s="14">
        <f>K266*'conversion notes'!C$24</f>
        <v>220554.81719999996</v>
      </c>
      <c r="M266" s="14">
        <f>L266*'conversion notes'!C$26</f>
        <v>8160528.2363999989</v>
      </c>
      <c r="N266" s="15">
        <f>M266/'conversion notes'!C$21</f>
        <v>7734.6579686463319</v>
      </c>
      <c r="P266" s="1">
        <f>H266/D266*1000</f>
        <v>9.2918730508163634</v>
      </c>
      <c r="Q266">
        <f>'conversion notes'!O$4</f>
        <v>7.2</v>
      </c>
    </row>
    <row r="267" spans="1:17">
      <c r="A267">
        <v>34.979599999999998</v>
      </c>
      <c r="B267">
        <v>-80.230599999999995</v>
      </c>
      <c r="C267" s="28" t="s">
        <v>11</v>
      </c>
      <c r="D267" s="4">
        <v>32706</v>
      </c>
      <c r="E267">
        <v>3</v>
      </c>
      <c r="F267" t="s">
        <v>50</v>
      </c>
      <c r="G267">
        <v>2403</v>
      </c>
      <c r="H267" s="28">
        <v>304</v>
      </c>
      <c r="I267" t="s">
        <v>19</v>
      </c>
      <c r="J267">
        <v>5</v>
      </c>
      <c r="K267" s="13">
        <f>H267*'conversion notes'!C$25</f>
        <v>275784.24</v>
      </c>
      <c r="L267" s="14">
        <f>K267*'conversion notes'!C$24</f>
        <v>66188.217599999989</v>
      </c>
      <c r="M267" s="14">
        <f>L267*'conversion notes'!C$26</f>
        <v>2448964.0511999996</v>
      </c>
      <c r="N267" s="15">
        <f>M267/'conversion notes'!C$21</f>
        <v>2321.1609303736277</v>
      </c>
      <c r="P267" s="1">
        <f>H267/D267*1000</f>
        <v>9.2949305937748434</v>
      </c>
      <c r="Q267">
        <f>'conversion notes'!O$4</f>
        <v>7.2</v>
      </c>
    </row>
    <row r="268" spans="1:17">
      <c r="A268">
        <v>34.981900000000003</v>
      </c>
      <c r="B268">
        <v>-80.263400000000004</v>
      </c>
      <c r="C268" s="28" t="s">
        <v>11</v>
      </c>
      <c r="D268" s="4">
        <v>32706</v>
      </c>
      <c r="E268">
        <v>3</v>
      </c>
      <c r="F268" t="s">
        <v>50</v>
      </c>
      <c r="G268">
        <v>4081</v>
      </c>
      <c r="H268" s="28">
        <v>304</v>
      </c>
      <c r="I268" t="s">
        <v>19</v>
      </c>
      <c r="J268">
        <v>5</v>
      </c>
      <c r="K268" s="13">
        <f>H268*'conversion notes'!C$25</f>
        <v>275784.24</v>
      </c>
      <c r="L268" s="14">
        <f>K268*'conversion notes'!C$24</f>
        <v>66188.217599999989</v>
      </c>
      <c r="M268" s="14">
        <f>L268*'conversion notes'!C$26</f>
        <v>2448964.0511999996</v>
      </c>
      <c r="N268" s="15">
        <f>M268/'conversion notes'!C$21</f>
        <v>2321.1609303736277</v>
      </c>
      <c r="P268" s="1">
        <f>H268/D268*1000</f>
        <v>9.2949305937748434</v>
      </c>
      <c r="Q268">
        <f>'conversion notes'!O$4</f>
        <v>7.2</v>
      </c>
    </row>
    <row r="269" spans="1:17">
      <c r="A269">
        <v>34.982799999999997</v>
      </c>
      <c r="B269">
        <v>-78.732799999999997</v>
      </c>
      <c r="C269" s="28" t="s">
        <v>62</v>
      </c>
      <c r="D269" s="4">
        <v>79172</v>
      </c>
      <c r="E269">
        <v>4</v>
      </c>
      <c r="F269" t="s">
        <v>49</v>
      </c>
      <c r="G269">
        <v>3829</v>
      </c>
      <c r="H269" s="28">
        <v>852</v>
      </c>
      <c r="I269" t="s">
        <v>19</v>
      </c>
      <c r="J269">
        <v>2</v>
      </c>
      <c r="K269" s="13">
        <f>H269*'conversion notes'!C$25</f>
        <v>772921.62</v>
      </c>
      <c r="L269" s="14">
        <f>K269*'conversion notes'!C$24</f>
        <v>185501.1888</v>
      </c>
      <c r="M269" s="14">
        <f>L269*'conversion notes'!C$26</f>
        <v>6863543.9856000002</v>
      </c>
      <c r="N269" s="15">
        <f>M269/'conversion notes'!C$21</f>
        <v>6505.358923283984</v>
      </c>
      <c r="P269" s="1">
        <f>H269/D269*1000</f>
        <v>10.761380285959682</v>
      </c>
      <c r="Q269">
        <f>'conversion notes'!O$4</f>
        <v>7.2</v>
      </c>
    </row>
    <row r="270" spans="1:17">
      <c r="A270">
        <v>34.982799999999997</v>
      </c>
      <c r="B270">
        <v>-78.732799999999997</v>
      </c>
      <c r="C270" s="28" t="s">
        <v>62</v>
      </c>
      <c r="D270" s="4">
        <v>79172</v>
      </c>
      <c r="E270">
        <v>4</v>
      </c>
      <c r="F270" t="s">
        <v>49</v>
      </c>
      <c r="G270">
        <v>3829</v>
      </c>
      <c r="H270" s="28">
        <v>852</v>
      </c>
      <c r="I270" t="s">
        <v>19</v>
      </c>
      <c r="J270">
        <v>6</v>
      </c>
      <c r="K270" s="13">
        <f>H270*'conversion notes'!C$25</f>
        <v>772921.62</v>
      </c>
      <c r="L270" s="14">
        <f>K270*'conversion notes'!C$24</f>
        <v>185501.1888</v>
      </c>
      <c r="M270" s="14">
        <f>L270*'conversion notes'!C$26</f>
        <v>6863543.9856000002</v>
      </c>
      <c r="N270" s="15">
        <f>M270/'conversion notes'!C$21</f>
        <v>6505.358923283984</v>
      </c>
      <c r="P270" s="1">
        <f>H270/D270*1000</f>
        <v>10.761380285959682</v>
      </c>
      <c r="Q270">
        <f>'conversion notes'!O$4</f>
        <v>7.2</v>
      </c>
    </row>
    <row r="271" spans="1:17">
      <c r="A271">
        <v>34.9833</v>
      </c>
      <c r="B271">
        <v>-77.283000000000001</v>
      </c>
      <c r="C271" s="28" t="s">
        <v>235</v>
      </c>
      <c r="D271" s="4">
        <v>90504</v>
      </c>
      <c r="E271">
        <v>12</v>
      </c>
      <c r="F271" t="s">
        <v>190</v>
      </c>
      <c r="G271">
        <v>1914</v>
      </c>
      <c r="H271" s="28">
        <v>1070</v>
      </c>
      <c r="I271" t="s">
        <v>19</v>
      </c>
      <c r="J271">
        <v>13</v>
      </c>
      <c r="K271" s="13">
        <f>H271*'conversion notes'!C$25</f>
        <v>970687.95</v>
      </c>
      <c r="L271" s="14">
        <f>K271*'conversion notes'!C$24</f>
        <v>232965.10799999998</v>
      </c>
      <c r="M271" s="14">
        <f>L271*'conversion notes'!C$26</f>
        <v>8619708.9959999993</v>
      </c>
      <c r="N271" s="15">
        <f>M271/'conversion notes'!C$21</f>
        <v>8169.8756430913882</v>
      </c>
      <c r="P271" s="1">
        <f>H271/D271*1000</f>
        <v>11.822681870414566</v>
      </c>
      <c r="Q271">
        <f>'conversion notes'!O$4</f>
        <v>7.2</v>
      </c>
    </row>
    <row r="272" spans="1:17">
      <c r="A272">
        <v>34.986699999999999</v>
      </c>
      <c r="B272">
        <v>-77.546199999999999</v>
      </c>
      <c r="C272" s="28" t="s">
        <v>11</v>
      </c>
      <c r="D272" s="4">
        <v>30168</v>
      </c>
      <c r="E272">
        <v>4</v>
      </c>
      <c r="F272" t="s">
        <v>190</v>
      </c>
      <c r="G272">
        <v>1712</v>
      </c>
      <c r="H272" s="28">
        <v>357</v>
      </c>
      <c r="I272" t="s">
        <v>19</v>
      </c>
      <c r="J272">
        <v>6</v>
      </c>
      <c r="K272" s="13">
        <f>H272*'conversion notes'!C$25</f>
        <v>323865.04499999998</v>
      </c>
      <c r="L272" s="14">
        <f>K272*'conversion notes'!C$24</f>
        <v>77727.610799999995</v>
      </c>
      <c r="M272" s="14">
        <f>L272*'conversion notes'!C$26</f>
        <v>2875921.5995999998</v>
      </c>
      <c r="N272" s="15">
        <f>M272/'conversion notes'!C$21</f>
        <v>2725.8370136295566</v>
      </c>
      <c r="P272" s="1">
        <f>H272/D272*1000</f>
        <v>11.833731105807477</v>
      </c>
      <c r="Q272">
        <f>'conversion notes'!O$4</f>
        <v>7.2</v>
      </c>
    </row>
    <row r="273" spans="1:17">
      <c r="A273">
        <v>34.991100000000003</v>
      </c>
      <c r="B273">
        <v>-79.6494</v>
      </c>
      <c r="C273" s="28" t="s">
        <v>11</v>
      </c>
      <c r="D273" s="4">
        <v>47624</v>
      </c>
      <c r="E273">
        <v>4</v>
      </c>
      <c r="F273" t="s">
        <v>51</v>
      </c>
      <c r="G273">
        <v>4743</v>
      </c>
      <c r="H273" s="28">
        <v>351</v>
      </c>
      <c r="I273" t="s">
        <v>19</v>
      </c>
      <c r="J273">
        <v>2</v>
      </c>
      <c r="K273" s="13">
        <f>H273*'conversion notes'!C$25</f>
        <v>318421.935</v>
      </c>
      <c r="L273" s="14">
        <f>K273*'conversion notes'!C$24</f>
        <v>76421.2644</v>
      </c>
      <c r="M273" s="14">
        <f>L273*'conversion notes'!C$26</f>
        <v>2827586.7828000002</v>
      </c>
      <c r="N273" s="15">
        <f>M273/'conversion notes'!C$21</f>
        <v>2680.0246268458668</v>
      </c>
      <c r="P273" s="1">
        <f>H273/D273*1000</f>
        <v>7.3702334957164455</v>
      </c>
      <c r="Q273">
        <f>'conversion notes'!O$4</f>
        <v>7.2</v>
      </c>
    </row>
    <row r="274" spans="1:17">
      <c r="A274">
        <v>34.993400000000001</v>
      </c>
      <c r="B274">
        <v>-79.594700000000003</v>
      </c>
      <c r="C274" s="28" t="s">
        <v>11</v>
      </c>
      <c r="D274" s="4">
        <v>142872</v>
      </c>
      <c r="E274">
        <v>12</v>
      </c>
      <c r="F274" t="s">
        <v>51</v>
      </c>
      <c r="G274">
        <v>234000</v>
      </c>
      <c r="H274" s="28">
        <v>1053</v>
      </c>
      <c r="I274" t="s">
        <v>19</v>
      </c>
      <c r="J274">
        <v>2</v>
      </c>
      <c r="K274" s="13">
        <f>H274*'conversion notes'!C$25</f>
        <v>955265.80499999993</v>
      </c>
      <c r="L274" s="14">
        <f>K274*'conversion notes'!C$24</f>
        <v>229263.79319999999</v>
      </c>
      <c r="M274" s="14">
        <f>L274*'conversion notes'!C$26</f>
        <v>8482760.3483999986</v>
      </c>
      <c r="N274" s="15">
        <f>M274/'conversion notes'!C$21</f>
        <v>8040.0738805375986</v>
      </c>
      <c r="P274" s="1">
        <f>H274/D274*1000</f>
        <v>7.3702334957164455</v>
      </c>
      <c r="Q274">
        <f>'conversion notes'!O$4</f>
        <v>7.2</v>
      </c>
    </row>
    <row r="275" spans="1:17">
      <c r="A275">
        <v>34.993499999999997</v>
      </c>
      <c r="B275">
        <v>-79.327799999999996</v>
      </c>
      <c r="C275" s="28" t="s">
        <v>61</v>
      </c>
      <c r="D275" s="4">
        <v>109269</v>
      </c>
      <c r="E275">
        <v>9</v>
      </c>
      <c r="F275" t="s">
        <v>60</v>
      </c>
      <c r="G275">
        <v>7107</v>
      </c>
      <c r="H275" s="28">
        <v>1098</v>
      </c>
      <c r="I275" t="s">
        <v>19</v>
      </c>
      <c r="J275">
        <v>2</v>
      </c>
      <c r="K275" s="13">
        <f>H275*'conversion notes'!C$25</f>
        <v>996089.12999999989</v>
      </c>
      <c r="L275" s="14">
        <f>K275*'conversion notes'!C$24</f>
        <v>239061.39119999995</v>
      </c>
      <c r="M275" s="14">
        <f>L275*'conversion notes'!C$26</f>
        <v>8845271.4743999988</v>
      </c>
      <c r="N275" s="15">
        <f>M275/'conversion notes'!C$21</f>
        <v>8383.6667814152734</v>
      </c>
      <c r="P275" s="1">
        <f>H275/D275*1000</f>
        <v>10.048595667572688</v>
      </c>
      <c r="Q275">
        <f>'conversion notes'!O$4</f>
        <v>7.2</v>
      </c>
    </row>
    <row r="276" spans="1:17">
      <c r="A276">
        <v>34.994799999999998</v>
      </c>
      <c r="B276">
        <v>-79.629099999999994</v>
      </c>
      <c r="C276" s="28" t="s">
        <v>11</v>
      </c>
      <c r="D276" s="4">
        <v>47624</v>
      </c>
      <c r="E276">
        <v>4</v>
      </c>
      <c r="F276" t="s">
        <v>51</v>
      </c>
      <c r="G276">
        <v>2127</v>
      </c>
      <c r="H276" s="28">
        <v>351</v>
      </c>
      <c r="I276" t="s">
        <v>19</v>
      </c>
      <c r="J276">
        <v>2</v>
      </c>
      <c r="K276" s="13">
        <f>H276*'conversion notes'!C$25</f>
        <v>318421.935</v>
      </c>
      <c r="L276" s="14">
        <f>K276*'conversion notes'!C$24</f>
        <v>76421.2644</v>
      </c>
      <c r="M276" s="14">
        <f>L276*'conversion notes'!C$26</f>
        <v>2827586.7828000002</v>
      </c>
      <c r="N276" s="15">
        <f>M276/'conversion notes'!C$21</f>
        <v>2680.0246268458668</v>
      </c>
      <c r="P276" s="1">
        <f>H276/D276*1000</f>
        <v>7.3702334957164455</v>
      </c>
      <c r="Q276">
        <f>'conversion notes'!O$4</f>
        <v>7.2</v>
      </c>
    </row>
    <row r="277" spans="1:17">
      <c r="A277">
        <v>34.996099999999998</v>
      </c>
      <c r="B277">
        <v>-77.75</v>
      </c>
      <c r="C277" s="28" t="s">
        <v>11</v>
      </c>
      <c r="D277" s="4">
        <v>92592</v>
      </c>
      <c r="E277">
        <v>6</v>
      </c>
      <c r="F277" t="s">
        <v>195</v>
      </c>
      <c r="G277">
        <v>3234</v>
      </c>
      <c r="H277" s="28">
        <v>1093</v>
      </c>
      <c r="I277" t="s">
        <v>19</v>
      </c>
      <c r="J277">
        <v>6</v>
      </c>
      <c r="K277" s="13">
        <f>H277*'conversion notes'!C$25</f>
        <v>991553.20499999996</v>
      </c>
      <c r="L277" s="14">
        <f>K277*'conversion notes'!C$24</f>
        <v>237972.76919999998</v>
      </c>
      <c r="M277" s="14">
        <f>L277*'conversion notes'!C$26</f>
        <v>8804992.4604000002</v>
      </c>
      <c r="N277" s="15">
        <f>M277/'conversion notes'!C$21</f>
        <v>8345.4897924288671</v>
      </c>
      <c r="P277" s="1">
        <f>H277/D277*1000</f>
        <v>11.804475548643511</v>
      </c>
      <c r="Q277">
        <f>'conversion notes'!O$4</f>
        <v>7.2</v>
      </c>
    </row>
    <row r="278" spans="1:17">
      <c r="A278">
        <v>34.996699999999997</v>
      </c>
      <c r="B278">
        <v>-80.417500000000004</v>
      </c>
      <c r="C278" s="28" t="s">
        <v>11</v>
      </c>
      <c r="D278" s="4">
        <v>54282</v>
      </c>
      <c r="E278">
        <v>3</v>
      </c>
      <c r="F278" t="s">
        <v>172</v>
      </c>
      <c r="G278">
        <v>1194</v>
      </c>
      <c r="H278" s="28">
        <v>551</v>
      </c>
      <c r="I278" t="s">
        <v>19</v>
      </c>
      <c r="J278">
        <v>5</v>
      </c>
      <c r="K278" s="13">
        <f>H278*'conversion notes'!C$25</f>
        <v>499858.935</v>
      </c>
      <c r="L278" s="14">
        <f>K278*'conversion notes'!C$24</f>
        <v>119966.14439999999</v>
      </c>
      <c r="M278" s="14">
        <f>L278*'conversion notes'!C$26</f>
        <v>4438747.3427999998</v>
      </c>
      <c r="N278" s="15">
        <f>M278/'conversion notes'!C$21</f>
        <v>4207.104186302201</v>
      </c>
      <c r="P278" s="1">
        <f>H278/D278*1000</f>
        <v>10.150694521204082</v>
      </c>
      <c r="Q278">
        <f>'conversion notes'!O$4</f>
        <v>7.2</v>
      </c>
    </row>
    <row r="279" spans="1:17">
      <c r="A279">
        <v>34.998600000000003</v>
      </c>
      <c r="B279">
        <v>-80.350099999999998</v>
      </c>
      <c r="C279" s="28" t="s">
        <v>11</v>
      </c>
      <c r="D279" s="4">
        <v>180940</v>
      </c>
      <c r="E279">
        <v>10</v>
      </c>
      <c r="F279" t="s">
        <v>172</v>
      </c>
      <c r="G279">
        <v>3219</v>
      </c>
      <c r="H279" s="28">
        <v>1838</v>
      </c>
      <c r="I279" t="s">
        <v>19</v>
      </c>
      <c r="J279">
        <v>5</v>
      </c>
      <c r="K279" s="13">
        <f>H279*'conversion notes'!C$25</f>
        <v>1667406.0299999998</v>
      </c>
      <c r="L279" s="14">
        <f>K279*'conversion notes'!C$24</f>
        <v>400177.44719999994</v>
      </c>
      <c r="M279" s="14">
        <f>L279*'conversion notes'!C$26</f>
        <v>14806565.546399998</v>
      </c>
      <c r="N279" s="15">
        <f>M279/'conversion notes'!C$21</f>
        <v>14033.861151403709</v>
      </c>
      <c r="P279" s="1">
        <f>H279/D279*1000</f>
        <v>10.158063446446336</v>
      </c>
      <c r="Q279">
        <f>'conversion notes'!O$4</f>
        <v>7.2</v>
      </c>
    </row>
    <row r="280" spans="1:17">
      <c r="A280">
        <v>35.003300000000003</v>
      </c>
      <c r="B280">
        <v>-79.315200000000004</v>
      </c>
      <c r="C280" s="28" t="s">
        <v>11</v>
      </c>
      <c r="D280" s="4">
        <v>48564</v>
      </c>
      <c r="E280">
        <v>4</v>
      </c>
      <c r="F280" t="s">
        <v>60</v>
      </c>
      <c r="G280">
        <v>2085</v>
      </c>
      <c r="H280" s="28">
        <v>488</v>
      </c>
      <c r="I280" t="s">
        <v>19</v>
      </c>
      <c r="J280">
        <v>2</v>
      </c>
      <c r="K280" s="13">
        <f>H280*'conversion notes'!C$25</f>
        <v>442706.27999999997</v>
      </c>
      <c r="L280" s="14">
        <f>K280*'conversion notes'!C$24</f>
        <v>106249.50719999999</v>
      </c>
      <c r="M280" s="14">
        <f>L280*'conversion notes'!C$26</f>
        <v>3931231.7663999996</v>
      </c>
      <c r="N280" s="15">
        <f>M280/'conversion notes'!C$21</f>
        <v>3726.0741250734554</v>
      </c>
      <c r="P280" s="1">
        <f>H280/D280*1000</f>
        <v>10.048595667572688</v>
      </c>
      <c r="Q280">
        <f>'conversion notes'!O$4</f>
        <v>7.2</v>
      </c>
    </row>
    <row r="281" spans="1:17">
      <c r="A281">
        <v>35.004600000000003</v>
      </c>
      <c r="B281">
        <v>-78.519499999999994</v>
      </c>
      <c r="C281" s="28" t="s">
        <v>11</v>
      </c>
      <c r="D281" s="4">
        <v>53304</v>
      </c>
      <c r="E281">
        <v>6</v>
      </c>
      <c r="F281" t="s">
        <v>187</v>
      </c>
      <c r="G281">
        <v>3041</v>
      </c>
      <c r="H281" s="28">
        <v>809</v>
      </c>
      <c r="I281" t="s">
        <v>19</v>
      </c>
      <c r="J281">
        <v>6</v>
      </c>
      <c r="K281" s="13">
        <f>H281*'conversion notes'!C$25</f>
        <v>733912.66499999992</v>
      </c>
      <c r="L281" s="14">
        <f>K281*'conversion notes'!C$24</f>
        <v>176139.03959999996</v>
      </c>
      <c r="M281" s="14">
        <f>L281*'conversion notes'!C$26</f>
        <v>6517144.4651999986</v>
      </c>
      <c r="N281" s="15">
        <f>M281/'conversion notes'!C$21</f>
        <v>6177.0368180008709</v>
      </c>
      <c r="P281" s="1">
        <f>H281/D281*1000</f>
        <v>15.177097403571965</v>
      </c>
      <c r="Q281">
        <f>'conversion notes'!O$4</f>
        <v>7.2</v>
      </c>
    </row>
    <row r="282" spans="1:17">
      <c r="A282">
        <v>35.009399999999999</v>
      </c>
      <c r="B282">
        <v>-79.733999999999995</v>
      </c>
      <c r="C282" s="28" t="s">
        <v>11</v>
      </c>
      <c r="D282" s="4">
        <v>71436</v>
      </c>
      <c r="E282">
        <v>6</v>
      </c>
      <c r="F282" t="s">
        <v>51</v>
      </c>
      <c r="G282">
        <v>25048</v>
      </c>
      <c r="H282" s="28">
        <v>526</v>
      </c>
      <c r="I282" t="s">
        <v>19</v>
      </c>
      <c r="J282">
        <v>2</v>
      </c>
      <c r="K282" s="13">
        <f>H282*'conversion notes'!C$25</f>
        <v>477179.31</v>
      </c>
      <c r="L282" s="14">
        <f>K282*'conversion notes'!C$24</f>
        <v>114523.03439999999</v>
      </c>
      <c r="M282" s="14">
        <f>L282*'conversion notes'!C$26</f>
        <v>4237352.2727999995</v>
      </c>
      <c r="N282" s="15">
        <f>M282/'conversion notes'!C$21</f>
        <v>4016.2192413701587</v>
      </c>
      <c r="P282" s="1">
        <f>H282/D282*1000</f>
        <v>7.3632342236407409</v>
      </c>
      <c r="Q282">
        <f>'conversion notes'!O$4</f>
        <v>7.2</v>
      </c>
    </row>
    <row r="283" spans="1:17">
      <c r="A283">
        <v>35.011899999999997</v>
      </c>
      <c r="B283">
        <v>-79.658299999999997</v>
      </c>
      <c r="C283" s="28" t="s">
        <v>11</v>
      </c>
      <c r="D283" s="4">
        <v>47624</v>
      </c>
      <c r="E283">
        <v>4</v>
      </c>
      <c r="F283" t="s">
        <v>51</v>
      </c>
      <c r="G283">
        <v>351000</v>
      </c>
      <c r="H283" s="28">
        <v>351</v>
      </c>
      <c r="I283" t="s">
        <v>19</v>
      </c>
      <c r="J283">
        <v>2</v>
      </c>
      <c r="K283" s="13">
        <f>H283*'conversion notes'!C$25</f>
        <v>318421.935</v>
      </c>
      <c r="L283" s="14">
        <f>K283*'conversion notes'!C$24</f>
        <v>76421.2644</v>
      </c>
      <c r="M283" s="14">
        <f>L283*'conversion notes'!C$26</f>
        <v>2827586.7828000002</v>
      </c>
      <c r="N283" s="15">
        <f>M283/'conversion notes'!C$21</f>
        <v>2680.0246268458668</v>
      </c>
      <c r="P283" s="1">
        <f>H283/D283*1000</f>
        <v>7.3702334957164455</v>
      </c>
      <c r="Q283">
        <f>'conversion notes'!O$4</f>
        <v>7.2</v>
      </c>
    </row>
    <row r="284" spans="1:17">
      <c r="A284">
        <v>35.014499999999998</v>
      </c>
      <c r="B284">
        <v>-77.492199999999997</v>
      </c>
      <c r="C284" s="28" t="s">
        <v>11</v>
      </c>
      <c r="D284" s="4">
        <v>30168</v>
      </c>
      <c r="E284">
        <v>4</v>
      </c>
      <c r="F284" t="s">
        <v>190</v>
      </c>
      <c r="G284">
        <v>710</v>
      </c>
      <c r="H284" s="28">
        <v>357</v>
      </c>
      <c r="I284" t="s">
        <v>19</v>
      </c>
      <c r="J284">
        <v>6</v>
      </c>
      <c r="K284" s="13">
        <f>H284*'conversion notes'!C$25</f>
        <v>323865.04499999998</v>
      </c>
      <c r="L284" s="14">
        <f>K284*'conversion notes'!C$24</f>
        <v>77727.610799999995</v>
      </c>
      <c r="M284" s="14">
        <f>L284*'conversion notes'!C$26</f>
        <v>2875921.5995999998</v>
      </c>
      <c r="N284" s="15">
        <f>M284/'conversion notes'!C$21</f>
        <v>2725.8370136295566</v>
      </c>
      <c r="P284" s="1">
        <f>H284/D284*1000</f>
        <v>11.833731105807477</v>
      </c>
      <c r="Q284">
        <f>'conversion notes'!O$4</f>
        <v>7.2</v>
      </c>
    </row>
    <row r="285" spans="1:17">
      <c r="A285">
        <v>35.0169</v>
      </c>
      <c r="B285">
        <v>-80.380899999999997</v>
      </c>
      <c r="C285" s="28" t="s">
        <v>11</v>
      </c>
      <c r="D285" s="4">
        <v>126658</v>
      </c>
      <c r="E285">
        <v>7</v>
      </c>
      <c r="F285" t="s">
        <v>172</v>
      </c>
      <c r="G285">
        <v>2562</v>
      </c>
      <c r="H285" s="28">
        <v>1286</v>
      </c>
      <c r="I285" t="s">
        <v>19</v>
      </c>
      <c r="J285">
        <v>5</v>
      </c>
      <c r="K285" s="13">
        <f>H285*'conversion notes'!C$25</f>
        <v>1166639.9099999999</v>
      </c>
      <c r="L285" s="14">
        <f>K285*'conversion notes'!C$24</f>
        <v>279993.5784</v>
      </c>
      <c r="M285" s="14">
        <f>L285*'conversion notes'!C$26</f>
        <v>10359762.400800001</v>
      </c>
      <c r="N285" s="15">
        <f>M285/'conversion notes'!C$21</f>
        <v>9819.1215673042298</v>
      </c>
      <c r="P285" s="1">
        <f>H285/D285*1000</f>
        <v>10.153326280219174</v>
      </c>
      <c r="Q285">
        <f>'conversion notes'!O$4</f>
        <v>7.2</v>
      </c>
    </row>
    <row r="286" spans="1:17">
      <c r="A286">
        <v>35.0169</v>
      </c>
      <c r="B286">
        <v>-79.784199999999998</v>
      </c>
      <c r="C286" s="28" t="s">
        <v>11</v>
      </c>
      <c r="D286" s="4">
        <v>35718</v>
      </c>
      <c r="E286">
        <v>3</v>
      </c>
      <c r="F286" t="s">
        <v>51</v>
      </c>
      <c r="G286">
        <v>6415</v>
      </c>
      <c r="H286" s="28">
        <v>263</v>
      </c>
      <c r="I286" t="s">
        <v>19</v>
      </c>
      <c r="J286">
        <v>2</v>
      </c>
      <c r="K286" s="13">
        <f>H286*'conversion notes'!C$25</f>
        <v>238589.655</v>
      </c>
      <c r="L286" s="14">
        <f>K286*'conversion notes'!C$24</f>
        <v>57261.517199999995</v>
      </c>
      <c r="M286" s="14">
        <f>L286*'conversion notes'!C$26</f>
        <v>2118676.1363999997</v>
      </c>
      <c r="N286" s="15">
        <f>M286/'conversion notes'!C$21</f>
        <v>2008.1096206850793</v>
      </c>
      <c r="P286" s="1">
        <f>H286/D286*1000</f>
        <v>7.3632342236407409</v>
      </c>
      <c r="Q286">
        <f>'conversion notes'!O$4</f>
        <v>7.2</v>
      </c>
    </row>
    <row r="287" spans="1:17">
      <c r="A287">
        <v>35.018599999999999</v>
      </c>
      <c r="B287">
        <v>-80.520200000000003</v>
      </c>
      <c r="C287" s="28" t="s">
        <v>11</v>
      </c>
      <c r="D287" s="4">
        <v>72376</v>
      </c>
      <c r="E287">
        <v>4</v>
      </c>
      <c r="F287" t="s">
        <v>172</v>
      </c>
      <c r="G287">
        <v>1863</v>
      </c>
      <c r="H287" s="28">
        <v>735</v>
      </c>
      <c r="I287" t="s">
        <v>19</v>
      </c>
      <c r="J287">
        <v>5</v>
      </c>
      <c r="K287" s="13">
        <f>H287*'conversion notes'!C$25</f>
        <v>666780.97499999998</v>
      </c>
      <c r="L287" s="14">
        <f>K287*'conversion notes'!C$24</f>
        <v>160027.43399999998</v>
      </c>
      <c r="M287" s="14">
        <f>L287*'conversion notes'!C$26</f>
        <v>5921015.0579999993</v>
      </c>
      <c r="N287" s="15">
        <f>M287/'conversion notes'!C$21</f>
        <v>5612.0173810020278</v>
      </c>
      <c r="P287" s="1">
        <f>H287/D287*1000</f>
        <v>10.15530009948049</v>
      </c>
      <c r="Q287">
        <f>'conversion notes'!O$4</f>
        <v>7.2</v>
      </c>
    </row>
    <row r="288" spans="1:17">
      <c r="A288">
        <v>35.019399999999997</v>
      </c>
      <c r="B288">
        <v>-78.625600000000006</v>
      </c>
      <c r="C288" s="28" t="s">
        <v>11</v>
      </c>
      <c r="D288" s="4">
        <v>53304</v>
      </c>
      <c r="E288">
        <v>6</v>
      </c>
      <c r="F288" t="s">
        <v>187</v>
      </c>
      <c r="G288">
        <v>3154</v>
      </c>
      <c r="H288" s="28">
        <v>809</v>
      </c>
      <c r="I288" t="s">
        <v>19</v>
      </c>
      <c r="J288">
        <v>6</v>
      </c>
      <c r="K288" s="13">
        <f>H288*'conversion notes'!C$25</f>
        <v>733912.66499999992</v>
      </c>
      <c r="L288" s="14">
        <f>K288*'conversion notes'!C$24</f>
        <v>176139.03959999996</v>
      </c>
      <c r="M288" s="14">
        <f>L288*'conversion notes'!C$26</f>
        <v>6517144.4651999986</v>
      </c>
      <c r="N288" s="15">
        <f>M288/'conversion notes'!C$21</f>
        <v>6177.0368180008709</v>
      </c>
      <c r="P288" s="1">
        <f>H288/D288*1000</f>
        <v>15.177097403571965</v>
      </c>
      <c r="Q288">
        <f>'conversion notes'!O$4</f>
        <v>7.2</v>
      </c>
    </row>
    <row r="289" spans="1:17">
      <c r="A289">
        <v>35.0197</v>
      </c>
      <c r="B289">
        <v>-79.828400000000002</v>
      </c>
      <c r="C289" s="28" t="s">
        <v>11</v>
      </c>
      <c r="D289" s="4">
        <v>71436</v>
      </c>
      <c r="E289">
        <v>6</v>
      </c>
      <c r="F289" t="s">
        <v>51</v>
      </c>
      <c r="G289">
        <v>10626</v>
      </c>
      <c r="H289" s="28">
        <v>526</v>
      </c>
      <c r="I289" t="s">
        <v>19</v>
      </c>
      <c r="J289">
        <v>2</v>
      </c>
      <c r="K289" s="13">
        <f>H289*'conversion notes'!C$25</f>
        <v>477179.31</v>
      </c>
      <c r="L289" s="14">
        <f>K289*'conversion notes'!C$24</f>
        <v>114523.03439999999</v>
      </c>
      <c r="M289" s="14">
        <f>L289*'conversion notes'!C$26</f>
        <v>4237352.2727999995</v>
      </c>
      <c r="N289" s="15">
        <f>M289/'conversion notes'!C$21</f>
        <v>4016.2192413701587</v>
      </c>
      <c r="P289" s="1">
        <f>H289/D289*1000</f>
        <v>7.3632342236407409</v>
      </c>
      <c r="Q289">
        <f>'conversion notes'!O$4</f>
        <v>7.2</v>
      </c>
    </row>
    <row r="290" spans="1:17">
      <c r="A290">
        <v>35.020400000000002</v>
      </c>
      <c r="B290">
        <v>-79.827600000000004</v>
      </c>
      <c r="C290" s="28" t="s">
        <v>11</v>
      </c>
      <c r="D290" s="4">
        <v>71436</v>
      </c>
      <c r="E290">
        <v>6</v>
      </c>
      <c r="F290" t="s">
        <v>51</v>
      </c>
      <c r="G290">
        <v>10626</v>
      </c>
      <c r="H290" s="28">
        <v>526</v>
      </c>
      <c r="I290" t="s">
        <v>19</v>
      </c>
      <c r="J290">
        <v>2</v>
      </c>
      <c r="K290" s="13">
        <f>H290*'conversion notes'!C$25</f>
        <v>477179.31</v>
      </c>
      <c r="L290" s="14">
        <f>K290*'conversion notes'!C$24</f>
        <v>114523.03439999999</v>
      </c>
      <c r="M290" s="14">
        <f>L290*'conversion notes'!C$26</f>
        <v>4237352.2727999995</v>
      </c>
      <c r="N290" s="15">
        <f>M290/'conversion notes'!C$21</f>
        <v>4016.2192413701587</v>
      </c>
      <c r="P290" s="1">
        <f>H290/D290*1000</f>
        <v>7.3632342236407409</v>
      </c>
      <c r="Q290">
        <f>'conversion notes'!O$4</f>
        <v>7.2</v>
      </c>
    </row>
    <row r="291" spans="1:17">
      <c r="A291">
        <v>35.020899999999997</v>
      </c>
      <c r="B291">
        <v>-78.518299999999996</v>
      </c>
      <c r="C291" s="28" t="s">
        <v>11</v>
      </c>
      <c r="D291" s="4">
        <v>35536</v>
      </c>
      <c r="E291">
        <v>4</v>
      </c>
      <c r="F291" t="s">
        <v>187</v>
      </c>
      <c r="G291">
        <v>1241</v>
      </c>
      <c r="H291" s="28">
        <v>539</v>
      </c>
      <c r="I291" t="s">
        <v>19</v>
      </c>
      <c r="J291">
        <v>6</v>
      </c>
      <c r="K291" s="13">
        <f>H291*'conversion notes'!C$25</f>
        <v>488972.71499999997</v>
      </c>
      <c r="L291" s="14">
        <f>K291*'conversion notes'!C$24</f>
        <v>117353.45159999999</v>
      </c>
      <c r="M291" s="14">
        <f>L291*'conversion notes'!C$26</f>
        <v>4342077.7091999995</v>
      </c>
      <c r="N291" s="15">
        <f>M291/'conversion notes'!C$21</f>
        <v>4115.4794127348205</v>
      </c>
      <c r="P291" s="1">
        <f>H291/D291*1000</f>
        <v>15.167717244484466</v>
      </c>
      <c r="Q291">
        <f>'conversion notes'!O$4</f>
        <v>7.2</v>
      </c>
    </row>
    <row r="292" spans="1:17">
      <c r="A292">
        <v>35.024799999999999</v>
      </c>
      <c r="B292">
        <v>-80.208100000000002</v>
      </c>
      <c r="C292" s="28" t="s">
        <v>11</v>
      </c>
      <c r="D292" s="4">
        <v>43608</v>
      </c>
      <c r="E292">
        <v>4</v>
      </c>
      <c r="F292" t="s">
        <v>50</v>
      </c>
      <c r="G292">
        <v>1788</v>
      </c>
      <c r="H292" s="28">
        <v>405</v>
      </c>
      <c r="I292" t="s">
        <v>19</v>
      </c>
      <c r="J292">
        <v>5</v>
      </c>
      <c r="K292" s="13">
        <f>H292*'conversion notes'!C$25</f>
        <v>367409.92499999999</v>
      </c>
      <c r="L292" s="14">
        <f>K292*'conversion notes'!C$24</f>
        <v>88178.381999999998</v>
      </c>
      <c r="M292" s="14">
        <f>L292*'conversion notes'!C$26</f>
        <v>3262600.1340000001</v>
      </c>
      <c r="N292" s="15">
        <f>M292/'conversion notes'!C$21</f>
        <v>3092.336107899077</v>
      </c>
      <c r="P292" s="1">
        <f>H292/D292*1000</f>
        <v>9.2872867363786469</v>
      </c>
      <c r="Q292">
        <f>'conversion notes'!O$4</f>
        <v>7.2</v>
      </c>
    </row>
    <row r="293" spans="1:17">
      <c r="A293">
        <v>35.026800000000001</v>
      </c>
      <c r="B293">
        <v>-79.735100000000003</v>
      </c>
      <c r="C293" s="28" t="s">
        <v>11</v>
      </c>
      <c r="D293" s="4">
        <v>47624</v>
      </c>
      <c r="E293">
        <v>4</v>
      </c>
      <c r="F293" t="s">
        <v>51</v>
      </c>
      <c r="G293">
        <v>16326</v>
      </c>
      <c r="H293" s="28">
        <v>351</v>
      </c>
      <c r="I293" t="s">
        <v>19</v>
      </c>
      <c r="J293">
        <v>2</v>
      </c>
      <c r="K293" s="13">
        <f>H293*'conversion notes'!C$25</f>
        <v>318421.935</v>
      </c>
      <c r="L293" s="14">
        <f>K293*'conversion notes'!C$24</f>
        <v>76421.2644</v>
      </c>
      <c r="M293" s="14">
        <f>L293*'conversion notes'!C$26</f>
        <v>2827586.7828000002</v>
      </c>
      <c r="N293" s="15">
        <f>M293/'conversion notes'!C$21</f>
        <v>2680.0246268458668</v>
      </c>
      <c r="P293" s="1">
        <f>H293/D293*1000</f>
        <v>7.3702334957164455</v>
      </c>
      <c r="Q293">
        <f>'conversion notes'!O$4</f>
        <v>7.2</v>
      </c>
    </row>
    <row r="294" spans="1:17">
      <c r="A294">
        <v>35.027700000000003</v>
      </c>
      <c r="B294">
        <v>-78.086799999999997</v>
      </c>
      <c r="C294" s="28" t="s">
        <v>196</v>
      </c>
      <c r="D294" s="4">
        <v>92592</v>
      </c>
      <c r="E294">
        <v>6</v>
      </c>
      <c r="F294" t="s">
        <v>195</v>
      </c>
      <c r="G294">
        <v>1914</v>
      </c>
      <c r="H294" s="28">
        <v>1093</v>
      </c>
      <c r="I294" t="s">
        <v>19</v>
      </c>
      <c r="J294">
        <v>6</v>
      </c>
      <c r="K294" s="13">
        <f>H294*'conversion notes'!C$25</f>
        <v>991553.20499999996</v>
      </c>
      <c r="L294" s="14">
        <f>K294*'conversion notes'!C$24</f>
        <v>237972.76919999998</v>
      </c>
      <c r="M294" s="14">
        <f>L294*'conversion notes'!C$26</f>
        <v>8804992.4604000002</v>
      </c>
      <c r="N294" s="15">
        <f>M294/'conversion notes'!C$21</f>
        <v>8345.4897924288671</v>
      </c>
      <c r="P294" s="1">
        <f>H294/D294*1000</f>
        <v>11.804475548643511</v>
      </c>
      <c r="Q294">
        <f>'conversion notes'!O$4</f>
        <v>7.2</v>
      </c>
    </row>
    <row r="295" spans="1:17">
      <c r="A295">
        <v>35.0289</v>
      </c>
      <c r="B295">
        <v>-78.355900000000005</v>
      </c>
      <c r="C295" s="28" t="s">
        <v>194</v>
      </c>
      <c r="D295" s="4">
        <v>53304</v>
      </c>
      <c r="E295">
        <v>6</v>
      </c>
      <c r="F295" t="s">
        <v>187</v>
      </c>
      <c r="G295">
        <v>3041</v>
      </c>
      <c r="H295" s="28">
        <v>809</v>
      </c>
      <c r="I295" t="s">
        <v>19</v>
      </c>
      <c r="J295">
        <v>6</v>
      </c>
      <c r="K295" s="13">
        <f>H295*'conversion notes'!C$25</f>
        <v>733912.66499999992</v>
      </c>
      <c r="L295" s="14">
        <f>K295*'conversion notes'!C$24</f>
        <v>176139.03959999996</v>
      </c>
      <c r="M295" s="14">
        <f>L295*'conversion notes'!C$26</f>
        <v>6517144.4651999986</v>
      </c>
      <c r="N295" s="15">
        <f>M295/'conversion notes'!C$21</f>
        <v>6177.0368180008709</v>
      </c>
      <c r="P295" s="1">
        <f>H295/D295*1000</f>
        <v>15.177097403571965</v>
      </c>
      <c r="Q295">
        <f>'conversion notes'!O$4</f>
        <v>7.2</v>
      </c>
    </row>
    <row r="296" spans="1:17">
      <c r="A296">
        <v>35.030900000000003</v>
      </c>
      <c r="B296">
        <v>-79.964200000000005</v>
      </c>
      <c r="C296" s="28" t="s">
        <v>59</v>
      </c>
      <c r="D296" s="4">
        <v>130824</v>
      </c>
      <c r="E296">
        <v>12</v>
      </c>
      <c r="F296" t="s">
        <v>50</v>
      </c>
      <c r="G296">
        <v>110545</v>
      </c>
      <c r="H296" s="28">
        <v>1216</v>
      </c>
      <c r="I296" t="s">
        <v>19</v>
      </c>
      <c r="J296">
        <v>2</v>
      </c>
      <c r="K296" s="13">
        <f>H296*'conversion notes'!C$25</f>
        <v>1103136.96</v>
      </c>
      <c r="L296" s="14">
        <f>K296*'conversion notes'!C$24</f>
        <v>264752.87039999996</v>
      </c>
      <c r="M296" s="14">
        <f>L296*'conversion notes'!C$26</f>
        <v>9795856.2047999986</v>
      </c>
      <c r="N296" s="15">
        <f>M296/'conversion notes'!C$21</f>
        <v>9284.6437214945108</v>
      </c>
      <c r="P296" s="1">
        <f>H296/D296*1000</f>
        <v>9.2949305937748434</v>
      </c>
      <c r="Q296">
        <f>'conversion notes'!O$4</f>
        <v>7.2</v>
      </c>
    </row>
    <row r="297" spans="1:17">
      <c r="A297">
        <v>35.031599999999997</v>
      </c>
      <c r="B297">
        <v>-80.305300000000003</v>
      </c>
      <c r="C297" s="28" t="s">
        <v>11</v>
      </c>
      <c r="D297" s="4">
        <v>108564</v>
      </c>
      <c r="E297">
        <v>6</v>
      </c>
      <c r="F297" t="s">
        <v>172</v>
      </c>
      <c r="G297">
        <v>2495</v>
      </c>
      <c r="H297" s="28">
        <v>1103</v>
      </c>
      <c r="I297" t="s">
        <v>19</v>
      </c>
      <c r="J297">
        <v>5</v>
      </c>
      <c r="K297" s="13">
        <f>H297*'conversion notes'!C$25</f>
        <v>1000625.0549999999</v>
      </c>
      <c r="L297" s="14">
        <f>K297*'conversion notes'!C$24</f>
        <v>240150.01319999999</v>
      </c>
      <c r="M297" s="14">
        <f>L297*'conversion notes'!C$26</f>
        <v>8885550.4883999992</v>
      </c>
      <c r="N297" s="15">
        <f>M297/'conversion notes'!C$21</f>
        <v>8421.8437704016833</v>
      </c>
      <c r="P297" s="1">
        <f>H297/D297*1000</f>
        <v>10.1599056777569</v>
      </c>
      <c r="Q297">
        <f>'conversion notes'!O$4</f>
        <v>7.2</v>
      </c>
    </row>
    <row r="298" spans="1:17">
      <c r="A298">
        <v>35.0321</v>
      </c>
      <c r="B298">
        <v>-79.5886</v>
      </c>
      <c r="C298" s="28" t="s">
        <v>11</v>
      </c>
      <c r="D298" s="4">
        <v>71436</v>
      </c>
      <c r="E298">
        <v>6</v>
      </c>
      <c r="F298" t="s">
        <v>51</v>
      </c>
      <c r="G298">
        <v>5877</v>
      </c>
      <c r="H298" s="28">
        <v>526</v>
      </c>
      <c r="I298" t="s">
        <v>19</v>
      </c>
      <c r="J298">
        <v>2</v>
      </c>
      <c r="K298" s="13">
        <f>H298*'conversion notes'!C$25</f>
        <v>477179.31</v>
      </c>
      <c r="L298" s="14">
        <f>K298*'conversion notes'!C$24</f>
        <v>114523.03439999999</v>
      </c>
      <c r="M298" s="14">
        <f>L298*'conversion notes'!C$26</f>
        <v>4237352.2727999995</v>
      </c>
      <c r="N298" s="15">
        <f>M298/'conversion notes'!C$21</f>
        <v>4016.2192413701587</v>
      </c>
      <c r="P298" s="1">
        <f>H298/D298*1000</f>
        <v>7.3632342236407409</v>
      </c>
      <c r="Q298">
        <f>'conversion notes'!O$4</f>
        <v>7.2</v>
      </c>
    </row>
    <row r="299" spans="1:17">
      <c r="A299">
        <v>35.032400000000003</v>
      </c>
      <c r="B299">
        <v>-80.178899999999999</v>
      </c>
      <c r="C299" s="28" t="s">
        <v>11</v>
      </c>
      <c r="D299" s="4">
        <v>43608</v>
      </c>
      <c r="E299">
        <v>4</v>
      </c>
      <c r="F299" t="s">
        <v>50</v>
      </c>
      <c r="G299">
        <v>1534</v>
      </c>
      <c r="H299" s="28">
        <v>405</v>
      </c>
      <c r="I299" t="s">
        <v>19</v>
      </c>
      <c r="J299">
        <v>5</v>
      </c>
      <c r="K299" s="13">
        <f>H299*'conversion notes'!C$25</f>
        <v>367409.92499999999</v>
      </c>
      <c r="L299" s="14">
        <f>K299*'conversion notes'!C$24</f>
        <v>88178.381999999998</v>
      </c>
      <c r="M299" s="14">
        <f>L299*'conversion notes'!C$26</f>
        <v>3262600.1340000001</v>
      </c>
      <c r="N299" s="15">
        <f>M299/'conversion notes'!C$21</f>
        <v>3092.336107899077</v>
      </c>
      <c r="P299" s="1">
        <f>H299/D299*1000</f>
        <v>9.2872867363786469</v>
      </c>
      <c r="Q299">
        <f>'conversion notes'!O$4</f>
        <v>7.2</v>
      </c>
    </row>
    <row r="300" spans="1:17">
      <c r="A300">
        <v>35.032499999999999</v>
      </c>
      <c r="B300">
        <v>-80.248500000000007</v>
      </c>
      <c r="C300" s="28" t="s">
        <v>11</v>
      </c>
      <c r="D300" s="4">
        <v>109020</v>
      </c>
      <c r="E300">
        <v>10</v>
      </c>
      <c r="F300" t="s">
        <v>50</v>
      </c>
      <c r="G300">
        <v>5155</v>
      </c>
      <c r="H300" s="28">
        <v>1013</v>
      </c>
      <c r="I300" t="s">
        <v>19</v>
      </c>
      <c r="J300">
        <v>5</v>
      </c>
      <c r="K300" s="13">
        <f>H300*'conversion notes'!C$25</f>
        <v>918978.40499999991</v>
      </c>
      <c r="L300" s="14">
        <f>K300*'conversion notes'!C$24</f>
        <v>220554.81719999996</v>
      </c>
      <c r="M300" s="14">
        <f>L300*'conversion notes'!C$26</f>
        <v>8160528.2363999989</v>
      </c>
      <c r="N300" s="15">
        <f>M300/'conversion notes'!C$21</f>
        <v>7734.6579686463319</v>
      </c>
      <c r="P300" s="1">
        <f>H300/D300*1000</f>
        <v>9.2918730508163634</v>
      </c>
      <c r="Q300">
        <f>'conversion notes'!O$4</f>
        <v>7.2</v>
      </c>
    </row>
    <row r="301" spans="1:17">
      <c r="A301">
        <v>35.032699999999998</v>
      </c>
      <c r="B301">
        <v>-79.588300000000004</v>
      </c>
      <c r="C301" s="28" t="s">
        <v>11</v>
      </c>
      <c r="D301" s="4">
        <v>71436</v>
      </c>
      <c r="E301">
        <v>6</v>
      </c>
      <c r="F301" t="s">
        <v>51</v>
      </c>
      <c r="G301">
        <v>5877</v>
      </c>
      <c r="H301" s="28">
        <v>526</v>
      </c>
      <c r="I301" t="s">
        <v>19</v>
      </c>
      <c r="J301">
        <v>2</v>
      </c>
      <c r="K301" s="13">
        <f>H301*'conversion notes'!C$25</f>
        <v>477179.31</v>
      </c>
      <c r="L301" s="14">
        <f>K301*'conversion notes'!C$24</f>
        <v>114523.03439999999</v>
      </c>
      <c r="M301" s="14">
        <f>L301*'conversion notes'!C$26</f>
        <v>4237352.2727999995</v>
      </c>
      <c r="N301" s="15">
        <f>M301/'conversion notes'!C$21</f>
        <v>4016.2192413701587</v>
      </c>
      <c r="P301" s="1">
        <f>H301/D301*1000</f>
        <v>7.3632342236407409</v>
      </c>
      <c r="Q301">
        <f>'conversion notes'!O$4</f>
        <v>7.2</v>
      </c>
    </row>
    <row r="302" spans="1:17">
      <c r="A302">
        <v>35.033499999999997</v>
      </c>
      <c r="B302">
        <v>-79.334100000000007</v>
      </c>
      <c r="C302" s="28" t="s">
        <v>11</v>
      </c>
      <c r="D302" s="4">
        <v>97128</v>
      </c>
      <c r="E302">
        <v>8</v>
      </c>
      <c r="F302" t="s">
        <v>60</v>
      </c>
      <c r="G302">
        <v>12354</v>
      </c>
      <c r="H302" s="28">
        <v>976</v>
      </c>
      <c r="I302" t="s">
        <v>19</v>
      </c>
      <c r="J302">
        <v>2</v>
      </c>
      <c r="K302" s="13">
        <f>H302*'conversion notes'!C$25</f>
        <v>885412.55999999994</v>
      </c>
      <c r="L302" s="14">
        <f>K302*'conversion notes'!C$24</f>
        <v>212499.01439999999</v>
      </c>
      <c r="M302" s="14">
        <f>L302*'conversion notes'!C$26</f>
        <v>7862463.5327999992</v>
      </c>
      <c r="N302" s="15">
        <f>M302/'conversion notes'!C$21</f>
        <v>7452.1482501469109</v>
      </c>
      <c r="P302" s="1">
        <f>H302/D302*1000</f>
        <v>10.048595667572688</v>
      </c>
      <c r="Q302">
        <f>'conversion notes'!O$4</f>
        <v>7.2</v>
      </c>
    </row>
    <row r="303" spans="1:17">
      <c r="A303">
        <v>35.034399999999998</v>
      </c>
      <c r="B303">
        <v>-80.020399999999995</v>
      </c>
      <c r="C303" s="28" t="s">
        <v>11</v>
      </c>
      <c r="D303" s="4">
        <v>43608</v>
      </c>
      <c r="E303">
        <v>4</v>
      </c>
      <c r="F303" t="s">
        <v>50</v>
      </c>
      <c r="G303">
        <v>8438</v>
      </c>
      <c r="H303" s="28">
        <v>405</v>
      </c>
      <c r="I303" t="s">
        <v>19</v>
      </c>
      <c r="J303">
        <v>2</v>
      </c>
      <c r="K303" s="13">
        <f>H303*'conversion notes'!C$25</f>
        <v>367409.92499999999</v>
      </c>
      <c r="L303" s="14">
        <f>K303*'conversion notes'!C$24</f>
        <v>88178.381999999998</v>
      </c>
      <c r="M303" s="14">
        <f>L303*'conversion notes'!C$26</f>
        <v>3262600.1340000001</v>
      </c>
      <c r="N303" s="15">
        <f>M303/'conversion notes'!C$21</f>
        <v>3092.336107899077</v>
      </c>
      <c r="P303" s="1">
        <f>H303/D303*1000</f>
        <v>9.2872867363786469</v>
      </c>
      <c r="Q303">
        <f>'conversion notes'!O$4</f>
        <v>7.2</v>
      </c>
    </row>
    <row r="304" spans="1:17">
      <c r="A304">
        <v>35.0349</v>
      </c>
      <c r="B304">
        <v>-80.441000000000003</v>
      </c>
      <c r="C304" s="28" t="s">
        <v>176</v>
      </c>
      <c r="D304" s="4">
        <v>54282</v>
      </c>
      <c r="E304">
        <v>3</v>
      </c>
      <c r="F304" t="s">
        <v>172</v>
      </c>
      <c r="G304">
        <v>1101</v>
      </c>
      <c r="H304" s="28">
        <v>551</v>
      </c>
      <c r="I304" t="s">
        <v>19</v>
      </c>
      <c r="J304">
        <v>5</v>
      </c>
      <c r="K304" s="13">
        <f>H304*'conversion notes'!C$25</f>
        <v>499858.935</v>
      </c>
      <c r="L304" s="14">
        <f>K304*'conversion notes'!C$24</f>
        <v>119966.14439999999</v>
      </c>
      <c r="M304" s="14">
        <f>L304*'conversion notes'!C$26</f>
        <v>4438747.3427999998</v>
      </c>
      <c r="N304" s="15">
        <f>M304/'conversion notes'!C$21</f>
        <v>4207.104186302201</v>
      </c>
      <c r="P304" s="1">
        <f>H304/D304*1000</f>
        <v>10.150694521204082</v>
      </c>
      <c r="Q304">
        <f>'conversion notes'!O$4</f>
        <v>7.2</v>
      </c>
    </row>
    <row r="305" spans="1:17">
      <c r="A305">
        <v>35.0349</v>
      </c>
      <c r="B305">
        <v>-78.491100000000003</v>
      </c>
      <c r="C305" s="28" t="s">
        <v>11</v>
      </c>
      <c r="D305" s="4">
        <v>53304</v>
      </c>
      <c r="E305">
        <v>6</v>
      </c>
      <c r="F305" t="s">
        <v>187</v>
      </c>
      <c r="G305">
        <v>1422</v>
      </c>
      <c r="H305" s="28">
        <v>809</v>
      </c>
      <c r="I305" t="s">
        <v>19</v>
      </c>
      <c r="J305">
        <v>6</v>
      </c>
      <c r="K305" s="13">
        <f>H305*'conversion notes'!C$25</f>
        <v>733912.66499999992</v>
      </c>
      <c r="L305" s="14">
        <f>K305*'conversion notes'!C$24</f>
        <v>176139.03959999996</v>
      </c>
      <c r="M305" s="14">
        <f>L305*'conversion notes'!C$26</f>
        <v>6517144.4651999986</v>
      </c>
      <c r="N305" s="15">
        <f>M305/'conversion notes'!C$21</f>
        <v>6177.0368180008709</v>
      </c>
      <c r="P305" s="1">
        <f>H305/D305*1000</f>
        <v>15.177097403571965</v>
      </c>
      <c r="Q305">
        <f>'conversion notes'!O$4</f>
        <v>7.2</v>
      </c>
    </row>
    <row r="306" spans="1:17">
      <c r="A306">
        <v>35.0383</v>
      </c>
      <c r="B306">
        <v>-80.269800000000004</v>
      </c>
      <c r="C306" s="28" t="s">
        <v>11</v>
      </c>
      <c r="D306" s="4">
        <v>32706</v>
      </c>
      <c r="E306">
        <v>3</v>
      </c>
      <c r="F306" t="s">
        <v>50</v>
      </c>
      <c r="G306">
        <v>708</v>
      </c>
      <c r="H306" s="28">
        <v>304</v>
      </c>
      <c r="I306" t="s">
        <v>19</v>
      </c>
      <c r="J306">
        <v>5</v>
      </c>
      <c r="K306" s="13">
        <f>H306*'conversion notes'!C$25</f>
        <v>275784.24</v>
      </c>
      <c r="L306" s="14">
        <f>K306*'conversion notes'!C$24</f>
        <v>66188.217599999989</v>
      </c>
      <c r="M306" s="14">
        <f>L306*'conversion notes'!C$26</f>
        <v>2448964.0511999996</v>
      </c>
      <c r="N306" s="15">
        <f>M306/'conversion notes'!C$21</f>
        <v>2321.1609303736277</v>
      </c>
      <c r="P306" s="1">
        <f>H306/D306*1000</f>
        <v>9.2949305937748434</v>
      </c>
      <c r="Q306">
        <f>'conversion notes'!O$4</f>
        <v>7.2</v>
      </c>
    </row>
    <row r="307" spans="1:17">
      <c r="A307">
        <v>35.039200000000001</v>
      </c>
      <c r="B307">
        <v>-79.718800000000002</v>
      </c>
      <c r="C307" s="28" t="s">
        <v>11</v>
      </c>
      <c r="D307" s="4">
        <v>47624</v>
      </c>
      <c r="E307">
        <v>4</v>
      </c>
      <c r="F307" t="s">
        <v>51</v>
      </c>
      <c r="G307">
        <v>7237</v>
      </c>
      <c r="H307" s="28">
        <v>351</v>
      </c>
      <c r="I307" t="s">
        <v>19</v>
      </c>
      <c r="J307">
        <v>2</v>
      </c>
      <c r="K307" s="13">
        <f>H307*'conversion notes'!C$25</f>
        <v>318421.935</v>
      </c>
      <c r="L307" s="14">
        <f>K307*'conversion notes'!C$24</f>
        <v>76421.2644</v>
      </c>
      <c r="M307" s="14">
        <f>L307*'conversion notes'!C$26</f>
        <v>2827586.7828000002</v>
      </c>
      <c r="N307" s="15">
        <f>M307/'conversion notes'!C$21</f>
        <v>2680.0246268458668</v>
      </c>
      <c r="P307" s="1">
        <f>H307/D307*1000</f>
        <v>7.3702334957164455</v>
      </c>
      <c r="Q307">
        <f>'conversion notes'!O$4</f>
        <v>7.2</v>
      </c>
    </row>
    <row r="308" spans="1:17">
      <c r="A308">
        <v>35.0396</v>
      </c>
      <c r="B308">
        <v>-79.718199999999996</v>
      </c>
      <c r="C308" s="28" t="s">
        <v>11</v>
      </c>
      <c r="D308" s="4">
        <v>47624</v>
      </c>
      <c r="E308">
        <v>4</v>
      </c>
      <c r="F308" t="s">
        <v>51</v>
      </c>
      <c r="G308">
        <v>7800</v>
      </c>
      <c r="H308" s="28">
        <v>351</v>
      </c>
      <c r="I308" t="s">
        <v>19</v>
      </c>
      <c r="J308">
        <v>2</v>
      </c>
      <c r="K308" s="13">
        <f>H308*'conversion notes'!C$25</f>
        <v>318421.935</v>
      </c>
      <c r="L308" s="14">
        <f>K308*'conversion notes'!C$24</f>
        <v>76421.2644</v>
      </c>
      <c r="M308" s="14">
        <f>L308*'conversion notes'!C$26</f>
        <v>2827586.7828000002</v>
      </c>
      <c r="N308" s="15">
        <f>M308/'conversion notes'!C$21</f>
        <v>2680.0246268458668</v>
      </c>
      <c r="P308" s="1">
        <f>H308/D308*1000</f>
        <v>7.3702334957164455</v>
      </c>
      <c r="Q308">
        <f>'conversion notes'!O$4</f>
        <v>7.2</v>
      </c>
    </row>
    <row r="309" spans="1:17">
      <c r="A309">
        <v>35.040700000000001</v>
      </c>
      <c r="B309">
        <v>-80.342500000000001</v>
      </c>
      <c r="C309" s="28" t="s">
        <v>11</v>
      </c>
      <c r="D309" s="4">
        <v>126658</v>
      </c>
      <c r="E309">
        <v>7</v>
      </c>
      <c r="F309" t="s">
        <v>172</v>
      </c>
      <c r="G309">
        <v>2313</v>
      </c>
      <c r="H309" s="28">
        <v>1286</v>
      </c>
      <c r="I309" t="s">
        <v>19</v>
      </c>
      <c r="J309">
        <v>5</v>
      </c>
      <c r="K309" s="13">
        <f>H309*'conversion notes'!C$25</f>
        <v>1166639.9099999999</v>
      </c>
      <c r="L309" s="14">
        <f>K309*'conversion notes'!C$24</f>
        <v>279993.5784</v>
      </c>
      <c r="M309" s="14">
        <f>L309*'conversion notes'!C$26</f>
        <v>10359762.400800001</v>
      </c>
      <c r="N309" s="15">
        <f>M309/'conversion notes'!C$21</f>
        <v>9819.1215673042298</v>
      </c>
      <c r="P309" s="1">
        <f>H309/D309*1000</f>
        <v>10.153326280219174</v>
      </c>
      <c r="Q309">
        <f>'conversion notes'!O$4</f>
        <v>7.2</v>
      </c>
    </row>
    <row r="310" spans="1:17">
      <c r="A310">
        <v>35.040700000000001</v>
      </c>
      <c r="B310">
        <v>-79.667900000000003</v>
      </c>
      <c r="C310" s="28" t="s">
        <v>11</v>
      </c>
      <c r="D310" s="4">
        <v>47624</v>
      </c>
      <c r="E310">
        <v>4</v>
      </c>
      <c r="F310" t="s">
        <v>51</v>
      </c>
      <c r="G310">
        <v>5200</v>
      </c>
      <c r="H310" s="28">
        <v>351</v>
      </c>
      <c r="I310" t="s">
        <v>19</v>
      </c>
      <c r="J310">
        <v>2</v>
      </c>
      <c r="K310" s="13">
        <f>H310*'conversion notes'!C$25</f>
        <v>318421.935</v>
      </c>
      <c r="L310" s="14">
        <f>K310*'conversion notes'!C$24</f>
        <v>76421.2644</v>
      </c>
      <c r="M310" s="14">
        <f>L310*'conversion notes'!C$26</f>
        <v>2827586.7828000002</v>
      </c>
      <c r="N310" s="15">
        <f>M310/'conversion notes'!C$21</f>
        <v>2680.0246268458668</v>
      </c>
      <c r="P310" s="1">
        <f>H310/D310*1000</f>
        <v>7.3702334957164455</v>
      </c>
      <c r="Q310">
        <f>'conversion notes'!O$4</f>
        <v>7.2</v>
      </c>
    </row>
    <row r="311" spans="1:17">
      <c r="A311">
        <v>35.0413</v>
      </c>
      <c r="B311">
        <v>-79.834699999999998</v>
      </c>
      <c r="C311" s="28" t="s">
        <v>11</v>
      </c>
      <c r="D311" s="4">
        <v>23812</v>
      </c>
      <c r="E311">
        <v>2</v>
      </c>
      <c r="F311" t="s">
        <v>51</v>
      </c>
      <c r="G311">
        <v>6034</v>
      </c>
      <c r="H311" s="28">
        <v>175</v>
      </c>
      <c r="I311" t="s">
        <v>19</v>
      </c>
      <c r="J311">
        <v>2</v>
      </c>
      <c r="K311" s="13">
        <f>H311*'conversion notes'!C$25</f>
        <v>158757.375</v>
      </c>
      <c r="L311" s="14">
        <f>K311*'conversion notes'!C$24</f>
        <v>38101.769999999997</v>
      </c>
      <c r="M311" s="14">
        <f>L311*'conversion notes'!C$26</f>
        <v>1409765.49</v>
      </c>
      <c r="N311" s="15">
        <f>M311/'conversion notes'!C$21</f>
        <v>1336.1946145242925</v>
      </c>
      <c r="P311" s="1">
        <f>H311/D311*1000</f>
        <v>7.3492356794893325</v>
      </c>
      <c r="Q311">
        <f>'conversion notes'!O$4</f>
        <v>7.2</v>
      </c>
    </row>
    <row r="312" spans="1:17">
      <c r="A312">
        <v>35.041899999999998</v>
      </c>
      <c r="B312">
        <v>-80.148799999999994</v>
      </c>
      <c r="C312" s="28" t="s">
        <v>11</v>
      </c>
      <c r="D312" s="4">
        <v>10902</v>
      </c>
      <c r="E312">
        <v>1</v>
      </c>
      <c r="F312" t="s">
        <v>50</v>
      </c>
      <c r="G312">
        <v>664</v>
      </c>
      <c r="H312" s="28">
        <v>101</v>
      </c>
      <c r="I312" t="s">
        <v>19</v>
      </c>
      <c r="J312">
        <v>2</v>
      </c>
      <c r="K312" s="13">
        <f>H312*'conversion notes'!C$25</f>
        <v>91625.684999999998</v>
      </c>
      <c r="L312" s="14">
        <f>K312*'conversion notes'!C$24</f>
        <v>21990.164399999998</v>
      </c>
      <c r="M312" s="14">
        <f>L312*'conversion notes'!C$26</f>
        <v>813636.08279999997</v>
      </c>
      <c r="N312" s="15">
        <f>M312/'conversion notes'!C$21</f>
        <v>771.17517752544882</v>
      </c>
      <c r="P312" s="1">
        <f>H312/D312*1000</f>
        <v>9.2643551641900572</v>
      </c>
      <c r="Q312">
        <f>'conversion notes'!O$4</f>
        <v>7.2</v>
      </c>
    </row>
    <row r="313" spans="1:17">
      <c r="A313">
        <v>35.043500000000002</v>
      </c>
      <c r="B313">
        <v>-80.042599999999993</v>
      </c>
      <c r="C313" s="28" t="s">
        <v>11</v>
      </c>
      <c r="D313" s="4">
        <v>21804</v>
      </c>
      <c r="E313">
        <v>2</v>
      </c>
      <c r="F313" t="s">
        <v>50</v>
      </c>
      <c r="G313">
        <v>2137</v>
      </c>
      <c r="H313" s="28">
        <v>203</v>
      </c>
      <c r="I313" t="s">
        <v>19</v>
      </c>
      <c r="J313">
        <v>2</v>
      </c>
      <c r="K313" s="13">
        <f>H313*'conversion notes'!C$25</f>
        <v>184158.55499999999</v>
      </c>
      <c r="L313" s="14">
        <f>K313*'conversion notes'!C$24</f>
        <v>44198.053199999995</v>
      </c>
      <c r="M313" s="14">
        <f>L313*'conversion notes'!C$26</f>
        <v>1635327.9683999999</v>
      </c>
      <c r="N313" s="15">
        <f>M313/'conversion notes'!C$21</f>
        <v>1549.9857528481793</v>
      </c>
      <c r="P313" s="1">
        <f>H313/D313*1000</f>
        <v>9.3102183085672348</v>
      </c>
      <c r="Q313">
        <f>'conversion notes'!O$4</f>
        <v>7.2</v>
      </c>
    </row>
    <row r="314" spans="1:17">
      <c r="A314">
        <v>35.044699999999999</v>
      </c>
      <c r="B314">
        <v>-80.319999999999993</v>
      </c>
      <c r="C314" s="28" t="s">
        <v>11</v>
      </c>
      <c r="D314" s="4">
        <v>108564</v>
      </c>
      <c r="E314">
        <v>6</v>
      </c>
      <c r="F314" t="s">
        <v>172</v>
      </c>
      <c r="G314">
        <v>1835</v>
      </c>
      <c r="H314" s="28">
        <v>1103</v>
      </c>
      <c r="I314" t="s">
        <v>19</v>
      </c>
      <c r="J314">
        <v>5</v>
      </c>
      <c r="K314" s="13">
        <f>H314*'conversion notes'!C$25</f>
        <v>1000625.0549999999</v>
      </c>
      <c r="L314" s="14">
        <f>K314*'conversion notes'!C$24</f>
        <v>240150.01319999999</v>
      </c>
      <c r="M314" s="14">
        <f>L314*'conversion notes'!C$26</f>
        <v>8885550.4883999992</v>
      </c>
      <c r="N314" s="15">
        <f>M314/'conversion notes'!C$21</f>
        <v>8421.8437704016833</v>
      </c>
      <c r="P314" s="1">
        <f>H314/D314*1000</f>
        <v>10.1599056777569</v>
      </c>
      <c r="Q314">
        <f>'conversion notes'!O$4</f>
        <v>7.2</v>
      </c>
    </row>
    <row r="315" spans="1:17">
      <c r="A315">
        <v>35.045099999999998</v>
      </c>
      <c r="B315">
        <v>-80.384799999999998</v>
      </c>
      <c r="C315" s="28" t="s">
        <v>11</v>
      </c>
      <c r="D315" s="4">
        <v>54282</v>
      </c>
      <c r="E315">
        <v>3</v>
      </c>
      <c r="F315" t="s">
        <v>172</v>
      </c>
      <c r="G315">
        <v>1193</v>
      </c>
      <c r="H315" s="28">
        <v>551</v>
      </c>
      <c r="I315" t="s">
        <v>19</v>
      </c>
      <c r="J315">
        <v>5</v>
      </c>
      <c r="K315" s="13">
        <f>H315*'conversion notes'!C$25</f>
        <v>499858.935</v>
      </c>
      <c r="L315" s="14">
        <f>K315*'conversion notes'!C$24</f>
        <v>119966.14439999999</v>
      </c>
      <c r="M315" s="14">
        <f>L315*'conversion notes'!C$26</f>
        <v>4438747.3427999998</v>
      </c>
      <c r="N315" s="15">
        <f>M315/'conversion notes'!C$21</f>
        <v>4207.104186302201</v>
      </c>
      <c r="P315" s="1">
        <f>H315/D315*1000</f>
        <v>10.150694521204082</v>
      </c>
      <c r="Q315">
        <f>'conversion notes'!O$4</f>
        <v>7.2</v>
      </c>
    </row>
    <row r="316" spans="1:17">
      <c r="A316">
        <v>35.045099999999998</v>
      </c>
      <c r="B316">
        <v>-80.351799999999997</v>
      </c>
      <c r="C316" s="28" t="s">
        <v>11</v>
      </c>
      <c r="D316" s="4">
        <v>72376</v>
      </c>
      <c r="E316">
        <v>4</v>
      </c>
      <c r="F316" t="s">
        <v>172</v>
      </c>
      <c r="G316">
        <v>1648</v>
      </c>
      <c r="H316" s="28">
        <v>735</v>
      </c>
      <c r="I316" t="s">
        <v>19</v>
      </c>
      <c r="J316">
        <v>5</v>
      </c>
      <c r="K316" s="13">
        <f>H316*'conversion notes'!C$25</f>
        <v>666780.97499999998</v>
      </c>
      <c r="L316" s="14">
        <f>K316*'conversion notes'!C$24</f>
        <v>160027.43399999998</v>
      </c>
      <c r="M316" s="14">
        <f>L316*'conversion notes'!C$26</f>
        <v>5921015.0579999993</v>
      </c>
      <c r="N316" s="15">
        <f>M316/'conversion notes'!C$21</f>
        <v>5612.0173810020278</v>
      </c>
      <c r="P316" s="1">
        <f>H316/D316*1000</f>
        <v>10.15530009948049</v>
      </c>
      <c r="Q316">
        <f>'conversion notes'!O$4</f>
        <v>7.2</v>
      </c>
    </row>
    <row r="317" spans="1:17">
      <c r="A317">
        <v>35.045099999999998</v>
      </c>
      <c r="B317">
        <v>-79.838700000000003</v>
      </c>
      <c r="C317" s="28" t="s">
        <v>11</v>
      </c>
      <c r="D317" s="4">
        <v>23812</v>
      </c>
      <c r="E317">
        <v>2</v>
      </c>
      <c r="F317" t="s">
        <v>51</v>
      </c>
      <c r="G317">
        <v>6140</v>
      </c>
      <c r="H317" s="28">
        <v>175</v>
      </c>
      <c r="I317" t="s">
        <v>19</v>
      </c>
      <c r="J317">
        <v>2</v>
      </c>
      <c r="K317" s="13">
        <f>H317*'conversion notes'!C$25</f>
        <v>158757.375</v>
      </c>
      <c r="L317" s="14">
        <f>K317*'conversion notes'!C$24</f>
        <v>38101.769999999997</v>
      </c>
      <c r="M317" s="14">
        <f>L317*'conversion notes'!C$26</f>
        <v>1409765.49</v>
      </c>
      <c r="N317" s="15">
        <f>M317/'conversion notes'!C$21</f>
        <v>1336.1946145242925</v>
      </c>
      <c r="P317" s="1">
        <f>H317/D317*1000</f>
        <v>7.3492356794893325</v>
      </c>
      <c r="Q317">
        <f>'conversion notes'!O$4</f>
        <v>7.2</v>
      </c>
    </row>
    <row r="318" spans="1:17">
      <c r="A318">
        <v>35.045299999999997</v>
      </c>
      <c r="B318">
        <v>-79.808700000000002</v>
      </c>
      <c r="C318" s="28" t="s">
        <v>11</v>
      </c>
      <c r="D318" s="4">
        <v>23812</v>
      </c>
      <c r="E318">
        <v>2</v>
      </c>
      <c r="F318" t="s">
        <v>51</v>
      </c>
      <c r="G318">
        <v>4795</v>
      </c>
      <c r="H318" s="28">
        <v>175</v>
      </c>
      <c r="I318" t="s">
        <v>19</v>
      </c>
      <c r="J318">
        <v>2</v>
      </c>
      <c r="K318" s="13">
        <f>H318*'conversion notes'!C$25</f>
        <v>158757.375</v>
      </c>
      <c r="L318" s="14">
        <f>K318*'conversion notes'!C$24</f>
        <v>38101.769999999997</v>
      </c>
      <c r="M318" s="14">
        <f>L318*'conversion notes'!C$26</f>
        <v>1409765.49</v>
      </c>
      <c r="N318" s="15">
        <f>M318/'conversion notes'!C$21</f>
        <v>1336.1946145242925</v>
      </c>
      <c r="P318" s="1">
        <f>H318/D318*1000</f>
        <v>7.3492356794893325</v>
      </c>
      <c r="Q318">
        <f>'conversion notes'!O$4</f>
        <v>7.2</v>
      </c>
    </row>
    <row r="319" spans="1:17">
      <c r="A319">
        <v>35.045400000000001</v>
      </c>
      <c r="B319">
        <v>-80.512600000000006</v>
      </c>
      <c r="C319" s="28" t="s">
        <v>11</v>
      </c>
      <c r="D319" s="4">
        <v>108564</v>
      </c>
      <c r="E319">
        <v>6</v>
      </c>
      <c r="F319" t="s">
        <v>172</v>
      </c>
      <c r="G319">
        <v>1770</v>
      </c>
      <c r="H319" s="28">
        <v>1103</v>
      </c>
      <c r="I319" t="s">
        <v>19</v>
      </c>
      <c r="J319">
        <v>5</v>
      </c>
      <c r="K319" s="13">
        <f>H319*'conversion notes'!C$25</f>
        <v>1000625.0549999999</v>
      </c>
      <c r="L319" s="14">
        <f>K319*'conversion notes'!C$24</f>
        <v>240150.01319999999</v>
      </c>
      <c r="M319" s="14">
        <f>L319*'conversion notes'!C$26</f>
        <v>8885550.4883999992</v>
      </c>
      <c r="N319" s="15">
        <f>M319/'conversion notes'!C$21</f>
        <v>8421.8437704016833</v>
      </c>
      <c r="P319" s="1">
        <f>H319/D319*1000</f>
        <v>10.1599056777569</v>
      </c>
      <c r="Q319">
        <f>'conversion notes'!O$4</f>
        <v>7.2</v>
      </c>
    </row>
    <row r="320" spans="1:17">
      <c r="A320">
        <v>35.046900000000001</v>
      </c>
      <c r="B320">
        <v>-80.314899999999994</v>
      </c>
      <c r="C320" s="28" t="s">
        <v>11</v>
      </c>
      <c r="D320" s="4">
        <v>72376</v>
      </c>
      <c r="E320">
        <v>4</v>
      </c>
      <c r="F320" t="s">
        <v>172</v>
      </c>
      <c r="G320">
        <v>1200</v>
      </c>
      <c r="H320" s="28">
        <v>735</v>
      </c>
      <c r="I320" t="s">
        <v>19</v>
      </c>
      <c r="J320">
        <v>5</v>
      </c>
      <c r="K320" s="13">
        <f>H320*'conversion notes'!C$25</f>
        <v>666780.97499999998</v>
      </c>
      <c r="L320" s="14">
        <f>K320*'conversion notes'!C$24</f>
        <v>160027.43399999998</v>
      </c>
      <c r="M320" s="14">
        <f>L320*'conversion notes'!C$26</f>
        <v>5921015.0579999993</v>
      </c>
      <c r="N320" s="15">
        <f>M320/'conversion notes'!C$21</f>
        <v>5612.0173810020278</v>
      </c>
      <c r="P320" s="1">
        <f>H320/D320*1000</f>
        <v>10.15530009948049</v>
      </c>
      <c r="Q320">
        <f>'conversion notes'!O$4</f>
        <v>7.2</v>
      </c>
    </row>
    <row r="321" spans="1:17">
      <c r="A321">
        <v>35.047499999999999</v>
      </c>
      <c r="B321">
        <v>-79.719899999999996</v>
      </c>
      <c r="C321" s="28" t="s">
        <v>11</v>
      </c>
      <c r="D321" s="4">
        <v>35718</v>
      </c>
      <c r="E321">
        <v>3</v>
      </c>
      <c r="F321" t="s">
        <v>51</v>
      </c>
      <c r="G321">
        <v>6188</v>
      </c>
      <c r="H321" s="28">
        <v>263</v>
      </c>
      <c r="I321" t="s">
        <v>19</v>
      </c>
      <c r="J321">
        <v>2</v>
      </c>
      <c r="K321" s="13">
        <f>H321*'conversion notes'!C$25</f>
        <v>238589.655</v>
      </c>
      <c r="L321" s="14">
        <f>K321*'conversion notes'!C$24</f>
        <v>57261.517199999995</v>
      </c>
      <c r="M321" s="14">
        <f>L321*'conversion notes'!C$26</f>
        <v>2118676.1363999997</v>
      </c>
      <c r="N321" s="15">
        <f>M321/'conversion notes'!C$21</f>
        <v>2008.1096206850793</v>
      </c>
      <c r="P321" s="1">
        <f>H321/D321*1000</f>
        <v>7.3632342236407409</v>
      </c>
      <c r="Q321">
        <f>'conversion notes'!O$4</f>
        <v>7.2</v>
      </c>
    </row>
    <row r="322" spans="1:17">
      <c r="A322">
        <v>35.049500000000002</v>
      </c>
      <c r="B322">
        <v>-80.531700000000001</v>
      </c>
      <c r="C322" s="28" t="s">
        <v>11</v>
      </c>
      <c r="D322" s="4">
        <v>144752</v>
      </c>
      <c r="E322">
        <v>8</v>
      </c>
      <c r="F322" t="s">
        <v>172</v>
      </c>
      <c r="G322">
        <v>2363</v>
      </c>
      <c r="H322" s="28">
        <v>1470</v>
      </c>
      <c r="I322" t="s">
        <v>19</v>
      </c>
      <c r="J322">
        <v>5</v>
      </c>
      <c r="K322" s="13">
        <f>H322*'conversion notes'!C$25</f>
        <v>1333561.95</v>
      </c>
      <c r="L322" s="14">
        <f>K322*'conversion notes'!C$24</f>
        <v>320054.86799999996</v>
      </c>
      <c r="M322" s="14">
        <f>L322*'conversion notes'!C$26</f>
        <v>11842030.115999999</v>
      </c>
      <c r="N322" s="15">
        <f>M322/'conversion notes'!C$21</f>
        <v>11224.034762004056</v>
      </c>
      <c r="P322" s="1">
        <f>H322/D322*1000</f>
        <v>10.15530009948049</v>
      </c>
      <c r="Q322">
        <f>'conversion notes'!O$4</f>
        <v>7.2</v>
      </c>
    </row>
    <row r="323" spans="1:17">
      <c r="A323">
        <v>35.0505</v>
      </c>
      <c r="B323">
        <v>-80.2363</v>
      </c>
      <c r="C323" s="28" t="s">
        <v>11</v>
      </c>
      <c r="D323" s="4">
        <v>43608</v>
      </c>
      <c r="E323">
        <v>4</v>
      </c>
      <c r="F323" t="s">
        <v>50</v>
      </c>
      <c r="G323">
        <v>1957</v>
      </c>
      <c r="H323" s="28">
        <v>405</v>
      </c>
      <c r="I323" t="s">
        <v>19</v>
      </c>
      <c r="J323">
        <v>5</v>
      </c>
      <c r="K323" s="13">
        <f>H323*'conversion notes'!C$25</f>
        <v>367409.92499999999</v>
      </c>
      <c r="L323" s="14">
        <f>K323*'conversion notes'!C$24</f>
        <v>88178.381999999998</v>
      </c>
      <c r="M323" s="14">
        <f>L323*'conversion notes'!C$26</f>
        <v>3262600.1340000001</v>
      </c>
      <c r="N323" s="15">
        <f>M323/'conversion notes'!C$21</f>
        <v>3092.336107899077</v>
      </c>
      <c r="P323" s="1">
        <f>H323/D323*1000</f>
        <v>9.2872867363786469</v>
      </c>
      <c r="Q323">
        <f>'conversion notes'!O$4</f>
        <v>7.2</v>
      </c>
    </row>
    <row r="324" spans="1:17">
      <c r="A324">
        <v>35.051200000000001</v>
      </c>
      <c r="B324">
        <v>-80.466399999999993</v>
      </c>
      <c r="C324" s="28" t="s">
        <v>11</v>
      </c>
      <c r="D324" s="4">
        <v>108564</v>
      </c>
      <c r="E324">
        <v>6</v>
      </c>
      <c r="F324" t="s">
        <v>172</v>
      </c>
      <c r="G324">
        <v>2515</v>
      </c>
      <c r="H324" s="28">
        <v>1103</v>
      </c>
      <c r="I324" t="s">
        <v>19</v>
      </c>
      <c r="J324">
        <v>5</v>
      </c>
      <c r="K324" s="13">
        <f>H324*'conversion notes'!C$25</f>
        <v>1000625.0549999999</v>
      </c>
      <c r="L324" s="14">
        <f>K324*'conversion notes'!C$24</f>
        <v>240150.01319999999</v>
      </c>
      <c r="M324" s="14">
        <f>L324*'conversion notes'!C$26</f>
        <v>8885550.4883999992</v>
      </c>
      <c r="N324" s="15">
        <f>M324/'conversion notes'!C$21</f>
        <v>8421.8437704016833</v>
      </c>
      <c r="P324" s="1">
        <f>H324/D324*1000</f>
        <v>10.1599056777569</v>
      </c>
      <c r="Q324">
        <f>'conversion notes'!O$4</f>
        <v>7.2</v>
      </c>
    </row>
    <row r="325" spans="1:17">
      <c r="A325">
        <v>35.0533</v>
      </c>
      <c r="B325">
        <v>-79.696100000000001</v>
      </c>
      <c r="C325" s="28" t="s">
        <v>11</v>
      </c>
      <c r="D325" s="4">
        <v>23812</v>
      </c>
      <c r="E325">
        <v>2</v>
      </c>
      <c r="F325" t="s">
        <v>51</v>
      </c>
      <c r="G325">
        <v>1842</v>
      </c>
      <c r="H325" s="28">
        <v>175</v>
      </c>
      <c r="I325" t="s">
        <v>19</v>
      </c>
      <c r="J325">
        <v>2</v>
      </c>
      <c r="K325" s="13">
        <f>H325*'conversion notes'!C$25</f>
        <v>158757.375</v>
      </c>
      <c r="L325" s="14">
        <f>K325*'conversion notes'!C$24</f>
        <v>38101.769999999997</v>
      </c>
      <c r="M325" s="14">
        <f>L325*'conversion notes'!C$26</f>
        <v>1409765.49</v>
      </c>
      <c r="N325" s="15">
        <f>M325/'conversion notes'!C$21</f>
        <v>1336.1946145242925</v>
      </c>
      <c r="P325" s="1">
        <f>H325/D325*1000</f>
        <v>7.3492356794893325</v>
      </c>
      <c r="Q325">
        <f>'conversion notes'!O$4</f>
        <v>7.2</v>
      </c>
    </row>
    <row r="326" spans="1:17">
      <c r="A326">
        <v>35.053699999999999</v>
      </c>
      <c r="B326">
        <v>-80.297600000000003</v>
      </c>
      <c r="C326" s="28" t="s">
        <v>11</v>
      </c>
      <c r="D326" s="4">
        <v>72376</v>
      </c>
      <c r="E326">
        <v>4</v>
      </c>
      <c r="F326" t="s">
        <v>172</v>
      </c>
      <c r="G326">
        <v>1324</v>
      </c>
      <c r="H326" s="28">
        <v>735</v>
      </c>
      <c r="I326" t="s">
        <v>19</v>
      </c>
      <c r="J326">
        <v>5</v>
      </c>
      <c r="K326" s="13">
        <f>H326*'conversion notes'!C$25</f>
        <v>666780.97499999998</v>
      </c>
      <c r="L326" s="14">
        <f>K326*'conversion notes'!C$24</f>
        <v>160027.43399999998</v>
      </c>
      <c r="M326" s="14">
        <f>L326*'conversion notes'!C$26</f>
        <v>5921015.0579999993</v>
      </c>
      <c r="N326" s="15">
        <f>M326/'conversion notes'!C$21</f>
        <v>5612.0173810020278</v>
      </c>
      <c r="P326" s="1">
        <f>H326/D326*1000</f>
        <v>10.15530009948049</v>
      </c>
      <c r="Q326">
        <f>'conversion notes'!O$4</f>
        <v>7.2</v>
      </c>
    </row>
    <row r="327" spans="1:17">
      <c r="A327">
        <v>35.055100000000003</v>
      </c>
      <c r="B327">
        <v>-80.575400000000002</v>
      </c>
      <c r="C327" s="28" t="s">
        <v>11</v>
      </c>
      <c r="D327" s="4">
        <v>108564</v>
      </c>
      <c r="E327">
        <v>6</v>
      </c>
      <c r="F327" t="s">
        <v>172</v>
      </c>
      <c r="G327">
        <v>2367</v>
      </c>
      <c r="H327" s="28">
        <v>1103</v>
      </c>
      <c r="I327" t="s">
        <v>19</v>
      </c>
      <c r="J327">
        <v>5</v>
      </c>
      <c r="K327" s="13">
        <f>H327*'conversion notes'!C$25</f>
        <v>1000625.0549999999</v>
      </c>
      <c r="L327" s="14">
        <f>K327*'conversion notes'!C$24</f>
        <v>240150.01319999999</v>
      </c>
      <c r="M327" s="14">
        <f>L327*'conversion notes'!C$26</f>
        <v>8885550.4883999992</v>
      </c>
      <c r="N327" s="15">
        <f>M327/'conversion notes'!C$21</f>
        <v>8421.8437704016833</v>
      </c>
      <c r="P327" s="1">
        <f>H327/D327*1000</f>
        <v>10.1599056777569</v>
      </c>
      <c r="Q327">
        <f>'conversion notes'!O$4</f>
        <v>7.2</v>
      </c>
    </row>
    <row r="328" spans="1:17">
      <c r="A328">
        <v>35.055799999999998</v>
      </c>
      <c r="B328">
        <v>-80.539199999999994</v>
      </c>
      <c r="C328" s="28" t="s">
        <v>11</v>
      </c>
      <c r="D328" s="4">
        <v>72376</v>
      </c>
      <c r="E328">
        <v>4</v>
      </c>
      <c r="F328" t="s">
        <v>172</v>
      </c>
      <c r="G328">
        <v>1201</v>
      </c>
      <c r="H328" s="28">
        <v>735</v>
      </c>
      <c r="I328" t="s">
        <v>19</v>
      </c>
      <c r="J328">
        <v>5</v>
      </c>
      <c r="K328" s="13">
        <f>H328*'conversion notes'!C$25</f>
        <v>666780.97499999998</v>
      </c>
      <c r="L328" s="14">
        <f>K328*'conversion notes'!C$24</f>
        <v>160027.43399999998</v>
      </c>
      <c r="M328" s="14">
        <f>L328*'conversion notes'!C$26</f>
        <v>5921015.0579999993</v>
      </c>
      <c r="N328" s="15">
        <f>M328/'conversion notes'!C$21</f>
        <v>5612.0173810020278</v>
      </c>
      <c r="P328" s="1">
        <f>H328/D328*1000</f>
        <v>10.15530009948049</v>
      </c>
      <c r="Q328">
        <f>'conversion notes'!O$4</f>
        <v>7.2</v>
      </c>
    </row>
    <row r="329" spans="1:17">
      <c r="A329">
        <v>35.055799999999998</v>
      </c>
      <c r="B329">
        <v>-80.3566</v>
      </c>
      <c r="C329" s="28" t="s">
        <v>11</v>
      </c>
      <c r="D329" s="4">
        <v>18094</v>
      </c>
      <c r="E329">
        <v>1</v>
      </c>
      <c r="F329" t="s">
        <v>172</v>
      </c>
      <c r="G329">
        <v>505</v>
      </c>
      <c r="H329" s="28">
        <v>184</v>
      </c>
      <c r="I329" t="s">
        <v>19</v>
      </c>
      <c r="J329">
        <v>5</v>
      </c>
      <c r="K329" s="13">
        <f>H329*'conversion notes'!C$25</f>
        <v>166922.03999999998</v>
      </c>
      <c r="L329" s="14">
        <f>K329*'conversion notes'!C$24</f>
        <v>40061.289599999996</v>
      </c>
      <c r="M329" s="14">
        <f>L329*'conversion notes'!C$26</f>
        <v>1482267.7152</v>
      </c>
      <c r="N329" s="15">
        <f>M329/'conversion notes'!C$21</f>
        <v>1404.9131946998275</v>
      </c>
      <c r="P329" s="1">
        <f>H329/D329*1000</f>
        <v>10.169116834309715</v>
      </c>
      <c r="Q329">
        <f>'conversion notes'!O$4</f>
        <v>7.2</v>
      </c>
    </row>
    <row r="330" spans="1:17">
      <c r="A330">
        <v>35.056100000000001</v>
      </c>
      <c r="B330">
        <v>-80.5869</v>
      </c>
      <c r="C330" s="28" t="s">
        <v>11</v>
      </c>
      <c r="D330" s="4">
        <v>72376</v>
      </c>
      <c r="E330">
        <v>4</v>
      </c>
      <c r="F330" t="s">
        <v>172</v>
      </c>
      <c r="G330">
        <v>1978</v>
      </c>
      <c r="H330" s="28">
        <v>735</v>
      </c>
      <c r="I330" t="s">
        <v>19</v>
      </c>
      <c r="J330">
        <v>5</v>
      </c>
      <c r="K330" s="13">
        <f>H330*'conversion notes'!C$25</f>
        <v>666780.97499999998</v>
      </c>
      <c r="L330" s="14">
        <f>K330*'conversion notes'!C$24</f>
        <v>160027.43399999998</v>
      </c>
      <c r="M330" s="14">
        <f>L330*'conversion notes'!C$26</f>
        <v>5921015.0579999993</v>
      </c>
      <c r="N330" s="15">
        <f>M330/'conversion notes'!C$21</f>
        <v>5612.0173810020278</v>
      </c>
      <c r="P330" s="1">
        <f>H330/D330*1000</f>
        <v>10.15530009948049</v>
      </c>
      <c r="Q330">
        <f>'conversion notes'!O$4</f>
        <v>7.2</v>
      </c>
    </row>
    <row r="331" spans="1:17">
      <c r="A331">
        <v>35.056199999999997</v>
      </c>
      <c r="B331">
        <v>-80.014499999999998</v>
      </c>
      <c r="C331" s="28" t="s">
        <v>11</v>
      </c>
      <c r="D331" s="4">
        <v>43608</v>
      </c>
      <c r="E331">
        <v>4</v>
      </c>
      <c r="F331" t="s">
        <v>50</v>
      </c>
      <c r="G331">
        <v>3785</v>
      </c>
      <c r="H331" s="28">
        <v>405</v>
      </c>
      <c r="I331" t="s">
        <v>19</v>
      </c>
      <c r="J331">
        <v>2</v>
      </c>
      <c r="K331" s="13">
        <f>H331*'conversion notes'!C$25</f>
        <v>367409.92499999999</v>
      </c>
      <c r="L331" s="14">
        <f>K331*'conversion notes'!C$24</f>
        <v>88178.381999999998</v>
      </c>
      <c r="M331" s="14">
        <f>L331*'conversion notes'!C$26</f>
        <v>3262600.1340000001</v>
      </c>
      <c r="N331" s="15">
        <f>M331/'conversion notes'!C$21</f>
        <v>3092.336107899077</v>
      </c>
      <c r="P331" s="1">
        <f>H331/D331*1000</f>
        <v>9.2872867363786469</v>
      </c>
      <c r="Q331">
        <f>'conversion notes'!O$4</f>
        <v>7.2</v>
      </c>
    </row>
    <row r="332" spans="1:17">
      <c r="A332">
        <v>35.058</v>
      </c>
      <c r="B332">
        <v>-80.493799999999993</v>
      </c>
      <c r="C332" s="28" t="s">
        <v>11</v>
      </c>
      <c r="D332" s="4">
        <v>199034</v>
      </c>
      <c r="E332">
        <v>11</v>
      </c>
      <c r="F332" t="s">
        <v>172</v>
      </c>
      <c r="G332">
        <v>3681</v>
      </c>
      <c r="H332" s="28">
        <v>2021</v>
      </c>
      <c r="I332" t="s">
        <v>19</v>
      </c>
      <c r="J332">
        <v>5</v>
      </c>
      <c r="K332" s="13">
        <f>H332*'conversion notes'!C$25</f>
        <v>1833420.8849999998</v>
      </c>
      <c r="L332" s="14">
        <f>K332*'conversion notes'!C$24</f>
        <v>440021.01239999995</v>
      </c>
      <c r="M332" s="14">
        <f>L332*'conversion notes'!C$26</f>
        <v>16280777.458799997</v>
      </c>
      <c r="N332" s="15">
        <f>M332/'conversion notes'!C$21</f>
        <v>15431.138948306256</v>
      </c>
      <c r="P332" s="1">
        <f>H332/D332*1000</f>
        <v>10.154044032677835</v>
      </c>
      <c r="Q332">
        <f>'conversion notes'!O$4</f>
        <v>7.2</v>
      </c>
    </row>
    <row r="333" spans="1:17">
      <c r="A333">
        <v>35.059800000000003</v>
      </c>
      <c r="B333">
        <v>-80.178299999999993</v>
      </c>
      <c r="C333" s="28" t="s">
        <v>11</v>
      </c>
      <c r="D333" s="4">
        <v>21804</v>
      </c>
      <c r="E333">
        <v>2</v>
      </c>
      <c r="F333" t="s">
        <v>50</v>
      </c>
      <c r="G333">
        <v>640</v>
      </c>
      <c r="H333" s="28">
        <v>203</v>
      </c>
      <c r="I333" t="s">
        <v>19</v>
      </c>
      <c r="J333">
        <v>5</v>
      </c>
      <c r="K333" s="13">
        <f>H333*'conversion notes'!C$25</f>
        <v>184158.55499999999</v>
      </c>
      <c r="L333" s="14">
        <f>K333*'conversion notes'!C$24</f>
        <v>44198.053199999995</v>
      </c>
      <c r="M333" s="14">
        <f>L333*'conversion notes'!C$26</f>
        <v>1635327.9683999999</v>
      </c>
      <c r="N333" s="15">
        <f>M333/'conversion notes'!C$21</f>
        <v>1549.9857528481793</v>
      </c>
      <c r="P333" s="1">
        <f>H333/D333*1000</f>
        <v>9.3102183085672348</v>
      </c>
      <c r="Q333">
        <f>'conversion notes'!O$4</f>
        <v>7.2</v>
      </c>
    </row>
    <row r="334" spans="1:17">
      <c r="A334">
        <v>35.059899999999999</v>
      </c>
      <c r="B334">
        <v>-79.822999999999993</v>
      </c>
      <c r="C334" s="28" t="s">
        <v>11</v>
      </c>
      <c r="D334" s="4">
        <v>35718</v>
      </c>
      <c r="E334">
        <v>3</v>
      </c>
      <c r="F334" t="s">
        <v>51</v>
      </c>
      <c r="G334">
        <v>5596</v>
      </c>
      <c r="H334" s="28">
        <v>263</v>
      </c>
      <c r="I334" t="s">
        <v>19</v>
      </c>
      <c r="J334">
        <v>2</v>
      </c>
      <c r="K334" s="13">
        <f>H334*'conversion notes'!C$25</f>
        <v>238589.655</v>
      </c>
      <c r="L334" s="14">
        <f>K334*'conversion notes'!C$24</f>
        <v>57261.517199999995</v>
      </c>
      <c r="M334" s="14">
        <f>L334*'conversion notes'!C$26</f>
        <v>2118676.1363999997</v>
      </c>
      <c r="N334" s="15">
        <f>M334/'conversion notes'!C$21</f>
        <v>2008.1096206850793</v>
      </c>
      <c r="P334" s="1">
        <f>H334/D334*1000</f>
        <v>7.3632342236407409</v>
      </c>
      <c r="Q334">
        <f>'conversion notes'!O$4</f>
        <v>7.2</v>
      </c>
    </row>
    <row r="335" spans="1:17">
      <c r="A335">
        <v>35.0608</v>
      </c>
      <c r="B335">
        <v>-79.768900000000002</v>
      </c>
      <c r="C335" s="28" t="s">
        <v>11</v>
      </c>
      <c r="D335" s="4">
        <v>23812</v>
      </c>
      <c r="E335">
        <v>2</v>
      </c>
      <c r="F335" t="s">
        <v>51</v>
      </c>
      <c r="G335">
        <v>2333</v>
      </c>
      <c r="H335" s="28">
        <v>175</v>
      </c>
      <c r="I335" t="s">
        <v>19</v>
      </c>
      <c r="J335">
        <v>2</v>
      </c>
      <c r="K335" s="13">
        <f>H335*'conversion notes'!C$25</f>
        <v>158757.375</v>
      </c>
      <c r="L335" s="14">
        <f>K335*'conversion notes'!C$24</f>
        <v>38101.769999999997</v>
      </c>
      <c r="M335" s="14">
        <f>L335*'conversion notes'!C$26</f>
        <v>1409765.49</v>
      </c>
      <c r="N335" s="15">
        <f>M335/'conversion notes'!C$21</f>
        <v>1336.1946145242925</v>
      </c>
      <c r="P335" s="1">
        <f>H335/D335*1000</f>
        <v>7.3492356794893325</v>
      </c>
      <c r="Q335">
        <f>'conversion notes'!O$4</f>
        <v>7.2</v>
      </c>
    </row>
    <row r="336" spans="1:17">
      <c r="A336">
        <v>35.061700000000002</v>
      </c>
      <c r="B336">
        <v>-78.608400000000003</v>
      </c>
      <c r="C336" s="28" t="s">
        <v>11</v>
      </c>
      <c r="D336" s="4">
        <v>26652</v>
      </c>
      <c r="E336">
        <v>3</v>
      </c>
      <c r="F336" t="s">
        <v>187</v>
      </c>
      <c r="G336">
        <v>1159</v>
      </c>
      <c r="H336" s="28">
        <v>404</v>
      </c>
      <c r="I336" t="s">
        <v>19</v>
      </c>
      <c r="J336">
        <v>6</v>
      </c>
      <c r="K336" s="13">
        <f>H336*'conversion notes'!C$25</f>
        <v>366502.74</v>
      </c>
      <c r="L336" s="14">
        <f>K336*'conversion notes'!C$24</f>
        <v>87960.657599999991</v>
      </c>
      <c r="M336" s="14">
        <f>L336*'conversion notes'!C$26</f>
        <v>3254544.3311999999</v>
      </c>
      <c r="N336" s="15">
        <f>M336/'conversion notes'!C$21</f>
        <v>3084.7007101017953</v>
      </c>
      <c r="P336" s="1">
        <f>H336/D336*1000</f>
        <v>15.158337085396969</v>
      </c>
      <c r="Q336">
        <f>'conversion notes'!O$4</f>
        <v>7.2</v>
      </c>
    </row>
    <row r="337" spans="1:17">
      <c r="A337">
        <v>35.061799999999998</v>
      </c>
      <c r="B337">
        <v>-80.2941</v>
      </c>
      <c r="C337" s="28" t="s">
        <v>11</v>
      </c>
      <c r="D337" s="4">
        <v>90470</v>
      </c>
      <c r="E337">
        <v>5</v>
      </c>
      <c r="F337" t="s">
        <v>172</v>
      </c>
      <c r="G337">
        <v>1822</v>
      </c>
      <c r="H337" s="28">
        <v>919</v>
      </c>
      <c r="I337" t="s">
        <v>19</v>
      </c>
      <c r="J337">
        <v>5</v>
      </c>
      <c r="K337" s="13">
        <f>H337*'conversion notes'!C$25</f>
        <v>833703.0149999999</v>
      </c>
      <c r="L337" s="14">
        <f>K337*'conversion notes'!C$24</f>
        <v>200088.72359999997</v>
      </c>
      <c r="M337" s="14">
        <f>L337*'conversion notes'!C$26</f>
        <v>7403282.7731999988</v>
      </c>
      <c r="N337" s="15">
        <f>M337/'conversion notes'!C$21</f>
        <v>7016.9305757018547</v>
      </c>
      <c r="P337" s="1">
        <f>H337/D337*1000</f>
        <v>10.158063446446336</v>
      </c>
      <c r="Q337">
        <f>'conversion notes'!O$4</f>
        <v>7.2</v>
      </c>
    </row>
    <row r="338" spans="1:17">
      <c r="A338">
        <v>35.062600000000003</v>
      </c>
      <c r="B338">
        <v>-79.7714</v>
      </c>
      <c r="C338" s="28" t="s">
        <v>11</v>
      </c>
      <c r="D338" s="4">
        <v>23812</v>
      </c>
      <c r="E338">
        <v>2</v>
      </c>
      <c r="F338" t="s">
        <v>51</v>
      </c>
      <c r="G338">
        <v>2108</v>
      </c>
      <c r="H338" s="28">
        <v>175</v>
      </c>
      <c r="I338" t="s">
        <v>19</v>
      </c>
      <c r="J338">
        <v>2</v>
      </c>
      <c r="K338" s="13">
        <f>H338*'conversion notes'!C$25</f>
        <v>158757.375</v>
      </c>
      <c r="L338" s="14">
        <f>K338*'conversion notes'!C$24</f>
        <v>38101.769999999997</v>
      </c>
      <c r="M338" s="14">
        <f>L338*'conversion notes'!C$26</f>
        <v>1409765.49</v>
      </c>
      <c r="N338" s="15">
        <f>M338/'conversion notes'!C$21</f>
        <v>1336.1946145242925</v>
      </c>
      <c r="P338" s="1">
        <f>H338/D338*1000</f>
        <v>7.3492356794893325</v>
      </c>
      <c r="Q338">
        <f>'conversion notes'!O$4</f>
        <v>7.2</v>
      </c>
    </row>
    <row r="339" spans="1:17">
      <c r="A339">
        <v>35.0627</v>
      </c>
      <c r="B339">
        <v>-80.413200000000003</v>
      </c>
      <c r="C339" s="28" t="s">
        <v>11</v>
      </c>
      <c r="D339" s="4">
        <v>72376</v>
      </c>
      <c r="E339">
        <v>4</v>
      </c>
      <c r="F339" t="s">
        <v>172</v>
      </c>
      <c r="G339">
        <v>1557</v>
      </c>
      <c r="H339" s="28">
        <v>735</v>
      </c>
      <c r="I339" t="s">
        <v>19</v>
      </c>
      <c r="J339">
        <v>5</v>
      </c>
      <c r="K339" s="13">
        <f>H339*'conversion notes'!C$25</f>
        <v>666780.97499999998</v>
      </c>
      <c r="L339" s="14">
        <f>K339*'conversion notes'!C$24</f>
        <v>160027.43399999998</v>
      </c>
      <c r="M339" s="14">
        <f>L339*'conversion notes'!C$26</f>
        <v>5921015.0579999993</v>
      </c>
      <c r="N339" s="15">
        <f>M339/'conversion notes'!C$21</f>
        <v>5612.0173810020278</v>
      </c>
      <c r="P339" s="1">
        <f>H339/D339*1000</f>
        <v>10.15530009948049</v>
      </c>
      <c r="Q339">
        <f>'conversion notes'!O$4</f>
        <v>7.2</v>
      </c>
    </row>
    <row r="340" spans="1:17">
      <c r="A340">
        <v>35.063200000000002</v>
      </c>
      <c r="B340">
        <v>-80.219700000000003</v>
      </c>
      <c r="C340" s="28" t="s">
        <v>11</v>
      </c>
      <c r="D340" s="4">
        <v>32706</v>
      </c>
      <c r="E340">
        <v>3</v>
      </c>
      <c r="F340" t="s">
        <v>50</v>
      </c>
      <c r="G340">
        <v>982</v>
      </c>
      <c r="H340" s="28">
        <v>304</v>
      </c>
      <c r="I340" t="s">
        <v>19</v>
      </c>
      <c r="J340">
        <v>5</v>
      </c>
      <c r="K340" s="13">
        <f>H340*'conversion notes'!C$25</f>
        <v>275784.24</v>
      </c>
      <c r="L340" s="14">
        <f>K340*'conversion notes'!C$24</f>
        <v>66188.217599999989</v>
      </c>
      <c r="M340" s="14">
        <f>L340*'conversion notes'!C$26</f>
        <v>2448964.0511999996</v>
      </c>
      <c r="N340" s="15">
        <f>M340/'conversion notes'!C$21</f>
        <v>2321.1609303736277</v>
      </c>
      <c r="P340" s="1">
        <f>H340/D340*1000</f>
        <v>9.2949305937748434</v>
      </c>
      <c r="Q340">
        <f>'conversion notes'!O$4</f>
        <v>7.2</v>
      </c>
    </row>
    <row r="341" spans="1:17">
      <c r="A341">
        <v>35.063699999999997</v>
      </c>
      <c r="B341">
        <v>-80.511300000000006</v>
      </c>
      <c r="C341" s="28" t="s">
        <v>11</v>
      </c>
      <c r="D341" s="4">
        <v>90470</v>
      </c>
      <c r="E341">
        <v>5</v>
      </c>
      <c r="F341" t="s">
        <v>172</v>
      </c>
      <c r="G341">
        <v>1858</v>
      </c>
      <c r="H341" s="28">
        <v>919</v>
      </c>
      <c r="I341" t="s">
        <v>19</v>
      </c>
      <c r="J341">
        <v>5</v>
      </c>
      <c r="K341" s="13">
        <f>H341*'conversion notes'!C$25</f>
        <v>833703.0149999999</v>
      </c>
      <c r="L341" s="14">
        <f>K341*'conversion notes'!C$24</f>
        <v>200088.72359999997</v>
      </c>
      <c r="M341" s="14">
        <f>L341*'conversion notes'!C$26</f>
        <v>7403282.7731999988</v>
      </c>
      <c r="N341" s="15">
        <f>M341/'conversion notes'!C$21</f>
        <v>7016.9305757018547</v>
      </c>
      <c r="P341" s="1">
        <f>H341/D341*1000</f>
        <v>10.158063446446336</v>
      </c>
      <c r="Q341">
        <f>'conversion notes'!O$4</f>
        <v>7.2</v>
      </c>
    </row>
    <row r="342" spans="1:17">
      <c r="A342">
        <v>35.064700000000002</v>
      </c>
      <c r="B342">
        <v>-80.556899999999999</v>
      </c>
      <c r="C342" s="28" t="s">
        <v>11</v>
      </c>
      <c r="D342" s="4">
        <v>90470</v>
      </c>
      <c r="E342">
        <v>5</v>
      </c>
      <c r="F342" t="s">
        <v>172</v>
      </c>
      <c r="G342">
        <v>1390</v>
      </c>
      <c r="H342" s="28">
        <v>919</v>
      </c>
      <c r="I342" t="s">
        <v>19</v>
      </c>
      <c r="J342">
        <v>5</v>
      </c>
      <c r="K342" s="13">
        <f>H342*'conversion notes'!C$25</f>
        <v>833703.0149999999</v>
      </c>
      <c r="L342" s="14">
        <f>K342*'conversion notes'!C$24</f>
        <v>200088.72359999997</v>
      </c>
      <c r="M342" s="14">
        <f>L342*'conversion notes'!C$26</f>
        <v>7403282.7731999988</v>
      </c>
      <c r="N342" s="15">
        <f>M342/'conversion notes'!C$21</f>
        <v>7016.9305757018547</v>
      </c>
      <c r="P342" s="1">
        <f>H342/D342*1000</f>
        <v>10.158063446446336</v>
      </c>
      <c r="Q342">
        <f>'conversion notes'!O$4</f>
        <v>7.2</v>
      </c>
    </row>
    <row r="343" spans="1:17">
      <c r="A343">
        <v>35.065100000000001</v>
      </c>
      <c r="B343">
        <v>-80.472200000000001</v>
      </c>
      <c r="C343" s="28" t="s">
        <v>11</v>
      </c>
      <c r="D343" s="4">
        <v>18094</v>
      </c>
      <c r="E343">
        <v>1</v>
      </c>
      <c r="F343" t="s">
        <v>172</v>
      </c>
      <c r="G343">
        <v>418</v>
      </c>
      <c r="H343" s="28">
        <v>184</v>
      </c>
      <c r="I343" t="s">
        <v>19</v>
      </c>
      <c r="J343">
        <v>5</v>
      </c>
      <c r="K343" s="13">
        <f>H343*'conversion notes'!C$25</f>
        <v>166922.03999999998</v>
      </c>
      <c r="L343" s="14">
        <f>K343*'conversion notes'!C$24</f>
        <v>40061.289599999996</v>
      </c>
      <c r="M343" s="14">
        <f>L343*'conversion notes'!C$26</f>
        <v>1482267.7152</v>
      </c>
      <c r="N343" s="15">
        <f>M343/'conversion notes'!C$21</f>
        <v>1404.9131946998275</v>
      </c>
      <c r="P343" s="1">
        <f>H343/D343*1000</f>
        <v>10.169116834309715</v>
      </c>
      <c r="Q343">
        <f>'conversion notes'!O$4</f>
        <v>7.2</v>
      </c>
    </row>
    <row r="344" spans="1:17">
      <c r="A344">
        <v>35.065899999999999</v>
      </c>
      <c r="B344">
        <v>-80.315100000000001</v>
      </c>
      <c r="C344" s="28" t="s">
        <v>11</v>
      </c>
      <c r="D344" s="4">
        <v>72376</v>
      </c>
      <c r="E344">
        <v>4</v>
      </c>
      <c r="F344" t="s">
        <v>172</v>
      </c>
      <c r="G344">
        <v>1213</v>
      </c>
      <c r="H344" s="28">
        <v>735</v>
      </c>
      <c r="I344" t="s">
        <v>19</v>
      </c>
      <c r="J344">
        <v>5</v>
      </c>
      <c r="K344" s="13">
        <f>H344*'conversion notes'!C$25</f>
        <v>666780.97499999998</v>
      </c>
      <c r="L344" s="14">
        <f>K344*'conversion notes'!C$24</f>
        <v>160027.43399999998</v>
      </c>
      <c r="M344" s="14">
        <f>L344*'conversion notes'!C$26</f>
        <v>5921015.0579999993</v>
      </c>
      <c r="N344" s="15">
        <f>M344/'conversion notes'!C$21</f>
        <v>5612.0173810020278</v>
      </c>
      <c r="P344" s="1">
        <f>H344/D344*1000</f>
        <v>10.15530009948049</v>
      </c>
      <c r="Q344">
        <f>'conversion notes'!O$4</f>
        <v>7.2</v>
      </c>
    </row>
    <row r="345" spans="1:17">
      <c r="A345">
        <v>35.066499999999998</v>
      </c>
      <c r="B345">
        <v>-80.151399999999995</v>
      </c>
      <c r="C345" s="28" t="s">
        <v>58</v>
      </c>
      <c r="D345" s="4">
        <v>43608</v>
      </c>
      <c r="E345">
        <v>4</v>
      </c>
      <c r="F345" t="s">
        <v>50</v>
      </c>
      <c r="G345">
        <v>1663</v>
      </c>
      <c r="H345" s="28">
        <v>405</v>
      </c>
      <c r="I345" t="s">
        <v>19</v>
      </c>
      <c r="J345">
        <v>2</v>
      </c>
      <c r="K345" s="13">
        <f>H345*'conversion notes'!C$25</f>
        <v>367409.92499999999</v>
      </c>
      <c r="L345" s="14">
        <f>K345*'conversion notes'!C$24</f>
        <v>88178.381999999998</v>
      </c>
      <c r="M345" s="14">
        <f>L345*'conversion notes'!C$26</f>
        <v>3262600.1340000001</v>
      </c>
      <c r="N345" s="15">
        <f>M345/'conversion notes'!C$21</f>
        <v>3092.336107899077</v>
      </c>
      <c r="P345" s="1">
        <f>H345/D345*1000</f>
        <v>9.2872867363786469</v>
      </c>
      <c r="Q345">
        <f>'conversion notes'!O$4</f>
        <v>7.2</v>
      </c>
    </row>
    <row r="346" spans="1:17">
      <c r="A346">
        <v>35.067799999999998</v>
      </c>
      <c r="B346">
        <v>-78.569000000000003</v>
      </c>
      <c r="C346" s="28" t="s">
        <v>193</v>
      </c>
      <c r="D346" s="4">
        <v>53304</v>
      </c>
      <c r="E346">
        <v>6</v>
      </c>
      <c r="F346" t="s">
        <v>187</v>
      </c>
      <c r="G346">
        <v>1966</v>
      </c>
      <c r="H346" s="28">
        <v>809</v>
      </c>
      <c r="I346" t="s">
        <v>19</v>
      </c>
      <c r="J346">
        <v>6</v>
      </c>
      <c r="K346" s="13">
        <f>H346*'conversion notes'!C$25</f>
        <v>733912.66499999992</v>
      </c>
      <c r="L346" s="14">
        <f>K346*'conversion notes'!C$24</f>
        <v>176139.03959999996</v>
      </c>
      <c r="M346" s="14">
        <f>L346*'conversion notes'!C$26</f>
        <v>6517144.4651999986</v>
      </c>
      <c r="N346" s="15">
        <f>M346/'conversion notes'!C$21</f>
        <v>6177.0368180008709</v>
      </c>
      <c r="P346" s="1">
        <f>H346/D346*1000</f>
        <v>15.177097403571965</v>
      </c>
      <c r="Q346">
        <f>'conversion notes'!O$4</f>
        <v>7.2</v>
      </c>
    </row>
    <row r="347" spans="1:17">
      <c r="A347">
        <v>35.072299999999998</v>
      </c>
      <c r="B347">
        <v>-80.155299999999997</v>
      </c>
      <c r="C347" s="28" t="s">
        <v>11</v>
      </c>
      <c r="D347" s="4">
        <v>43608</v>
      </c>
      <c r="E347">
        <v>4</v>
      </c>
      <c r="F347" t="s">
        <v>50</v>
      </c>
      <c r="G347">
        <v>1508</v>
      </c>
      <c r="H347" s="28">
        <v>405</v>
      </c>
      <c r="I347" t="s">
        <v>19</v>
      </c>
      <c r="J347">
        <v>2</v>
      </c>
      <c r="K347" s="13">
        <f>H347*'conversion notes'!C$25</f>
        <v>367409.92499999999</v>
      </c>
      <c r="L347" s="14">
        <f>K347*'conversion notes'!C$24</f>
        <v>88178.381999999998</v>
      </c>
      <c r="M347" s="14">
        <f>L347*'conversion notes'!C$26</f>
        <v>3262600.1340000001</v>
      </c>
      <c r="N347" s="15">
        <f>M347/'conversion notes'!C$21</f>
        <v>3092.336107899077</v>
      </c>
      <c r="P347" s="1">
        <f>H347/D347*1000</f>
        <v>9.2872867363786469</v>
      </c>
      <c r="Q347">
        <f>'conversion notes'!O$4</f>
        <v>7.2</v>
      </c>
    </row>
    <row r="348" spans="1:17">
      <c r="A348">
        <v>35.075000000000003</v>
      </c>
      <c r="B348">
        <v>-80.415599999999998</v>
      </c>
      <c r="C348" s="28" t="s">
        <v>11</v>
      </c>
      <c r="D348" s="4">
        <v>90470</v>
      </c>
      <c r="E348">
        <v>5</v>
      </c>
      <c r="F348" t="s">
        <v>172</v>
      </c>
      <c r="G348">
        <v>2321</v>
      </c>
      <c r="H348" s="28">
        <v>919</v>
      </c>
      <c r="I348" t="s">
        <v>19</v>
      </c>
      <c r="J348">
        <v>5</v>
      </c>
      <c r="K348" s="13">
        <f>H348*'conversion notes'!C$25</f>
        <v>833703.0149999999</v>
      </c>
      <c r="L348" s="14">
        <f>K348*'conversion notes'!C$24</f>
        <v>200088.72359999997</v>
      </c>
      <c r="M348" s="14">
        <f>L348*'conversion notes'!C$26</f>
        <v>7403282.7731999988</v>
      </c>
      <c r="N348" s="15">
        <f>M348/'conversion notes'!C$21</f>
        <v>7016.9305757018547</v>
      </c>
      <c r="P348" s="1">
        <f>H348/D348*1000</f>
        <v>10.158063446446336</v>
      </c>
      <c r="Q348">
        <f>'conversion notes'!O$4</f>
        <v>7.2</v>
      </c>
    </row>
    <row r="349" spans="1:17">
      <c r="A349">
        <v>35.078499999999998</v>
      </c>
      <c r="B349">
        <v>-79.747299999999996</v>
      </c>
      <c r="C349" s="28" t="s">
        <v>11</v>
      </c>
      <c r="D349" s="4">
        <v>47624</v>
      </c>
      <c r="E349">
        <v>4</v>
      </c>
      <c r="F349" t="s">
        <v>51</v>
      </c>
      <c r="G349">
        <v>5707</v>
      </c>
      <c r="H349" s="28">
        <v>351</v>
      </c>
      <c r="I349" t="s">
        <v>19</v>
      </c>
      <c r="J349">
        <v>2</v>
      </c>
      <c r="K349" s="13">
        <f>H349*'conversion notes'!C$25</f>
        <v>318421.935</v>
      </c>
      <c r="L349" s="14">
        <f>K349*'conversion notes'!C$24</f>
        <v>76421.2644</v>
      </c>
      <c r="M349" s="14">
        <f>L349*'conversion notes'!C$26</f>
        <v>2827586.7828000002</v>
      </c>
      <c r="N349" s="15">
        <f>M349/'conversion notes'!C$21</f>
        <v>2680.0246268458668</v>
      </c>
      <c r="P349" s="1">
        <f>H349/D349*1000</f>
        <v>7.3702334957164455</v>
      </c>
      <c r="Q349">
        <f>'conversion notes'!O$4</f>
        <v>7.2</v>
      </c>
    </row>
    <row r="350" spans="1:17">
      <c r="A350">
        <v>35.078899999999997</v>
      </c>
      <c r="B350">
        <v>-77.371399999999994</v>
      </c>
      <c r="C350" s="28" t="s">
        <v>11</v>
      </c>
      <c r="D350" s="4">
        <v>60336</v>
      </c>
      <c r="E350">
        <v>8</v>
      </c>
      <c r="F350" t="s">
        <v>190</v>
      </c>
      <c r="G350">
        <v>1634</v>
      </c>
      <c r="H350" s="28">
        <v>714</v>
      </c>
      <c r="I350" t="s">
        <v>19</v>
      </c>
      <c r="J350">
        <v>6</v>
      </c>
      <c r="K350" s="13">
        <f>H350*'conversion notes'!C$25</f>
        <v>647730.09</v>
      </c>
      <c r="L350" s="14">
        <f>K350*'conversion notes'!C$24</f>
        <v>155455.22159999999</v>
      </c>
      <c r="M350" s="14">
        <f>L350*'conversion notes'!C$26</f>
        <v>5751843.1991999997</v>
      </c>
      <c r="N350" s="15">
        <f>M350/'conversion notes'!C$21</f>
        <v>5451.6740272591132</v>
      </c>
      <c r="P350" s="1">
        <f>H350/D350*1000</f>
        <v>11.833731105807477</v>
      </c>
      <c r="Q350">
        <f>'conversion notes'!O$4</f>
        <v>7.2</v>
      </c>
    </row>
    <row r="351" spans="1:17">
      <c r="A351">
        <v>35.078899999999997</v>
      </c>
      <c r="B351">
        <v>-77.371399999999994</v>
      </c>
      <c r="C351" s="28" t="s">
        <v>11</v>
      </c>
      <c r="D351" s="4">
        <v>60336</v>
      </c>
      <c r="E351">
        <v>8</v>
      </c>
      <c r="F351" t="s">
        <v>190</v>
      </c>
      <c r="G351">
        <v>1634</v>
      </c>
      <c r="H351" s="28">
        <v>714</v>
      </c>
      <c r="I351" t="s">
        <v>19</v>
      </c>
      <c r="J351">
        <v>13</v>
      </c>
      <c r="K351" s="13">
        <f>H351*'conversion notes'!C$25</f>
        <v>647730.09</v>
      </c>
      <c r="L351" s="14">
        <f>K351*'conversion notes'!C$24</f>
        <v>155455.22159999999</v>
      </c>
      <c r="M351" s="14">
        <f>L351*'conversion notes'!C$26</f>
        <v>5751843.1991999997</v>
      </c>
      <c r="N351" s="15">
        <f>M351/'conversion notes'!C$21</f>
        <v>5451.6740272591132</v>
      </c>
      <c r="P351" s="1">
        <f>H351/D351*1000</f>
        <v>11.833731105807477</v>
      </c>
      <c r="Q351">
        <f>'conversion notes'!O$4</f>
        <v>7.2</v>
      </c>
    </row>
    <row r="352" spans="1:17">
      <c r="A352">
        <v>35.082500000000003</v>
      </c>
      <c r="B352">
        <v>-80.528599999999997</v>
      </c>
      <c r="C352" s="28" t="s">
        <v>11</v>
      </c>
      <c r="D352" s="4">
        <v>72376</v>
      </c>
      <c r="E352">
        <v>4</v>
      </c>
      <c r="F352" t="s">
        <v>172</v>
      </c>
      <c r="G352">
        <v>1470</v>
      </c>
      <c r="H352" s="28">
        <v>735</v>
      </c>
      <c r="I352" t="s">
        <v>19</v>
      </c>
      <c r="J352">
        <v>5</v>
      </c>
      <c r="K352" s="13">
        <f>H352*'conversion notes'!C$25</f>
        <v>666780.97499999998</v>
      </c>
      <c r="L352" s="14">
        <f>K352*'conversion notes'!C$24</f>
        <v>160027.43399999998</v>
      </c>
      <c r="M352" s="14">
        <f>L352*'conversion notes'!C$26</f>
        <v>5921015.0579999993</v>
      </c>
      <c r="N352" s="15">
        <f>M352/'conversion notes'!C$21</f>
        <v>5612.0173810020278</v>
      </c>
      <c r="P352" s="1">
        <f>H352/D352*1000</f>
        <v>10.15530009948049</v>
      </c>
      <c r="Q352">
        <f>'conversion notes'!O$4</f>
        <v>7.2</v>
      </c>
    </row>
    <row r="353" spans="1:17">
      <c r="A353">
        <v>35.0837</v>
      </c>
      <c r="B353">
        <v>-80.4221</v>
      </c>
      <c r="C353" s="28" t="s">
        <v>11</v>
      </c>
      <c r="D353" s="4">
        <v>54282</v>
      </c>
      <c r="E353">
        <v>3</v>
      </c>
      <c r="F353" t="s">
        <v>172</v>
      </c>
      <c r="G353">
        <v>1078</v>
      </c>
      <c r="H353" s="28">
        <v>551</v>
      </c>
      <c r="I353" t="s">
        <v>19</v>
      </c>
      <c r="J353">
        <v>5</v>
      </c>
      <c r="K353" s="13">
        <f>H353*'conversion notes'!C$25</f>
        <v>499858.935</v>
      </c>
      <c r="L353" s="14">
        <f>K353*'conversion notes'!C$24</f>
        <v>119966.14439999999</v>
      </c>
      <c r="M353" s="14">
        <f>L353*'conversion notes'!C$26</f>
        <v>4438747.3427999998</v>
      </c>
      <c r="N353" s="15">
        <f>M353/'conversion notes'!C$21</f>
        <v>4207.104186302201</v>
      </c>
      <c r="P353" s="1">
        <f>H353/D353*1000</f>
        <v>10.150694521204082</v>
      </c>
      <c r="Q353">
        <f>'conversion notes'!O$4</f>
        <v>7.2</v>
      </c>
    </row>
    <row r="354" spans="1:17">
      <c r="A354">
        <v>35.084699999999998</v>
      </c>
      <c r="B354">
        <v>-80.202699999999993</v>
      </c>
      <c r="C354" s="28" t="s">
        <v>11</v>
      </c>
      <c r="D354" s="4">
        <v>87216</v>
      </c>
      <c r="E354">
        <v>8</v>
      </c>
      <c r="F354" t="s">
        <v>50</v>
      </c>
      <c r="G354">
        <v>2347</v>
      </c>
      <c r="H354" s="28">
        <v>811</v>
      </c>
      <c r="I354" t="s">
        <v>19</v>
      </c>
      <c r="J354">
        <v>5</v>
      </c>
      <c r="K354" s="13">
        <f>H354*'conversion notes'!C$25</f>
        <v>735727.03499999992</v>
      </c>
      <c r="L354" s="14">
        <f>K354*'conversion notes'!C$24</f>
        <v>176574.48839999997</v>
      </c>
      <c r="M354" s="14">
        <f>L354*'conversion notes'!C$26</f>
        <v>6533256.0707999989</v>
      </c>
      <c r="N354" s="15">
        <f>M354/'conversion notes'!C$21</f>
        <v>6192.3076135954343</v>
      </c>
      <c r="P354" s="1">
        <f>H354/D354*1000</f>
        <v>9.2987525224729399</v>
      </c>
      <c r="Q354">
        <f>'conversion notes'!O$4</f>
        <v>7.2</v>
      </c>
    </row>
    <row r="355" spans="1:17">
      <c r="A355">
        <v>35.0852</v>
      </c>
      <c r="B355">
        <v>-80.222700000000003</v>
      </c>
      <c r="C355" s="28" t="s">
        <v>175</v>
      </c>
      <c r="D355" s="4">
        <v>76314</v>
      </c>
      <c r="E355">
        <v>7</v>
      </c>
      <c r="F355" t="s">
        <v>50</v>
      </c>
      <c r="G355">
        <v>2691</v>
      </c>
      <c r="H355" s="28">
        <v>709</v>
      </c>
      <c r="I355" t="s">
        <v>19</v>
      </c>
      <c r="J355">
        <v>5</v>
      </c>
      <c r="K355" s="13">
        <f>H355*'conversion notes'!C$25</f>
        <v>643194.16499999992</v>
      </c>
      <c r="L355" s="14">
        <f>K355*'conversion notes'!C$24</f>
        <v>154366.59959999999</v>
      </c>
      <c r="M355" s="14">
        <f>L355*'conversion notes'!C$26</f>
        <v>5711564.1851999993</v>
      </c>
      <c r="N355" s="15">
        <f>M355/'conversion notes'!C$21</f>
        <v>5413.4970382727042</v>
      </c>
      <c r="P355" s="1">
        <f>H355/D355*1000</f>
        <v>9.2905626752627306</v>
      </c>
      <c r="Q355">
        <f>'conversion notes'!O$4</f>
        <v>7.2</v>
      </c>
    </row>
    <row r="356" spans="1:17">
      <c r="A356">
        <v>35.086300000000001</v>
      </c>
      <c r="B356">
        <v>-80.248199999999997</v>
      </c>
      <c r="C356" s="28" t="s">
        <v>11</v>
      </c>
      <c r="D356" s="4">
        <v>54510</v>
      </c>
      <c r="E356">
        <v>5</v>
      </c>
      <c r="F356" t="s">
        <v>50</v>
      </c>
      <c r="G356">
        <v>1620</v>
      </c>
      <c r="H356" s="28">
        <v>507</v>
      </c>
      <c r="I356" t="s">
        <v>19</v>
      </c>
      <c r="J356">
        <v>5</v>
      </c>
      <c r="K356" s="13">
        <f>H356*'conversion notes'!C$25</f>
        <v>459942.79499999998</v>
      </c>
      <c r="L356" s="14">
        <f>K356*'conversion notes'!C$24</f>
        <v>110386.2708</v>
      </c>
      <c r="M356" s="14">
        <f>L356*'conversion notes'!C$26</f>
        <v>4084292.0195999998</v>
      </c>
      <c r="N356" s="15">
        <f>M356/'conversion notes'!C$21</f>
        <v>3871.1466832218071</v>
      </c>
      <c r="P356" s="1">
        <f>H356/D356*1000</f>
        <v>9.3010456796918</v>
      </c>
      <c r="Q356">
        <f>'conversion notes'!O$4</f>
        <v>7.2</v>
      </c>
    </row>
    <row r="357" spans="1:17">
      <c r="A357">
        <v>35.087499999999999</v>
      </c>
      <c r="B357">
        <v>-80.331100000000006</v>
      </c>
      <c r="C357" s="28" t="s">
        <v>11</v>
      </c>
      <c r="D357" s="4">
        <v>108564</v>
      </c>
      <c r="E357">
        <v>6</v>
      </c>
      <c r="F357" t="s">
        <v>172</v>
      </c>
      <c r="G357">
        <v>1881</v>
      </c>
      <c r="H357" s="28">
        <v>1103</v>
      </c>
      <c r="I357" t="s">
        <v>19</v>
      </c>
      <c r="J357">
        <v>5</v>
      </c>
      <c r="K357" s="13">
        <f>H357*'conversion notes'!C$25</f>
        <v>1000625.0549999999</v>
      </c>
      <c r="L357" s="14">
        <f>K357*'conversion notes'!C$24</f>
        <v>240150.01319999999</v>
      </c>
      <c r="M357" s="14">
        <f>L357*'conversion notes'!C$26</f>
        <v>8885550.4883999992</v>
      </c>
      <c r="N357" s="15">
        <f>M357/'conversion notes'!C$21</f>
        <v>8421.8437704016833</v>
      </c>
      <c r="P357" s="1">
        <f>H357/D357*1000</f>
        <v>10.1599056777569</v>
      </c>
      <c r="Q357">
        <f>'conversion notes'!O$4</f>
        <v>7.2</v>
      </c>
    </row>
    <row r="358" spans="1:17">
      <c r="A358">
        <v>35.089399999999998</v>
      </c>
      <c r="B358">
        <v>-80.272099999999995</v>
      </c>
      <c r="C358" s="28" t="s">
        <v>67</v>
      </c>
      <c r="D358" s="4">
        <v>65412</v>
      </c>
      <c r="E358">
        <v>6</v>
      </c>
      <c r="F358" t="s">
        <v>50</v>
      </c>
      <c r="G358">
        <v>1478</v>
      </c>
      <c r="H358" s="28">
        <v>608</v>
      </c>
      <c r="I358" t="s">
        <v>19</v>
      </c>
      <c r="J358">
        <v>5</v>
      </c>
      <c r="K358" s="13">
        <f>H358*'conversion notes'!C$25</f>
        <v>551568.48</v>
      </c>
      <c r="L358" s="14">
        <f>K358*'conversion notes'!C$24</f>
        <v>132376.43519999998</v>
      </c>
      <c r="M358" s="14">
        <f>L358*'conversion notes'!C$26</f>
        <v>4897928.1023999993</v>
      </c>
      <c r="N358" s="15">
        <f>M358/'conversion notes'!C$21</f>
        <v>4642.3218607472554</v>
      </c>
      <c r="P358" s="1">
        <f>H358/D358*1000</f>
        <v>9.2949305937748434</v>
      </c>
      <c r="Q358">
        <f>'conversion notes'!O$4</f>
        <v>7.2</v>
      </c>
    </row>
    <row r="359" spans="1:17">
      <c r="A359">
        <v>35.090699999999998</v>
      </c>
      <c r="B359">
        <v>-79.699399999999997</v>
      </c>
      <c r="C359" s="28" t="s">
        <v>11</v>
      </c>
      <c r="D359" s="4">
        <v>35718</v>
      </c>
      <c r="E359">
        <v>3</v>
      </c>
      <c r="F359" t="s">
        <v>51</v>
      </c>
      <c r="G359">
        <v>4458</v>
      </c>
      <c r="H359" s="28">
        <v>263</v>
      </c>
      <c r="I359" t="s">
        <v>19</v>
      </c>
      <c r="J359">
        <v>2</v>
      </c>
      <c r="K359" s="13">
        <f>H359*'conversion notes'!C$25</f>
        <v>238589.655</v>
      </c>
      <c r="L359" s="14">
        <f>K359*'conversion notes'!C$24</f>
        <v>57261.517199999995</v>
      </c>
      <c r="M359" s="14">
        <f>L359*'conversion notes'!C$26</f>
        <v>2118676.1363999997</v>
      </c>
      <c r="N359" s="15">
        <f>M359/'conversion notes'!C$21</f>
        <v>2008.1096206850793</v>
      </c>
      <c r="P359" s="1">
        <f>H359/D359*1000</f>
        <v>7.3632342236407409</v>
      </c>
      <c r="Q359">
        <f>'conversion notes'!O$4</f>
        <v>7.2</v>
      </c>
    </row>
    <row r="360" spans="1:17">
      <c r="A360">
        <v>35.090800000000002</v>
      </c>
      <c r="B360">
        <v>-80.454800000000006</v>
      </c>
      <c r="C360" s="28" t="s">
        <v>11</v>
      </c>
      <c r="D360" s="4">
        <v>54282</v>
      </c>
      <c r="E360">
        <v>3</v>
      </c>
      <c r="F360" t="s">
        <v>172</v>
      </c>
      <c r="G360">
        <v>877</v>
      </c>
      <c r="H360" s="28">
        <v>551</v>
      </c>
      <c r="I360" t="s">
        <v>19</v>
      </c>
      <c r="J360">
        <v>5</v>
      </c>
      <c r="K360" s="13">
        <f>H360*'conversion notes'!C$25</f>
        <v>499858.935</v>
      </c>
      <c r="L360" s="14">
        <f>K360*'conversion notes'!C$24</f>
        <v>119966.14439999999</v>
      </c>
      <c r="M360" s="14">
        <f>L360*'conversion notes'!C$26</f>
        <v>4438747.3427999998</v>
      </c>
      <c r="N360" s="15">
        <f>M360/'conversion notes'!C$21</f>
        <v>4207.104186302201</v>
      </c>
      <c r="P360" s="1">
        <f>H360/D360*1000</f>
        <v>10.150694521204082</v>
      </c>
      <c r="Q360">
        <f>'conversion notes'!O$4</f>
        <v>7.2</v>
      </c>
    </row>
    <row r="361" spans="1:17">
      <c r="A361">
        <v>35.090800000000002</v>
      </c>
      <c r="B361">
        <v>-80.222899999999996</v>
      </c>
      <c r="C361" s="28" t="s">
        <v>11</v>
      </c>
      <c r="D361" s="4">
        <v>43608</v>
      </c>
      <c r="E361">
        <v>4</v>
      </c>
      <c r="F361" t="s">
        <v>50</v>
      </c>
      <c r="G361">
        <v>1820</v>
      </c>
      <c r="H361" s="28">
        <v>405</v>
      </c>
      <c r="I361" t="s">
        <v>19</v>
      </c>
      <c r="J361">
        <v>5</v>
      </c>
      <c r="K361" s="13">
        <f>H361*'conversion notes'!C$25</f>
        <v>367409.92499999999</v>
      </c>
      <c r="L361" s="14">
        <f>K361*'conversion notes'!C$24</f>
        <v>88178.381999999998</v>
      </c>
      <c r="M361" s="14">
        <f>L361*'conversion notes'!C$26</f>
        <v>3262600.1340000001</v>
      </c>
      <c r="N361" s="15">
        <f>M361/'conversion notes'!C$21</f>
        <v>3092.336107899077</v>
      </c>
      <c r="P361" s="1">
        <f>H361/D361*1000</f>
        <v>9.2872867363786469</v>
      </c>
      <c r="Q361">
        <f>'conversion notes'!O$4</f>
        <v>7.2</v>
      </c>
    </row>
    <row r="362" spans="1:17">
      <c r="A362">
        <v>35.090800000000002</v>
      </c>
      <c r="B362">
        <v>-79.662800000000004</v>
      </c>
      <c r="C362" s="28" t="s">
        <v>11</v>
      </c>
      <c r="D362" s="4">
        <v>107154</v>
      </c>
      <c r="E362">
        <v>9</v>
      </c>
      <c r="F362" t="s">
        <v>51</v>
      </c>
      <c r="G362">
        <v>13739</v>
      </c>
      <c r="H362" s="28">
        <v>790</v>
      </c>
      <c r="I362" t="s">
        <v>19</v>
      </c>
      <c r="J362">
        <v>2</v>
      </c>
      <c r="K362" s="13">
        <f>H362*'conversion notes'!C$25</f>
        <v>716676.14999999991</v>
      </c>
      <c r="L362" s="14">
        <f>K362*'conversion notes'!C$24</f>
        <v>172002.27599999998</v>
      </c>
      <c r="M362" s="14">
        <f>L362*'conversion notes'!C$26</f>
        <v>6364084.2119999994</v>
      </c>
      <c r="N362" s="15">
        <f>M362/'conversion notes'!C$21</f>
        <v>6031.9642598525197</v>
      </c>
      <c r="P362" s="1">
        <f>H362/D362*1000</f>
        <v>7.3725665864083467</v>
      </c>
      <c r="Q362">
        <f>'conversion notes'!O$4</f>
        <v>7.2</v>
      </c>
    </row>
    <row r="363" spans="1:17">
      <c r="A363">
        <v>35.092199999999998</v>
      </c>
      <c r="B363">
        <v>-80.165000000000006</v>
      </c>
      <c r="C363" s="28" t="s">
        <v>11</v>
      </c>
      <c r="D363" s="4">
        <v>43608</v>
      </c>
      <c r="E363">
        <v>4</v>
      </c>
      <c r="F363" t="s">
        <v>50</v>
      </c>
      <c r="G363">
        <v>1636</v>
      </c>
      <c r="H363" s="28">
        <v>405</v>
      </c>
      <c r="I363" t="s">
        <v>19</v>
      </c>
      <c r="J363">
        <v>5</v>
      </c>
      <c r="K363" s="13">
        <f>H363*'conversion notes'!C$25</f>
        <v>367409.92499999999</v>
      </c>
      <c r="L363" s="14">
        <f>K363*'conversion notes'!C$24</f>
        <v>88178.381999999998</v>
      </c>
      <c r="M363" s="14">
        <f>L363*'conversion notes'!C$26</f>
        <v>3262600.1340000001</v>
      </c>
      <c r="N363" s="15">
        <f>M363/'conversion notes'!C$21</f>
        <v>3092.336107899077</v>
      </c>
      <c r="P363" s="1">
        <f>H363/D363*1000</f>
        <v>9.2872867363786469</v>
      </c>
      <c r="Q363">
        <f>'conversion notes'!O$4</f>
        <v>7.2</v>
      </c>
    </row>
    <row r="364" spans="1:17">
      <c r="A364">
        <v>35.092300000000002</v>
      </c>
      <c r="B364">
        <v>-80.540999999999997</v>
      </c>
      <c r="C364" s="28" t="s">
        <v>11</v>
      </c>
      <c r="D364" s="4">
        <v>90470</v>
      </c>
      <c r="E364">
        <v>5</v>
      </c>
      <c r="F364" t="s">
        <v>172</v>
      </c>
      <c r="G364">
        <v>1622</v>
      </c>
      <c r="H364" s="28">
        <v>919</v>
      </c>
      <c r="I364" t="s">
        <v>19</v>
      </c>
      <c r="J364">
        <v>5</v>
      </c>
      <c r="K364" s="13">
        <f>H364*'conversion notes'!C$25</f>
        <v>833703.0149999999</v>
      </c>
      <c r="L364" s="14">
        <f>K364*'conversion notes'!C$24</f>
        <v>200088.72359999997</v>
      </c>
      <c r="M364" s="14">
        <f>L364*'conversion notes'!C$26</f>
        <v>7403282.7731999988</v>
      </c>
      <c r="N364" s="15">
        <f>M364/'conversion notes'!C$21</f>
        <v>7016.9305757018547</v>
      </c>
      <c r="P364" s="1">
        <f>H364/D364*1000</f>
        <v>10.158063446446336</v>
      </c>
      <c r="Q364">
        <f>'conversion notes'!O$4</f>
        <v>7.2</v>
      </c>
    </row>
    <row r="365" spans="1:17">
      <c r="A365">
        <v>35.092799999999997</v>
      </c>
      <c r="B365">
        <v>-80.580600000000004</v>
      </c>
      <c r="C365" s="28" t="s">
        <v>11</v>
      </c>
      <c r="D365" s="4">
        <v>54282</v>
      </c>
      <c r="E365">
        <v>3</v>
      </c>
      <c r="F365" t="s">
        <v>172</v>
      </c>
      <c r="G365">
        <v>1264</v>
      </c>
      <c r="H365" s="28">
        <v>551</v>
      </c>
      <c r="I365" t="s">
        <v>19</v>
      </c>
      <c r="J365">
        <v>5</v>
      </c>
      <c r="K365" s="13">
        <f>H365*'conversion notes'!C$25</f>
        <v>499858.935</v>
      </c>
      <c r="L365" s="14">
        <f>K365*'conversion notes'!C$24</f>
        <v>119966.14439999999</v>
      </c>
      <c r="M365" s="14">
        <f>L365*'conversion notes'!C$26</f>
        <v>4438747.3427999998</v>
      </c>
      <c r="N365" s="15">
        <f>M365/'conversion notes'!C$21</f>
        <v>4207.104186302201</v>
      </c>
      <c r="P365" s="1">
        <f>H365/D365*1000</f>
        <v>10.150694521204082</v>
      </c>
      <c r="Q365">
        <f>'conversion notes'!O$4</f>
        <v>7.2</v>
      </c>
    </row>
    <row r="366" spans="1:17">
      <c r="A366">
        <v>35.092799999999997</v>
      </c>
      <c r="B366">
        <v>-79.661900000000003</v>
      </c>
      <c r="C366" s="28" t="s">
        <v>11</v>
      </c>
      <c r="D366" s="4">
        <v>47624</v>
      </c>
      <c r="E366">
        <v>4</v>
      </c>
      <c r="F366" t="s">
        <v>51</v>
      </c>
      <c r="G366">
        <v>6440</v>
      </c>
      <c r="H366" s="28">
        <v>351</v>
      </c>
      <c r="I366" t="s">
        <v>19</v>
      </c>
      <c r="J366">
        <v>2</v>
      </c>
      <c r="K366" s="13">
        <f>H366*'conversion notes'!C$25</f>
        <v>318421.935</v>
      </c>
      <c r="L366" s="14">
        <f>K366*'conversion notes'!C$24</f>
        <v>76421.2644</v>
      </c>
      <c r="M366" s="14">
        <f>L366*'conversion notes'!C$26</f>
        <v>2827586.7828000002</v>
      </c>
      <c r="N366" s="15">
        <f>M366/'conversion notes'!C$21</f>
        <v>2680.0246268458668</v>
      </c>
      <c r="P366" s="1">
        <f>H366/D366*1000</f>
        <v>7.3702334957164455</v>
      </c>
      <c r="Q366">
        <f>'conversion notes'!O$4</f>
        <v>7.2</v>
      </c>
    </row>
    <row r="367" spans="1:17">
      <c r="A367">
        <v>35.093299999999999</v>
      </c>
      <c r="B367">
        <v>-80.257900000000006</v>
      </c>
      <c r="C367" s="28" t="s">
        <v>11</v>
      </c>
      <c r="D367" s="4">
        <v>43608</v>
      </c>
      <c r="E367">
        <v>4</v>
      </c>
      <c r="F367" t="s">
        <v>50</v>
      </c>
      <c r="G367">
        <v>1385</v>
      </c>
      <c r="H367" s="28">
        <v>405</v>
      </c>
      <c r="I367" t="s">
        <v>19</v>
      </c>
      <c r="J367">
        <v>5</v>
      </c>
      <c r="K367" s="13">
        <f>H367*'conversion notes'!C$25</f>
        <v>367409.92499999999</v>
      </c>
      <c r="L367" s="14">
        <f>K367*'conversion notes'!C$24</f>
        <v>88178.381999999998</v>
      </c>
      <c r="M367" s="14">
        <f>L367*'conversion notes'!C$26</f>
        <v>3262600.1340000001</v>
      </c>
      <c r="N367" s="15">
        <f>M367/'conversion notes'!C$21</f>
        <v>3092.336107899077</v>
      </c>
      <c r="P367" s="1">
        <f>H367/D367*1000</f>
        <v>9.2872867363786469</v>
      </c>
      <c r="Q367">
        <f>'conversion notes'!O$4</f>
        <v>7.2</v>
      </c>
    </row>
    <row r="368" spans="1:17">
      <c r="A368">
        <v>35.093800000000002</v>
      </c>
      <c r="B368">
        <v>-80.280799999999999</v>
      </c>
      <c r="C368" s="28" t="s">
        <v>11</v>
      </c>
      <c r="D368" s="4">
        <v>21804</v>
      </c>
      <c r="E368">
        <v>2</v>
      </c>
      <c r="F368" t="s">
        <v>50</v>
      </c>
      <c r="G368">
        <v>416</v>
      </c>
      <c r="H368" s="28">
        <v>203</v>
      </c>
      <c r="I368" t="s">
        <v>19</v>
      </c>
      <c r="J368">
        <v>5</v>
      </c>
      <c r="K368" s="13">
        <f>H368*'conversion notes'!C$25</f>
        <v>184158.55499999999</v>
      </c>
      <c r="L368" s="14">
        <f>K368*'conversion notes'!C$24</f>
        <v>44198.053199999995</v>
      </c>
      <c r="M368" s="14">
        <f>L368*'conversion notes'!C$26</f>
        <v>1635327.9683999999</v>
      </c>
      <c r="N368" s="15">
        <f>M368/'conversion notes'!C$21</f>
        <v>1549.9857528481793</v>
      </c>
      <c r="P368" s="1">
        <f>H368/D368*1000</f>
        <v>9.3102183085672348</v>
      </c>
      <c r="Q368">
        <f>'conversion notes'!O$4</f>
        <v>7.2</v>
      </c>
    </row>
    <row r="369" spans="1:17">
      <c r="A369">
        <v>35.098700000000001</v>
      </c>
      <c r="B369">
        <v>-79.764200000000002</v>
      </c>
      <c r="C369" s="28" t="s">
        <v>11</v>
      </c>
      <c r="D369" s="4">
        <v>59530</v>
      </c>
      <c r="E369">
        <v>5</v>
      </c>
      <c r="F369" t="s">
        <v>51</v>
      </c>
      <c r="G369">
        <v>12912</v>
      </c>
      <c r="H369" s="28">
        <v>439</v>
      </c>
      <c r="I369" t="s">
        <v>19</v>
      </c>
      <c r="J369">
        <v>2</v>
      </c>
      <c r="K369" s="13">
        <f>H369*'conversion notes'!C$25</f>
        <v>398254.21499999997</v>
      </c>
      <c r="L369" s="14">
        <f>K369*'conversion notes'!C$24</f>
        <v>95581.011599999983</v>
      </c>
      <c r="M369" s="14">
        <f>L369*'conversion notes'!C$26</f>
        <v>3536497.4291999992</v>
      </c>
      <c r="N369" s="15">
        <f>M369/'conversion notes'!C$21</f>
        <v>3351.9396330066529</v>
      </c>
      <c r="P369" s="1">
        <f>H369/D369*1000</f>
        <v>7.3744330589618681</v>
      </c>
      <c r="Q369">
        <f>'conversion notes'!O$4</f>
        <v>7.2</v>
      </c>
    </row>
    <row r="370" spans="1:17">
      <c r="A370">
        <v>35.102699999999999</v>
      </c>
      <c r="B370">
        <v>-80.438999999999993</v>
      </c>
      <c r="C370" s="28" t="s">
        <v>11</v>
      </c>
      <c r="D370" s="4">
        <v>72376</v>
      </c>
      <c r="E370">
        <v>4</v>
      </c>
      <c r="F370" t="s">
        <v>172</v>
      </c>
      <c r="G370">
        <v>1045</v>
      </c>
      <c r="H370" s="28">
        <v>735</v>
      </c>
      <c r="I370" t="s">
        <v>19</v>
      </c>
      <c r="J370">
        <v>5</v>
      </c>
      <c r="K370" s="13">
        <f>H370*'conversion notes'!C$25</f>
        <v>666780.97499999998</v>
      </c>
      <c r="L370" s="14">
        <f>K370*'conversion notes'!C$24</f>
        <v>160027.43399999998</v>
      </c>
      <c r="M370" s="14">
        <f>L370*'conversion notes'!C$26</f>
        <v>5921015.0579999993</v>
      </c>
      <c r="N370" s="15">
        <f>M370/'conversion notes'!C$21</f>
        <v>5612.0173810020278</v>
      </c>
      <c r="P370" s="1">
        <f>H370/D370*1000</f>
        <v>10.15530009948049</v>
      </c>
      <c r="Q370">
        <f>'conversion notes'!O$4</f>
        <v>7.2</v>
      </c>
    </row>
    <row r="371" spans="1:17">
      <c r="A371">
        <v>35.103200000000001</v>
      </c>
      <c r="B371">
        <v>-80.605199999999996</v>
      </c>
      <c r="C371" s="28" t="s">
        <v>11</v>
      </c>
      <c r="D371" s="4">
        <v>18094</v>
      </c>
      <c r="E371">
        <v>1</v>
      </c>
      <c r="F371" t="s">
        <v>172</v>
      </c>
      <c r="G371">
        <v>1300</v>
      </c>
      <c r="H371" s="28">
        <v>184</v>
      </c>
      <c r="I371" t="s">
        <v>19</v>
      </c>
      <c r="J371">
        <v>5</v>
      </c>
      <c r="K371" s="13">
        <f>H371*'conversion notes'!C$25</f>
        <v>166922.03999999998</v>
      </c>
      <c r="L371" s="14">
        <f>K371*'conversion notes'!C$24</f>
        <v>40061.289599999996</v>
      </c>
      <c r="M371" s="14">
        <f>L371*'conversion notes'!C$26</f>
        <v>1482267.7152</v>
      </c>
      <c r="N371" s="15">
        <f>M371/'conversion notes'!C$21</f>
        <v>1404.9131946998275</v>
      </c>
      <c r="P371" s="1">
        <f>H371/D371*1000</f>
        <v>10.169116834309715</v>
      </c>
      <c r="Q371">
        <f>'conversion notes'!O$4</f>
        <v>7.2</v>
      </c>
    </row>
    <row r="372" spans="1:17">
      <c r="A372">
        <v>35.103700000000003</v>
      </c>
      <c r="B372">
        <v>-79.994600000000005</v>
      </c>
      <c r="C372" s="28" t="s">
        <v>11</v>
      </c>
      <c r="D372" s="4">
        <v>95248</v>
      </c>
      <c r="E372">
        <v>8</v>
      </c>
      <c r="F372" t="s">
        <v>51</v>
      </c>
      <c r="G372">
        <v>1067</v>
      </c>
      <c r="H372" s="28">
        <v>702</v>
      </c>
      <c r="I372" t="s">
        <v>19</v>
      </c>
      <c r="J372">
        <v>2</v>
      </c>
      <c r="K372" s="13">
        <f>H372*'conversion notes'!C$25</f>
        <v>636843.87</v>
      </c>
      <c r="L372" s="14">
        <f>K372*'conversion notes'!C$24</f>
        <v>152842.5288</v>
      </c>
      <c r="M372" s="14">
        <f>L372*'conversion notes'!C$26</f>
        <v>5655173.5656000003</v>
      </c>
      <c r="N372" s="15">
        <f>M372/'conversion notes'!C$21</f>
        <v>5360.0492536917336</v>
      </c>
      <c r="P372" s="1">
        <f>H372/D372*1000</f>
        <v>7.3702334957164455</v>
      </c>
      <c r="Q372">
        <f>'conversion notes'!O$4</f>
        <v>7.2</v>
      </c>
    </row>
    <row r="373" spans="1:17">
      <c r="A373">
        <v>35.104100000000003</v>
      </c>
      <c r="B373">
        <v>-80.574600000000004</v>
      </c>
      <c r="C373" s="28" t="s">
        <v>11</v>
      </c>
      <c r="D373" s="4">
        <v>90470</v>
      </c>
      <c r="E373">
        <v>5</v>
      </c>
      <c r="F373" t="s">
        <v>172</v>
      </c>
      <c r="G373">
        <v>2378</v>
      </c>
      <c r="H373" s="28">
        <v>919</v>
      </c>
      <c r="I373" t="s">
        <v>19</v>
      </c>
      <c r="J373">
        <v>5</v>
      </c>
      <c r="K373" s="13">
        <f>H373*'conversion notes'!C$25</f>
        <v>833703.0149999999</v>
      </c>
      <c r="L373" s="14">
        <f>K373*'conversion notes'!C$24</f>
        <v>200088.72359999997</v>
      </c>
      <c r="M373" s="14">
        <f>L373*'conversion notes'!C$26</f>
        <v>7403282.7731999988</v>
      </c>
      <c r="N373" s="15">
        <f>M373/'conversion notes'!C$21</f>
        <v>7016.9305757018547</v>
      </c>
      <c r="P373" s="1">
        <f>H373/D373*1000</f>
        <v>10.158063446446336</v>
      </c>
      <c r="Q373">
        <f>'conversion notes'!O$4</f>
        <v>7.2</v>
      </c>
    </row>
    <row r="374" spans="1:17">
      <c r="A374">
        <v>35.104399999999998</v>
      </c>
      <c r="B374">
        <v>-80.347099999999998</v>
      </c>
      <c r="C374" s="28" t="s">
        <v>11</v>
      </c>
      <c r="D374" s="4">
        <v>54282</v>
      </c>
      <c r="E374">
        <v>3</v>
      </c>
      <c r="F374" t="s">
        <v>172</v>
      </c>
      <c r="G374">
        <v>1223</v>
      </c>
      <c r="H374" s="28">
        <v>551</v>
      </c>
      <c r="I374" t="s">
        <v>19</v>
      </c>
      <c r="J374">
        <v>5</v>
      </c>
      <c r="K374" s="13">
        <f>H374*'conversion notes'!C$25</f>
        <v>499858.935</v>
      </c>
      <c r="L374" s="14">
        <f>K374*'conversion notes'!C$24</f>
        <v>119966.14439999999</v>
      </c>
      <c r="M374" s="14">
        <f>L374*'conversion notes'!C$26</f>
        <v>4438747.3427999998</v>
      </c>
      <c r="N374" s="15">
        <f>M374/'conversion notes'!C$21</f>
        <v>4207.104186302201</v>
      </c>
      <c r="P374" s="1">
        <f>H374/D374*1000</f>
        <v>10.150694521204082</v>
      </c>
      <c r="Q374">
        <f>'conversion notes'!O$4</f>
        <v>7.2</v>
      </c>
    </row>
    <row r="375" spans="1:17">
      <c r="A375">
        <v>35.104900000000001</v>
      </c>
      <c r="B375">
        <v>-80.417000000000002</v>
      </c>
      <c r="C375" s="28" t="s">
        <v>11</v>
      </c>
      <c r="D375" s="4">
        <v>54282</v>
      </c>
      <c r="E375">
        <v>3</v>
      </c>
      <c r="F375" t="s">
        <v>172</v>
      </c>
      <c r="G375">
        <v>1042</v>
      </c>
      <c r="H375" s="28">
        <v>551</v>
      </c>
      <c r="I375" t="s">
        <v>19</v>
      </c>
      <c r="J375">
        <v>5</v>
      </c>
      <c r="K375" s="13">
        <f>H375*'conversion notes'!C$25</f>
        <v>499858.935</v>
      </c>
      <c r="L375" s="14">
        <f>K375*'conversion notes'!C$24</f>
        <v>119966.14439999999</v>
      </c>
      <c r="M375" s="14">
        <f>L375*'conversion notes'!C$26</f>
        <v>4438747.3427999998</v>
      </c>
      <c r="N375" s="15">
        <f>M375/'conversion notes'!C$21</f>
        <v>4207.104186302201</v>
      </c>
      <c r="P375" s="1">
        <f>H375/D375*1000</f>
        <v>10.150694521204082</v>
      </c>
      <c r="Q375">
        <f>'conversion notes'!O$4</f>
        <v>7.2</v>
      </c>
    </row>
    <row r="376" spans="1:17">
      <c r="A376">
        <v>35.107900000000001</v>
      </c>
      <c r="B376">
        <v>-80.133300000000006</v>
      </c>
      <c r="C376" s="28" t="s">
        <v>56</v>
      </c>
      <c r="D376" s="4">
        <v>54510</v>
      </c>
      <c r="E376">
        <v>5</v>
      </c>
      <c r="F376" t="s">
        <v>50</v>
      </c>
      <c r="G376">
        <v>1795</v>
      </c>
      <c r="H376" s="28">
        <v>507</v>
      </c>
      <c r="I376" t="s">
        <v>19</v>
      </c>
      <c r="J376">
        <v>2</v>
      </c>
      <c r="K376" s="13">
        <f>H376*'conversion notes'!C$25</f>
        <v>459942.79499999998</v>
      </c>
      <c r="L376" s="14">
        <f>K376*'conversion notes'!C$24</f>
        <v>110386.2708</v>
      </c>
      <c r="M376" s="14">
        <f>L376*'conversion notes'!C$26</f>
        <v>4084292.0195999998</v>
      </c>
      <c r="N376" s="15">
        <f>M376/'conversion notes'!C$21</f>
        <v>3871.1466832218071</v>
      </c>
      <c r="P376" s="1">
        <f>H376/D376*1000</f>
        <v>9.3010456796918</v>
      </c>
      <c r="Q376">
        <f>'conversion notes'!O$4</f>
        <v>7.2</v>
      </c>
    </row>
    <row r="377" spans="1:17">
      <c r="A377">
        <v>35.109400000000001</v>
      </c>
      <c r="B377">
        <v>-80.208600000000004</v>
      </c>
      <c r="C377" s="28" t="s">
        <v>11</v>
      </c>
      <c r="D377" s="4">
        <v>43608</v>
      </c>
      <c r="E377">
        <v>4</v>
      </c>
      <c r="F377" t="s">
        <v>50</v>
      </c>
      <c r="G377">
        <v>3176</v>
      </c>
      <c r="H377" s="28">
        <v>405</v>
      </c>
      <c r="I377" t="s">
        <v>19</v>
      </c>
      <c r="J377">
        <v>5</v>
      </c>
      <c r="K377" s="13">
        <f>H377*'conversion notes'!C$25</f>
        <v>367409.92499999999</v>
      </c>
      <c r="L377" s="14">
        <f>K377*'conversion notes'!C$24</f>
        <v>88178.381999999998</v>
      </c>
      <c r="M377" s="14">
        <f>L377*'conversion notes'!C$26</f>
        <v>3262600.1340000001</v>
      </c>
      <c r="N377" s="15">
        <f>M377/'conversion notes'!C$21</f>
        <v>3092.336107899077</v>
      </c>
      <c r="P377" s="1">
        <f>H377/D377*1000</f>
        <v>9.2872867363786469</v>
      </c>
      <c r="Q377">
        <f>'conversion notes'!O$4</f>
        <v>7.2</v>
      </c>
    </row>
    <row r="378" spans="1:17">
      <c r="A378">
        <v>35.111400000000003</v>
      </c>
      <c r="B378">
        <v>-80.225300000000004</v>
      </c>
      <c r="C378" s="28" t="s">
        <v>11</v>
      </c>
      <c r="D378" s="4">
        <v>43608</v>
      </c>
      <c r="E378">
        <v>4</v>
      </c>
      <c r="F378" t="s">
        <v>50</v>
      </c>
      <c r="G378">
        <v>2396</v>
      </c>
      <c r="H378" s="28">
        <v>405</v>
      </c>
      <c r="I378" t="s">
        <v>19</v>
      </c>
      <c r="J378">
        <v>5</v>
      </c>
      <c r="K378" s="13">
        <f>H378*'conversion notes'!C$25</f>
        <v>367409.92499999999</v>
      </c>
      <c r="L378" s="14">
        <f>K378*'conversion notes'!C$24</f>
        <v>88178.381999999998</v>
      </c>
      <c r="M378" s="14">
        <f>L378*'conversion notes'!C$26</f>
        <v>3262600.1340000001</v>
      </c>
      <c r="N378" s="15">
        <f>M378/'conversion notes'!C$21</f>
        <v>3092.336107899077</v>
      </c>
      <c r="P378" s="1">
        <f>H378/D378*1000</f>
        <v>9.2872867363786469</v>
      </c>
      <c r="Q378">
        <f>'conversion notes'!O$4</f>
        <v>7.2</v>
      </c>
    </row>
    <row r="379" spans="1:17">
      <c r="A379">
        <v>35.111400000000003</v>
      </c>
      <c r="B379">
        <v>-79.827500000000001</v>
      </c>
      <c r="C379" s="28" t="s">
        <v>11</v>
      </c>
      <c r="D379" s="4">
        <v>71436</v>
      </c>
      <c r="E379">
        <v>6</v>
      </c>
      <c r="F379" t="s">
        <v>51</v>
      </c>
      <c r="G379">
        <v>8283</v>
      </c>
      <c r="H379" s="28">
        <v>526</v>
      </c>
      <c r="I379" t="s">
        <v>19</v>
      </c>
      <c r="J379">
        <v>2</v>
      </c>
      <c r="K379" s="13">
        <f>H379*'conversion notes'!C$25</f>
        <v>477179.31</v>
      </c>
      <c r="L379" s="14">
        <f>K379*'conversion notes'!C$24</f>
        <v>114523.03439999999</v>
      </c>
      <c r="M379" s="14">
        <f>L379*'conversion notes'!C$26</f>
        <v>4237352.2727999995</v>
      </c>
      <c r="N379" s="15">
        <f>M379/'conversion notes'!C$21</f>
        <v>4016.2192413701587</v>
      </c>
      <c r="P379" s="1">
        <f>H379/D379*1000</f>
        <v>7.3632342236407409</v>
      </c>
      <c r="Q379">
        <f>'conversion notes'!O$4</f>
        <v>7.2</v>
      </c>
    </row>
    <row r="380" spans="1:17">
      <c r="A380">
        <v>35.111800000000002</v>
      </c>
      <c r="B380">
        <v>-77.521600000000007</v>
      </c>
      <c r="C380" s="28" t="s">
        <v>11</v>
      </c>
      <c r="D380" s="4">
        <v>67878</v>
      </c>
      <c r="E380">
        <v>9</v>
      </c>
      <c r="F380" t="s">
        <v>190</v>
      </c>
      <c r="G380">
        <v>3617</v>
      </c>
      <c r="H380" s="28">
        <v>803</v>
      </c>
      <c r="I380" t="s">
        <v>19</v>
      </c>
      <c r="J380">
        <v>6</v>
      </c>
      <c r="K380" s="13">
        <f>H380*'conversion notes'!C$25</f>
        <v>728469.55499999993</v>
      </c>
      <c r="L380" s="14">
        <f>K380*'conversion notes'!C$24</f>
        <v>174832.69319999998</v>
      </c>
      <c r="M380" s="14">
        <f>L380*'conversion notes'!C$26</f>
        <v>6468809.6483999994</v>
      </c>
      <c r="N380" s="15">
        <f>M380/'conversion notes'!C$21</f>
        <v>6131.2244312171815</v>
      </c>
      <c r="P380" s="1">
        <f>H380/D380*1000</f>
        <v>11.830048027343175</v>
      </c>
      <c r="Q380">
        <f>'conversion notes'!O$4</f>
        <v>7.2</v>
      </c>
    </row>
    <row r="381" spans="1:17">
      <c r="A381">
        <v>35.113500000000002</v>
      </c>
      <c r="B381">
        <v>-80.502499999999998</v>
      </c>
      <c r="C381" s="28" t="s">
        <v>11</v>
      </c>
      <c r="D381" s="4">
        <v>144752</v>
      </c>
      <c r="E381">
        <v>8</v>
      </c>
      <c r="F381" t="s">
        <v>172</v>
      </c>
      <c r="G381">
        <v>2651</v>
      </c>
      <c r="H381" s="28">
        <v>1470</v>
      </c>
      <c r="I381" t="s">
        <v>19</v>
      </c>
      <c r="J381">
        <v>5</v>
      </c>
      <c r="K381" s="13">
        <f>H381*'conversion notes'!C$25</f>
        <v>1333561.95</v>
      </c>
      <c r="L381" s="14">
        <f>K381*'conversion notes'!C$24</f>
        <v>320054.86799999996</v>
      </c>
      <c r="M381" s="14">
        <f>L381*'conversion notes'!C$26</f>
        <v>11842030.115999999</v>
      </c>
      <c r="N381" s="15">
        <f>M381/'conversion notes'!C$21</f>
        <v>11224.034762004056</v>
      </c>
      <c r="P381" s="1">
        <f>H381/D381*1000</f>
        <v>10.15530009948049</v>
      </c>
      <c r="Q381">
        <f>'conversion notes'!O$4</f>
        <v>7.2</v>
      </c>
    </row>
    <row r="382" spans="1:17">
      <c r="A382">
        <v>35.113799999999998</v>
      </c>
      <c r="B382">
        <v>-79.613100000000003</v>
      </c>
      <c r="C382" s="28" t="s">
        <v>57</v>
      </c>
      <c r="D382" s="4">
        <v>95248</v>
      </c>
      <c r="E382">
        <v>8</v>
      </c>
      <c r="F382" t="s">
        <v>51</v>
      </c>
      <c r="G382">
        <v>4093</v>
      </c>
      <c r="H382" s="28">
        <v>702</v>
      </c>
      <c r="I382" t="s">
        <v>19</v>
      </c>
      <c r="J382">
        <v>2</v>
      </c>
      <c r="K382" s="13">
        <f>H382*'conversion notes'!C$25</f>
        <v>636843.87</v>
      </c>
      <c r="L382" s="14">
        <f>K382*'conversion notes'!C$24</f>
        <v>152842.5288</v>
      </c>
      <c r="M382" s="14">
        <f>L382*'conversion notes'!C$26</f>
        <v>5655173.5656000003</v>
      </c>
      <c r="N382" s="15">
        <f>M382/'conversion notes'!C$21</f>
        <v>5360.0492536917336</v>
      </c>
      <c r="P382" s="1">
        <f>H382/D382*1000</f>
        <v>7.3702334957164455</v>
      </c>
      <c r="Q382">
        <f>'conversion notes'!O$4</f>
        <v>7.2</v>
      </c>
    </row>
    <row r="383" spans="1:17">
      <c r="A383">
        <v>35.114699999999999</v>
      </c>
      <c r="B383">
        <v>-80.522999999999996</v>
      </c>
      <c r="C383" s="28" t="s">
        <v>11</v>
      </c>
      <c r="D383" s="4">
        <v>144752</v>
      </c>
      <c r="E383">
        <v>8</v>
      </c>
      <c r="F383" t="s">
        <v>172</v>
      </c>
      <c r="G383">
        <v>2937</v>
      </c>
      <c r="H383" s="28">
        <v>1470</v>
      </c>
      <c r="I383" t="s">
        <v>19</v>
      </c>
      <c r="J383">
        <v>5</v>
      </c>
      <c r="K383" s="13">
        <f>H383*'conversion notes'!C$25</f>
        <v>1333561.95</v>
      </c>
      <c r="L383" s="14">
        <f>K383*'conversion notes'!C$24</f>
        <v>320054.86799999996</v>
      </c>
      <c r="M383" s="14">
        <f>L383*'conversion notes'!C$26</f>
        <v>11842030.115999999</v>
      </c>
      <c r="N383" s="15">
        <f>M383/'conversion notes'!C$21</f>
        <v>11224.034762004056</v>
      </c>
      <c r="P383" s="1">
        <f>H383/D383*1000</f>
        <v>10.15530009948049</v>
      </c>
      <c r="Q383">
        <f>'conversion notes'!O$4</f>
        <v>7.2</v>
      </c>
    </row>
    <row r="384" spans="1:17">
      <c r="A384">
        <v>35.118499999999997</v>
      </c>
      <c r="B384">
        <v>-79.997799999999998</v>
      </c>
      <c r="C384" s="28" t="s">
        <v>11</v>
      </c>
      <c r="D384" s="4">
        <v>11906</v>
      </c>
      <c r="E384">
        <v>1</v>
      </c>
      <c r="F384" t="s">
        <v>51</v>
      </c>
      <c r="G384">
        <v>241</v>
      </c>
      <c r="H384" s="28">
        <v>88</v>
      </c>
      <c r="I384" t="s">
        <v>19</v>
      </c>
      <c r="J384">
        <v>2</v>
      </c>
      <c r="K384" s="13">
        <f>H384*'conversion notes'!C$25</f>
        <v>79832.28</v>
      </c>
      <c r="L384" s="14">
        <f>K384*'conversion notes'!C$24</f>
        <v>19159.747199999998</v>
      </c>
      <c r="M384" s="14">
        <f>L384*'conversion notes'!C$26</f>
        <v>708910.64639999997</v>
      </c>
      <c r="N384" s="15">
        <f>M384/'conversion notes'!C$21</f>
        <v>671.91500616078702</v>
      </c>
      <c r="P384" s="1">
        <f>H384/D384*1000</f>
        <v>7.3912313119435575</v>
      </c>
      <c r="Q384">
        <f>'conversion notes'!O$4</f>
        <v>7.2</v>
      </c>
    </row>
    <row r="385" spans="1:17">
      <c r="A385">
        <v>35.118600000000001</v>
      </c>
      <c r="B385">
        <v>-80.217299999999994</v>
      </c>
      <c r="C385" s="28" t="s">
        <v>11</v>
      </c>
      <c r="D385" s="4">
        <v>21804</v>
      </c>
      <c r="E385">
        <v>2</v>
      </c>
      <c r="F385" t="s">
        <v>50</v>
      </c>
      <c r="G385">
        <v>1493</v>
      </c>
      <c r="H385" s="28">
        <v>203</v>
      </c>
      <c r="I385" t="s">
        <v>19</v>
      </c>
      <c r="J385">
        <v>5</v>
      </c>
      <c r="K385" s="13">
        <f>H385*'conversion notes'!C$25</f>
        <v>184158.55499999999</v>
      </c>
      <c r="L385" s="14">
        <f>K385*'conversion notes'!C$24</f>
        <v>44198.053199999995</v>
      </c>
      <c r="M385" s="14">
        <f>L385*'conversion notes'!C$26</f>
        <v>1635327.9683999999</v>
      </c>
      <c r="N385" s="15">
        <f>M385/'conversion notes'!C$21</f>
        <v>1549.9857528481793</v>
      </c>
      <c r="P385" s="1">
        <f>H385/D385*1000</f>
        <v>9.3102183085672348</v>
      </c>
      <c r="Q385">
        <f>'conversion notes'!O$4</f>
        <v>7.2</v>
      </c>
    </row>
    <row r="386" spans="1:17">
      <c r="A386">
        <v>35.119799999999998</v>
      </c>
      <c r="B386">
        <v>-80.2273</v>
      </c>
      <c r="C386" s="28" t="s">
        <v>11</v>
      </c>
      <c r="D386" s="4">
        <v>43608</v>
      </c>
      <c r="E386">
        <v>4</v>
      </c>
      <c r="F386" t="s">
        <v>50</v>
      </c>
      <c r="G386">
        <v>2664</v>
      </c>
      <c r="H386" s="28">
        <v>405</v>
      </c>
      <c r="I386" t="s">
        <v>19</v>
      </c>
      <c r="J386">
        <v>5</v>
      </c>
      <c r="K386" s="13">
        <f>H386*'conversion notes'!C$25</f>
        <v>367409.92499999999</v>
      </c>
      <c r="L386" s="14">
        <f>K386*'conversion notes'!C$24</f>
        <v>88178.381999999998</v>
      </c>
      <c r="M386" s="14">
        <f>L386*'conversion notes'!C$26</f>
        <v>3262600.1340000001</v>
      </c>
      <c r="N386" s="15">
        <f>M386/'conversion notes'!C$21</f>
        <v>3092.336107899077</v>
      </c>
      <c r="P386" s="1">
        <f>H386/D386*1000</f>
        <v>9.2872867363786469</v>
      </c>
      <c r="Q386">
        <f>'conversion notes'!O$4</f>
        <v>7.2</v>
      </c>
    </row>
    <row r="387" spans="1:17">
      <c r="A387">
        <v>35.121400000000001</v>
      </c>
      <c r="B387">
        <v>-80.278700000000001</v>
      </c>
      <c r="C387" s="28" t="s">
        <v>11</v>
      </c>
      <c r="D387" s="4">
        <v>87216</v>
      </c>
      <c r="E387">
        <v>8</v>
      </c>
      <c r="F387" t="s">
        <v>50</v>
      </c>
      <c r="G387">
        <v>2461</v>
      </c>
      <c r="H387" s="28">
        <v>811</v>
      </c>
      <c r="I387" t="s">
        <v>19</v>
      </c>
      <c r="J387">
        <v>5</v>
      </c>
      <c r="K387" s="13">
        <f>H387*'conversion notes'!C$25</f>
        <v>735727.03499999992</v>
      </c>
      <c r="L387" s="14">
        <f>K387*'conversion notes'!C$24</f>
        <v>176574.48839999997</v>
      </c>
      <c r="M387" s="14">
        <f>L387*'conversion notes'!C$26</f>
        <v>6533256.0707999989</v>
      </c>
      <c r="N387" s="15">
        <f>M387/'conversion notes'!C$21</f>
        <v>6192.3076135954343</v>
      </c>
      <c r="P387" s="1">
        <f>H387/D387*1000</f>
        <v>9.2987525224729399</v>
      </c>
      <c r="Q387">
        <f>'conversion notes'!O$4</f>
        <v>7.2</v>
      </c>
    </row>
    <row r="388" spans="1:17">
      <c r="A388">
        <v>35.122399999999999</v>
      </c>
      <c r="B388">
        <v>-79.923000000000002</v>
      </c>
      <c r="C388" s="28" t="s">
        <v>11</v>
      </c>
      <c r="D388" s="4">
        <v>47624</v>
      </c>
      <c r="E388">
        <v>4</v>
      </c>
      <c r="F388" t="s">
        <v>51</v>
      </c>
      <c r="G388">
        <v>835</v>
      </c>
      <c r="H388" s="28">
        <v>351</v>
      </c>
      <c r="I388" t="s">
        <v>19</v>
      </c>
      <c r="J388">
        <v>2</v>
      </c>
      <c r="K388" s="13">
        <f>H388*'conversion notes'!C$25</f>
        <v>318421.935</v>
      </c>
      <c r="L388" s="14">
        <f>K388*'conversion notes'!C$24</f>
        <v>76421.2644</v>
      </c>
      <c r="M388" s="14">
        <f>L388*'conversion notes'!C$26</f>
        <v>2827586.7828000002</v>
      </c>
      <c r="N388" s="15">
        <f>M388/'conversion notes'!C$21</f>
        <v>2680.0246268458668</v>
      </c>
      <c r="P388" s="1">
        <f>H388/D388*1000</f>
        <v>7.3702334957164455</v>
      </c>
      <c r="Q388">
        <f>'conversion notes'!O$4</f>
        <v>7.2</v>
      </c>
    </row>
    <row r="389" spans="1:17">
      <c r="A389">
        <v>35.122900000000001</v>
      </c>
      <c r="B389">
        <v>-80.515699999999995</v>
      </c>
      <c r="C389" s="28" t="s">
        <v>11</v>
      </c>
      <c r="D389" s="4">
        <v>90470</v>
      </c>
      <c r="E389">
        <v>5</v>
      </c>
      <c r="F389" t="s">
        <v>172</v>
      </c>
      <c r="G389">
        <v>1959</v>
      </c>
      <c r="H389" s="28">
        <v>919</v>
      </c>
      <c r="I389" t="s">
        <v>19</v>
      </c>
      <c r="J389">
        <v>5</v>
      </c>
      <c r="K389" s="13">
        <f>H389*'conversion notes'!C$25</f>
        <v>833703.0149999999</v>
      </c>
      <c r="L389" s="14">
        <f>K389*'conversion notes'!C$24</f>
        <v>200088.72359999997</v>
      </c>
      <c r="M389" s="14">
        <f>L389*'conversion notes'!C$26</f>
        <v>7403282.7731999988</v>
      </c>
      <c r="N389" s="15">
        <f>M389/'conversion notes'!C$21</f>
        <v>7016.9305757018547</v>
      </c>
      <c r="P389" s="1">
        <f>H389/D389*1000</f>
        <v>10.158063446446336</v>
      </c>
      <c r="Q389">
        <f>'conversion notes'!O$4</f>
        <v>7.2</v>
      </c>
    </row>
    <row r="390" spans="1:17">
      <c r="A390">
        <v>35.124499999999998</v>
      </c>
      <c r="B390">
        <v>-80.481200000000001</v>
      </c>
      <c r="C390" s="28" t="s">
        <v>11</v>
      </c>
      <c r="D390" s="4">
        <v>72376</v>
      </c>
      <c r="E390">
        <v>4</v>
      </c>
      <c r="F390" t="s">
        <v>172</v>
      </c>
      <c r="G390">
        <v>1973</v>
      </c>
      <c r="H390" s="28">
        <v>735</v>
      </c>
      <c r="I390" t="s">
        <v>19</v>
      </c>
      <c r="J390">
        <v>5</v>
      </c>
      <c r="K390" s="13">
        <f>H390*'conversion notes'!C$25</f>
        <v>666780.97499999998</v>
      </c>
      <c r="L390" s="14">
        <f>K390*'conversion notes'!C$24</f>
        <v>160027.43399999998</v>
      </c>
      <c r="M390" s="14">
        <f>L390*'conversion notes'!C$26</f>
        <v>5921015.0579999993</v>
      </c>
      <c r="N390" s="15">
        <f>M390/'conversion notes'!C$21</f>
        <v>5612.0173810020278</v>
      </c>
      <c r="P390" s="1">
        <f>H390/D390*1000</f>
        <v>10.15530009948049</v>
      </c>
      <c r="Q390">
        <f>'conversion notes'!O$4</f>
        <v>7.2</v>
      </c>
    </row>
    <row r="391" spans="1:17">
      <c r="A391">
        <v>35.124600000000001</v>
      </c>
      <c r="B391">
        <v>-79.712400000000002</v>
      </c>
      <c r="C391" s="28" t="s">
        <v>11</v>
      </c>
      <c r="D391" s="4">
        <v>154778</v>
      </c>
      <c r="E391">
        <v>13</v>
      </c>
      <c r="F391" t="s">
        <v>51</v>
      </c>
      <c r="G391">
        <v>5876</v>
      </c>
      <c r="H391" s="28">
        <v>1140</v>
      </c>
      <c r="I391" t="s">
        <v>19</v>
      </c>
      <c r="J391">
        <v>2</v>
      </c>
      <c r="K391" s="13">
        <f>H391*'conversion notes'!C$25</f>
        <v>1034190.8999999999</v>
      </c>
      <c r="L391" s="14">
        <f>K391*'conversion notes'!C$24</f>
        <v>248205.81599999996</v>
      </c>
      <c r="M391" s="14">
        <f>L391*'conversion notes'!C$26</f>
        <v>9183615.1919999979</v>
      </c>
      <c r="N391" s="15">
        <f>M391/'conversion notes'!C$21</f>
        <v>8704.3534889011044</v>
      </c>
      <c r="P391" s="1">
        <f>H391/D391*1000</f>
        <v>7.3653878458178808</v>
      </c>
      <c r="Q391">
        <f>'conversion notes'!O$4</f>
        <v>7.2</v>
      </c>
    </row>
    <row r="392" spans="1:17">
      <c r="A392">
        <v>35.125100000000003</v>
      </c>
      <c r="B392">
        <v>-79.709299999999999</v>
      </c>
      <c r="C392" s="28" t="s">
        <v>11</v>
      </c>
      <c r="D392" s="4">
        <v>95248</v>
      </c>
      <c r="E392">
        <v>8</v>
      </c>
      <c r="F392" t="s">
        <v>51</v>
      </c>
      <c r="G392">
        <v>3554</v>
      </c>
      <c r="H392" s="28">
        <v>702</v>
      </c>
      <c r="I392" t="s">
        <v>19</v>
      </c>
      <c r="J392">
        <v>2</v>
      </c>
      <c r="K392" s="13">
        <f>H392*'conversion notes'!C$25</f>
        <v>636843.87</v>
      </c>
      <c r="L392" s="14">
        <f>K392*'conversion notes'!C$24</f>
        <v>152842.5288</v>
      </c>
      <c r="M392" s="14">
        <f>L392*'conversion notes'!C$26</f>
        <v>5655173.5656000003</v>
      </c>
      <c r="N392" s="15">
        <f>M392/'conversion notes'!C$21</f>
        <v>5360.0492536917336</v>
      </c>
      <c r="P392" s="1">
        <f>H392/D392*1000</f>
        <v>7.3702334957164455</v>
      </c>
      <c r="Q392">
        <f>'conversion notes'!O$4</f>
        <v>7.2</v>
      </c>
    </row>
    <row r="393" spans="1:17">
      <c r="A393">
        <v>35.127600000000001</v>
      </c>
      <c r="B393">
        <v>-80.356999999999999</v>
      </c>
      <c r="C393" s="28" t="s">
        <v>11</v>
      </c>
      <c r="D393" s="4">
        <v>144752</v>
      </c>
      <c r="E393">
        <v>8</v>
      </c>
      <c r="F393" t="s">
        <v>172</v>
      </c>
      <c r="G393">
        <v>3459</v>
      </c>
      <c r="H393" s="28">
        <v>1470</v>
      </c>
      <c r="I393" t="s">
        <v>19</v>
      </c>
      <c r="J393">
        <v>5</v>
      </c>
      <c r="K393" s="13">
        <f>H393*'conversion notes'!C$25</f>
        <v>1333561.95</v>
      </c>
      <c r="L393" s="14">
        <f>K393*'conversion notes'!C$24</f>
        <v>320054.86799999996</v>
      </c>
      <c r="M393" s="14">
        <f>L393*'conversion notes'!C$26</f>
        <v>11842030.115999999</v>
      </c>
      <c r="N393" s="15">
        <f>M393/'conversion notes'!C$21</f>
        <v>11224.034762004056</v>
      </c>
      <c r="P393" s="1">
        <f>H393/D393*1000</f>
        <v>10.15530009948049</v>
      </c>
      <c r="Q393">
        <f>'conversion notes'!O$4</f>
        <v>7.2</v>
      </c>
    </row>
    <row r="394" spans="1:17">
      <c r="A394">
        <v>35.129300000000001</v>
      </c>
      <c r="B394">
        <v>-80.544600000000003</v>
      </c>
      <c r="C394" s="28" t="s">
        <v>174</v>
      </c>
      <c r="D394" s="4">
        <v>90470</v>
      </c>
      <c r="E394">
        <v>5</v>
      </c>
      <c r="F394" t="s">
        <v>172</v>
      </c>
      <c r="G394">
        <v>1804</v>
      </c>
      <c r="H394" s="28">
        <v>919</v>
      </c>
      <c r="I394" t="s">
        <v>19</v>
      </c>
      <c r="J394">
        <v>5</v>
      </c>
      <c r="K394" s="13">
        <f>H394*'conversion notes'!C$25</f>
        <v>833703.0149999999</v>
      </c>
      <c r="L394" s="14">
        <f>K394*'conversion notes'!C$24</f>
        <v>200088.72359999997</v>
      </c>
      <c r="M394" s="14">
        <f>L394*'conversion notes'!C$26</f>
        <v>7403282.7731999988</v>
      </c>
      <c r="N394" s="15">
        <f>M394/'conversion notes'!C$21</f>
        <v>7016.9305757018547</v>
      </c>
      <c r="P394" s="1">
        <f>H394/D394*1000</f>
        <v>10.158063446446336</v>
      </c>
      <c r="Q394">
        <f>'conversion notes'!O$4</f>
        <v>7.2</v>
      </c>
    </row>
    <row r="395" spans="1:17">
      <c r="A395">
        <v>35.129300000000001</v>
      </c>
      <c r="B395">
        <v>-80.258499999999998</v>
      </c>
      <c r="C395" s="28" t="s">
        <v>11</v>
      </c>
      <c r="D395" s="4">
        <v>21804</v>
      </c>
      <c r="E395">
        <v>2</v>
      </c>
      <c r="F395" t="s">
        <v>50</v>
      </c>
      <c r="G395">
        <v>711</v>
      </c>
      <c r="H395" s="28">
        <v>203</v>
      </c>
      <c r="I395" t="s">
        <v>19</v>
      </c>
      <c r="J395">
        <v>5</v>
      </c>
      <c r="K395" s="13">
        <f>H395*'conversion notes'!C$25</f>
        <v>184158.55499999999</v>
      </c>
      <c r="L395" s="14">
        <f>K395*'conversion notes'!C$24</f>
        <v>44198.053199999995</v>
      </c>
      <c r="M395" s="14">
        <f>L395*'conversion notes'!C$26</f>
        <v>1635327.9683999999</v>
      </c>
      <c r="N395" s="15">
        <f>M395/'conversion notes'!C$21</f>
        <v>1549.9857528481793</v>
      </c>
      <c r="P395" s="1">
        <f>H395/D395*1000</f>
        <v>9.3102183085672348</v>
      </c>
      <c r="Q395">
        <f>'conversion notes'!O$4</f>
        <v>7.2</v>
      </c>
    </row>
    <row r="396" spans="1:17">
      <c r="A396">
        <v>35.1295</v>
      </c>
      <c r="B396">
        <v>-79.690100000000001</v>
      </c>
      <c r="C396" s="28" t="s">
        <v>11</v>
      </c>
      <c r="D396" s="4">
        <v>71436</v>
      </c>
      <c r="E396">
        <v>6</v>
      </c>
      <c r="F396" t="s">
        <v>51</v>
      </c>
      <c r="G396">
        <v>4676</v>
      </c>
      <c r="H396" s="28">
        <v>526</v>
      </c>
      <c r="I396" t="s">
        <v>19</v>
      </c>
      <c r="J396">
        <v>2</v>
      </c>
      <c r="K396" s="13">
        <f>H396*'conversion notes'!C$25</f>
        <v>477179.31</v>
      </c>
      <c r="L396" s="14">
        <f>K396*'conversion notes'!C$24</f>
        <v>114523.03439999999</v>
      </c>
      <c r="M396" s="14">
        <f>L396*'conversion notes'!C$26</f>
        <v>4237352.2727999995</v>
      </c>
      <c r="N396" s="15">
        <f>M396/'conversion notes'!C$21</f>
        <v>4016.2192413701587</v>
      </c>
      <c r="P396" s="1">
        <f>H396/D396*1000</f>
        <v>7.3632342236407409</v>
      </c>
      <c r="Q396">
        <f>'conversion notes'!O$4</f>
        <v>7.2</v>
      </c>
    </row>
    <row r="397" spans="1:17">
      <c r="A397">
        <v>35.1297</v>
      </c>
      <c r="B397">
        <v>-80.458200000000005</v>
      </c>
      <c r="C397" s="28" t="s">
        <v>11</v>
      </c>
      <c r="D397" s="4">
        <v>72376</v>
      </c>
      <c r="E397">
        <v>4</v>
      </c>
      <c r="F397" t="s">
        <v>172</v>
      </c>
      <c r="G397">
        <v>1672</v>
      </c>
      <c r="H397" s="28">
        <v>735</v>
      </c>
      <c r="I397" t="s">
        <v>19</v>
      </c>
      <c r="J397">
        <v>5</v>
      </c>
      <c r="K397" s="13">
        <f>H397*'conversion notes'!C$25</f>
        <v>666780.97499999998</v>
      </c>
      <c r="L397" s="14">
        <f>K397*'conversion notes'!C$24</f>
        <v>160027.43399999998</v>
      </c>
      <c r="M397" s="14">
        <f>L397*'conversion notes'!C$26</f>
        <v>5921015.0579999993</v>
      </c>
      <c r="N397" s="15">
        <f>M397/'conversion notes'!C$21</f>
        <v>5612.0173810020278</v>
      </c>
      <c r="P397" s="1">
        <f>H397/D397*1000</f>
        <v>10.15530009948049</v>
      </c>
      <c r="Q397">
        <f>'conversion notes'!O$4</f>
        <v>7.2</v>
      </c>
    </row>
    <row r="398" spans="1:17">
      <c r="A398">
        <v>35.129899999999999</v>
      </c>
      <c r="B398">
        <v>-80.387699999999995</v>
      </c>
      <c r="C398" s="28" t="s">
        <v>11</v>
      </c>
      <c r="D398" s="4">
        <v>72376</v>
      </c>
      <c r="E398">
        <v>4</v>
      </c>
      <c r="F398" t="s">
        <v>172</v>
      </c>
      <c r="G398">
        <v>1168</v>
      </c>
      <c r="H398" s="28">
        <v>735</v>
      </c>
      <c r="I398" t="s">
        <v>19</v>
      </c>
      <c r="J398">
        <v>5</v>
      </c>
      <c r="K398" s="13">
        <f>H398*'conversion notes'!C$25</f>
        <v>666780.97499999998</v>
      </c>
      <c r="L398" s="14">
        <f>K398*'conversion notes'!C$24</f>
        <v>160027.43399999998</v>
      </c>
      <c r="M398" s="14">
        <f>L398*'conversion notes'!C$26</f>
        <v>5921015.0579999993</v>
      </c>
      <c r="N398" s="15">
        <f>M398/'conversion notes'!C$21</f>
        <v>5612.0173810020278</v>
      </c>
      <c r="P398" s="1">
        <f>H398/D398*1000</f>
        <v>10.15530009948049</v>
      </c>
      <c r="Q398">
        <f>'conversion notes'!O$4</f>
        <v>7.2</v>
      </c>
    </row>
    <row r="399" spans="1:17">
      <c r="A399">
        <v>35.131500000000003</v>
      </c>
      <c r="B399">
        <v>-80.330500000000001</v>
      </c>
      <c r="C399" s="28" t="s">
        <v>11</v>
      </c>
      <c r="D399" s="4">
        <v>90470</v>
      </c>
      <c r="E399">
        <v>5</v>
      </c>
      <c r="F399" t="s">
        <v>172</v>
      </c>
      <c r="G399">
        <v>1925</v>
      </c>
      <c r="H399" s="28">
        <v>919</v>
      </c>
      <c r="I399" t="s">
        <v>19</v>
      </c>
      <c r="J399">
        <v>5</v>
      </c>
      <c r="K399" s="13">
        <f>H399*'conversion notes'!C$25</f>
        <v>833703.0149999999</v>
      </c>
      <c r="L399" s="14">
        <f>K399*'conversion notes'!C$24</f>
        <v>200088.72359999997</v>
      </c>
      <c r="M399" s="14">
        <f>L399*'conversion notes'!C$26</f>
        <v>7403282.7731999988</v>
      </c>
      <c r="N399" s="15">
        <f>M399/'conversion notes'!C$21</f>
        <v>7016.9305757018547</v>
      </c>
      <c r="P399" s="1">
        <f>H399/D399*1000</f>
        <v>10.158063446446336</v>
      </c>
      <c r="Q399">
        <f>'conversion notes'!O$4</f>
        <v>7.2</v>
      </c>
    </row>
    <row r="400" spans="1:17">
      <c r="A400">
        <v>35.133200000000002</v>
      </c>
      <c r="B400">
        <v>-80.277299999999997</v>
      </c>
      <c r="C400" s="28" t="s">
        <v>11</v>
      </c>
      <c r="D400" s="4">
        <v>32706</v>
      </c>
      <c r="E400">
        <v>3</v>
      </c>
      <c r="F400" t="s">
        <v>50</v>
      </c>
      <c r="G400">
        <v>848</v>
      </c>
      <c r="H400" s="28">
        <v>304</v>
      </c>
      <c r="I400" t="s">
        <v>19</v>
      </c>
      <c r="J400">
        <v>5</v>
      </c>
      <c r="K400" s="13">
        <f>H400*'conversion notes'!C$25</f>
        <v>275784.24</v>
      </c>
      <c r="L400" s="14">
        <f>K400*'conversion notes'!C$24</f>
        <v>66188.217599999989</v>
      </c>
      <c r="M400" s="14">
        <f>L400*'conversion notes'!C$26</f>
        <v>2448964.0511999996</v>
      </c>
      <c r="N400" s="15">
        <f>M400/'conversion notes'!C$21</f>
        <v>2321.1609303736277</v>
      </c>
      <c r="P400" s="1">
        <f>H400/D400*1000</f>
        <v>9.2949305937748434</v>
      </c>
      <c r="Q400">
        <f>'conversion notes'!O$4</f>
        <v>7.2</v>
      </c>
    </row>
    <row r="401" spans="1:17">
      <c r="A401">
        <v>35.133299999999998</v>
      </c>
      <c r="B401">
        <v>-79.627200000000002</v>
      </c>
      <c r="C401" s="28" t="s">
        <v>11</v>
      </c>
      <c r="D401" s="4">
        <v>95248</v>
      </c>
      <c r="E401">
        <v>8</v>
      </c>
      <c r="F401" t="s">
        <v>51</v>
      </c>
      <c r="G401">
        <v>4892</v>
      </c>
      <c r="H401" s="28">
        <v>702</v>
      </c>
      <c r="I401" t="s">
        <v>19</v>
      </c>
      <c r="J401">
        <v>2</v>
      </c>
      <c r="K401" s="13">
        <f>H401*'conversion notes'!C$25</f>
        <v>636843.87</v>
      </c>
      <c r="L401" s="14">
        <f>K401*'conversion notes'!C$24</f>
        <v>152842.5288</v>
      </c>
      <c r="M401" s="14">
        <f>L401*'conversion notes'!C$26</f>
        <v>5655173.5656000003</v>
      </c>
      <c r="N401" s="15">
        <f>M401/'conversion notes'!C$21</f>
        <v>5360.0492536917336</v>
      </c>
      <c r="P401" s="1">
        <f>H401/D401*1000</f>
        <v>7.3702334957164455</v>
      </c>
      <c r="Q401">
        <f>'conversion notes'!O$4</f>
        <v>7.2</v>
      </c>
    </row>
    <row r="402" spans="1:17">
      <c r="A402">
        <v>35.135899999999999</v>
      </c>
      <c r="B402">
        <v>-79.649799999999999</v>
      </c>
      <c r="C402" s="28" t="s">
        <v>55</v>
      </c>
      <c r="D402" s="4">
        <v>71436</v>
      </c>
      <c r="E402">
        <v>6</v>
      </c>
      <c r="F402" t="s">
        <v>51</v>
      </c>
      <c r="G402">
        <v>2997</v>
      </c>
      <c r="H402" s="28">
        <v>526</v>
      </c>
      <c r="I402" t="s">
        <v>19</v>
      </c>
      <c r="J402">
        <v>2</v>
      </c>
      <c r="K402" s="13">
        <f>H402*'conversion notes'!C$25</f>
        <v>477179.31</v>
      </c>
      <c r="L402" s="14">
        <f>K402*'conversion notes'!C$24</f>
        <v>114523.03439999999</v>
      </c>
      <c r="M402" s="14">
        <f>L402*'conversion notes'!C$26</f>
        <v>4237352.2727999995</v>
      </c>
      <c r="N402" s="15">
        <f>M402/'conversion notes'!C$21</f>
        <v>4016.2192413701587</v>
      </c>
      <c r="P402" s="1">
        <f>H402/D402*1000</f>
        <v>7.3632342236407409</v>
      </c>
      <c r="Q402">
        <f>'conversion notes'!O$4</f>
        <v>7.2</v>
      </c>
    </row>
    <row r="403" spans="1:17">
      <c r="A403">
        <v>35.136600000000001</v>
      </c>
      <c r="B403">
        <v>-80.133200000000002</v>
      </c>
      <c r="C403" s="28" t="s">
        <v>53</v>
      </c>
      <c r="D403" s="4">
        <v>54510</v>
      </c>
      <c r="E403">
        <v>5</v>
      </c>
      <c r="F403" t="s">
        <v>50</v>
      </c>
      <c r="G403">
        <v>1252</v>
      </c>
      <c r="H403" s="28">
        <v>507</v>
      </c>
      <c r="I403" t="s">
        <v>19</v>
      </c>
      <c r="J403">
        <v>2</v>
      </c>
      <c r="K403" s="13">
        <f>H403*'conversion notes'!C$25</f>
        <v>459942.79499999998</v>
      </c>
      <c r="L403" s="14">
        <f>K403*'conversion notes'!C$24</f>
        <v>110386.2708</v>
      </c>
      <c r="M403" s="14">
        <f>L403*'conversion notes'!C$26</f>
        <v>4084292.0195999998</v>
      </c>
      <c r="N403" s="15">
        <f>M403/'conversion notes'!C$21</f>
        <v>3871.1466832218071</v>
      </c>
      <c r="P403" s="1">
        <f>H403/D403*1000</f>
        <v>9.3010456796918</v>
      </c>
      <c r="Q403">
        <f>'conversion notes'!O$4</f>
        <v>7.2</v>
      </c>
    </row>
    <row r="404" spans="1:17">
      <c r="A404">
        <v>35.137099999999997</v>
      </c>
      <c r="B404">
        <v>-80.519900000000007</v>
      </c>
      <c r="C404" s="28" t="s">
        <v>11</v>
      </c>
      <c r="D404" s="4">
        <v>72376</v>
      </c>
      <c r="E404">
        <v>4</v>
      </c>
      <c r="F404" t="s">
        <v>172</v>
      </c>
      <c r="G404">
        <v>1652</v>
      </c>
      <c r="H404" s="28">
        <v>735</v>
      </c>
      <c r="I404" t="s">
        <v>19</v>
      </c>
      <c r="J404">
        <v>5</v>
      </c>
      <c r="K404" s="13">
        <f>H404*'conversion notes'!C$25</f>
        <v>666780.97499999998</v>
      </c>
      <c r="L404" s="14">
        <f>K404*'conversion notes'!C$24</f>
        <v>160027.43399999998</v>
      </c>
      <c r="M404" s="14">
        <f>L404*'conversion notes'!C$26</f>
        <v>5921015.0579999993</v>
      </c>
      <c r="N404" s="15">
        <f>M404/'conversion notes'!C$21</f>
        <v>5612.0173810020278</v>
      </c>
      <c r="P404" s="1">
        <f>H404/D404*1000</f>
        <v>10.15530009948049</v>
      </c>
      <c r="Q404">
        <f>'conversion notes'!O$4</f>
        <v>7.2</v>
      </c>
    </row>
    <row r="405" spans="1:17">
      <c r="A405">
        <v>35.138599999999997</v>
      </c>
      <c r="B405">
        <v>-80.259200000000007</v>
      </c>
      <c r="C405" s="28" t="s">
        <v>11</v>
      </c>
      <c r="D405" s="4">
        <v>43608</v>
      </c>
      <c r="E405">
        <v>4</v>
      </c>
      <c r="F405" t="s">
        <v>50</v>
      </c>
      <c r="G405">
        <v>1200</v>
      </c>
      <c r="H405" s="28">
        <v>405</v>
      </c>
      <c r="I405" t="s">
        <v>19</v>
      </c>
      <c r="J405">
        <v>5</v>
      </c>
      <c r="K405" s="13">
        <f>H405*'conversion notes'!C$25</f>
        <v>367409.92499999999</v>
      </c>
      <c r="L405" s="14">
        <f>K405*'conversion notes'!C$24</f>
        <v>88178.381999999998</v>
      </c>
      <c r="M405" s="14">
        <f>L405*'conversion notes'!C$26</f>
        <v>3262600.1340000001</v>
      </c>
      <c r="N405" s="15">
        <f>M405/'conversion notes'!C$21</f>
        <v>3092.336107899077</v>
      </c>
      <c r="P405" s="1">
        <f>H405/D405*1000</f>
        <v>9.2872867363786469</v>
      </c>
      <c r="Q405">
        <f>'conversion notes'!O$4</f>
        <v>7.2</v>
      </c>
    </row>
    <row r="406" spans="1:17">
      <c r="A406">
        <v>35.139099999999999</v>
      </c>
      <c r="B406">
        <v>-79.691599999999994</v>
      </c>
      <c r="C406" s="28" t="s">
        <v>11</v>
      </c>
      <c r="D406" s="4">
        <v>71436</v>
      </c>
      <c r="E406">
        <v>6</v>
      </c>
      <c r="F406" t="s">
        <v>51</v>
      </c>
      <c r="G406">
        <v>5626</v>
      </c>
      <c r="H406" s="28">
        <v>526</v>
      </c>
      <c r="I406" t="s">
        <v>19</v>
      </c>
      <c r="J406">
        <v>2</v>
      </c>
      <c r="K406" s="13">
        <f>H406*'conversion notes'!C$25</f>
        <v>477179.31</v>
      </c>
      <c r="L406" s="14">
        <f>K406*'conversion notes'!C$24</f>
        <v>114523.03439999999</v>
      </c>
      <c r="M406" s="14">
        <f>L406*'conversion notes'!C$26</f>
        <v>4237352.2727999995</v>
      </c>
      <c r="N406" s="15">
        <f>M406/'conversion notes'!C$21</f>
        <v>4016.2192413701587</v>
      </c>
      <c r="P406" s="1">
        <f>H406/D406*1000</f>
        <v>7.3632342236407409</v>
      </c>
      <c r="Q406">
        <f>'conversion notes'!O$4</f>
        <v>7.2</v>
      </c>
    </row>
    <row r="407" spans="1:17">
      <c r="A407">
        <v>35.140500000000003</v>
      </c>
      <c r="B407">
        <v>-79.804299999999998</v>
      </c>
      <c r="C407" s="28" t="s">
        <v>11</v>
      </c>
      <c r="D407" s="4">
        <v>47624</v>
      </c>
      <c r="E407">
        <v>4</v>
      </c>
      <c r="F407" t="s">
        <v>51</v>
      </c>
      <c r="G407">
        <v>16714</v>
      </c>
      <c r="H407" s="28">
        <v>351</v>
      </c>
      <c r="I407" t="s">
        <v>19</v>
      </c>
      <c r="J407">
        <v>2</v>
      </c>
      <c r="K407" s="13">
        <f>H407*'conversion notes'!C$25</f>
        <v>318421.935</v>
      </c>
      <c r="L407" s="14">
        <f>K407*'conversion notes'!C$24</f>
        <v>76421.2644</v>
      </c>
      <c r="M407" s="14">
        <f>L407*'conversion notes'!C$26</f>
        <v>2827586.7828000002</v>
      </c>
      <c r="N407" s="15">
        <f>M407/'conversion notes'!C$21</f>
        <v>2680.0246268458668</v>
      </c>
      <c r="P407" s="1">
        <f>H407/D407*1000</f>
        <v>7.3702334957164455</v>
      </c>
      <c r="Q407">
        <f>'conversion notes'!O$4</f>
        <v>7.2</v>
      </c>
    </row>
    <row r="408" spans="1:17">
      <c r="A408">
        <v>35.142499999999998</v>
      </c>
      <c r="B408">
        <v>-80.434100000000001</v>
      </c>
      <c r="C408" s="28" t="s">
        <v>11</v>
      </c>
      <c r="D408" s="4">
        <v>144752</v>
      </c>
      <c r="E408">
        <v>8</v>
      </c>
      <c r="F408" t="s">
        <v>172</v>
      </c>
      <c r="G408">
        <v>2675</v>
      </c>
      <c r="H408" s="28">
        <v>1470</v>
      </c>
      <c r="I408" t="s">
        <v>19</v>
      </c>
      <c r="J408">
        <v>5</v>
      </c>
      <c r="K408" s="13">
        <f>H408*'conversion notes'!C$25</f>
        <v>1333561.95</v>
      </c>
      <c r="L408" s="14">
        <f>K408*'conversion notes'!C$24</f>
        <v>320054.86799999996</v>
      </c>
      <c r="M408" s="14">
        <f>L408*'conversion notes'!C$26</f>
        <v>11842030.115999999</v>
      </c>
      <c r="N408" s="15">
        <f>M408/'conversion notes'!C$21</f>
        <v>11224.034762004056</v>
      </c>
      <c r="P408" s="1">
        <f>H408/D408*1000</f>
        <v>10.15530009948049</v>
      </c>
      <c r="Q408">
        <f>'conversion notes'!O$4</f>
        <v>7.2</v>
      </c>
    </row>
    <row r="409" spans="1:17">
      <c r="A409">
        <v>35.142699999999998</v>
      </c>
      <c r="B409">
        <v>-80.2012</v>
      </c>
      <c r="C409" s="28" t="s">
        <v>11</v>
      </c>
      <c r="D409" s="4">
        <v>43608</v>
      </c>
      <c r="E409">
        <v>4</v>
      </c>
      <c r="F409" t="s">
        <v>50</v>
      </c>
      <c r="G409">
        <v>1380</v>
      </c>
      <c r="H409" s="28">
        <v>405</v>
      </c>
      <c r="I409" t="s">
        <v>19</v>
      </c>
      <c r="J409">
        <v>5</v>
      </c>
      <c r="K409" s="13">
        <f>H409*'conversion notes'!C$25</f>
        <v>367409.92499999999</v>
      </c>
      <c r="L409" s="14">
        <f>K409*'conversion notes'!C$24</f>
        <v>88178.381999999998</v>
      </c>
      <c r="M409" s="14">
        <f>L409*'conversion notes'!C$26</f>
        <v>3262600.1340000001</v>
      </c>
      <c r="N409" s="15">
        <f>M409/'conversion notes'!C$21</f>
        <v>3092.336107899077</v>
      </c>
      <c r="P409" s="1">
        <f>H409/D409*1000</f>
        <v>9.2872867363786469</v>
      </c>
      <c r="Q409">
        <f>'conversion notes'!O$4</f>
        <v>7.2</v>
      </c>
    </row>
    <row r="410" spans="1:17">
      <c r="A410">
        <v>35.143300000000004</v>
      </c>
      <c r="B410">
        <v>-77.465100000000007</v>
      </c>
      <c r="C410" s="28" t="s">
        <v>11</v>
      </c>
      <c r="D410" s="4">
        <v>120672</v>
      </c>
      <c r="E410">
        <v>16</v>
      </c>
      <c r="F410" t="s">
        <v>190</v>
      </c>
      <c r="G410">
        <v>3398</v>
      </c>
      <c r="H410" s="28">
        <v>1427</v>
      </c>
      <c r="I410" t="s">
        <v>19</v>
      </c>
      <c r="J410">
        <v>6</v>
      </c>
      <c r="K410" s="13">
        <f>H410*'conversion notes'!C$25</f>
        <v>1294552.9949999999</v>
      </c>
      <c r="L410" s="14">
        <f>K410*'conversion notes'!C$24</f>
        <v>310692.71879999997</v>
      </c>
      <c r="M410" s="14">
        <f>L410*'conversion notes'!C$26</f>
        <v>11495630.5956</v>
      </c>
      <c r="N410" s="15">
        <f>M410/'conversion notes'!C$21</f>
        <v>10895.712656720945</v>
      </c>
      <c r="P410" s="1">
        <f>H410/D410*1000</f>
        <v>11.825444179262794</v>
      </c>
      <c r="Q410">
        <f>'conversion notes'!O$4</f>
        <v>7.2</v>
      </c>
    </row>
    <row r="411" spans="1:17">
      <c r="A411">
        <v>35.143900000000002</v>
      </c>
      <c r="B411">
        <v>-80.523499999999999</v>
      </c>
      <c r="C411" s="28" t="s">
        <v>11</v>
      </c>
      <c r="D411" s="4">
        <v>72376</v>
      </c>
      <c r="E411">
        <v>4</v>
      </c>
      <c r="F411" t="s">
        <v>172</v>
      </c>
      <c r="G411">
        <v>1617</v>
      </c>
      <c r="H411" s="28">
        <v>735</v>
      </c>
      <c r="I411" t="s">
        <v>19</v>
      </c>
      <c r="J411">
        <v>5</v>
      </c>
      <c r="K411" s="13">
        <f>H411*'conversion notes'!C$25</f>
        <v>666780.97499999998</v>
      </c>
      <c r="L411" s="14">
        <f>K411*'conversion notes'!C$24</f>
        <v>160027.43399999998</v>
      </c>
      <c r="M411" s="14">
        <f>L411*'conversion notes'!C$26</f>
        <v>5921015.0579999993</v>
      </c>
      <c r="N411" s="15">
        <f>M411/'conversion notes'!C$21</f>
        <v>5612.0173810020278</v>
      </c>
      <c r="P411" s="1">
        <f>H411/D411*1000</f>
        <v>10.15530009948049</v>
      </c>
      <c r="Q411">
        <f>'conversion notes'!O$4</f>
        <v>7.2</v>
      </c>
    </row>
    <row r="412" spans="1:17">
      <c r="A412">
        <v>35.144199999999998</v>
      </c>
      <c r="B412">
        <v>-80.476900000000001</v>
      </c>
      <c r="C412" s="28" t="s">
        <v>11</v>
      </c>
      <c r="D412" s="4">
        <v>54282</v>
      </c>
      <c r="E412">
        <v>3</v>
      </c>
      <c r="F412" t="s">
        <v>172</v>
      </c>
      <c r="G412">
        <v>1366</v>
      </c>
      <c r="H412" s="28">
        <v>551</v>
      </c>
      <c r="I412" t="s">
        <v>19</v>
      </c>
      <c r="J412">
        <v>5</v>
      </c>
      <c r="K412" s="13">
        <f>H412*'conversion notes'!C$25</f>
        <v>499858.935</v>
      </c>
      <c r="L412" s="14">
        <f>K412*'conversion notes'!C$24</f>
        <v>119966.14439999999</v>
      </c>
      <c r="M412" s="14">
        <f>L412*'conversion notes'!C$26</f>
        <v>4438747.3427999998</v>
      </c>
      <c r="N412" s="15">
        <f>M412/'conversion notes'!C$21</f>
        <v>4207.104186302201</v>
      </c>
      <c r="P412" s="1">
        <f>H412/D412*1000</f>
        <v>10.150694521204082</v>
      </c>
      <c r="Q412">
        <f>'conversion notes'!O$4</f>
        <v>7.2</v>
      </c>
    </row>
    <row r="413" spans="1:17">
      <c r="A413">
        <v>35.145600000000002</v>
      </c>
      <c r="B413">
        <v>-78.582599999999999</v>
      </c>
      <c r="C413" s="28" t="s">
        <v>191</v>
      </c>
      <c r="D413" s="4">
        <v>71072</v>
      </c>
      <c r="E413">
        <v>8</v>
      </c>
      <c r="F413" t="s">
        <v>187</v>
      </c>
      <c r="G413">
        <v>2124</v>
      </c>
      <c r="H413" s="28">
        <v>1078</v>
      </c>
      <c r="I413" t="s">
        <v>19</v>
      </c>
      <c r="J413">
        <v>6</v>
      </c>
      <c r="K413" s="13">
        <f>H413*'conversion notes'!C$25</f>
        <v>977945.42999999993</v>
      </c>
      <c r="L413" s="14">
        <f>K413*'conversion notes'!C$24</f>
        <v>234706.90319999997</v>
      </c>
      <c r="M413" s="14">
        <f>L413*'conversion notes'!C$26</f>
        <v>8684155.4183999989</v>
      </c>
      <c r="N413" s="15">
        <f>M413/'conversion notes'!C$21</f>
        <v>8230.9588254696409</v>
      </c>
      <c r="P413" s="1">
        <f>H413/D413*1000</f>
        <v>15.167717244484466</v>
      </c>
      <c r="Q413">
        <f>'conversion notes'!O$4</f>
        <v>7.2</v>
      </c>
    </row>
    <row r="414" spans="1:17">
      <c r="A414">
        <v>35.146500000000003</v>
      </c>
      <c r="B414">
        <v>-80.313999999999993</v>
      </c>
      <c r="C414" s="28" t="s">
        <v>11</v>
      </c>
      <c r="D414" s="4">
        <v>36188</v>
      </c>
      <c r="E414">
        <v>2</v>
      </c>
      <c r="F414" t="s">
        <v>172</v>
      </c>
      <c r="G414">
        <v>965</v>
      </c>
      <c r="H414" s="28">
        <v>368</v>
      </c>
      <c r="I414" t="s">
        <v>19</v>
      </c>
      <c r="J414">
        <v>5</v>
      </c>
      <c r="K414" s="13">
        <f>H414*'conversion notes'!C$25</f>
        <v>333844.07999999996</v>
      </c>
      <c r="L414" s="14">
        <f>K414*'conversion notes'!C$24</f>
        <v>80122.579199999993</v>
      </c>
      <c r="M414" s="14">
        <f>L414*'conversion notes'!C$26</f>
        <v>2964535.4304</v>
      </c>
      <c r="N414" s="15">
        <f>M414/'conversion notes'!C$21</f>
        <v>2809.826389399655</v>
      </c>
      <c r="P414" s="1">
        <f>H414/D414*1000</f>
        <v>10.169116834309715</v>
      </c>
      <c r="Q414">
        <f>'conversion notes'!O$4</f>
        <v>7.2</v>
      </c>
    </row>
    <row r="415" spans="1:17">
      <c r="A415">
        <v>35.146799999999999</v>
      </c>
      <c r="B415">
        <v>-79.895300000000006</v>
      </c>
      <c r="C415" s="28" t="s">
        <v>11</v>
      </c>
      <c r="D415" s="4">
        <v>47624</v>
      </c>
      <c r="E415">
        <v>4</v>
      </c>
      <c r="F415" t="s">
        <v>51</v>
      </c>
      <c r="G415">
        <v>5124</v>
      </c>
      <c r="H415" s="28">
        <v>351</v>
      </c>
      <c r="I415" t="s">
        <v>19</v>
      </c>
      <c r="J415">
        <v>2</v>
      </c>
      <c r="K415" s="13">
        <f>H415*'conversion notes'!C$25</f>
        <v>318421.935</v>
      </c>
      <c r="L415" s="14">
        <f>K415*'conversion notes'!C$24</f>
        <v>76421.2644</v>
      </c>
      <c r="M415" s="14">
        <f>L415*'conversion notes'!C$26</f>
        <v>2827586.7828000002</v>
      </c>
      <c r="N415" s="15">
        <f>M415/'conversion notes'!C$21</f>
        <v>2680.0246268458668</v>
      </c>
      <c r="P415" s="1">
        <f>H415/D415*1000</f>
        <v>7.3702334957164455</v>
      </c>
      <c r="Q415">
        <f>'conversion notes'!O$4</f>
        <v>7.2</v>
      </c>
    </row>
    <row r="416" spans="1:17">
      <c r="A416">
        <v>35.148299999999999</v>
      </c>
      <c r="B416">
        <v>-79.759200000000007</v>
      </c>
      <c r="C416" s="28" t="s">
        <v>11</v>
      </c>
      <c r="D416" s="4">
        <v>35718</v>
      </c>
      <c r="E416">
        <v>3</v>
      </c>
      <c r="F416" t="s">
        <v>51</v>
      </c>
      <c r="G416">
        <v>1085</v>
      </c>
      <c r="H416" s="28">
        <v>263</v>
      </c>
      <c r="I416" t="s">
        <v>19</v>
      </c>
      <c r="J416">
        <v>2</v>
      </c>
      <c r="K416" s="13">
        <f>H416*'conversion notes'!C$25</f>
        <v>238589.655</v>
      </c>
      <c r="L416" s="14">
        <f>K416*'conversion notes'!C$24</f>
        <v>57261.517199999995</v>
      </c>
      <c r="M416" s="14">
        <f>L416*'conversion notes'!C$26</f>
        <v>2118676.1363999997</v>
      </c>
      <c r="N416" s="15">
        <f>M416/'conversion notes'!C$21</f>
        <v>2008.1096206850793</v>
      </c>
      <c r="P416" s="1">
        <f>H416/D416*1000</f>
        <v>7.3632342236407409</v>
      </c>
      <c r="Q416">
        <f>'conversion notes'!O$4</f>
        <v>7.2</v>
      </c>
    </row>
    <row r="417" spans="1:17">
      <c r="A417">
        <v>35.149900000000002</v>
      </c>
      <c r="B417">
        <v>-80.342699999999994</v>
      </c>
      <c r="C417" s="28" t="s">
        <v>11</v>
      </c>
      <c r="D417" s="4">
        <v>72376</v>
      </c>
      <c r="E417">
        <v>4</v>
      </c>
      <c r="F417" t="s">
        <v>172</v>
      </c>
      <c r="G417">
        <v>2168</v>
      </c>
      <c r="H417" s="28">
        <v>735</v>
      </c>
      <c r="I417" t="s">
        <v>19</v>
      </c>
      <c r="J417">
        <v>5</v>
      </c>
      <c r="K417" s="13">
        <f>H417*'conversion notes'!C$25</f>
        <v>666780.97499999998</v>
      </c>
      <c r="L417" s="14">
        <f>K417*'conversion notes'!C$24</f>
        <v>160027.43399999998</v>
      </c>
      <c r="M417" s="14">
        <f>L417*'conversion notes'!C$26</f>
        <v>5921015.0579999993</v>
      </c>
      <c r="N417" s="15">
        <f>M417/'conversion notes'!C$21</f>
        <v>5612.0173810020278</v>
      </c>
      <c r="P417" s="1">
        <f>H417/D417*1000</f>
        <v>10.15530009948049</v>
      </c>
      <c r="Q417">
        <f>'conversion notes'!O$4</f>
        <v>7.2</v>
      </c>
    </row>
    <row r="418" spans="1:17">
      <c r="A418">
        <v>35.150100000000002</v>
      </c>
      <c r="B418">
        <v>-80.276799999999994</v>
      </c>
      <c r="C418" s="28" t="s">
        <v>11</v>
      </c>
      <c r="D418" s="4">
        <v>21804</v>
      </c>
      <c r="E418">
        <v>2</v>
      </c>
      <c r="F418" t="s">
        <v>50</v>
      </c>
      <c r="G418">
        <v>676</v>
      </c>
      <c r="H418" s="28">
        <v>203</v>
      </c>
      <c r="I418" t="s">
        <v>19</v>
      </c>
      <c r="J418">
        <v>5</v>
      </c>
      <c r="K418" s="13">
        <f>H418*'conversion notes'!C$25</f>
        <v>184158.55499999999</v>
      </c>
      <c r="L418" s="14">
        <f>K418*'conversion notes'!C$24</f>
        <v>44198.053199999995</v>
      </c>
      <c r="M418" s="14">
        <f>L418*'conversion notes'!C$26</f>
        <v>1635327.9683999999</v>
      </c>
      <c r="N418" s="15">
        <f>M418/'conversion notes'!C$21</f>
        <v>1549.9857528481793</v>
      </c>
      <c r="P418" s="1">
        <f>H418/D418*1000</f>
        <v>9.3102183085672348</v>
      </c>
      <c r="Q418">
        <f>'conversion notes'!O$4</f>
        <v>7.2</v>
      </c>
    </row>
    <row r="419" spans="1:17">
      <c r="A419">
        <v>35.150300000000001</v>
      </c>
      <c r="B419">
        <v>-79.893500000000003</v>
      </c>
      <c r="C419" s="28" t="s">
        <v>11</v>
      </c>
      <c r="D419" s="4">
        <v>47624</v>
      </c>
      <c r="E419">
        <v>4</v>
      </c>
      <c r="F419" t="s">
        <v>51</v>
      </c>
      <c r="G419">
        <v>6158</v>
      </c>
      <c r="H419" s="28">
        <v>351</v>
      </c>
      <c r="I419" t="s">
        <v>19</v>
      </c>
      <c r="J419">
        <v>2</v>
      </c>
      <c r="K419" s="13">
        <f>H419*'conversion notes'!C$25</f>
        <v>318421.935</v>
      </c>
      <c r="L419" s="14">
        <f>K419*'conversion notes'!C$24</f>
        <v>76421.2644</v>
      </c>
      <c r="M419" s="14">
        <f>L419*'conversion notes'!C$26</f>
        <v>2827586.7828000002</v>
      </c>
      <c r="N419" s="15">
        <f>M419/'conversion notes'!C$21</f>
        <v>2680.0246268458668</v>
      </c>
      <c r="P419" s="1">
        <f>H419/D419*1000</f>
        <v>7.3702334957164455</v>
      </c>
      <c r="Q419">
        <f>'conversion notes'!O$4</f>
        <v>7.2</v>
      </c>
    </row>
    <row r="420" spans="1:17">
      <c r="A420">
        <v>35.152200000000001</v>
      </c>
      <c r="B420">
        <v>-79.734499999999997</v>
      </c>
      <c r="C420" s="28" t="s">
        <v>54</v>
      </c>
      <c r="D420" s="4">
        <v>95248</v>
      </c>
      <c r="E420">
        <v>8</v>
      </c>
      <c r="F420" t="s">
        <v>51</v>
      </c>
      <c r="G420">
        <v>3127</v>
      </c>
      <c r="H420" s="28">
        <v>702</v>
      </c>
      <c r="I420" t="s">
        <v>19</v>
      </c>
      <c r="J420">
        <v>2</v>
      </c>
      <c r="K420" s="13">
        <f>H420*'conversion notes'!C$25</f>
        <v>636843.87</v>
      </c>
      <c r="L420" s="14">
        <f>K420*'conversion notes'!C$24</f>
        <v>152842.5288</v>
      </c>
      <c r="M420" s="14">
        <f>L420*'conversion notes'!C$26</f>
        <v>5655173.5656000003</v>
      </c>
      <c r="N420" s="15">
        <f>M420/'conversion notes'!C$21</f>
        <v>5360.0492536917336</v>
      </c>
      <c r="P420" s="1">
        <f>H420/D420*1000</f>
        <v>7.3702334957164455</v>
      </c>
      <c r="Q420">
        <f>'conversion notes'!O$4</f>
        <v>7.2</v>
      </c>
    </row>
    <row r="421" spans="1:17">
      <c r="A421">
        <v>35.152900000000002</v>
      </c>
      <c r="B421">
        <v>-78.569100000000006</v>
      </c>
      <c r="C421" s="28" t="s">
        <v>192</v>
      </c>
      <c r="D421" s="4">
        <v>53304</v>
      </c>
      <c r="E421">
        <v>6</v>
      </c>
      <c r="F421" t="s">
        <v>187</v>
      </c>
      <c r="G421">
        <v>1507</v>
      </c>
      <c r="H421" s="28">
        <v>809</v>
      </c>
      <c r="I421" t="s">
        <v>19</v>
      </c>
      <c r="J421">
        <v>6</v>
      </c>
      <c r="K421" s="13">
        <f>H421*'conversion notes'!C$25</f>
        <v>733912.66499999992</v>
      </c>
      <c r="L421" s="14">
        <f>K421*'conversion notes'!C$24</f>
        <v>176139.03959999996</v>
      </c>
      <c r="M421" s="14">
        <f>L421*'conversion notes'!C$26</f>
        <v>6517144.4651999986</v>
      </c>
      <c r="N421" s="15">
        <f>M421/'conversion notes'!C$21</f>
        <v>6177.0368180008709</v>
      </c>
      <c r="P421" s="1">
        <f>H421/D421*1000</f>
        <v>15.177097403571965</v>
      </c>
      <c r="Q421">
        <f>'conversion notes'!O$4</f>
        <v>7.2</v>
      </c>
    </row>
    <row r="422" spans="1:17">
      <c r="A422">
        <v>35.154899999999998</v>
      </c>
      <c r="B422">
        <v>-80.341700000000003</v>
      </c>
      <c r="C422" s="28" t="s">
        <v>11</v>
      </c>
      <c r="D422" s="4">
        <v>54282</v>
      </c>
      <c r="E422">
        <v>3</v>
      </c>
      <c r="F422" t="s">
        <v>172</v>
      </c>
      <c r="G422">
        <v>1961</v>
      </c>
      <c r="H422" s="28">
        <v>551</v>
      </c>
      <c r="I422" t="s">
        <v>19</v>
      </c>
      <c r="J422">
        <v>5</v>
      </c>
      <c r="K422" s="13">
        <f>H422*'conversion notes'!C$25</f>
        <v>499858.935</v>
      </c>
      <c r="L422" s="14">
        <f>K422*'conversion notes'!C$24</f>
        <v>119966.14439999999</v>
      </c>
      <c r="M422" s="14">
        <f>L422*'conversion notes'!C$26</f>
        <v>4438747.3427999998</v>
      </c>
      <c r="N422" s="15">
        <f>M422/'conversion notes'!C$21</f>
        <v>4207.104186302201</v>
      </c>
      <c r="P422" s="1">
        <f>H422/D422*1000</f>
        <v>10.150694521204082</v>
      </c>
      <c r="Q422">
        <f>'conversion notes'!O$4</f>
        <v>7.2</v>
      </c>
    </row>
    <row r="423" spans="1:17">
      <c r="A423">
        <v>35.156199999999998</v>
      </c>
      <c r="B423">
        <v>-77.547399999999996</v>
      </c>
      <c r="C423" s="28" t="s">
        <v>11</v>
      </c>
      <c r="D423" s="4">
        <v>48042</v>
      </c>
      <c r="E423">
        <v>6</v>
      </c>
      <c r="F423" t="s">
        <v>183</v>
      </c>
      <c r="G423">
        <v>1777</v>
      </c>
      <c r="H423" s="28">
        <v>804</v>
      </c>
      <c r="I423" t="s">
        <v>160</v>
      </c>
      <c r="J423">
        <v>6</v>
      </c>
      <c r="K423" s="13">
        <f>H423*'conversion notes'!C$25</f>
        <v>729376.74</v>
      </c>
      <c r="L423" s="14">
        <f>K423*'conversion notes'!C$24</f>
        <v>175050.41759999999</v>
      </c>
      <c r="M423" s="14">
        <f>L423*'conversion notes'!C$26</f>
        <v>6476865.4511999991</v>
      </c>
      <c r="N423" s="15">
        <f>M423/'conversion notes'!C$21</f>
        <v>6138.8598290144628</v>
      </c>
      <c r="P423" s="1">
        <f>H423/D423*1000</f>
        <v>16.735356563007368</v>
      </c>
      <c r="Q423">
        <f>'conversion notes'!O$4</f>
        <v>7.2</v>
      </c>
    </row>
    <row r="424" spans="1:17">
      <c r="A424">
        <v>35.156300000000002</v>
      </c>
      <c r="B424">
        <v>-79.738</v>
      </c>
      <c r="C424" s="28" t="s">
        <v>11</v>
      </c>
      <c r="D424" s="4">
        <v>59530</v>
      </c>
      <c r="E424">
        <v>5</v>
      </c>
      <c r="F424" t="s">
        <v>51</v>
      </c>
      <c r="G424">
        <v>1626</v>
      </c>
      <c r="H424" s="28">
        <v>439</v>
      </c>
      <c r="I424" t="s">
        <v>19</v>
      </c>
      <c r="J424">
        <v>2</v>
      </c>
      <c r="K424" s="13">
        <f>H424*'conversion notes'!C$25</f>
        <v>398254.21499999997</v>
      </c>
      <c r="L424" s="14">
        <f>K424*'conversion notes'!C$24</f>
        <v>95581.011599999983</v>
      </c>
      <c r="M424" s="14">
        <f>L424*'conversion notes'!C$26</f>
        <v>3536497.4291999992</v>
      </c>
      <c r="N424" s="15">
        <f>M424/'conversion notes'!C$21</f>
        <v>3351.9396330066529</v>
      </c>
      <c r="P424" s="1">
        <f>H424/D424*1000</f>
        <v>7.3744330589618681</v>
      </c>
      <c r="Q424">
        <f>'conversion notes'!O$4</f>
        <v>7.2</v>
      </c>
    </row>
    <row r="425" spans="1:17">
      <c r="A425">
        <v>35.156599999999997</v>
      </c>
      <c r="B425">
        <v>-79.900300000000001</v>
      </c>
      <c r="C425" s="28" t="s">
        <v>11</v>
      </c>
      <c r="D425" s="4">
        <v>23812</v>
      </c>
      <c r="E425">
        <v>2</v>
      </c>
      <c r="F425" t="s">
        <v>51</v>
      </c>
      <c r="G425">
        <v>2059</v>
      </c>
      <c r="H425" s="28">
        <v>175</v>
      </c>
      <c r="I425" t="s">
        <v>19</v>
      </c>
      <c r="J425">
        <v>2</v>
      </c>
      <c r="K425" s="13">
        <f>H425*'conversion notes'!C$25</f>
        <v>158757.375</v>
      </c>
      <c r="L425" s="14">
        <f>K425*'conversion notes'!C$24</f>
        <v>38101.769999999997</v>
      </c>
      <c r="M425" s="14">
        <f>L425*'conversion notes'!C$26</f>
        <v>1409765.49</v>
      </c>
      <c r="N425" s="15">
        <f>M425/'conversion notes'!C$21</f>
        <v>1336.1946145242925</v>
      </c>
      <c r="P425" s="1">
        <f>H425/D425*1000</f>
        <v>7.3492356794893325</v>
      </c>
      <c r="Q425">
        <f>'conversion notes'!O$4</f>
        <v>7.2</v>
      </c>
    </row>
    <row r="426" spans="1:17">
      <c r="A426">
        <v>35.156700000000001</v>
      </c>
      <c r="B426">
        <v>-80.310400000000001</v>
      </c>
      <c r="C426" s="28" t="s">
        <v>11</v>
      </c>
      <c r="D426" s="4">
        <v>36188</v>
      </c>
      <c r="E426">
        <v>2</v>
      </c>
      <c r="F426" t="s">
        <v>172</v>
      </c>
      <c r="G426">
        <v>1225</v>
      </c>
      <c r="H426" s="28">
        <v>368</v>
      </c>
      <c r="I426" t="s">
        <v>19</v>
      </c>
      <c r="J426">
        <v>5</v>
      </c>
      <c r="K426" s="13">
        <f>H426*'conversion notes'!C$25</f>
        <v>333844.07999999996</v>
      </c>
      <c r="L426" s="14">
        <f>K426*'conversion notes'!C$24</f>
        <v>80122.579199999993</v>
      </c>
      <c r="M426" s="14">
        <f>L426*'conversion notes'!C$26</f>
        <v>2964535.4304</v>
      </c>
      <c r="N426" s="15">
        <f>M426/'conversion notes'!C$21</f>
        <v>2809.826389399655</v>
      </c>
      <c r="P426" s="1">
        <f>H426/D426*1000</f>
        <v>10.169116834309715</v>
      </c>
      <c r="Q426">
        <f>'conversion notes'!O$4</f>
        <v>7.2</v>
      </c>
    </row>
    <row r="427" spans="1:17">
      <c r="A427">
        <v>35.157200000000003</v>
      </c>
      <c r="B427">
        <v>-79.750799999999998</v>
      </c>
      <c r="C427" s="28" t="s">
        <v>11</v>
      </c>
      <c r="D427" s="4">
        <v>47624</v>
      </c>
      <c r="E427">
        <v>4</v>
      </c>
      <c r="F427" t="s">
        <v>51</v>
      </c>
      <c r="G427">
        <v>1219</v>
      </c>
      <c r="H427" s="28">
        <v>351</v>
      </c>
      <c r="I427" t="s">
        <v>19</v>
      </c>
      <c r="J427">
        <v>2</v>
      </c>
      <c r="K427" s="13">
        <f>H427*'conversion notes'!C$25</f>
        <v>318421.935</v>
      </c>
      <c r="L427" s="14">
        <f>K427*'conversion notes'!C$24</f>
        <v>76421.2644</v>
      </c>
      <c r="M427" s="14">
        <f>L427*'conversion notes'!C$26</f>
        <v>2827586.7828000002</v>
      </c>
      <c r="N427" s="15">
        <f>M427/'conversion notes'!C$21</f>
        <v>2680.0246268458668</v>
      </c>
      <c r="P427" s="1">
        <f>H427/D427*1000</f>
        <v>7.3702334957164455</v>
      </c>
      <c r="Q427">
        <f>'conversion notes'!O$4</f>
        <v>7.2</v>
      </c>
    </row>
    <row r="428" spans="1:17">
      <c r="A428">
        <v>35.158299999999997</v>
      </c>
      <c r="B428">
        <v>-80.423400000000001</v>
      </c>
      <c r="C428" s="28" t="s">
        <v>173</v>
      </c>
      <c r="D428" s="4">
        <v>72376</v>
      </c>
      <c r="E428">
        <v>4</v>
      </c>
      <c r="F428" t="s">
        <v>172</v>
      </c>
      <c r="G428">
        <v>1763</v>
      </c>
      <c r="H428" s="28">
        <v>735</v>
      </c>
      <c r="I428" t="s">
        <v>19</v>
      </c>
      <c r="J428">
        <v>5</v>
      </c>
      <c r="K428" s="13">
        <f>H428*'conversion notes'!C$25</f>
        <v>666780.97499999998</v>
      </c>
      <c r="L428" s="14">
        <f>K428*'conversion notes'!C$24</f>
        <v>160027.43399999998</v>
      </c>
      <c r="M428" s="14">
        <f>L428*'conversion notes'!C$26</f>
        <v>5921015.0579999993</v>
      </c>
      <c r="N428" s="15">
        <f>M428/'conversion notes'!C$21</f>
        <v>5612.0173810020278</v>
      </c>
      <c r="P428" s="1">
        <f>H428/D428*1000</f>
        <v>10.15530009948049</v>
      </c>
      <c r="Q428">
        <f>'conversion notes'!O$4</f>
        <v>7.2</v>
      </c>
    </row>
    <row r="429" spans="1:17">
      <c r="A429">
        <v>35.158799999999999</v>
      </c>
      <c r="B429">
        <v>-79.888599999999997</v>
      </c>
      <c r="C429" s="28" t="s">
        <v>11</v>
      </c>
      <c r="D429" s="4">
        <v>47624</v>
      </c>
      <c r="E429">
        <v>4</v>
      </c>
      <c r="F429" t="s">
        <v>51</v>
      </c>
      <c r="G429">
        <v>9000</v>
      </c>
      <c r="H429" s="28">
        <v>351</v>
      </c>
      <c r="I429" t="s">
        <v>19</v>
      </c>
      <c r="J429">
        <v>2</v>
      </c>
      <c r="K429" s="13">
        <f>H429*'conversion notes'!C$25</f>
        <v>318421.935</v>
      </c>
      <c r="L429" s="14">
        <f>K429*'conversion notes'!C$24</f>
        <v>76421.2644</v>
      </c>
      <c r="M429" s="14">
        <f>L429*'conversion notes'!C$26</f>
        <v>2827586.7828000002</v>
      </c>
      <c r="N429" s="15">
        <f>M429/'conversion notes'!C$21</f>
        <v>2680.0246268458668</v>
      </c>
      <c r="P429" s="1">
        <f>H429/D429*1000</f>
        <v>7.3702334957164455</v>
      </c>
      <c r="Q429">
        <f>'conversion notes'!O$4</f>
        <v>7.2</v>
      </c>
    </row>
    <row r="430" spans="1:17">
      <c r="A430">
        <v>35.159100000000002</v>
      </c>
      <c r="B430">
        <v>-79.69</v>
      </c>
      <c r="C430" s="28" t="s">
        <v>11</v>
      </c>
      <c r="D430" s="4">
        <v>95248</v>
      </c>
      <c r="E430">
        <v>8</v>
      </c>
      <c r="F430" t="s">
        <v>51</v>
      </c>
      <c r="G430">
        <v>3408</v>
      </c>
      <c r="H430" s="28">
        <v>702</v>
      </c>
      <c r="I430" t="s">
        <v>19</v>
      </c>
      <c r="J430">
        <v>2</v>
      </c>
      <c r="K430" s="13">
        <f>H430*'conversion notes'!C$25</f>
        <v>636843.87</v>
      </c>
      <c r="L430" s="14">
        <f>K430*'conversion notes'!C$24</f>
        <v>152842.5288</v>
      </c>
      <c r="M430" s="14">
        <f>L430*'conversion notes'!C$26</f>
        <v>5655173.5656000003</v>
      </c>
      <c r="N430" s="15">
        <f>M430/'conversion notes'!C$21</f>
        <v>5360.0492536917336</v>
      </c>
      <c r="P430" s="1">
        <f>H430/D430*1000</f>
        <v>7.3702334957164455</v>
      </c>
      <c r="Q430">
        <f>'conversion notes'!O$4</f>
        <v>7.2</v>
      </c>
    </row>
    <row r="431" spans="1:17">
      <c r="A431">
        <v>35.159500000000001</v>
      </c>
      <c r="B431">
        <v>-80.305800000000005</v>
      </c>
      <c r="C431" s="28" t="s">
        <v>11</v>
      </c>
      <c r="D431" s="4">
        <v>36188</v>
      </c>
      <c r="E431">
        <v>2</v>
      </c>
      <c r="F431" t="s">
        <v>172</v>
      </c>
      <c r="G431">
        <v>1183</v>
      </c>
      <c r="H431" s="28">
        <v>368</v>
      </c>
      <c r="I431" t="s">
        <v>19</v>
      </c>
      <c r="J431">
        <v>5</v>
      </c>
      <c r="K431" s="13">
        <f>H431*'conversion notes'!C$25</f>
        <v>333844.07999999996</v>
      </c>
      <c r="L431" s="14">
        <f>K431*'conversion notes'!C$24</f>
        <v>80122.579199999993</v>
      </c>
      <c r="M431" s="14">
        <f>L431*'conversion notes'!C$26</f>
        <v>2964535.4304</v>
      </c>
      <c r="N431" s="15">
        <f>M431/'conversion notes'!C$21</f>
        <v>2809.826389399655</v>
      </c>
      <c r="P431" s="1">
        <f>H431/D431*1000</f>
        <v>10.169116834309715</v>
      </c>
      <c r="Q431">
        <f>'conversion notes'!O$4</f>
        <v>7.2</v>
      </c>
    </row>
    <row r="432" spans="1:17">
      <c r="A432">
        <v>35.160299999999999</v>
      </c>
      <c r="B432">
        <v>-80.143799999999999</v>
      </c>
      <c r="C432" s="28" t="s">
        <v>11</v>
      </c>
      <c r="D432" s="4">
        <v>65412</v>
      </c>
      <c r="E432">
        <v>6</v>
      </c>
      <c r="F432" t="s">
        <v>50</v>
      </c>
      <c r="G432">
        <v>3885</v>
      </c>
      <c r="H432" s="28">
        <v>608</v>
      </c>
      <c r="I432" t="s">
        <v>19</v>
      </c>
      <c r="J432">
        <v>2</v>
      </c>
      <c r="K432" s="13">
        <f>H432*'conversion notes'!C$25</f>
        <v>551568.48</v>
      </c>
      <c r="L432" s="14">
        <f>K432*'conversion notes'!C$24</f>
        <v>132376.43519999998</v>
      </c>
      <c r="M432" s="14">
        <f>L432*'conversion notes'!C$26</f>
        <v>4897928.1023999993</v>
      </c>
      <c r="N432" s="15">
        <f>M432/'conversion notes'!C$21</f>
        <v>4642.3218607472554</v>
      </c>
      <c r="P432" s="1">
        <f>H432/D432*1000</f>
        <v>9.2949305937748434</v>
      </c>
      <c r="Q432">
        <f>'conversion notes'!O$4</f>
        <v>7.2</v>
      </c>
    </row>
    <row r="433" spans="1:17">
      <c r="A433">
        <v>35.163699999999999</v>
      </c>
      <c r="B433">
        <v>-80.256299999999996</v>
      </c>
      <c r="C433" s="28" t="s">
        <v>11</v>
      </c>
      <c r="D433" s="4">
        <v>43608</v>
      </c>
      <c r="E433">
        <v>4</v>
      </c>
      <c r="F433" t="s">
        <v>50</v>
      </c>
      <c r="G433">
        <v>1617</v>
      </c>
      <c r="H433" s="28">
        <v>405</v>
      </c>
      <c r="I433" t="s">
        <v>19</v>
      </c>
      <c r="J433">
        <v>5</v>
      </c>
      <c r="K433" s="13">
        <f>H433*'conversion notes'!C$25</f>
        <v>367409.92499999999</v>
      </c>
      <c r="L433" s="14">
        <f>K433*'conversion notes'!C$24</f>
        <v>88178.381999999998</v>
      </c>
      <c r="M433" s="14">
        <f>L433*'conversion notes'!C$26</f>
        <v>3262600.1340000001</v>
      </c>
      <c r="N433" s="15">
        <f>M433/'conversion notes'!C$21</f>
        <v>3092.336107899077</v>
      </c>
      <c r="P433" s="1">
        <f>H433/D433*1000</f>
        <v>9.2872867363786469</v>
      </c>
      <c r="Q433">
        <f>'conversion notes'!O$4</f>
        <v>7.2</v>
      </c>
    </row>
    <row r="434" spans="1:17">
      <c r="A434">
        <v>35.164200000000001</v>
      </c>
      <c r="B434">
        <v>-80.462999999999994</v>
      </c>
      <c r="C434" s="28" t="s">
        <v>11</v>
      </c>
      <c r="D434" s="4">
        <v>54282</v>
      </c>
      <c r="E434">
        <v>3</v>
      </c>
      <c r="F434" t="s">
        <v>172</v>
      </c>
      <c r="G434">
        <v>1433</v>
      </c>
      <c r="H434" s="28">
        <v>551</v>
      </c>
      <c r="I434" t="s">
        <v>19</v>
      </c>
      <c r="J434">
        <v>5</v>
      </c>
      <c r="K434" s="13">
        <f>H434*'conversion notes'!C$25</f>
        <v>499858.935</v>
      </c>
      <c r="L434" s="14">
        <f>K434*'conversion notes'!C$24</f>
        <v>119966.14439999999</v>
      </c>
      <c r="M434" s="14">
        <f>L434*'conversion notes'!C$26</f>
        <v>4438747.3427999998</v>
      </c>
      <c r="N434" s="15">
        <f>M434/'conversion notes'!C$21</f>
        <v>4207.104186302201</v>
      </c>
      <c r="P434" s="1">
        <f>H434/D434*1000</f>
        <v>10.150694521204082</v>
      </c>
      <c r="Q434">
        <f>'conversion notes'!O$4</f>
        <v>7.2</v>
      </c>
    </row>
    <row r="435" spans="1:17">
      <c r="A435">
        <v>35.165399999999998</v>
      </c>
      <c r="B435">
        <v>-79.646199999999993</v>
      </c>
      <c r="C435" s="28" t="s">
        <v>11</v>
      </c>
      <c r="D435" s="4">
        <v>74592</v>
      </c>
      <c r="E435">
        <v>4</v>
      </c>
      <c r="F435" t="s">
        <v>39</v>
      </c>
      <c r="G435">
        <v>4148</v>
      </c>
      <c r="H435" s="28">
        <v>562</v>
      </c>
      <c r="I435" t="s">
        <v>19</v>
      </c>
      <c r="J435">
        <v>2</v>
      </c>
      <c r="K435" s="13">
        <f>H435*'conversion notes'!C$25</f>
        <v>509837.97</v>
      </c>
      <c r="L435" s="14">
        <f>K435*'conversion notes'!C$24</f>
        <v>122361.11279999999</v>
      </c>
      <c r="M435" s="14">
        <f>L435*'conversion notes'!C$26</f>
        <v>4527361.1735999994</v>
      </c>
      <c r="N435" s="15">
        <f>M435/'conversion notes'!C$21</f>
        <v>4291.0935620722985</v>
      </c>
      <c r="P435" s="1">
        <f>H435/D435*1000</f>
        <v>7.5343200343200341</v>
      </c>
      <c r="Q435">
        <f>'conversion notes'!O$4</f>
        <v>7.2</v>
      </c>
    </row>
    <row r="436" spans="1:17">
      <c r="A436">
        <v>35.165599999999998</v>
      </c>
      <c r="B436">
        <v>-79.849400000000003</v>
      </c>
      <c r="C436" s="28" t="s">
        <v>52</v>
      </c>
      <c r="D436" s="4">
        <v>71436</v>
      </c>
      <c r="E436">
        <v>6</v>
      </c>
      <c r="F436" t="s">
        <v>51</v>
      </c>
      <c r="G436">
        <v>31879</v>
      </c>
      <c r="H436" s="28">
        <v>526</v>
      </c>
      <c r="I436" t="s">
        <v>19</v>
      </c>
      <c r="J436">
        <v>2</v>
      </c>
      <c r="K436" s="13">
        <f>H436*'conversion notes'!C$25</f>
        <v>477179.31</v>
      </c>
      <c r="L436" s="14">
        <f>K436*'conversion notes'!C$24</f>
        <v>114523.03439999999</v>
      </c>
      <c r="M436" s="14">
        <f>L436*'conversion notes'!C$26</f>
        <v>4237352.2727999995</v>
      </c>
      <c r="N436" s="15">
        <f>M436/'conversion notes'!C$21</f>
        <v>4016.2192413701587</v>
      </c>
      <c r="P436" s="1">
        <f>H436/D436*1000</f>
        <v>7.3632342236407409</v>
      </c>
      <c r="Q436">
        <f>'conversion notes'!O$4</f>
        <v>7.2</v>
      </c>
    </row>
    <row r="437" spans="1:17">
      <c r="A437">
        <v>35.167900000000003</v>
      </c>
      <c r="B437">
        <v>-80.513599999999997</v>
      </c>
      <c r="C437" s="28" t="s">
        <v>11</v>
      </c>
      <c r="D437" s="4">
        <v>108564</v>
      </c>
      <c r="E437">
        <v>6</v>
      </c>
      <c r="F437" t="s">
        <v>172</v>
      </c>
      <c r="G437">
        <v>2723</v>
      </c>
      <c r="H437" s="28">
        <v>1103</v>
      </c>
      <c r="I437" t="s">
        <v>19</v>
      </c>
      <c r="J437">
        <v>5</v>
      </c>
      <c r="K437" s="13">
        <f>H437*'conversion notes'!C$25</f>
        <v>1000625.0549999999</v>
      </c>
      <c r="L437" s="14">
        <f>K437*'conversion notes'!C$24</f>
        <v>240150.01319999999</v>
      </c>
      <c r="M437" s="14">
        <f>L437*'conversion notes'!C$26</f>
        <v>8885550.4883999992</v>
      </c>
      <c r="N437" s="15">
        <f>M437/'conversion notes'!C$21</f>
        <v>8421.8437704016833</v>
      </c>
      <c r="P437" s="1">
        <f>H437/D437*1000</f>
        <v>10.1599056777569</v>
      </c>
      <c r="Q437">
        <f>'conversion notes'!O$4</f>
        <v>7.2</v>
      </c>
    </row>
    <row r="438" spans="1:17">
      <c r="A438">
        <v>35.168500000000002</v>
      </c>
      <c r="B438">
        <v>-79.681200000000004</v>
      </c>
      <c r="C438" s="28" t="s">
        <v>11</v>
      </c>
      <c r="D438" s="4">
        <v>47624</v>
      </c>
      <c r="E438">
        <v>4</v>
      </c>
      <c r="F438" t="s">
        <v>51</v>
      </c>
      <c r="G438">
        <v>1629</v>
      </c>
      <c r="H438" s="28">
        <v>351</v>
      </c>
      <c r="I438" t="s">
        <v>19</v>
      </c>
      <c r="J438">
        <v>2</v>
      </c>
      <c r="K438" s="13">
        <f>H438*'conversion notes'!C$25</f>
        <v>318421.935</v>
      </c>
      <c r="L438" s="14">
        <f>K438*'conversion notes'!C$24</f>
        <v>76421.2644</v>
      </c>
      <c r="M438" s="14">
        <f>L438*'conversion notes'!C$26</f>
        <v>2827586.7828000002</v>
      </c>
      <c r="N438" s="15">
        <f>M438/'conversion notes'!C$21</f>
        <v>2680.0246268458668</v>
      </c>
      <c r="P438" s="1">
        <f>H438/D438*1000</f>
        <v>7.3702334957164455</v>
      </c>
      <c r="Q438">
        <f>'conversion notes'!O$4</f>
        <v>7.2</v>
      </c>
    </row>
    <row r="439" spans="1:17">
      <c r="A439">
        <v>35.170900000000003</v>
      </c>
      <c r="B439">
        <v>-79.691699999999997</v>
      </c>
      <c r="C439" s="28" t="s">
        <v>11</v>
      </c>
      <c r="D439" s="4">
        <v>47624</v>
      </c>
      <c r="E439">
        <v>4</v>
      </c>
      <c r="F439" t="s">
        <v>51</v>
      </c>
      <c r="G439">
        <v>1882</v>
      </c>
      <c r="H439" s="28">
        <v>351</v>
      </c>
      <c r="I439" t="s">
        <v>19</v>
      </c>
      <c r="J439">
        <v>2</v>
      </c>
      <c r="K439" s="13">
        <f>H439*'conversion notes'!C$25</f>
        <v>318421.935</v>
      </c>
      <c r="L439" s="14">
        <f>K439*'conversion notes'!C$24</f>
        <v>76421.2644</v>
      </c>
      <c r="M439" s="14">
        <f>L439*'conversion notes'!C$26</f>
        <v>2827586.7828000002</v>
      </c>
      <c r="N439" s="15">
        <f>M439/'conversion notes'!C$21</f>
        <v>2680.0246268458668</v>
      </c>
      <c r="P439" s="1">
        <f>H439/D439*1000</f>
        <v>7.3702334957164455</v>
      </c>
      <c r="Q439">
        <f>'conversion notes'!O$4</f>
        <v>7.2</v>
      </c>
    </row>
    <row r="440" spans="1:17">
      <c r="A440">
        <v>35.171199999999999</v>
      </c>
      <c r="B440">
        <v>-80.060900000000004</v>
      </c>
      <c r="C440" s="28" t="s">
        <v>11</v>
      </c>
      <c r="D440" s="4">
        <v>51845</v>
      </c>
      <c r="E440">
        <v>5</v>
      </c>
      <c r="F440" t="s">
        <v>43</v>
      </c>
      <c r="G440">
        <v>4211</v>
      </c>
      <c r="H440" s="28">
        <v>619</v>
      </c>
      <c r="I440" t="s">
        <v>19</v>
      </c>
      <c r="J440">
        <v>2</v>
      </c>
      <c r="K440" s="13">
        <f>H440*'conversion notes'!C$25</f>
        <v>561547.51500000001</v>
      </c>
      <c r="L440" s="14">
        <f>K440*'conversion notes'!C$24</f>
        <v>134771.40359999999</v>
      </c>
      <c r="M440" s="14">
        <f>L440*'conversion notes'!C$26</f>
        <v>4986541.9331999999</v>
      </c>
      <c r="N440" s="15">
        <f>M440/'conversion notes'!C$21</f>
        <v>4726.3112365173547</v>
      </c>
      <c r="P440" s="1">
        <f>H440/D440*1000</f>
        <v>11.939434853891408</v>
      </c>
      <c r="Q440">
        <f>'conversion notes'!O$4</f>
        <v>7.2</v>
      </c>
    </row>
    <row r="441" spans="1:17">
      <c r="A441">
        <v>35.172699999999999</v>
      </c>
      <c r="B441">
        <v>-80.275700000000001</v>
      </c>
      <c r="C441" s="28" t="s">
        <v>11</v>
      </c>
      <c r="D441" s="4">
        <v>65412</v>
      </c>
      <c r="E441">
        <v>6</v>
      </c>
      <c r="F441" t="s">
        <v>50</v>
      </c>
      <c r="G441">
        <v>2472</v>
      </c>
      <c r="H441" s="28">
        <v>608</v>
      </c>
      <c r="I441" t="s">
        <v>19</v>
      </c>
      <c r="J441">
        <v>5</v>
      </c>
      <c r="K441" s="13">
        <f>H441*'conversion notes'!C$25</f>
        <v>551568.48</v>
      </c>
      <c r="L441" s="14">
        <f>K441*'conversion notes'!C$24</f>
        <v>132376.43519999998</v>
      </c>
      <c r="M441" s="14">
        <f>L441*'conversion notes'!C$26</f>
        <v>4897928.1023999993</v>
      </c>
      <c r="N441" s="15">
        <f>M441/'conversion notes'!C$21</f>
        <v>4642.3218607472554</v>
      </c>
      <c r="P441" s="1">
        <f>H441/D441*1000</f>
        <v>9.2949305937748434</v>
      </c>
      <c r="Q441">
        <f>'conversion notes'!O$4</f>
        <v>7.2</v>
      </c>
    </row>
    <row r="442" spans="1:17">
      <c r="A442">
        <v>35.172899999999998</v>
      </c>
      <c r="B442">
        <v>-80.186099999999996</v>
      </c>
      <c r="C442" s="28" t="s">
        <v>11</v>
      </c>
      <c r="D442" s="4">
        <v>62214</v>
      </c>
      <c r="E442">
        <v>6</v>
      </c>
      <c r="F442" t="s">
        <v>43</v>
      </c>
      <c r="G442">
        <v>1710</v>
      </c>
      <c r="H442" s="28">
        <v>743</v>
      </c>
      <c r="I442" t="s">
        <v>19</v>
      </c>
      <c r="J442">
        <v>2</v>
      </c>
      <c r="K442" s="13">
        <f>H442*'conversion notes'!C$25</f>
        <v>674038.45499999996</v>
      </c>
      <c r="L442" s="14">
        <f>K442*'conversion notes'!C$24</f>
        <v>161769.22919999997</v>
      </c>
      <c r="M442" s="14">
        <f>L442*'conversion notes'!C$26</f>
        <v>5985461.4803999988</v>
      </c>
      <c r="N442" s="15">
        <f>M442/'conversion notes'!C$21</f>
        <v>5673.1005633802806</v>
      </c>
      <c r="P442" s="1">
        <f>H442/D442*1000</f>
        <v>11.942649564406725</v>
      </c>
      <c r="Q442">
        <f>'conversion notes'!O$4</f>
        <v>7.2</v>
      </c>
    </row>
    <row r="443" spans="1:17">
      <c r="A443">
        <v>35.172899999999998</v>
      </c>
      <c r="B443">
        <v>-80.186099999999996</v>
      </c>
      <c r="C443" s="28" t="s">
        <v>11</v>
      </c>
      <c r="D443" s="4">
        <v>62214</v>
      </c>
      <c r="E443">
        <v>6</v>
      </c>
      <c r="F443" t="s">
        <v>43</v>
      </c>
      <c r="G443">
        <v>1710</v>
      </c>
      <c r="H443" s="28">
        <v>743</v>
      </c>
      <c r="I443" t="s">
        <v>19</v>
      </c>
      <c r="J443">
        <v>5</v>
      </c>
      <c r="K443" s="13">
        <f>H443*'conversion notes'!C$25</f>
        <v>674038.45499999996</v>
      </c>
      <c r="L443" s="14">
        <f>K443*'conversion notes'!C$24</f>
        <v>161769.22919999997</v>
      </c>
      <c r="M443" s="14">
        <f>L443*'conversion notes'!C$26</f>
        <v>5985461.4803999988</v>
      </c>
      <c r="N443" s="15">
        <f>M443/'conversion notes'!C$21</f>
        <v>5673.1005633802806</v>
      </c>
      <c r="P443" s="1">
        <f>H443/D443*1000</f>
        <v>11.942649564406725</v>
      </c>
      <c r="Q443">
        <f>'conversion notes'!O$4</f>
        <v>7.2</v>
      </c>
    </row>
    <row r="444" spans="1:17">
      <c r="A444">
        <v>35.174500000000002</v>
      </c>
      <c r="B444">
        <v>-83.880799999999994</v>
      </c>
      <c r="C444" s="28" t="s">
        <v>11</v>
      </c>
      <c r="D444" s="4">
        <v>14239</v>
      </c>
      <c r="E444">
        <v>13</v>
      </c>
      <c r="F444" t="s">
        <v>210</v>
      </c>
      <c r="G444">
        <v>2687</v>
      </c>
      <c r="H444" s="28">
        <v>356</v>
      </c>
      <c r="I444" t="s">
        <v>160</v>
      </c>
      <c r="J444">
        <v>7</v>
      </c>
      <c r="K444" s="13">
        <f>H444*'conversion notes'!C$25</f>
        <v>322957.86</v>
      </c>
      <c r="L444" s="14">
        <f>K444*'conversion notes'!C$24</f>
        <v>77509.886399999988</v>
      </c>
      <c r="M444" s="14">
        <f>L444*'conversion notes'!C$26</f>
        <v>2867865.7967999997</v>
      </c>
      <c r="N444" s="15">
        <f>M444/'conversion notes'!C$21</f>
        <v>2718.2016158322749</v>
      </c>
      <c r="P444" s="1">
        <f>H444/D444*1000</f>
        <v>25.001755741273968</v>
      </c>
      <c r="Q444">
        <f>'conversion notes'!O$4</f>
        <v>7.2</v>
      </c>
    </row>
    <row r="445" spans="1:17">
      <c r="A445">
        <v>35.174500000000002</v>
      </c>
      <c r="B445">
        <v>-80.450199999999995</v>
      </c>
      <c r="C445" s="28" t="s">
        <v>67</v>
      </c>
      <c r="D445" s="4">
        <v>51845</v>
      </c>
      <c r="E445">
        <v>5</v>
      </c>
      <c r="F445" t="s">
        <v>43</v>
      </c>
      <c r="G445">
        <v>1614</v>
      </c>
      <c r="H445" s="28">
        <v>619</v>
      </c>
      <c r="I445" t="s">
        <v>19</v>
      </c>
      <c r="J445">
        <v>5</v>
      </c>
      <c r="K445" s="13">
        <f>H445*'conversion notes'!C$25</f>
        <v>561547.51500000001</v>
      </c>
      <c r="L445" s="14">
        <f>K445*'conversion notes'!C$24</f>
        <v>134771.40359999999</v>
      </c>
      <c r="M445" s="14">
        <f>L445*'conversion notes'!C$26</f>
        <v>4986541.9331999999</v>
      </c>
      <c r="N445" s="15">
        <f>M445/'conversion notes'!C$21</f>
        <v>4726.3112365173547</v>
      </c>
      <c r="P445" s="1">
        <f>H445/D445*1000</f>
        <v>11.939434853891408</v>
      </c>
      <c r="Q445">
        <f>'conversion notes'!O$4</f>
        <v>7.2</v>
      </c>
    </row>
    <row r="446" spans="1:17">
      <c r="A446">
        <v>35.174599999999998</v>
      </c>
      <c r="B446">
        <v>-80.492099999999994</v>
      </c>
      <c r="C446" s="28" t="s">
        <v>11</v>
      </c>
      <c r="D446" s="4">
        <v>54282</v>
      </c>
      <c r="E446">
        <v>3</v>
      </c>
      <c r="F446" t="s">
        <v>172</v>
      </c>
      <c r="G446">
        <v>1650</v>
      </c>
      <c r="H446" s="28">
        <v>551</v>
      </c>
      <c r="I446" t="s">
        <v>19</v>
      </c>
      <c r="J446">
        <v>5</v>
      </c>
      <c r="K446" s="13">
        <f>H446*'conversion notes'!C$25</f>
        <v>499858.935</v>
      </c>
      <c r="L446" s="14">
        <f>K446*'conversion notes'!C$24</f>
        <v>119966.14439999999</v>
      </c>
      <c r="M446" s="14">
        <f>L446*'conversion notes'!C$26</f>
        <v>4438747.3427999998</v>
      </c>
      <c r="N446" s="15">
        <f>M446/'conversion notes'!C$21</f>
        <v>4207.104186302201</v>
      </c>
      <c r="P446" s="1">
        <f>H446/D446*1000</f>
        <v>10.150694521204082</v>
      </c>
      <c r="Q446">
        <f>'conversion notes'!O$4</f>
        <v>7.2</v>
      </c>
    </row>
    <row r="447" spans="1:17">
      <c r="A447">
        <v>35.174700000000001</v>
      </c>
      <c r="B447">
        <v>-79.690600000000003</v>
      </c>
      <c r="C447" s="28" t="s">
        <v>11</v>
      </c>
      <c r="D447" s="4">
        <v>47624</v>
      </c>
      <c r="E447">
        <v>4</v>
      </c>
      <c r="F447" t="s">
        <v>51</v>
      </c>
      <c r="G447">
        <v>1862</v>
      </c>
      <c r="H447" s="28">
        <v>351</v>
      </c>
      <c r="I447" t="s">
        <v>19</v>
      </c>
      <c r="J447">
        <v>2</v>
      </c>
      <c r="K447" s="13">
        <f>H447*'conversion notes'!C$25</f>
        <v>318421.935</v>
      </c>
      <c r="L447" s="14">
        <f>K447*'conversion notes'!C$24</f>
        <v>76421.2644</v>
      </c>
      <c r="M447" s="14">
        <f>L447*'conversion notes'!C$26</f>
        <v>2827586.7828000002</v>
      </c>
      <c r="N447" s="15">
        <f>M447/'conversion notes'!C$21</f>
        <v>2680.0246268458668</v>
      </c>
      <c r="P447" s="1">
        <f>H447/D447*1000</f>
        <v>7.3702334957164455</v>
      </c>
      <c r="Q447">
        <f>'conversion notes'!O$4</f>
        <v>7.2</v>
      </c>
    </row>
    <row r="448" spans="1:17">
      <c r="A448">
        <v>35.176200000000001</v>
      </c>
      <c r="B448">
        <v>-81.263000000000005</v>
      </c>
      <c r="C448" s="28" t="s">
        <v>171</v>
      </c>
      <c r="D448" s="4">
        <v>25188</v>
      </c>
      <c r="E448">
        <v>2</v>
      </c>
      <c r="F448" t="s">
        <v>164</v>
      </c>
      <c r="G448">
        <v>11314</v>
      </c>
      <c r="H448" s="28">
        <v>198</v>
      </c>
      <c r="I448" t="s">
        <v>19</v>
      </c>
      <c r="J448">
        <v>5</v>
      </c>
      <c r="K448" s="13">
        <f>H448*'conversion notes'!C$25</f>
        <v>179622.62999999998</v>
      </c>
      <c r="L448" s="14">
        <f>K448*'conversion notes'!C$24</f>
        <v>43109.431199999992</v>
      </c>
      <c r="M448" s="14">
        <f>L448*'conversion notes'!C$26</f>
        <v>1595048.9543999997</v>
      </c>
      <c r="N448" s="15">
        <f>M448/'conversion notes'!C$21</f>
        <v>1511.8087638617708</v>
      </c>
      <c r="P448" s="1">
        <f>H448/D448*1000</f>
        <v>7.8608861362553606</v>
      </c>
      <c r="Q448">
        <f>'conversion notes'!O$4</f>
        <v>7.2</v>
      </c>
    </row>
    <row r="449" spans="1:17">
      <c r="A449">
        <v>35.177300000000002</v>
      </c>
      <c r="B449">
        <v>-78.516499999999994</v>
      </c>
      <c r="C449" s="28" t="s">
        <v>11</v>
      </c>
      <c r="D449" s="4">
        <v>53304</v>
      </c>
      <c r="E449">
        <v>6</v>
      </c>
      <c r="F449" t="s">
        <v>187</v>
      </c>
      <c r="G449">
        <v>1315</v>
      </c>
      <c r="H449" s="28">
        <v>809</v>
      </c>
      <c r="I449" t="s">
        <v>19</v>
      </c>
      <c r="J449">
        <v>6</v>
      </c>
      <c r="K449" s="13">
        <f>H449*'conversion notes'!C$25</f>
        <v>733912.66499999992</v>
      </c>
      <c r="L449" s="14">
        <f>K449*'conversion notes'!C$24</f>
        <v>176139.03959999996</v>
      </c>
      <c r="M449" s="14">
        <f>L449*'conversion notes'!C$26</f>
        <v>6517144.4651999986</v>
      </c>
      <c r="N449" s="15">
        <f>M449/'conversion notes'!C$21</f>
        <v>6177.0368180008709</v>
      </c>
      <c r="P449" s="1">
        <f>H449/D449*1000</f>
        <v>15.177097403571965</v>
      </c>
      <c r="Q449">
        <f>'conversion notes'!O$4</f>
        <v>7.2</v>
      </c>
    </row>
    <row r="450" spans="1:17">
      <c r="A450">
        <v>35.177500000000002</v>
      </c>
      <c r="B450">
        <v>-78.687299999999993</v>
      </c>
      <c r="C450" s="28" t="s">
        <v>11</v>
      </c>
      <c r="D450" s="4">
        <v>118758</v>
      </c>
      <c r="E450">
        <v>6</v>
      </c>
      <c r="F450" t="s">
        <v>49</v>
      </c>
      <c r="G450">
        <v>2952</v>
      </c>
      <c r="H450" s="28">
        <v>1278</v>
      </c>
      <c r="I450" t="s">
        <v>19</v>
      </c>
      <c r="J450">
        <v>6</v>
      </c>
      <c r="K450" s="13">
        <f>H450*'conversion notes'!C$25</f>
        <v>1159382.43</v>
      </c>
      <c r="L450" s="14">
        <f>K450*'conversion notes'!C$24</f>
        <v>278251.78319999995</v>
      </c>
      <c r="M450" s="14">
        <f>L450*'conversion notes'!C$26</f>
        <v>10295315.978399998</v>
      </c>
      <c r="N450" s="15">
        <f>M450/'conversion notes'!C$21</f>
        <v>9758.0383849259742</v>
      </c>
      <c r="P450" s="1">
        <f>H450/D450*1000</f>
        <v>10.761380285959682</v>
      </c>
      <c r="Q450">
        <f>'conversion notes'!O$4</f>
        <v>7.2</v>
      </c>
    </row>
    <row r="451" spans="1:17">
      <c r="A451">
        <v>35.178699999999999</v>
      </c>
      <c r="B451">
        <v>-79.998900000000006</v>
      </c>
      <c r="C451" s="28" t="s">
        <v>11</v>
      </c>
      <c r="D451" s="4">
        <v>74592</v>
      </c>
      <c r="E451">
        <v>4</v>
      </c>
      <c r="F451" t="s">
        <v>39</v>
      </c>
      <c r="G451">
        <v>3365</v>
      </c>
      <c r="H451" s="28">
        <v>562</v>
      </c>
      <c r="I451" t="s">
        <v>19</v>
      </c>
      <c r="J451">
        <v>2</v>
      </c>
      <c r="K451" s="13">
        <f>H451*'conversion notes'!C$25</f>
        <v>509837.97</v>
      </c>
      <c r="L451" s="14">
        <f>K451*'conversion notes'!C$24</f>
        <v>122361.11279999999</v>
      </c>
      <c r="M451" s="14">
        <f>L451*'conversion notes'!C$26</f>
        <v>4527361.1735999994</v>
      </c>
      <c r="N451" s="15">
        <f>M451/'conversion notes'!C$21</f>
        <v>4291.0935620722985</v>
      </c>
      <c r="P451" s="1">
        <f>H451/D451*1000</f>
        <v>7.5343200343200341</v>
      </c>
      <c r="Q451">
        <f>'conversion notes'!O$4</f>
        <v>7.2</v>
      </c>
    </row>
    <row r="452" spans="1:17">
      <c r="A452">
        <v>35.179200000000002</v>
      </c>
      <c r="B452">
        <v>-81.699399999999997</v>
      </c>
      <c r="C452" s="28" t="s">
        <v>233</v>
      </c>
      <c r="D452" s="4">
        <v>118872</v>
      </c>
      <c r="E452">
        <v>8</v>
      </c>
      <c r="F452" t="s">
        <v>122</v>
      </c>
      <c r="G452">
        <v>5487</v>
      </c>
      <c r="H452" s="28">
        <v>919</v>
      </c>
      <c r="I452" t="s">
        <v>19</v>
      </c>
      <c r="J452">
        <v>12</v>
      </c>
      <c r="K452" s="13">
        <f>H452*'conversion notes'!C$25</f>
        <v>833703.0149999999</v>
      </c>
      <c r="L452" s="14">
        <f>K452*'conversion notes'!C$24</f>
        <v>200088.72359999997</v>
      </c>
      <c r="M452" s="14">
        <f>L452*'conversion notes'!C$26</f>
        <v>7403282.7731999988</v>
      </c>
      <c r="N452" s="15">
        <f>M452/'conversion notes'!C$21</f>
        <v>7016.9305757018547</v>
      </c>
      <c r="P452" s="1">
        <f>H452/D452*1000</f>
        <v>7.7310047782488729</v>
      </c>
      <c r="Q452">
        <f>'conversion notes'!O$4</f>
        <v>7.2</v>
      </c>
    </row>
    <row r="453" spans="1:17">
      <c r="A453">
        <v>35.18</v>
      </c>
      <c r="B453">
        <v>-77.949100000000001</v>
      </c>
      <c r="C453" s="28" t="s">
        <v>11</v>
      </c>
      <c r="D453" s="4">
        <v>50245</v>
      </c>
      <c r="E453">
        <v>5</v>
      </c>
      <c r="F453" t="s">
        <v>159</v>
      </c>
      <c r="G453">
        <v>1719</v>
      </c>
      <c r="H453" s="28">
        <v>826</v>
      </c>
      <c r="I453" t="s">
        <v>160</v>
      </c>
      <c r="J453">
        <v>6</v>
      </c>
      <c r="K453" s="13">
        <f>H453*'conversion notes'!C$25</f>
        <v>749334.80999999994</v>
      </c>
      <c r="L453" s="14">
        <f>K453*'conversion notes'!C$24</f>
        <v>179840.35439999998</v>
      </c>
      <c r="M453" s="14">
        <f>L453*'conversion notes'!C$26</f>
        <v>6654093.1127999993</v>
      </c>
      <c r="N453" s="15">
        <f>M453/'conversion notes'!C$21</f>
        <v>6306.8385805546604</v>
      </c>
      <c r="P453" s="1">
        <f>H453/D453*1000</f>
        <v>16.439446711115533</v>
      </c>
      <c r="Q453">
        <f>'conversion notes'!O$4</f>
        <v>7.2</v>
      </c>
    </row>
    <row r="454" spans="1:17">
      <c r="A454">
        <v>35.180199999999999</v>
      </c>
      <c r="B454">
        <v>-80.258799999999994</v>
      </c>
      <c r="C454" s="28" t="s">
        <v>11</v>
      </c>
      <c r="D454" s="4">
        <v>32706</v>
      </c>
      <c r="E454">
        <v>3</v>
      </c>
      <c r="F454" t="s">
        <v>50</v>
      </c>
      <c r="G454">
        <v>1031</v>
      </c>
      <c r="H454" s="28">
        <v>304</v>
      </c>
      <c r="I454" t="s">
        <v>19</v>
      </c>
      <c r="J454">
        <v>5</v>
      </c>
      <c r="K454" s="13">
        <f>H454*'conversion notes'!C$25</f>
        <v>275784.24</v>
      </c>
      <c r="L454" s="14">
        <f>K454*'conversion notes'!C$24</f>
        <v>66188.217599999989</v>
      </c>
      <c r="M454" s="14">
        <f>L454*'conversion notes'!C$26</f>
        <v>2448964.0511999996</v>
      </c>
      <c r="N454" s="15">
        <f>M454/'conversion notes'!C$21</f>
        <v>2321.1609303736277</v>
      </c>
      <c r="P454" s="1">
        <f>H454/D454*1000</f>
        <v>9.2949305937748434</v>
      </c>
      <c r="Q454">
        <f>'conversion notes'!O$4</f>
        <v>7.2</v>
      </c>
    </row>
    <row r="455" spans="1:17">
      <c r="A455">
        <v>35.180599999999998</v>
      </c>
      <c r="B455">
        <v>-81.704499999999996</v>
      </c>
      <c r="C455" s="28" t="s">
        <v>233</v>
      </c>
      <c r="D455" s="4">
        <v>59436</v>
      </c>
      <c r="E455">
        <v>4</v>
      </c>
      <c r="F455" t="s">
        <v>122</v>
      </c>
      <c r="G455">
        <v>2466</v>
      </c>
      <c r="H455" s="28">
        <v>460</v>
      </c>
      <c r="I455" t="s">
        <v>19</v>
      </c>
      <c r="J455">
        <v>12</v>
      </c>
      <c r="K455" s="13">
        <f>H455*'conversion notes'!C$25</f>
        <v>417305.1</v>
      </c>
      <c r="L455" s="14">
        <f>K455*'conversion notes'!C$24</f>
        <v>100153.22399999999</v>
      </c>
      <c r="M455" s="14">
        <f>L455*'conversion notes'!C$26</f>
        <v>3705669.2879999997</v>
      </c>
      <c r="N455" s="15">
        <f>M455/'conversion notes'!C$21</f>
        <v>3512.2829867495689</v>
      </c>
      <c r="P455" s="1">
        <f>H455/D455*1000</f>
        <v>7.7394171882360858</v>
      </c>
      <c r="Q455">
        <f>'conversion notes'!O$4</f>
        <v>7.2</v>
      </c>
    </row>
    <row r="456" spans="1:17">
      <c r="A456">
        <v>35.181899999999999</v>
      </c>
      <c r="B456">
        <v>-80.391300000000001</v>
      </c>
      <c r="C456" s="28" t="s">
        <v>11</v>
      </c>
      <c r="D456" s="4">
        <v>41476</v>
      </c>
      <c r="E456">
        <v>4</v>
      </c>
      <c r="F456" t="s">
        <v>43</v>
      </c>
      <c r="G456">
        <v>1777</v>
      </c>
      <c r="H456" s="28">
        <v>495</v>
      </c>
      <c r="I456" t="s">
        <v>19</v>
      </c>
      <c r="J456">
        <v>5</v>
      </c>
      <c r="K456" s="13">
        <f>H456*'conversion notes'!C$25</f>
        <v>449056.57499999995</v>
      </c>
      <c r="L456" s="14">
        <f>K456*'conversion notes'!C$24</f>
        <v>107773.57799999998</v>
      </c>
      <c r="M456" s="14">
        <f>L456*'conversion notes'!C$26</f>
        <v>3987622.385999999</v>
      </c>
      <c r="N456" s="15">
        <f>M456/'conversion notes'!C$21</f>
        <v>3779.5219096544265</v>
      </c>
      <c r="P456" s="1">
        <f>H456/D456*1000</f>
        <v>11.934612788118431</v>
      </c>
      <c r="Q456">
        <f>'conversion notes'!O$4</f>
        <v>7.2</v>
      </c>
    </row>
    <row r="457" spans="1:17">
      <c r="A457">
        <v>35.181899999999999</v>
      </c>
      <c r="B457">
        <v>-80.276700000000005</v>
      </c>
      <c r="C457" s="28" t="s">
        <v>11</v>
      </c>
      <c r="D457" s="4">
        <v>10902</v>
      </c>
      <c r="E457">
        <v>1</v>
      </c>
      <c r="F457" t="s">
        <v>50</v>
      </c>
      <c r="G457">
        <v>422</v>
      </c>
      <c r="H457" s="28">
        <v>101</v>
      </c>
      <c r="I457" t="s">
        <v>19</v>
      </c>
      <c r="J457">
        <v>5</v>
      </c>
      <c r="K457" s="13">
        <f>H457*'conversion notes'!C$25</f>
        <v>91625.684999999998</v>
      </c>
      <c r="L457" s="14">
        <f>K457*'conversion notes'!C$24</f>
        <v>21990.164399999998</v>
      </c>
      <c r="M457" s="14">
        <f>L457*'conversion notes'!C$26</f>
        <v>813636.08279999997</v>
      </c>
      <c r="N457" s="15">
        <f>M457/'conversion notes'!C$21</f>
        <v>771.17517752544882</v>
      </c>
      <c r="P457" s="1">
        <f>H457/D457*1000</f>
        <v>9.2643551641900572</v>
      </c>
      <c r="Q457">
        <f>'conversion notes'!O$4</f>
        <v>7.2</v>
      </c>
    </row>
    <row r="458" spans="1:17">
      <c r="A458">
        <v>35.183100000000003</v>
      </c>
      <c r="B458">
        <v>-79.951999999999998</v>
      </c>
      <c r="C458" s="28" t="s">
        <v>11</v>
      </c>
      <c r="D458" s="4">
        <v>74592</v>
      </c>
      <c r="E458">
        <v>4</v>
      </c>
      <c r="F458" t="s">
        <v>39</v>
      </c>
      <c r="G458">
        <v>12489</v>
      </c>
      <c r="H458" s="28">
        <v>562</v>
      </c>
      <c r="I458" t="s">
        <v>19</v>
      </c>
      <c r="J458">
        <v>2</v>
      </c>
      <c r="K458" s="13">
        <f>H458*'conversion notes'!C$25</f>
        <v>509837.97</v>
      </c>
      <c r="L458" s="14">
        <f>K458*'conversion notes'!C$24</f>
        <v>122361.11279999999</v>
      </c>
      <c r="M458" s="14">
        <f>L458*'conversion notes'!C$26</f>
        <v>4527361.1735999994</v>
      </c>
      <c r="N458" s="15">
        <f>M458/'conversion notes'!C$21</f>
        <v>4291.0935620722985</v>
      </c>
      <c r="P458" s="1">
        <f>H458/D458*1000</f>
        <v>7.5343200343200341</v>
      </c>
      <c r="Q458">
        <f>'conversion notes'!O$4</f>
        <v>7.2</v>
      </c>
    </row>
    <row r="459" spans="1:17">
      <c r="A459">
        <v>35.183399999999999</v>
      </c>
      <c r="B459">
        <v>-77.672799999999995</v>
      </c>
      <c r="C459" s="28" t="s">
        <v>11</v>
      </c>
      <c r="D459" s="4">
        <v>48042</v>
      </c>
      <c r="E459">
        <v>6</v>
      </c>
      <c r="F459" t="s">
        <v>183</v>
      </c>
      <c r="G459">
        <v>2046</v>
      </c>
      <c r="H459" s="28">
        <v>804</v>
      </c>
      <c r="I459" t="s">
        <v>160</v>
      </c>
      <c r="J459">
        <v>6</v>
      </c>
      <c r="K459" s="13">
        <f>H459*'conversion notes'!C$25</f>
        <v>729376.74</v>
      </c>
      <c r="L459" s="14">
        <f>K459*'conversion notes'!C$24</f>
        <v>175050.41759999999</v>
      </c>
      <c r="M459" s="14">
        <f>L459*'conversion notes'!C$26</f>
        <v>6476865.4511999991</v>
      </c>
      <c r="N459" s="15">
        <f>M459/'conversion notes'!C$21</f>
        <v>6138.8598290144628</v>
      </c>
      <c r="P459" s="1">
        <f>H459/D459*1000</f>
        <v>16.735356563007368</v>
      </c>
      <c r="Q459">
        <f>'conversion notes'!O$4</f>
        <v>7.2</v>
      </c>
    </row>
    <row r="460" spans="1:17">
      <c r="A460">
        <v>35.183799999999998</v>
      </c>
      <c r="B460">
        <v>-80.005099999999999</v>
      </c>
      <c r="C460" s="28" t="s">
        <v>11</v>
      </c>
      <c r="D460" s="4">
        <v>74592</v>
      </c>
      <c r="E460">
        <v>4</v>
      </c>
      <c r="F460" t="s">
        <v>39</v>
      </c>
      <c r="G460">
        <v>2897</v>
      </c>
      <c r="H460" s="28">
        <v>562</v>
      </c>
      <c r="I460" t="s">
        <v>19</v>
      </c>
      <c r="J460">
        <v>2</v>
      </c>
      <c r="K460" s="13">
        <f>H460*'conversion notes'!C$25</f>
        <v>509837.97</v>
      </c>
      <c r="L460" s="14">
        <f>K460*'conversion notes'!C$24</f>
        <v>122361.11279999999</v>
      </c>
      <c r="M460" s="14">
        <f>L460*'conversion notes'!C$26</f>
        <v>4527361.1735999994</v>
      </c>
      <c r="N460" s="15">
        <f>M460/'conversion notes'!C$21</f>
        <v>4291.0935620722985</v>
      </c>
      <c r="P460" s="1">
        <f>H460/D460*1000</f>
        <v>7.5343200343200341</v>
      </c>
      <c r="Q460">
        <f>'conversion notes'!O$4</f>
        <v>7.2</v>
      </c>
    </row>
    <row r="461" spans="1:17">
      <c r="A461">
        <v>35.1843</v>
      </c>
      <c r="B461">
        <v>-79.900899999999993</v>
      </c>
      <c r="C461" s="28" t="s">
        <v>11</v>
      </c>
      <c r="D461" s="4">
        <v>74592</v>
      </c>
      <c r="E461">
        <v>4</v>
      </c>
      <c r="F461" t="s">
        <v>39</v>
      </c>
      <c r="G461">
        <v>4866</v>
      </c>
      <c r="H461" s="28">
        <v>562</v>
      </c>
      <c r="I461" t="s">
        <v>19</v>
      </c>
      <c r="J461">
        <v>2</v>
      </c>
      <c r="K461" s="13">
        <f>H461*'conversion notes'!C$25</f>
        <v>509837.97</v>
      </c>
      <c r="L461" s="14">
        <f>K461*'conversion notes'!C$24</f>
        <v>122361.11279999999</v>
      </c>
      <c r="M461" s="14">
        <f>L461*'conversion notes'!C$26</f>
        <v>4527361.1735999994</v>
      </c>
      <c r="N461" s="15">
        <f>M461/'conversion notes'!C$21</f>
        <v>4291.0935620722985</v>
      </c>
      <c r="P461" s="1">
        <f>H461/D461*1000</f>
        <v>7.5343200343200341</v>
      </c>
      <c r="Q461">
        <f>'conversion notes'!O$4</f>
        <v>7.2</v>
      </c>
    </row>
    <row r="462" spans="1:17">
      <c r="A462">
        <v>35.185499999999998</v>
      </c>
      <c r="B462">
        <v>-81.575800000000001</v>
      </c>
      <c r="C462" s="28" t="s">
        <v>11</v>
      </c>
      <c r="D462" s="4">
        <v>178308</v>
      </c>
      <c r="E462">
        <v>12</v>
      </c>
      <c r="F462" t="s">
        <v>122</v>
      </c>
      <c r="G462">
        <v>8592</v>
      </c>
      <c r="H462" s="28">
        <v>1379</v>
      </c>
      <c r="I462" t="s">
        <v>19</v>
      </c>
      <c r="J462">
        <v>5</v>
      </c>
      <c r="K462" s="13">
        <f>H462*'conversion notes'!C$25</f>
        <v>1251008.115</v>
      </c>
      <c r="L462" s="14">
        <f>K462*'conversion notes'!C$24</f>
        <v>300241.94760000001</v>
      </c>
      <c r="M462" s="14">
        <f>L462*'conversion notes'!C$26</f>
        <v>11108952.0612</v>
      </c>
      <c r="N462" s="15">
        <f>M462/'conversion notes'!C$21</f>
        <v>10529.213562451425</v>
      </c>
      <c r="P462" s="1">
        <f>H462/D462*1000</f>
        <v>7.7338089149112772</v>
      </c>
      <c r="Q462">
        <f>'conversion notes'!O$4</f>
        <v>7.2</v>
      </c>
    </row>
    <row r="463" spans="1:17">
      <c r="A463">
        <v>35.185499999999998</v>
      </c>
      <c r="B463">
        <v>-81.575800000000001</v>
      </c>
      <c r="C463" s="28" t="s">
        <v>11</v>
      </c>
      <c r="D463" s="4">
        <v>178308</v>
      </c>
      <c r="E463">
        <v>12</v>
      </c>
      <c r="F463" t="s">
        <v>122</v>
      </c>
      <c r="G463">
        <v>8592</v>
      </c>
      <c r="H463" s="28">
        <v>1379</v>
      </c>
      <c r="I463" t="s">
        <v>19</v>
      </c>
      <c r="J463">
        <v>12</v>
      </c>
      <c r="K463" s="13">
        <f>H463*'conversion notes'!C$25</f>
        <v>1251008.115</v>
      </c>
      <c r="L463" s="14">
        <f>K463*'conversion notes'!C$24</f>
        <v>300241.94760000001</v>
      </c>
      <c r="M463" s="14">
        <f>L463*'conversion notes'!C$26</f>
        <v>11108952.0612</v>
      </c>
      <c r="N463" s="15">
        <f>M463/'conversion notes'!C$21</f>
        <v>10529.213562451425</v>
      </c>
      <c r="P463" s="1">
        <f>H463/D463*1000</f>
        <v>7.7338089149112772</v>
      </c>
      <c r="Q463">
        <f>'conversion notes'!O$4</f>
        <v>7.2</v>
      </c>
    </row>
    <row r="464" spans="1:17">
      <c r="A464">
        <v>35.186300000000003</v>
      </c>
      <c r="B464">
        <v>-80.255200000000002</v>
      </c>
      <c r="C464" s="28" t="s">
        <v>11</v>
      </c>
      <c r="D464" s="4">
        <v>43608</v>
      </c>
      <c r="E464">
        <v>4</v>
      </c>
      <c r="F464" t="s">
        <v>50</v>
      </c>
      <c r="G464">
        <v>1824</v>
      </c>
      <c r="H464" s="28">
        <v>405</v>
      </c>
      <c r="I464" t="s">
        <v>19</v>
      </c>
      <c r="J464">
        <v>5</v>
      </c>
      <c r="K464" s="13">
        <f>H464*'conversion notes'!C$25</f>
        <v>367409.92499999999</v>
      </c>
      <c r="L464" s="14">
        <f>K464*'conversion notes'!C$24</f>
        <v>88178.381999999998</v>
      </c>
      <c r="M464" s="14">
        <f>L464*'conversion notes'!C$26</f>
        <v>3262600.1340000001</v>
      </c>
      <c r="N464" s="15">
        <f>M464/'conversion notes'!C$21</f>
        <v>3092.336107899077</v>
      </c>
      <c r="P464" s="1">
        <f>H464/D464*1000</f>
        <v>9.2872867363786469</v>
      </c>
      <c r="Q464">
        <f>'conversion notes'!O$4</f>
        <v>7.2</v>
      </c>
    </row>
    <row r="465" spans="1:17">
      <c r="A465">
        <v>35.186999999999998</v>
      </c>
      <c r="B465">
        <v>-77.8857</v>
      </c>
      <c r="C465" s="28" t="s">
        <v>11</v>
      </c>
      <c r="D465" s="4">
        <v>30147</v>
      </c>
      <c r="E465">
        <v>3</v>
      </c>
      <c r="F465" t="s">
        <v>159</v>
      </c>
      <c r="G465">
        <v>868</v>
      </c>
      <c r="H465" s="28">
        <v>496</v>
      </c>
      <c r="I465" t="s">
        <v>160</v>
      </c>
      <c r="J465">
        <v>6</v>
      </c>
      <c r="K465" s="13">
        <f>H465*'conversion notes'!C$25</f>
        <v>449963.75999999995</v>
      </c>
      <c r="L465" s="14">
        <f>K465*'conversion notes'!C$24</f>
        <v>107991.30239999999</v>
      </c>
      <c r="M465" s="14">
        <f>L465*'conversion notes'!C$26</f>
        <v>3995678.1887999997</v>
      </c>
      <c r="N465" s="15">
        <f>M465/'conversion notes'!C$21</f>
        <v>3787.1573074517087</v>
      </c>
      <c r="P465" s="1">
        <f>H465/D465*1000</f>
        <v>16.452715029687862</v>
      </c>
      <c r="Q465">
        <f>'conversion notes'!O$4</f>
        <v>7.2</v>
      </c>
    </row>
    <row r="466" spans="1:17">
      <c r="A466">
        <v>35.187399999999997</v>
      </c>
      <c r="B466">
        <v>-80.450400000000002</v>
      </c>
      <c r="C466" s="28" t="s">
        <v>11</v>
      </c>
      <c r="D466" s="4">
        <v>62214</v>
      </c>
      <c r="E466">
        <v>6</v>
      </c>
      <c r="F466" t="s">
        <v>43</v>
      </c>
      <c r="G466">
        <v>1846</v>
      </c>
      <c r="H466" s="28">
        <v>743</v>
      </c>
      <c r="I466" t="s">
        <v>19</v>
      </c>
      <c r="J466">
        <v>5</v>
      </c>
      <c r="K466" s="13">
        <f>H466*'conversion notes'!C$25</f>
        <v>674038.45499999996</v>
      </c>
      <c r="L466" s="14">
        <f>K466*'conversion notes'!C$24</f>
        <v>161769.22919999997</v>
      </c>
      <c r="M466" s="14">
        <f>L466*'conversion notes'!C$26</f>
        <v>5985461.4803999988</v>
      </c>
      <c r="N466" s="15">
        <f>M466/'conversion notes'!C$21</f>
        <v>5673.1005633802806</v>
      </c>
      <c r="P466" s="1">
        <f>H466/D466*1000</f>
        <v>11.942649564406725</v>
      </c>
      <c r="Q466">
        <f>'conversion notes'!O$4</f>
        <v>7.2</v>
      </c>
    </row>
    <row r="467" spans="1:17">
      <c r="A467">
        <v>35.187600000000003</v>
      </c>
      <c r="B467">
        <v>-79.663200000000003</v>
      </c>
      <c r="C467" s="28" t="s">
        <v>11</v>
      </c>
      <c r="D467" s="4">
        <v>37296</v>
      </c>
      <c r="E467">
        <v>2</v>
      </c>
      <c r="F467" t="s">
        <v>39</v>
      </c>
      <c r="G467">
        <v>2728</v>
      </c>
      <c r="H467" s="28">
        <v>281</v>
      </c>
      <c r="I467" t="s">
        <v>19</v>
      </c>
      <c r="J467">
        <v>2</v>
      </c>
      <c r="K467" s="13">
        <f>H467*'conversion notes'!C$25</f>
        <v>254918.98499999999</v>
      </c>
      <c r="L467" s="14">
        <f>K467*'conversion notes'!C$24</f>
        <v>61180.556399999994</v>
      </c>
      <c r="M467" s="14">
        <f>L467*'conversion notes'!C$26</f>
        <v>2263680.5867999997</v>
      </c>
      <c r="N467" s="15">
        <f>M467/'conversion notes'!C$21</f>
        <v>2145.5467810361492</v>
      </c>
      <c r="P467" s="1">
        <f>H467/D467*1000</f>
        <v>7.5343200343200341</v>
      </c>
      <c r="Q467">
        <f>'conversion notes'!O$4</f>
        <v>7.2</v>
      </c>
    </row>
    <row r="468" spans="1:17">
      <c r="A468">
        <v>35.188899999999997</v>
      </c>
      <c r="B468">
        <v>-81.911100000000005</v>
      </c>
      <c r="C468" s="28" t="s">
        <v>11</v>
      </c>
      <c r="D468" s="4">
        <v>39867</v>
      </c>
      <c r="E468">
        <v>3</v>
      </c>
      <c r="F468" t="s">
        <v>213</v>
      </c>
      <c r="G468">
        <v>57400</v>
      </c>
      <c r="H468" s="28">
        <v>287</v>
      </c>
      <c r="I468" t="s">
        <v>19</v>
      </c>
      <c r="J468">
        <v>12</v>
      </c>
      <c r="K468" s="13">
        <f>H468*'conversion notes'!C$25</f>
        <v>260362.09499999997</v>
      </c>
      <c r="L468" s="14">
        <f>K468*'conversion notes'!C$24</f>
        <v>62486.902799999989</v>
      </c>
      <c r="M468" s="14">
        <f>L468*'conversion notes'!C$26</f>
        <v>2312015.4035999994</v>
      </c>
      <c r="N468" s="15">
        <f>M468/'conversion notes'!C$21</f>
        <v>2191.3591678198391</v>
      </c>
      <c r="P468" s="1">
        <f>H468/D468*1000</f>
        <v>7.1989364637419415</v>
      </c>
      <c r="Q468">
        <f>'conversion notes'!O$4</f>
        <v>7.2</v>
      </c>
    </row>
    <row r="469" spans="1:17">
      <c r="A469">
        <v>35.189700000000002</v>
      </c>
      <c r="B469">
        <v>-78.762100000000004</v>
      </c>
      <c r="C469" s="28" t="s">
        <v>11</v>
      </c>
      <c r="D469" s="4">
        <v>79172</v>
      </c>
      <c r="E469">
        <v>4</v>
      </c>
      <c r="F469" t="s">
        <v>49</v>
      </c>
      <c r="G469">
        <v>2397</v>
      </c>
      <c r="H469" s="28">
        <v>852</v>
      </c>
      <c r="I469" t="s">
        <v>19</v>
      </c>
      <c r="J469">
        <v>2</v>
      </c>
      <c r="K469" s="13">
        <f>H469*'conversion notes'!C$25</f>
        <v>772921.62</v>
      </c>
      <c r="L469" s="14">
        <f>K469*'conversion notes'!C$24</f>
        <v>185501.1888</v>
      </c>
      <c r="M469" s="14">
        <f>L469*'conversion notes'!C$26</f>
        <v>6863543.9856000002</v>
      </c>
      <c r="N469" s="15">
        <f>M469/'conversion notes'!C$21</f>
        <v>6505.358923283984</v>
      </c>
      <c r="P469" s="1">
        <f>H469/D469*1000</f>
        <v>10.761380285959682</v>
      </c>
      <c r="Q469">
        <f>'conversion notes'!O$4</f>
        <v>7.2</v>
      </c>
    </row>
    <row r="470" spans="1:17">
      <c r="A470">
        <v>35.1907</v>
      </c>
      <c r="B470">
        <v>-78.446399999999997</v>
      </c>
      <c r="C470" s="28" t="s">
        <v>11</v>
      </c>
      <c r="D470" s="4">
        <v>53304</v>
      </c>
      <c r="E470">
        <v>6</v>
      </c>
      <c r="F470" t="s">
        <v>187</v>
      </c>
      <c r="G470">
        <v>1421</v>
      </c>
      <c r="H470" s="28">
        <v>809</v>
      </c>
      <c r="I470" t="s">
        <v>19</v>
      </c>
      <c r="J470">
        <v>6</v>
      </c>
      <c r="K470" s="13">
        <f>H470*'conversion notes'!C$25</f>
        <v>733912.66499999992</v>
      </c>
      <c r="L470" s="14">
        <f>K470*'conversion notes'!C$24</f>
        <v>176139.03959999996</v>
      </c>
      <c r="M470" s="14">
        <f>L470*'conversion notes'!C$26</f>
        <v>6517144.4651999986</v>
      </c>
      <c r="N470" s="15">
        <f>M470/'conversion notes'!C$21</f>
        <v>6177.0368180008709</v>
      </c>
      <c r="P470" s="1">
        <f>H470/D470*1000</f>
        <v>15.177097403571965</v>
      </c>
      <c r="Q470">
        <f>'conversion notes'!O$4</f>
        <v>7.2</v>
      </c>
    </row>
    <row r="471" spans="1:17">
      <c r="A471">
        <v>35.193800000000003</v>
      </c>
      <c r="B471">
        <v>-80.275800000000004</v>
      </c>
      <c r="C471" s="28" t="s">
        <v>11</v>
      </c>
      <c r="D471" s="4">
        <v>10902</v>
      </c>
      <c r="E471">
        <v>1</v>
      </c>
      <c r="F471" t="s">
        <v>50</v>
      </c>
      <c r="G471">
        <v>410</v>
      </c>
      <c r="H471" s="28">
        <v>101</v>
      </c>
      <c r="I471" t="s">
        <v>19</v>
      </c>
      <c r="J471">
        <v>5</v>
      </c>
      <c r="K471" s="13">
        <f>H471*'conversion notes'!C$25</f>
        <v>91625.684999999998</v>
      </c>
      <c r="L471" s="14">
        <f>K471*'conversion notes'!C$24</f>
        <v>21990.164399999998</v>
      </c>
      <c r="M471" s="14">
        <f>L471*'conversion notes'!C$26</f>
        <v>813636.08279999997</v>
      </c>
      <c r="N471" s="15">
        <f>M471/'conversion notes'!C$21</f>
        <v>771.17517752544882</v>
      </c>
      <c r="P471" s="1">
        <f>H471/D471*1000</f>
        <v>9.2643551641900572</v>
      </c>
      <c r="Q471">
        <f>'conversion notes'!O$4</f>
        <v>7.2</v>
      </c>
    </row>
    <row r="472" spans="1:17">
      <c r="A472">
        <v>35.198099999999997</v>
      </c>
      <c r="B472">
        <v>-79.192999999999998</v>
      </c>
      <c r="C472" s="28" t="s">
        <v>11</v>
      </c>
      <c r="D472" s="4">
        <v>91152</v>
      </c>
      <c r="E472">
        <v>6</v>
      </c>
      <c r="F472" t="s">
        <v>38</v>
      </c>
      <c r="G472">
        <v>7718</v>
      </c>
      <c r="H472" s="28">
        <v>656</v>
      </c>
      <c r="I472" t="s">
        <v>19</v>
      </c>
      <c r="J472">
        <v>2</v>
      </c>
      <c r="K472" s="13">
        <f>H472*'conversion notes'!C$25</f>
        <v>595113.36</v>
      </c>
      <c r="L472" s="14">
        <f>K472*'conversion notes'!C$24</f>
        <v>142827.2064</v>
      </c>
      <c r="M472" s="14">
        <f>L472*'conversion notes'!C$26</f>
        <v>5284606.6367999995</v>
      </c>
      <c r="N472" s="15">
        <f>M472/'conversion notes'!C$21</f>
        <v>5008.8209550167758</v>
      </c>
      <c r="P472" s="1">
        <f>H472/D472*1000</f>
        <v>7.1967702299455851</v>
      </c>
      <c r="Q472">
        <f>'conversion notes'!O$4</f>
        <v>7.2</v>
      </c>
    </row>
    <row r="473" spans="1:17">
      <c r="A473">
        <v>35.198300000000003</v>
      </c>
      <c r="B473">
        <v>-77.930099999999996</v>
      </c>
      <c r="C473" s="28" t="s">
        <v>11</v>
      </c>
      <c r="D473" s="4">
        <v>50245</v>
      </c>
      <c r="E473">
        <v>5</v>
      </c>
      <c r="F473" t="s">
        <v>159</v>
      </c>
      <c r="G473">
        <v>2310</v>
      </c>
      <c r="H473" s="28">
        <v>826</v>
      </c>
      <c r="I473" t="s">
        <v>160</v>
      </c>
      <c r="J473">
        <v>6</v>
      </c>
      <c r="K473" s="13">
        <f>H473*'conversion notes'!C$25</f>
        <v>749334.80999999994</v>
      </c>
      <c r="L473" s="14">
        <f>K473*'conversion notes'!C$24</f>
        <v>179840.35439999998</v>
      </c>
      <c r="M473" s="14">
        <f>L473*'conversion notes'!C$26</f>
        <v>6654093.1127999993</v>
      </c>
      <c r="N473" s="15">
        <f>M473/'conversion notes'!C$21</f>
        <v>6306.8385805546604</v>
      </c>
      <c r="P473" s="1">
        <f>H473/D473*1000</f>
        <v>16.439446711115533</v>
      </c>
      <c r="Q473">
        <f>'conversion notes'!O$4</f>
        <v>7.2</v>
      </c>
    </row>
    <row r="474" spans="1:17">
      <c r="A474">
        <v>35.200699999999998</v>
      </c>
      <c r="B474">
        <v>-80.204700000000003</v>
      </c>
      <c r="C474" s="28" t="s">
        <v>11</v>
      </c>
      <c r="D474" s="4">
        <v>62214</v>
      </c>
      <c r="E474">
        <v>6</v>
      </c>
      <c r="F474" t="s">
        <v>43</v>
      </c>
      <c r="G474">
        <v>1685</v>
      </c>
      <c r="H474" s="28">
        <v>743</v>
      </c>
      <c r="I474" t="s">
        <v>19</v>
      </c>
      <c r="J474">
        <v>5</v>
      </c>
      <c r="K474" s="13">
        <f>H474*'conversion notes'!C$25</f>
        <v>674038.45499999996</v>
      </c>
      <c r="L474" s="14">
        <f>K474*'conversion notes'!C$24</f>
        <v>161769.22919999997</v>
      </c>
      <c r="M474" s="14">
        <f>L474*'conversion notes'!C$26</f>
        <v>5985461.4803999988</v>
      </c>
      <c r="N474" s="15">
        <f>M474/'conversion notes'!C$21</f>
        <v>5673.1005633802806</v>
      </c>
      <c r="P474" s="1">
        <f>H474/D474*1000</f>
        <v>11.942649564406725</v>
      </c>
      <c r="Q474">
        <f>'conversion notes'!O$4</f>
        <v>7.2</v>
      </c>
    </row>
    <row r="475" spans="1:17">
      <c r="A475">
        <v>35.200800000000001</v>
      </c>
      <c r="B475">
        <v>-80.210400000000007</v>
      </c>
      <c r="C475" s="28" t="s">
        <v>11</v>
      </c>
      <c r="D475" s="4">
        <v>41476</v>
      </c>
      <c r="E475">
        <v>4</v>
      </c>
      <c r="F475" t="s">
        <v>43</v>
      </c>
      <c r="G475">
        <v>1227</v>
      </c>
      <c r="H475" s="28">
        <v>495</v>
      </c>
      <c r="I475" t="s">
        <v>19</v>
      </c>
      <c r="J475">
        <v>5</v>
      </c>
      <c r="K475" s="13">
        <f>H475*'conversion notes'!C$25</f>
        <v>449056.57499999995</v>
      </c>
      <c r="L475" s="14">
        <f>K475*'conversion notes'!C$24</f>
        <v>107773.57799999998</v>
      </c>
      <c r="M475" s="14">
        <f>L475*'conversion notes'!C$26</f>
        <v>3987622.385999999</v>
      </c>
      <c r="N475" s="15">
        <f>M475/'conversion notes'!C$21</f>
        <v>3779.5219096544265</v>
      </c>
      <c r="P475" s="1">
        <f>H475/D475*1000</f>
        <v>11.934612788118431</v>
      </c>
      <c r="Q475">
        <f>'conversion notes'!O$4</f>
        <v>7.2</v>
      </c>
    </row>
    <row r="476" spans="1:17">
      <c r="A476">
        <v>35.200800000000001</v>
      </c>
      <c r="B476">
        <v>-78.503200000000007</v>
      </c>
      <c r="C476" s="28" t="s">
        <v>11</v>
      </c>
      <c r="D476" s="4">
        <v>35536</v>
      </c>
      <c r="E476">
        <v>4</v>
      </c>
      <c r="F476" t="s">
        <v>187</v>
      </c>
      <c r="G476">
        <v>1744</v>
      </c>
      <c r="H476" s="28">
        <v>539</v>
      </c>
      <c r="I476" t="s">
        <v>19</v>
      </c>
      <c r="J476">
        <v>6</v>
      </c>
      <c r="K476" s="13">
        <f>H476*'conversion notes'!C$25</f>
        <v>488972.71499999997</v>
      </c>
      <c r="L476" s="14">
        <f>K476*'conversion notes'!C$24</f>
        <v>117353.45159999999</v>
      </c>
      <c r="M476" s="14">
        <f>L476*'conversion notes'!C$26</f>
        <v>4342077.7091999995</v>
      </c>
      <c r="N476" s="15">
        <f>M476/'conversion notes'!C$21</f>
        <v>4115.4794127348205</v>
      </c>
      <c r="P476" s="1">
        <f>H476/D476*1000</f>
        <v>15.167717244484466</v>
      </c>
      <c r="Q476">
        <f>'conversion notes'!O$4</f>
        <v>7.2</v>
      </c>
    </row>
    <row r="477" spans="1:17">
      <c r="A477">
        <v>35.201000000000001</v>
      </c>
      <c r="B477">
        <v>-80.338200000000001</v>
      </c>
      <c r="C477" s="28" t="s">
        <v>67</v>
      </c>
      <c r="D477" s="4">
        <v>103690</v>
      </c>
      <c r="E477">
        <v>10</v>
      </c>
      <c r="F477" t="s">
        <v>43</v>
      </c>
      <c r="G477">
        <v>4421</v>
      </c>
      <c r="H477" s="28">
        <v>1238</v>
      </c>
      <c r="I477" t="s">
        <v>19</v>
      </c>
      <c r="J477">
        <v>5</v>
      </c>
      <c r="K477" s="13">
        <f>H477*'conversion notes'!C$25</f>
        <v>1123095.03</v>
      </c>
      <c r="L477" s="14">
        <f>K477*'conversion notes'!C$24</f>
        <v>269542.80719999998</v>
      </c>
      <c r="M477" s="14">
        <f>L477*'conversion notes'!C$26</f>
        <v>9973083.8663999997</v>
      </c>
      <c r="N477" s="15">
        <f>M477/'conversion notes'!C$21</f>
        <v>9452.6224730347094</v>
      </c>
      <c r="P477" s="1">
        <f>H477/D477*1000</f>
        <v>11.939434853891408</v>
      </c>
      <c r="Q477">
        <f>'conversion notes'!O$4</f>
        <v>7.2</v>
      </c>
    </row>
    <row r="478" spans="1:17">
      <c r="A478">
        <v>35.201500000000003</v>
      </c>
      <c r="B478">
        <v>-79.721699999999998</v>
      </c>
      <c r="C478" s="28" t="s">
        <v>11</v>
      </c>
      <c r="D478" s="4">
        <v>37296</v>
      </c>
      <c r="E478">
        <v>2</v>
      </c>
      <c r="F478" t="s">
        <v>39</v>
      </c>
      <c r="G478">
        <v>1918</v>
      </c>
      <c r="H478" s="28">
        <v>281</v>
      </c>
      <c r="I478" t="s">
        <v>19</v>
      </c>
      <c r="J478">
        <v>2</v>
      </c>
      <c r="K478" s="13">
        <f>H478*'conversion notes'!C$25</f>
        <v>254918.98499999999</v>
      </c>
      <c r="L478" s="14">
        <f>K478*'conversion notes'!C$24</f>
        <v>61180.556399999994</v>
      </c>
      <c r="M478" s="14">
        <f>L478*'conversion notes'!C$26</f>
        <v>2263680.5867999997</v>
      </c>
      <c r="N478" s="15">
        <f>M478/'conversion notes'!C$21</f>
        <v>2145.5467810361492</v>
      </c>
      <c r="P478" s="1">
        <f>H478/D478*1000</f>
        <v>7.5343200343200341</v>
      </c>
      <c r="Q478">
        <f>'conversion notes'!O$4</f>
        <v>7.2</v>
      </c>
    </row>
    <row r="479" spans="1:17">
      <c r="A479">
        <v>35.201900000000002</v>
      </c>
      <c r="B479">
        <v>-78.735799999999998</v>
      </c>
      <c r="C479" s="28" t="s">
        <v>11</v>
      </c>
      <c r="D479" s="4">
        <v>158344</v>
      </c>
      <c r="E479">
        <v>8</v>
      </c>
      <c r="F479" t="s">
        <v>49</v>
      </c>
      <c r="G479">
        <v>4490</v>
      </c>
      <c r="H479" s="28">
        <v>1704</v>
      </c>
      <c r="I479" t="s">
        <v>19</v>
      </c>
      <c r="J479">
        <v>2</v>
      </c>
      <c r="K479" s="13">
        <f>H479*'conversion notes'!C$25</f>
        <v>1545843.24</v>
      </c>
      <c r="L479" s="14">
        <f>K479*'conversion notes'!C$24</f>
        <v>371002.37760000001</v>
      </c>
      <c r="M479" s="14">
        <f>L479*'conversion notes'!C$26</f>
        <v>13727087.9712</v>
      </c>
      <c r="N479" s="15">
        <f>M479/'conversion notes'!C$21</f>
        <v>13010.717846567968</v>
      </c>
      <c r="P479" s="1">
        <f>H479/D479*1000</f>
        <v>10.761380285959682</v>
      </c>
      <c r="Q479">
        <f>'conversion notes'!O$4</f>
        <v>7.2</v>
      </c>
    </row>
    <row r="480" spans="1:17">
      <c r="A480">
        <v>35.201900000000002</v>
      </c>
      <c r="B480">
        <v>-78.735799999999998</v>
      </c>
      <c r="C480" s="28" t="s">
        <v>11</v>
      </c>
      <c r="D480" s="4">
        <v>158344</v>
      </c>
      <c r="E480">
        <v>8</v>
      </c>
      <c r="F480" t="s">
        <v>49</v>
      </c>
      <c r="G480">
        <v>4490</v>
      </c>
      <c r="H480" s="28">
        <v>1704</v>
      </c>
      <c r="I480" t="s">
        <v>19</v>
      </c>
      <c r="J480">
        <v>6</v>
      </c>
      <c r="K480" s="13">
        <f>H480*'conversion notes'!C$25</f>
        <v>1545843.24</v>
      </c>
      <c r="L480" s="14">
        <f>K480*'conversion notes'!C$24</f>
        <v>371002.37760000001</v>
      </c>
      <c r="M480" s="14">
        <f>L480*'conversion notes'!C$26</f>
        <v>13727087.9712</v>
      </c>
      <c r="N480" s="15">
        <f>M480/'conversion notes'!C$21</f>
        <v>13010.717846567968</v>
      </c>
      <c r="P480" s="1">
        <f>H480/D480*1000</f>
        <v>10.761380285959682</v>
      </c>
      <c r="Q480">
        <f>'conversion notes'!O$4</f>
        <v>7.2</v>
      </c>
    </row>
    <row r="481" spans="1:17">
      <c r="A481">
        <v>35.202300000000001</v>
      </c>
      <c r="B481">
        <v>-80.443600000000004</v>
      </c>
      <c r="C481" s="28" t="s">
        <v>11</v>
      </c>
      <c r="D481" s="4">
        <v>72583</v>
      </c>
      <c r="E481">
        <v>7</v>
      </c>
      <c r="F481" t="s">
        <v>43</v>
      </c>
      <c r="G481">
        <v>3520</v>
      </c>
      <c r="H481" s="28">
        <v>866</v>
      </c>
      <c r="I481" t="s">
        <v>19</v>
      </c>
      <c r="J481">
        <v>5</v>
      </c>
      <c r="K481" s="13">
        <f>H481*'conversion notes'!C$25</f>
        <v>785622.21</v>
      </c>
      <c r="L481" s="14">
        <f>K481*'conversion notes'!C$24</f>
        <v>188549.33039999998</v>
      </c>
      <c r="M481" s="14">
        <f>L481*'conversion notes'!C$26</f>
        <v>6976325.224799999</v>
      </c>
      <c r="N481" s="15">
        <f>M481/'conversion notes'!C$21</f>
        <v>6612.2544924459271</v>
      </c>
      <c r="P481" s="1">
        <f>H481/D481*1000</f>
        <v>11.931168455423446</v>
      </c>
      <c r="Q481">
        <f>'conversion notes'!O$4</f>
        <v>7.2</v>
      </c>
    </row>
    <row r="482" spans="1:17">
      <c r="A482">
        <v>35.203800000000001</v>
      </c>
      <c r="B482">
        <v>-80.440200000000004</v>
      </c>
      <c r="C482" s="28" t="s">
        <v>11</v>
      </c>
      <c r="D482" s="4">
        <v>72583</v>
      </c>
      <c r="E482">
        <v>7</v>
      </c>
      <c r="F482" t="s">
        <v>43</v>
      </c>
      <c r="G482">
        <v>3161</v>
      </c>
      <c r="H482" s="28">
        <v>866</v>
      </c>
      <c r="I482" t="s">
        <v>19</v>
      </c>
      <c r="J482">
        <v>5</v>
      </c>
      <c r="K482" s="13">
        <f>H482*'conversion notes'!C$25</f>
        <v>785622.21</v>
      </c>
      <c r="L482" s="14">
        <f>K482*'conversion notes'!C$24</f>
        <v>188549.33039999998</v>
      </c>
      <c r="M482" s="14">
        <f>L482*'conversion notes'!C$26</f>
        <v>6976325.224799999</v>
      </c>
      <c r="N482" s="15">
        <f>M482/'conversion notes'!C$21</f>
        <v>6612.2544924459271</v>
      </c>
      <c r="P482" s="1">
        <f>H482/D482*1000</f>
        <v>11.931168455423446</v>
      </c>
      <c r="Q482">
        <f>'conversion notes'!O$4</f>
        <v>7.2</v>
      </c>
    </row>
    <row r="483" spans="1:17">
      <c r="A483">
        <v>35.204099999999997</v>
      </c>
      <c r="B483">
        <v>-81.974699999999999</v>
      </c>
      <c r="C483" s="28" t="s">
        <v>11</v>
      </c>
      <c r="D483" s="4">
        <v>14239</v>
      </c>
      <c r="E483">
        <v>2</v>
      </c>
      <c r="F483" t="s">
        <v>232</v>
      </c>
      <c r="G483">
        <v>3005</v>
      </c>
      <c r="H483" s="28">
        <v>299</v>
      </c>
      <c r="I483" t="s">
        <v>12</v>
      </c>
      <c r="J483">
        <v>12</v>
      </c>
      <c r="K483" s="13">
        <f>H483*'conversion notes'!C$25</f>
        <v>271248.315</v>
      </c>
      <c r="L483" s="14">
        <f>K483*'conversion notes'!C$24</f>
        <v>65099.595600000001</v>
      </c>
      <c r="M483" s="14">
        <f>L483*'conversion notes'!C$26</f>
        <v>2408685.0372000001</v>
      </c>
      <c r="N483" s="15">
        <f>M483/'conversion notes'!C$21</f>
        <v>2282.9839413872201</v>
      </c>
      <c r="P483" s="1">
        <f>H483/D483*1000</f>
        <v>20.998665636631785</v>
      </c>
      <c r="Q483">
        <f>'conversion notes'!O$4</f>
        <v>7.2</v>
      </c>
    </row>
    <row r="484" spans="1:17">
      <c r="A484">
        <v>35.205100000000002</v>
      </c>
      <c r="B484">
        <v>-80.509</v>
      </c>
      <c r="C484" s="28" t="s">
        <v>170</v>
      </c>
      <c r="D484" s="4">
        <v>151790</v>
      </c>
      <c r="E484">
        <v>10</v>
      </c>
      <c r="F484" t="s">
        <v>126</v>
      </c>
      <c r="G484">
        <v>3925</v>
      </c>
      <c r="H484" s="28">
        <v>1093</v>
      </c>
      <c r="I484" t="s">
        <v>19</v>
      </c>
      <c r="J484">
        <v>5</v>
      </c>
      <c r="K484" s="13">
        <f>H484*'conversion notes'!C$25</f>
        <v>991553.20499999996</v>
      </c>
      <c r="L484" s="14">
        <f>K484*'conversion notes'!C$24</f>
        <v>237972.76919999998</v>
      </c>
      <c r="M484" s="14">
        <f>L484*'conversion notes'!C$26</f>
        <v>8804992.4604000002</v>
      </c>
      <c r="N484" s="15">
        <f>M484/'conversion notes'!C$21</f>
        <v>8345.4897924288671</v>
      </c>
      <c r="P484" s="1">
        <f>H484/D484*1000</f>
        <v>7.2007378615192046</v>
      </c>
      <c r="Q484">
        <f>'conversion notes'!O$4</f>
        <v>7.2</v>
      </c>
    </row>
    <row r="485" spans="1:17">
      <c r="A485">
        <v>35.208500000000001</v>
      </c>
      <c r="B485">
        <v>-80.282399999999996</v>
      </c>
      <c r="C485" s="28" t="s">
        <v>11</v>
      </c>
      <c r="D485" s="4">
        <v>41476</v>
      </c>
      <c r="E485">
        <v>4</v>
      </c>
      <c r="F485" t="s">
        <v>43</v>
      </c>
      <c r="G485">
        <v>1949</v>
      </c>
      <c r="H485" s="28">
        <v>495</v>
      </c>
      <c r="I485" t="s">
        <v>19</v>
      </c>
      <c r="J485">
        <v>5</v>
      </c>
      <c r="K485" s="13">
        <f>H485*'conversion notes'!C$25</f>
        <v>449056.57499999995</v>
      </c>
      <c r="L485" s="14">
        <f>K485*'conversion notes'!C$24</f>
        <v>107773.57799999998</v>
      </c>
      <c r="M485" s="14">
        <f>L485*'conversion notes'!C$26</f>
        <v>3987622.385999999</v>
      </c>
      <c r="N485" s="15">
        <f>M485/'conversion notes'!C$21</f>
        <v>3779.5219096544265</v>
      </c>
      <c r="P485" s="1">
        <f>H485/D485*1000</f>
        <v>11.934612788118431</v>
      </c>
      <c r="Q485">
        <f>'conversion notes'!O$4</f>
        <v>7.2</v>
      </c>
    </row>
    <row r="486" spans="1:17">
      <c r="A486">
        <v>35.208599999999997</v>
      </c>
      <c r="B486">
        <v>-77.586799999999997</v>
      </c>
      <c r="C486" s="28" t="s">
        <v>11</v>
      </c>
      <c r="D486" s="4">
        <v>16014</v>
      </c>
      <c r="E486">
        <v>2</v>
      </c>
      <c r="F486" t="s">
        <v>183</v>
      </c>
      <c r="G486">
        <v>582</v>
      </c>
      <c r="H486" s="28">
        <v>268</v>
      </c>
      <c r="I486" t="s">
        <v>160</v>
      </c>
      <c r="J486">
        <v>6</v>
      </c>
      <c r="K486" s="13">
        <f>H486*'conversion notes'!C$25</f>
        <v>243125.58</v>
      </c>
      <c r="L486" s="14">
        <f>K486*'conversion notes'!C$24</f>
        <v>58350.139199999998</v>
      </c>
      <c r="M486" s="14">
        <f>L486*'conversion notes'!C$26</f>
        <v>2158955.1503999997</v>
      </c>
      <c r="N486" s="15">
        <f>M486/'conversion notes'!C$21</f>
        <v>2046.2866096714877</v>
      </c>
      <c r="P486" s="1">
        <f>H486/D486*1000</f>
        <v>16.735356563007368</v>
      </c>
      <c r="Q486">
        <f>'conversion notes'!O$4</f>
        <v>7.2</v>
      </c>
    </row>
    <row r="487" spans="1:17">
      <c r="A487">
        <v>35.2119</v>
      </c>
      <c r="B487">
        <v>-77.519499999999994</v>
      </c>
      <c r="C487" s="28" t="s">
        <v>11</v>
      </c>
      <c r="D487" s="4">
        <v>24021</v>
      </c>
      <c r="E487">
        <v>3</v>
      </c>
      <c r="F487" t="s">
        <v>183</v>
      </c>
      <c r="G487">
        <v>755</v>
      </c>
      <c r="H487" s="28">
        <v>402</v>
      </c>
      <c r="I487" t="s">
        <v>160</v>
      </c>
      <c r="J487">
        <v>6</v>
      </c>
      <c r="K487" s="13">
        <f>H487*'conversion notes'!C$25</f>
        <v>364688.37</v>
      </c>
      <c r="L487" s="14">
        <f>K487*'conversion notes'!C$24</f>
        <v>87525.208799999993</v>
      </c>
      <c r="M487" s="14">
        <f>L487*'conversion notes'!C$26</f>
        <v>3238432.7255999995</v>
      </c>
      <c r="N487" s="15">
        <f>M487/'conversion notes'!C$21</f>
        <v>3069.4299145072314</v>
      </c>
      <c r="P487" s="1">
        <f>H487/D487*1000</f>
        <v>16.735356563007368</v>
      </c>
      <c r="Q487">
        <f>'conversion notes'!O$4</f>
        <v>7.2</v>
      </c>
    </row>
    <row r="488" spans="1:17">
      <c r="A488">
        <v>35.213799999999999</v>
      </c>
      <c r="B488">
        <v>-80.207999999999998</v>
      </c>
      <c r="C488" s="28" t="s">
        <v>11</v>
      </c>
      <c r="D488" s="4">
        <v>20738</v>
      </c>
      <c r="E488">
        <v>2</v>
      </c>
      <c r="F488" t="s">
        <v>43</v>
      </c>
      <c r="G488">
        <v>770</v>
      </c>
      <c r="H488" s="28">
        <v>248</v>
      </c>
      <c r="I488" t="s">
        <v>19</v>
      </c>
      <c r="J488">
        <v>5</v>
      </c>
      <c r="K488" s="13">
        <f>H488*'conversion notes'!C$25</f>
        <v>224981.87999999998</v>
      </c>
      <c r="L488" s="14">
        <f>K488*'conversion notes'!C$24</f>
        <v>53995.651199999993</v>
      </c>
      <c r="M488" s="14">
        <f>L488*'conversion notes'!C$26</f>
        <v>1997839.0943999998</v>
      </c>
      <c r="N488" s="15">
        <f>M488/'conversion notes'!C$21</f>
        <v>1893.5786537258543</v>
      </c>
      <c r="P488" s="1">
        <f>H488/D488*1000</f>
        <v>11.958723116983316</v>
      </c>
      <c r="Q488">
        <f>'conversion notes'!O$4</f>
        <v>7.2</v>
      </c>
    </row>
    <row r="489" spans="1:17">
      <c r="A489">
        <v>35.213799999999999</v>
      </c>
      <c r="B489">
        <v>-79.210099999999997</v>
      </c>
      <c r="C489" s="28" t="s">
        <v>11</v>
      </c>
      <c r="D489" s="4">
        <v>167112</v>
      </c>
      <c r="E489">
        <v>11</v>
      </c>
      <c r="F489" t="s">
        <v>38</v>
      </c>
      <c r="G489">
        <v>9510</v>
      </c>
      <c r="H489" s="28">
        <v>1203</v>
      </c>
      <c r="I489" t="s">
        <v>19</v>
      </c>
      <c r="J489">
        <v>2</v>
      </c>
      <c r="K489" s="13">
        <f>H489*'conversion notes'!C$25</f>
        <v>1091343.5549999999</v>
      </c>
      <c r="L489" s="14">
        <f>K489*'conversion notes'!C$24</f>
        <v>261922.45319999999</v>
      </c>
      <c r="M489" s="14">
        <f>L489*'conversion notes'!C$26</f>
        <v>9691130.7684000004</v>
      </c>
      <c r="N489" s="15">
        <f>M489/'conversion notes'!C$21</f>
        <v>9185.3835501298508</v>
      </c>
      <c r="P489" s="1">
        <f>H489/D489*1000</f>
        <v>7.1987649001867009</v>
      </c>
      <c r="Q489">
        <f>'conversion notes'!O$4</f>
        <v>7.2</v>
      </c>
    </row>
    <row r="490" spans="1:17">
      <c r="A490">
        <v>35.214100000000002</v>
      </c>
      <c r="B490">
        <v>-80.3309</v>
      </c>
      <c r="C490" s="28" t="s">
        <v>67</v>
      </c>
      <c r="D490" s="4">
        <v>51845</v>
      </c>
      <c r="E490">
        <v>5</v>
      </c>
      <c r="F490" t="s">
        <v>43</v>
      </c>
      <c r="G490">
        <v>3301</v>
      </c>
      <c r="H490" s="28">
        <v>619</v>
      </c>
      <c r="I490" t="s">
        <v>19</v>
      </c>
      <c r="J490">
        <v>5</v>
      </c>
      <c r="K490" s="13">
        <f>H490*'conversion notes'!C$25</f>
        <v>561547.51500000001</v>
      </c>
      <c r="L490" s="14">
        <f>K490*'conversion notes'!C$24</f>
        <v>134771.40359999999</v>
      </c>
      <c r="M490" s="14">
        <f>L490*'conversion notes'!C$26</f>
        <v>4986541.9331999999</v>
      </c>
      <c r="N490" s="15">
        <f>M490/'conversion notes'!C$21</f>
        <v>4726.3112365173547</v>
      </c>
      <c r="P490" s="1">
        <f>H490/D490*1000</f>
        <v>11.939434853891408</v>
      </c>
      <c r="Q490">
        <f>'conversion notes'!O$4</f>
        <v>7.2</v>
      </c>
    </row>
    <row r="491" spans="1:17">
      <c r="A491">
        <v>35.216099999999997</v>
      </c>
      <c r="B491">
        <v>-81.421700000000001</v>
      </c>
      <c r="C491" s="28" t="s">
        <v>11</v>
      </c>
      <c r="D491" s="4">
        <v>44577</v>
      </c>
      <c r="E491">
        <v>3</v>
      </c>
      <c r="F491" t="s">
        <v>122</v>
      </c>
      <c r="G491">
        <v>2029</v>
      </c>
      <c r="H491" s="28">
        <v>345</v>
      </c>
      <c r="I491" t="s">
        <v>19</v>
      </c>
      <c r="J491">
        <v>5</v>
      </c>
      <c r="K491" s="13">
        <f>H491*'conversion notes'!C$25</f>
        <v>312978.82499999995</v>
      </c>
      <c r="L491" s="14">
        <f>K491*'conversion notes'!C$24</f>
        <v>75114.917999999991</v>
      </c>
      <c r="M491" s="14">
        <f>L491*'conversion notes'!C$26</f>
        <v>2779251.9659999995</v>
      </c>
      <c r="N491" s="15">
        <f>M491/'conversion notes'!C$21</f>
        <v>2634.2122400621761</v>
      </c>
      <c r="P491" s="1">
        <f>H491/D491*1000</f>
        <v>7.7394171882360858</v>
      </c>
      <c r="Q491">
        <f>'conversion notes'!O$4</f>
        <v>7.2</v>
      </c>
    </row>
    <row r="492" spans="1:17">
      <c r="A492">
        <v>35.2164</v>
      </c>
      <c r="B492">
        <v>-81.660399999999996</v>
      </c>
      <c r="C492" s="28" t="s">
        <v>11</v>
      </c>
      <c r="D492" s="4">
        <v>44577</v>
      </c>
      <c r="E492">
        <v>3</v>
      </c>
      <c r="F492" t="s">
        <v>122</v>
      </c>
      <c r="G492">
        <v>10455</v>
      </c>
      <c r="H492" s="28">
        <v>345</v>
      </c>
      <c r="I492" t="s">
        <v>19</v>
      </c>
      <c r="J492">
        <v>12</v>
      </c>
      <c r="K492" s="13">
        <f>H492*'conversion notes'!C$25</f>
        <v>312978.82499999995</v>
      </c>
      <c r="L492" s="14">
        <f>K492*'conversion notes'!C$24</f>
        <v>75114.917999999991</v>
      </c>
      <c r="M492" s="14">
        <f>L492*'conversion notes'!C$26</f>
        <v>2779251.9659999995</v>
      </c>
      <c r="N492" s="15">
        <f>M492/'conversion notes'!C$21</f>
        <v>2634.2122400621761</v>
      </c>
      <c r="P492" s="1">
        <f>H492/D492*1000</f>
        <v>7.7394171882360858</v>
      </c>
      <c r="Q492">
        <f>'conversion notes'!O$4</f>
        <v>7.2</v>
      </c>
    </row>
    <row r="493" spans="1:17">
      <c r="A493">
        <v>35.219299999999997</v>
      </c>
      <c r="B493">
        <v>-78.108699999999999</v>
      </c>
      <c r="C493" s="28" t="s">
        <v>11</v>
      </c>
      <c r="D493" s="4">
        <v>120588</v>
      </c>
      <c r="E493">
        <v>12</v>
      </c>
      <c r="F493" t="s">
        <v>159</v>
      </c>
      <c r="G493">
        <v>2980</v>
      </c>
      <c r="H493" s="28">
        <v>1982</v>
      </c>
      <c r="I493" t="s">
        <v>160</v>
      </c>
      <c r="J493">
        <v>6</v>
      </c>
      <c r="K493" s="13">
        <f>H493*'conversion notes'!C$25</f>
        <v>1798040.67</v>
      </c>
      <c r="L493" s="14">
        <f>K493*'conversion notes'!C$24</f>
        <v>431529.76079999999</v>
      </c>
      <c r="M493" s="14">
        <f>L493*'conversion notes'!C$26</f>
        <v>15966601.149599999</v>
      </c>
      <c r="N493" s="15">
        <f>M493/'conversion notes'!C$21</f>
        <v>15133.358434212272</v>
      </c>
      <c r="P493" s="1">
        <f>H493/D493*1000</f>
        <v>16.436129631472451</v>
      </c>
      <c r="Q493">
        <f>'conversion notes'!O$4</f>
        <v>7.2</v>
      </c>
    </row>
    <row r="494" spans="1:17">
      <c r="A494">
        <v>35.2194</v>
      </c>
      <c r="B494">
        <v>-80.465299999999999</v>
      </c>
      <c r="C494" s="28" t="s">
        <v>11</v>
      </c>
      <c r="D494" s="4">
        <v>20738</v>
      </c>
      <c r="E494">
        <v>2</v>
      </c>
      <c r="F494" t="s">
        <v>43</v>
      </c>
      <c r="G494">
        <v>900</v>
      </c>
      <c r="H494" s="28">
        <v>248</v>
      </c>
      <c r="I494" t="s">
        <v>19</v>
      </c>
      <c r="J494">
        <v>5</v>
      </c>
      <c r="K494" s="13">
        <f>H494*'conversion notes'!C$25</f>
        <v>224981.87999999998</v>
      </c>
      <c r="L494" s="14">
        <f>K494*'conversion notes'!C$24</f>
        <v>53995.651199999993</v>
      </c>
      <c r="M494" s="14">
        <f>L494*'conversion notes'!C$26</f>
        <v>1997839.0943999998</v>
      </c>
      <c r="N494" s="15">
        <f>M494/'conversion notes'!C$21</f>
        <v>1893.5786537258543</v>
      </c>
      <c r="P494" s="1">
        <f>H494/D494*1000</f>
        <v>11.958723116983316</v>
      </c>
      <c r="Q494">
        <f>'conversion notes'!O$4</f>
        <v>7.2</v>
      </c>
    </row>
    <row r="495" spans="1:17">
      <c r="A495">
        <v>35.221800000000002</v>
      </c>
      <c r="B495">
        <v>-81.682100000000005</v>
      </c>
      <c r="C495" s="28" t="s">
        <v>11</v>
      </c>
      <c r="D495" s="4">
        <v>59436</v>
      </c>
      <c r="E495">
        <v>4</v>
      </c>
      <c r="F495" t="s">
        <v>122</v>
      </c>
      <c r="G495">
        <v>61333</v>
      </c>
      <c r="H495" s="28">
        <v>460</v>
      </c>
      <c r="I495" t="s">
        <v>19</v>
      </c>
      <c r="J495">
        <v>12</v>
      </c>
      <c r="K495" s="13">
        <f>H495*'conversion notes'!C$25</f>
        <v>417305.1</v>
      </c>
      <c r="L495" s="14">
        <f>K495*'conversion notes'!C$24</f>
        <v>100153.22399999999</v>
      </c>
      <c r="M495" s="14">
        <f>L495*'conversion notes'!C$26</f>
        <v>3705669.2879999997</v>
      </c>
      <c r="N495" s="15">
        <f>M495/'conversion notes'!C$21</f>
        <v>3512.2829867495689</v>
      </c>
      <c r="P495" s="1">
        <f>H495/D495*1000</f>
        <v>7.7394171882360858</v>
      </c>
      <c r="Q495">
        <f>'conversion notes'!O$4</f>
        <v>7.2</v>
      </c>
    </row>
    <row r="496" spans="1:17">
      <c r="A496">
        <v>35.223199999999999</v>
      </c>
      <c r="B496">
        <v>-78.632099999999994</v>
      </c>
      <c r="C496" s="28" t="s">
        <v>11</v>
      </c>
      <c r="D496" s="4">
        <v>79172</v>
      </c>
      <c r="E496">
        <v>4</v>
      </c>
      <c r="F496" t="s">
        <v>49</v>
      </c>
      <c r="G496">
        <v>2543</v>
      </c>
      <c r="H496" s="28">
        <v>852</v>
      </c>
      <c r="I496" t="s">
        <v>19</v>
      </c>
      <c r="J496">
        <v>6</v>
      </c>
      <c r="K496" s="13">
        <f>H496*'conversion notes'!C$25</f>
        <v>772921.62</v>
      </c>
      <c r="L496" s="14">
        <f>K496*'conversion notes'!C$24</f>
        <v>185501.1888</v>
      </c>
      <c r="M496" s="14">
        <f>L496*'conversion notes'!C$26</f>
        <v>6863543.9856000002</v>
      </c>
      <c r="N496" s="15">
        <f>M496/'conversion notes'!C$21</f>
        <v>6505.358923283984</v>
      </c>
      <c r="P496" s="1">
        <f>H496/D496*1000</f>
        <v>10.761380285959682</v>
      </c>
      <c r="Q496">
        <f>'conversion notes'!O$4</f>
        <v>7.2</v>
      </c>
    </row>
    <row r="497" spans="1:17">
      <c r="A497">
        <v>35.224400000000003</v>
      </c>
      <c r="B497">
        <v>-79.224100000000007</v>
      </c>
      <c r="C497" s="28" t="s">
        <v>11</v>
      </c>
      <c r="D497" s="4">
        <v>60768</v>
      </c>
      <c r="E497">
        <v>4</v>
      </c>
      <c r="F497" t="s">
        <v>38</v>
      </c>
      <c r="G497">
        <v>3696</v>
      </c>
      <c r="H497" s="28">
        <v>438</v>
      </c>
      <c r="I497" t="s">
        <v>19</v>
      </c>
      <c r="J497">
        <v>2</v>
      </c>
      <c r="K497" s="13">
        <f>H497*'conversion notes'!C$25</f>
        <v>397347.02999999997</v>
      </c>
      <c r="L497" s="14">
        <f>K497*'conversion notes'!C$24</f>
        <v>95363.287199999992</v>
      </c>
      <c r="M497" s="14">
        <f>L497*'conversion notes'!C$26</f>
        <v>3528441.6263999995</v>
      </c>
      <c r="N497" s="15">
        <f>M497/'conversion notes'!C$21</f>
        <v>3344.3042352093717</v>
      </c>
      <c r="P497" s="1">
        <f>H497/D497*1000</f>
        <v>7.2077409162717228</v>
      </c>
      <c r="Q497">
        <f>'conversion notes'!O$4</f>
        <v>7.2</v>
      </c>
    </row>
    <row r="498" spans="1:17">
      <c r="A498">
        <v>35.229500000000002</v>
      </c>
      <c r="B498">
        <v>-81.787099999999995</v>
      </c>
      <c r="C498" s="28" t="s">
        <v>11</v>
      </c>
      <c r="D498" s="4">
        <v>79734</v>
      </c>
      <c r="E498">
        <v>6</v>
      </c>
      <c r="F498" t="s">
        <v>213</v>
      </c>
      <c r="G498">
        <v>47833</v>
      </c>
      <c r="H498" s="28">
        <v>574</v>
      </c>
      <c r="I498" t="s">
        <v>19</v>
      </c>
      <c r="J498">
        <v>12</v>
      </c>
      <c r="K498" s="13">
        <f>H498*'conversion notes'!C$25</f>
        <v>520724.18999999994</v>
      </c>
      <c r="L498" s="14">
        <f>K498*'conversion notes'!C$24</f>
        <v>124973.80559999998</v>
      </c>
      <c r="M498" s="14">
        <f>L498*'conversion notes'!C$26</f>
        <v>4624030.8071999988</v>
      </c>
      <c r="N498" s="15">
        <f>M498/'conversion notes'!C$21</f>
        <v>4382.7183356396781</v>
      </c>
      <c r="P498" s="1">
        <f>H498/D498*1000</f>
        <v>7.1989364637419415</v>
      </c>
      <c r="Q498">
        <f>'conversion notes'!O$4</f>
        <v>7.2</v>
      </c>
    </row>
    <row r="499" spans="1:17">
      <c r="A499">
        <v>35.229799999999997</v>
      </c>
      <c r="B499">
        <v>-80.443100000000001</v>
      </c>
      <c r="C499" s="28" t="s">
        <v>11</v>
      </c>
      <c r="D499" s="4">
        <v>10369</v>
      </c>
      <c r="E499">
        <v>1</v>
      </c>
      <c r="F499" t="s">
        <v>43</v>
      </c>
      <c r="G499">
        <v>631</v>
      </c>
      <c r="H499" s="28">
        <v>124</v>
      </c>
      <c r="I499" t="s">
        <v>19</v>
      </c>
      <c r="J499">
        <v>5</v>
      </c>
      <c r="K499" s="13">
        <f>H499*'conversion notes'!C$25</f>
        <v>112490.93999999999</v>
      </c>
      <c r="L499" s="14">
        <f>K499*'conversion notes'!C$24</f>
        <v>26997.825599999996</v>
      </c>
      <c r="M499" s="14">
        <f>L499*'conversion notes'!C$26</f>
        <v>998919.54719999991</v>
      </c>
      <c r="N499" s="15">
        <f>M499/'conversion notes'!C$21</f>
        <v>946.78932686292717</v>
      </c>
      <c r="P499" s="1">
        <f>H499/D499*1000</f>
        <v>11.958723116983316</v>
      </c>
      <c r="Q499">
        <f>'conversion notes'!O$4</f>
        <v>7.2</v>
      </c>
    </row>
    <row r="500" spans="1:17">
      <c r="A500">
        <v>35.2303</v>
      </c>
      <c r="B500">
        <v>-79.259799999999998</v>
      </c>
      <c r="C500" s="28" t="s">
        <v>11</v>
      </c>
      <c r="D500" s="4">
        <v>30384</v>
      </c>
      <c r="E500">
        <v>2</v>
      </c>
      <c r="F500" t="s">
        <v>38</v>
      </c>
      <c r="G500">
        <v>1653</v>
      </c>
      <c r="H500" s="28">
        <v>219</v>
      </c>
      <c r="I500" t="s">
        <v>19</v>
      </c>
      <c r="J500">
        <v>2</v>
      </c>
      <c r="K500" s="13">
        <f>H500*'conversion notes'!C$25</f>
        <v>198673.51499999998</v>
      </c>
      <c r="L500" s="14">
        <f>K500*'conversion notes'!C$24</f>
        <v>47681.643599999996</v>
      </c>
      <c r="M500" s="14">
        <f>L500*'conversion notes'!C$26</f>
        <v>1764220.8131999997</v>
      </c>
      <c r="N500" s="15">
        <f>M500/'conversion notes'!C$21</f>
        <v>1672.1521176046858</v>
      </c>
      <c r="P500" s="1">
        <f>H500/D500*1000</f>
        <v>7.2077409162717228</v>
      </c>
      <c r="Q500">
        <f>'conversion notes'!O$4</f>
        <v>7.2</v>
      </c>
    </row>
    <row r="501" spans="1:17">
      <c r="A501">
        <v>35.232300000000002</v>
      </c>
      <c r="B501">
        <v>-81.626599999999996</v>
      </c>
      <c r="C501" s="28" t="s">
        <v>11</v>
      </c>
      <c r="D501" s="4">
        <v>59436</v>
      </c>
      <c r="E501">
        <v>4</v>
      </c>
      <c r="F501" t="s">
        <v>122</v>
      </c>
      <c r="G501">
        <v>4035</v>
      </c>
      <c r="H501" s="28">
        <v>460</v>
      </c>
      <c r="I501" t="s">
        <v>19</v>
      </c>
      <c r="J501">
        <v>12</v>
      </c>
      <c r="K501" s="13">
        <f>H501*'conversion notes'!C$25</f>
        <v>417305.1</v>
      </c>
      <c r="L501" s="14">
        <f>K501*'conversion notes'!C$24</f>
        <v>100153.22399999999</v>
      </c>
      <c r="M501" s="14">
        <f>L501*'conversion notes'!C$26</f>
        <v>3705669.2879999997</v>
      </c>
      <c r="N501" s="15">
        <f>M501/'conversion notes'!C$21</f>
        <v>3512.2829867495689</v>
      </c>
      <c r="P501" s="1">
        <f>H501/D501*1000</f>
        <v>7.7394171882360858</v>
      </c>
      <c r="Q501">
        <f>'conversion notes'!O$4</f>
        <v>7.2</v>
      </c>
    </row>
    <row r="502" spans="1:17">
      <c r="A502">
        <v>35.233600000000003</v>
      </c>
      <c r="B502">
        <v>-79.6828</v>
      </c>
      <c r="C502" s="28" t="s">
        <v>11</v>
      </c>
      <c r="D502" s="4">
        <v>74592</v>
      </c>
      <c r="E502">
        <v>4</v>
      </c>
      <c r="F502" t="s">
        <v>39</v>
      </c>
      <c r="G502">
        <v>10604</v>
      </c>
      <c r="H502" s="28">
        <v>562</v>
      </c>
      <c r="I502" t="s">
        <v>19</v>
      </c>
      <c r="J502">
        <v>2</v>
      </c>
      <c r="K502" s="13">
        <f>H502*'conversion notes'!C$25</f>
        <v>509837.97</v>
      </c>
      <c r="L502" s="14">
        <f>K502*'conversion notes'!C$24</f>
        <v>122361.11279999999</v>
      </c>
      <c r="M502" s="14">
        <f>L502*'conversion notes'!C$26</f>
        <v>4527361.1735999994</v>
      </c>
      <c r="N502" s="15">
        <f>M502/'conversion notes'!C$21</f>
        <v>4291.0935620722985</v>
      </c>
      <c r="P502" s="1">
        <f>H502/D502*1000</f>
        <v>7.5343200343200341</v>
      </c>
      <c r="Q502">
        <f>'conversion notes'!O$4</f>
        <v>7.2</v>
      </c>
    </row>
    <row r="503" spans="1:17">
      <c r="A503">
        <v>35.233899999999998</v>
      </c>
      <c r="B503">
        <v>-79.098299999999995</v>
      </c>
      <c r="C503" s="28" t="s">
        <v>11</v>
      </c>
      <c r="D503" s="4">
        <v>110372</v>
      </c>
      <c r="E503">
        <v>4</v>
      </c>
      <c r="F503" t="s">
        <v>33</v>
      </c>
      <c r="G503">
        <v>72273</v>
      </c>
      <c r="H503" s="28">
        <v>795</v>
      </c>
      <c r="I503" t="s">
        <v>19</v>
      </c>
      <c r="J503">
        <v>2</v>
      </c>
      <c r="K503" s="13">
        <f>H503*'conversion notes'!C$25</f>
        <v>721212.07499999995</v>
      </c>
      <c r="L503" s="14">
        <f>K503*'conversion notes'!C$24</f>
        <v>173090.89799999999</v>
      </c>
      <c r="M503" s="14">
        <f>L503*'conversion notes'!C$26</f>
        <v>6404363.2259999998</v>
      </c>
      <c r="N503" s="15">
        <f>M503/'conversion notes'!C$21</f>
        <v>6070.1412488389287</v>
      </c>
      <c r="P503" s="1">
        <f>H503/D503*1000</f>
        <v>7.2029137824810645</v>
      </c>
      <c r="Q503">
        <f>'conversion notes'!O$4</f>
        <v>7.2</v>
      </c>
    </row>
    <row r="504" spans="1:17">
      <c r="A504">
        <v>35.236699999999999</v>
      </c>
      <c r="B504">
        <v>-80.308899999999994</v>
      </c>
      <c r="C504" s="28" t="s">
        <v>11</v>
      </c>
      <c r="D504" s="4">
        <v>20738</v>
      </c>
      <c r="E504">
        <v>2</v>
      </c>
      <c r="F504" t="s">
        <v>43</v>
      </c>
      <c r="G504">
        <v>952</v>
      </c>
      <c r="H504" s="28">
        <v>248</v>
      </c>
      <c r="I504" t="s">
        <v>19</v>
      </c>
      <c r="J504">
        <v>5</v>
      </c>
      <c r="K504" s="13">
        <f>H504*'conversion notes'!C$25</f>
        <v>224981.87999999998</v>
      </c>
      <c r="L504" s="14">
        <f>K504*'conversion notes'!C$24</f>
        <v>53995.651199999993</v>
      </c>
      <c r="M504" s="14">
        <f>L504*'conversion notes'!C$26</f>
        <v>1997839.0943999998</v>
      </c>
      <c r="N504" s="15">
        <f>M504/'conversion notes'!C$21</f>
        <v>1893.5786537258543</v>
      </c>
      <c r="P504" s="1">
        <f>H504/D504*1000</f>
        <v>11.958723116983316</v>
      </c>
      <c r="Q504">
        <f>'conversion notes'!O$4</f>
        <v>7.2</v>
      </c>
    </row>
    <row r="505" spans="1:17">
      <c r="A505">
        <v>35.238900000000001</v>
      </c>
      <c r="B505">
        <v>-81.704099999999997</v>
      </c>
      <c r="C505" s="28" t="s">
        <v>11</v>
      </c>
      <c r="D505" s="4">
        <v>29718</v>
      </c>
      <c r="E505">
        <v>2</v>
      </c>
      <c r="F505" t="s">
        <v>122</v>
      </c>
      <c r="G505">
        <v>5476</v>
      </c>
      <c r="H505" s="28">
        <v>230</v>
      </c>
      <c r="I505" t="s">
        <v>19</v>
      </c>
      <c r="J505">
        <v>12</v>
      </c>
      <c r="K505" s="13">
        <f>H505*'conversion notes'!C$25</f>
        <v>208652.55</v>
      </c>
      <c r="L505" s="14">
        <f>K505*'conversion notes'!C$24</f>
        <v>50076.611999999994</v>
      </c>
      <c r="M505" s="14">
        <f>L505*'conversion notes'!C$26</f>
        <v>1852834.6439999999</v>
      </c>
      <c r="N505" s="15">
        <f>M505/'conversion notes'!C$21</f>
        <v>1756.1414933747844</v>
      </c>
      <c r="P505" s="1">
        <f>H505/D505*1000</f>
        <v>7.7394171882360858</v>
      </c>
      <c r="Q505">
        <f>'conversion notes'!O$4</f>
        <v>7.2</v>
      </c>
    </row>
    <row r="506" spans="1:17">
      <c r="A506">
        <v>35.239600000000003</v>
      </c>
      <c r="B506">
        <v>-79.254900000000006</v>
      </c>
      <c r="C506" s="28" t="s">
        <v>11</v>
      </c>
      <c r="D506" s="4">
        <v>45576</v>
      </c>
      <c r="E506">
        <v>3</v>
      </c>
      <c r="F506" t="s">
        <v>38</v>
      </c>
      <c r="G506">
        <v>1817</v>
      </c>
      <c r="H506" s="28">
        <v>328</v>
      </c>
      <c r="I506" t="s">
        <v>19</v>
      </c>
      <c r="J506">
        <v>2</v>
      </c>
      <c r="K506" s="13">
        <f>H506*'conversion notes'!C$25</f>
        <v>297556.68</v>
      </c>
      <c r="L506" s="14">
        <f>K506*'conversion notes'!C$24</f>
        <v>71413.603199999998</v>
      </c>
      <c r="M506" s="14">
        <f>L506*'conversion notes'!C$26</f>
        <v>2642303.3183999998</v>
      </c>
      <c r="N506" s="15">
        <f>M506/'conversion notes'!C$21</f>
        <v>2504.4104775083879</v>
      </c>
      <c r="P506" s="1">
        <f>H506/D506*1000</f>
        <v>7.1967702299455851</v>
      </c>
      <c r="Q506">
        <f>'conversion notes'!O$4</f>
        <v>7.2</v>
      </c>
    </row>
    <row r="507" spans="1:17">
      <c r="A507">
        <v>35.241599999999998</v>
      </c>
      <c r="B507">
        <v>-80.4178</v>
      </c>
      <c r="C507" s="28" t="s">
        <v>11</v>
      </c>
      <c r="D507" s="4">
        <v>51845</v>
      </c>
      <c r="E507">
        <v>5</v>
      </c>
      <c r="F507" t="s">
        <v>43</v>
      </c>
      <c r="G507">
        <v>15098</v>
      </c>
      <c r="H507" s="28">
        <v>619</v>
      </c>
      <c r="I507" t="s">
        <v>19</v>
      </c>
      <c r="J507">
        <v>5</v>
      </c>
      <c r="K507" s="13">
        <f>H507*'conversion notes'!C$25</f>
        <v>561547.51500000001</v>
      </c>
      <c r="L507" s="14">
        <f>K507*'conversion notes'!C$24</f>
        <v>134771.40359999999</v>
      </c>
      <c r="M507" s="14">
        <f>L507*'conversion notes'!C$26</f>
        <v>4986541.9331999999</v>
      </c>
      <c r="N507" s="15">
        <f>M507/'conversion notes'!C$21</f>
        <v>4726.3112365173547</v>
      </c>
      <c r="P507" s="1">
        <f>H507/D507*1000</f>
        <v>11.939434853891408</v>
      </c>
      <c r="Q507">
        <f>'conversion notes'!O$4</f>
        <v>7.2</v>
      </c>
    </row>
    <row r="508" spans="1:17">
      <c r="A508">
        <v>35.241900000000001</v>
      </c>
      <c r="B508">
        <v>-77.513099999999994</v>
      </c>
      <c r="C508" s="28" t="s">
        <v>189</v>
      </c>
      <c r="D508" s="4">
        <v>16014</v>
      </c>
      <c r="E508">
        <v>2</v>
      </c>
      <c r="F508" t="s">
        <v>183</v>
      </c>
      <c r="G508">
        <v>567</v>
      </c>
      <c r="H508" s="28">
        <v>268</v>
      </c>
      <c r="I508" t="s">
        <v>160</v>
      </c>
      <c r="J508">
        <v>6</v>
      </c>
      <c r="K508" s="13">
        <f>H508*'conversion notes'!C$25</f>
        <v>243125.58</v>
      </c>
      <c r="L508" s="14">
        <f>K508*'conversion notes'!C$24</f>
        <v>58350.139199999998</v>
      </c>
      <c r="M508" s="14">
        <f>L508*'conversion notes'!C$26</f>
        <v>2158955.1503999997</v>
      </c>
      <c r="N508" s="15">
        <f>M508/'conversion notes'!C$21</f>
        <v>2046.2866096714877</v>
      </c>
      <c r="P508" s="1">
        <f>H508/D508*1000</f>
        <v>16.735356563007368</v>
      </c>
      <c r="Q508">
        <f>'conversion notes'!O$4</f>
        <v>7.2</v>
      </c>
    </row>
    <row r="509" spans="1:17">
      <c r="A509">
        <v>35.242600000000003</v>
      </c>
      <c r="B509">
        <v>-79.757099999999994</v>
      </c>
      <c r="C509" s="28" t="s">
        <v>11</v>
      </c>
      <c r="D509" s="4">
        <v>74592</v>
      </c>
      <c r="E509">
        <v>4</v>
      </c>
      <c r="F509" t="s">
        <v>39</v>
      </c>
      <c r="G509">
        <v>4443</v>
      </c>
      <c r="H509" s="28">
        <v>562</v>
      </c>
      <c r="I509" t="s">
        <v>19</v>
      </c>
      <c r="J509">
        <v>2</v>
      </c>
      <c r="K509" s="13">
        <f>H509*'conversion notes'!C$25</f>
        <v>509837.97</v>
      </c>
      <c r="L509" s="14">
        <f>K509*'conversion notes'!C$24</f>
        <v>122361.11279999999</v>
      </c>
      <c r="M509" s="14">
        <f>L509*'conversion notes'!C$26</f>
        <v>4527361.1735999994</v>
      </c>
      <c r="N509" s="15">
        <f>M509/'conversion notes'!C$21</f>
        <v>4291.0935620722985</v>
      </c>
      <c r="P509" s="1">
        <f>H509/D509*1000</f>
        <v>7.5343200343200341</v>
      </c>
      <c r="Q509">
        <f>'conversion notes'!O$4</f>
        <v>7.2</v>
      </c>
    </row>
    <row r="510" spans="1:17">
      <c r="A510">
        <v>35.2438</v>
      </c>
      <c r="B510">
        <v>-79.337900000000005</v>
      </c>
      <c r="C510" s="28" t="s">
        <v>11</v>
      </c>
      <c r="D510" s="4">
        <v>45576</v>
      </c>
      <c r="E510">
        <v>3</v>
      </c>
      <c r="F510" t="s">
        <v>38</v>
      </c>
      <c r="G510">
        <v>9111</v>
      </c>
      <c r="H510" s="28">
        <v>328</v>
      </c>
      <c r="I510" t="s">
        <v>19</v>
      </c>
      <c r="J510">
        <v>2</v>
      </c>
      <c r="K510" s="13">
        <f>H510*'conversion notes'!C$25</f>
        <v>297556.68</v>
      </c>
      <c r="L510" s="14">
        <f>K510*'conversion notes'!C$24</f>
        <v>71413.603199999998</v>
      </c>
      <c r="M510" s="14">
        <f>L510*'conversion notes'!C$26</f>
        <v>2642303.3183999998</v>
      </c>
      <c r="N510" s="15">
        <f>M510/'conversion notes'!C$21</f>
        <v>2504.4104775083879</v>
      </c>
      <c r="P510" s="1">
        <f>H510/D510*1000</f>
        <v>7.1967702299455851</v>
      </c>
      <c r="Q510">
        <f>'conversion notes'!O$4</f>
        <v>7.2</v>
      </c>
    </row>
    <row r="511" spans="1:17">
      <c r="A511">
        <v>35.244199999999999</v>
      </c>
      <c r="B511">
        <v>-78.462100000000007</v>
      </c>
      <c r="C511" s="28" t="s">
        <v>11</v>
      </c>
      <c r="D511" s="4">
        <v>53304</v>
      </c>
      <c r="E511">
        <v>6</v>
      </c>
      <c r="F511" t="s">
        <v>187</v>
      </c>
      <c r="G511">
        <v>1755</v>
      </c>
      <c r="H511" s="28">
        <v>809</v>
      </c>
      <c r="I511" t="s">
        <v>19</v>
      </c>
      <c r="J511">
        <v>6</v>
      </c>
      <c r="K511" s="13">
        <f>H511*'conversion notes'!C$25</f>
        <v>733912.66499999992</v>
      </c>
      <c r="L511" s="14">
        <f>K511*'conversion notes'!C$24</f>
        <v>176139.03959999996</v>
      </c>
      <c r="M511" s="14">
        <f>L511*'conversion notes'!C$26</f>
        <v>6517144.4651999986</v>
      </c>
      <c r="N511" s="15">
        <f>M511/'conversion notes'!C$21</f>
        <v>6177.0368180008709</v>
      </c>
      <c r="P511" s="1">
        <f>H511/D511*1000</f>
        <v>15.177097403571965</v>
      </c>
      <c r="Q511">
        <f>'conversion notes'!O$4</f>
        <v>7.2</v>
      </c>
    </row>
    <row r="512" spans="1:17">
      <c r="A512">
        <v>35.245600000000003</v>
      </c>
      <c r="B512">
        <v>-78.449100000000001</v>
      </c>
      <c r="C512" s="28" t="s">
        <v>11</v>
      </c>
      <c r="D512" s="4">
        <v>35536</v>
      </c>
      <c r="E512">
        <v>4</v>
      </c>
      <c r="F512" t="s">
        <v>187</v>
      </c>
      <c r="G512">
        <v>862</v>
      </c>
      <c r="H512" s="28">
        <v>539</v>
      </c>
      <c r="I512" t="s">
        <v>19</v>
      </c>
      <c r="J512">
        <v>6</v>
      </c>
      <c r="K512" s="13">
        <f>H512*'conversion notes'!C$25</f>
        <v>488972.71499999997</v>
      </c>
      <c r="L512" s="14">
        <f>K512*'conversion notes'!C$24</f>
        <v>117353.45159999999</v>
      </c>
      <c r="M512" s="14">
        <f>L512*'conversion notes'!C$26</f>
        <v>4342077.7091999995</v>
      </c>
      <c r="N512" s="15">
        <f>M512/'conversion notes'!C$21</f>
        <v>4115.4794127348205</v>
      </c>
      <c r="P512" s="1">
        <f>H512/D512*1000</f>
        <v>15.167717244484466</v>
      </c>
      <c r="Q512">
        <f>'conversion notes'!O$4</f>
        <v>7.2</v>
      </c>
    </row>
    <row r="513" spans="1:17">
      <c r="A513">
        <v>35.2498</v>
      </c>
      <c r="B513">
        <v>-80.265699999999995</v>
      </c>
      <c r="C513" s="28" t="s">
        <v>67</v>
      </c>
      <c r="D513" s="4">
        <v>20738</v>
      </c>
      <c r="E513">
        <v>2</v>
      </c>
      <c r="F513" t="s">
        <v>43</v>
      </c>
      <c r="G513">
        <v>1148</v>
      </c>
      <c r="H513" s="28">
        <v>248</v>
      </c>
      <c r="I513" t="s">
        <v>19</v>
      </c>
      <c r="J513">
        <v>5</v>
      </c>
      <c r="K513" s="13">
        <f>H513*'conversion notes'!C$25</f>
        <v>224981.87999999998</v>
      </c>
      <c r="L513" s="14">
        <f>K513*'conversion notes'!C$24</f>
        <v>53995.651199999993</v>
      </c>
      <c r="M513" s="14">
        <f>L513*'conversion notes'!C$26</f>
        <v>1997839.0943999998</v>
      </c>
      <c r="N513" s="15">
        <f>M513/'conversion notes'!C$21</f>
        <v>1893.5786537258543</v>
      </c>
      <c r="P513" s="1">
        <f>H513/D513*1000</f>
        <v>11.958723116983316</v>
      </c>
      <c r="Q513">
        <f>'conversion notes'!O$4</f>
        <v>7.2</v>
      </c>
    </row>
    <row r="514" spans="1:17">
      <c r="A514">
        <v>35.2502</v>
      </c>
      <c r="B514">
        <v>-78.760900000000007</v>
      </c>
      <c r="C514" s="28" t="s">
        <v>11</v>
      </c>
      <c r="D514" s="4">
        <v>118758</v>
      </c>
      <c r="E514">
        <v>6</v>
      </c>
      <c r="F514" t="s">
        <v>49</v>
      </c>
      <c r="G514">
        <v>6455</v>
      </c>
      <c r="H514" s="28">
        <v>1278</v>
      </c>
      <c r="I514" t="s">
        <v>19</v>
      </c>
      <c r="J514">
        <v>2</v>
      </c>
      <c r="K514" s="13">
        <f>H514*'conversion notes'!C$25</f>
        <v>1159382.43</v>
      </c>
      <c r="L514" s="14">
        <f>K514*'conversion notes'!C$24</f>
        <v>278251.78319999995</v>
      </c>
      <c r="M514" s="14">
        <f>L514*'conversion notes'!C$26</f>
        <v>10295315.978399998</v>
      </c>
      <c r="N514" s="15">
        <f>M514/'conversion notes'!C$21</f>
        <v>9758.0383849259742</v>
      </c>
      <c r="P514" s="1">
        <f>H514/D514*1000</f>
        <v>10.761380285959682</v>
      </c>
      <c r="Q514">
        <f>'conversion notes'!O$4</f>
        <v>7.2</v>
      </c>
    </row>
    <row r="515" spans="1:17">
      <c r="A515">
        <v>35.2502</v>
      </c>
      <c r="B515">
        <v>-78.760900000000007</v>
      </c>
      <c r="C515" s="28" t="s">
        <v>11</v>
      </c>
      <c r="D515" s="4">
        <v>118758</v>
      </c>
      <c r="E515">
        <v>6</v>
      </c>
      <c r="F515" t="s">
        <v>49</v>
      </c>
      <c r="G515">
        <v>6455</v>
      </c>
      <c r="H515" s="28">
        <v>1278</v>
      </c>
      <c r="I515" t="s">
        <v>19</v>
      </c>
      <c r="J515">
        <v>6</v>
      </c>
      <c r="K515" s="13">
        <f>H515*'conversion notes'!C$25</f>
        <v>1159382.43</v>
      </c>
      <c r="L515" s="14">
        <f>K515*'conversion notes'!C$24</f>
        <v>278251.78319999995</v>
      </c>
      <c r="M515" s="14">
        <f>L515*'conversion notes'!C$26</f>
        <v>10295315.978399998</v>
      </c>
      <c r="N515" s="15">
        <f>M515/'conversion notes'!C$21</f>
        <v>9758.0383849259742</v>
      </c>
      <c r="P515" s="1">
        <f>H515/D515*1000</f>
        <v>10.761380285959682</v>
      </c>
      <c r="Q515">
        <f>'conversion notes'!O$4</f>
        <v>7.2</v>
      </c>
    </row>
    <row r="516" spans="1:17">
      <c r="A516">
        <v>35.251199999999997</v>
      </c>
      <c r="B516">
        <v>-80.006799999999998</v>
      </c>
      <c r="C516" s="28" t="s">
        <v>48</v>
      </c>
      <c r="D516" s="4">
        <v>74592</v>
      </c>
      <c r="E516">
        <v>4</v>
      </c>
      <c r="F516" t="s">
        <v>39</v>
      </c>
      <c r="G516">
        <v>6651</v>
      </c>
      <c r="H516" s="28">
        <v>562</v>
      </c>
      <c r="I516" t="s">
        <v>19</v>
      </c>
      <c r="J516">
        <v>2</v>
      </c>
      <c r="K516" s="13">
        <f>H516*'conversion notes'!C$25</f>
        <v>509837.97</v>
      </c>
      <c r="L516" s="14">
        <f>K516*'conversion notes'!C$24</f>
        <v>122361.11279999999</v>
      </c>
      <c r="M516" s="14">
        <f>L516*'conversion notes'!C$26</f>
        <v>4527361.1735999994</v>
      </c>
      <c r="N516" s="15">
        <f>M516/'conversion notes'!C$21</f>
        <v>4291.0935620722985</v>
      </c>
      <c r="P516" s="1">
        <f>H516/D516*1000</f>
        <v>7.5343200343200341</v>
      </c>
      <c r="Q516">
        <f>'conversion notes'!O$4</f>
        <v>7.2</v>
      </c>
    </row>
    <row r="517" spans="1:17">
      <c r="A517">
        <v>35.252899999999997</v>
      </c>
      <c r="B517">
        <v>-78.574299999999994</v>
      </c>
      <c r="C517" s="28" t="s">
        <v>11</v>
      </c>
      <c r="D517" s="4">
        <v>53304</v>
      </c>
      <c r="E517">
        <v>6</v>
      </c>
      <c r="F517" t="s">
        <v>187</v>
      </c>
      <c r="G517">
        <v>1275</v>
      </c>
      <c r="H517" s="28">
        <v>809</v>
      </c>
      <c r="I517" t="s">
        <v>19</v>
      </c>
      <c r="J517">
        <v>6</v>
      </c>
      <c r="K517" s="13">
        <f>H517*'conversion notes'!C$25</f>
        <v>733912.66499999992</v>
      </c>
      <c r="L517" s="14">
        <f>K517*'conversion notes'!C$24</f>
        <v>176139.03959999996</v>
      </c>
      <c r="M517" s="14">
        <f>L517*'conversion notes'!C$26</f>
        <v>6517144.4651999986</v>
      </c>
      <c r="N517" s="15">
        <f>M517/'conversion notes'!C$21</f>
        <v>6177.0368180008709</v>
      </c>
      <c r="P517" s="1">
        <f>H517/D517*1000</f>
        <v>15.177097403571965</v>
      </c>
      <c r="Q517">
        <f>'conversion notes'!O$4</f>
        <v>7.2</v>
      </c>
    </row>
    <row r="518" spans="1:17">
      <c r="A518">
        <v>35.254399999999997</v>
      </c>
      <c r="B518">
        <v>-79.257099999999994</v>
      </c>
      <c r="C518" s="28" t="s">
        <v>11</v>
      </c>
      <c r="D518" s="4">
        <v>60768</v>
      </c>
      <c r="E518">
        <v>4</v>
      </c>
      <c r="F518" t="s">
        <v>38</v>
      </c>
      <c r="G518">
        <v>3911</v>
      </c>
      <c r="H518" s="28">
        <v>438</v>
      </c>
      <c r="I518" t="s">
        <v>19</v>
      </c>
      <c r="J518">
        <v>2</v>
      </c>
      <c r="K518" s="13">
        <f>H518*'conversion notes'!C$25</f>
        <v>397347.02999999997</v>
      </c>
      <c r="L518" s="14">
        <f>K518*'conversion notes'!C$24</f>
        <v>95363.287199999992</v>
      </c>
      <c r="M518" s="14">
        <f>L518*'conversion notes'!C$26</f>
        <v>3528441.6263999995</v>
      </c>
      <c r="N518" s="15">
        <f>M518/'conversion notes'!C$21</f>
        <v>3344.3042352093717</v>
      </c>
      <c r="P518" s="1">
        <f>H518/D518*1000</f>
        <v>7.2077409162717228</v>
      </c>
      <c r="Q518">
        <f>'conversion notes'!O$4</f>
        <v>7.2</v>
      </c>
    </row>
    <row r="519" spans="1:17">
      <c r="A519">
        <v>35.255000000000003</v>
      </c>
      <c r="B519">
        <v>-79.540400000000005</v>
      </c>
      <c r="C519" s="28" t="s">
        <v>11</v>
      </c>
      <c r="D519" s="4">
        <v>75960</v>
      </c>
      <c r="E519">
        <v>5</v>
      </c>
      <c r="F519" t="s">
        <v>38</v>
      </c>
      <c r="G519">
        <v>12721</v>
      </c>
      <c r="H519" s="28">
        <v>547</v>
      </c>
      <c r="I519" t="s">
        <v>19</v>
      </c>
      <c r="J519">
        <v>2</v>
      </c>
      <c r="K519" s="13">
        <f>H519*'conversion notes'!C$25</f>
        <v>496230.19499999995</v>
      </c>
      <c r="L519" s="14">
        <f>K519*'conversion notes'!C$24</f>
        <v>119095.24679999998</v>
      </c>
      <c r="M519" s="14">
        <f>L519*'conversion notes'!C$26</f>
        <v>4406524.131599999</v>
      </c>
      <c r="N519" s="15">
        <f>M519/'conversion notes'!C$21</f>
        <v>4176.5625951130733</v>
      </c>
      <c r="P519" s="1">
        <f>H519/D519*1000</f>
        <v>7.20115850447604</v>
      </c>
      <c r="Q519">
        <f>'conversion notes'!O$4</f>
        <v>7.2</v>
      </c>
    </row>
    <row r="520" spans="1:17">
      <c r="A520">
        <v>35.255200000000002</v>
      </c>
      <c r="B520">
        <v>-77.478999999999999</v>
      </c>
      <c r="C520" s="28" t="s">
        <v>188</v>
      </c>
      <c r="D520" s="4">
        <v>32028</v>
      </c>
      <c r="E520">
        <v>4</v>
      </c>
      <c r="F520" t="s">
        <v>183</v>
      </c>
      <c r="G520">
        <v>1769</v>
      </c>
      <c r="H520" s="28">
        <v>536</v>
      </c>
      <c r="I520" t="s">
        <v>160</v>
      </c>
      <c r="J520">
        <v>6</v>
      </c>
      <c r="K520" s="13">
        <f>H520*'conversion notes'!C$25</f>
        <v>486251.16</v>
      </c>
      <c r="L520" s="14">
        <f>K520*'conversion notes'!C$24</f>
        <v>116700.2784</v>
      </c>
      <c r="M520" s="14">
        <f>L520*'conversion notes'!C$26</f>
        <v>4317910.3007999994</v>
      </c>
      <c r="N520" s="15">
        <f>M520/'conversion notes'!C$21</f>
        <v>4092.5732193429753</v>
      </c>
      <c r="P520" s="1">
        <f>H520/D520*1000</f>
        <v>16.735356563007368</v>
      </c>
      <c r="Q520">
        <f>'conversion notes'!O$4</f>
        <v>7.2</v>
      </c>
    </row>
    <row r="521" spans="1:17">
      <c r="A521">
        <v>35.255400000000002</v>
      </c>
      <c r="B521">
        <v>-79.081999999999994</v>
      </c>
      <c r="C521" s="28" t="s">
        <v>47</v>
      </c>
      <c r="D521" s="4">
        <v>55186</v>
      </c>
      <c r="E521">
        <v>2</v>
      </c>
      <c r="F521" t="s">
        <v>33</v>
      </c>
      <c r="G521">
        <v>6965</v>
      </c>
      <c r="H521" s="28">
        <v>397</v>
      </c>
      <c r="I521" t="s">
        <v>19</v>
      </c>
      <c r="J521">
        <v>2</v>
      </c>
      <c r="K521" s="13">
        <f>H521*'conversion notes'!C$25</f>
        <v>360152.44500000001</v>
      </c>
      <c r="L521" s="14">
        <f>K521*'conversion notes'!C$24</f>
        <v>86436.586800000005</v>
      </c>
      <c r="M521" s="14">
        <f>L521*'conversion notes'!C$26</f>
        <v>3198153.7116</v>
      </c>
      <c r="N521" s="15">
        <f>M521/'conversion notes'!C$21</f>
        <v>3031.2529255208237</v>
      </c>
      <c r="P521" s="1">
        <f>H521/D521*1000</f>
        <v>7.1938535135722832</v>
      </c>
      <c r="Q521">
        <f>'conversion notes'!O$4</f>
        <v>7.2</v>
      </c>
    </row>
    <row r="522" spans="1:17">
      <c r="A522">
        <v>35.255699999999997</v>
      </c>
      <c r="B522">
        <v>-79.218199999999996</v>
      </c>
      <c r="C522" s="28" t="s">
        <v>11</v>
      </c>
      <c r="D522" s="4">
        <v>30384</v>
      </c>
      <c r="E522">
        <v>2</v>
      </c>
      <c r="F522" t="s">
        <v>38</v>
      </c>
      <c r="G522">
        <v>4018</v>
      </c>
      <c r="H522" s="28">
        <v>219</v>
      </c>
      <c r="I522" t="s">
        <v>19</v>
      </c>
      <c r="J522">
        <v>2</v>
      </c>
      <c r="K522" s="13">
        <f>H522*'conversion notes'!C$25</f>
        <v>198673.51499999998</v>
      </c>
      <c r="L522" s="14">
        <f>K522*'conversion notes'!C$24</f>
        <v>47681.643599999996</v>
      </c>
      <c r="M522" s="14">
        <f>L522*'conversion notes'!C$26</f>
        <v>1764220.8131999997</v>
      </c>
      <c r="N522" s="15">
        <f>M522/'conversion notes'!C$21</f>
        <v>1672.1521176046858</v>
      </c>
      <c r="P522" s="1">
        <f>H522/D522*1000</f>
        <v>7.2077409162717228</v>
      </c>
      <c r="Q522">
        <f>'conversion notes'!O$4</f>
        <v>7.2</v>
      </c>
    </row>
    <row r="523" spans="1:17">
      <c r="A523">
        <v>35.2562</v>
      </c>
      <c r="B523">
        <v>-78.83</v>
      </c>
      <c r="C523" s="28" t="s">
        <v>46</v>
      </c>
      <c r="D523" s="4">
        <v>110372</v>
      </c>
      <c r="E523">
        <v>4</v>
      </c>
      <c r="F523" t="s">
        <v>33</v>
      </c>
      <c r="G523">
        <v>3419</v>
      </c>
      <c r="H523" s="28">
        <v>795</v>
      </c>
      <c r="I523" t="s">
        <v>19</v>
      </c>
      <c r="J523">
        <v>2</v>
      </c>
      <c r="K523" s="13">
        <f>H523*'conversion notes'!C$25</f>
        <v>721212.07499999995</v>
      </c>
      <c r="L523" s="14">
        <f>K523*'conversion notes'!C$24</f>
        <v>173090.89799999999</v>
      </c>
      <c r="M523" s="14">
        <f>L523*'conversion notes'!C$26</f>
        <v>6404363.2259999998</v>
      </c>
      <c r="N523" s="15">
        <f>M523/'conversion notes'!C$21</f>
        <v>6070.1412488389287</v>
      </c>
      <c r="P523" s="1">
        <f>H523/D523*1000</f>
        <v>7.2029137824810645</v>
      </c>
      <c r="Q523">
        <f>'conversion notes'!O$4</f>
        <v>7.2</v>
      </c>
    </row>
    <row r="524" spans="1:17">
      <c r="A524">
        <v>35.257599999999996</v>
      </c>
      <c r="B524">
        <v>-78.248900000000006</v>
      </c>
      <c r="C524" s="28" t="s">
        <v>11</v>
      </c>
      <c r="D524" s="4">
        <v>40196</v>
      </c>
      <c r="E524">
        <v>4</v>
      </c>
      <c r="F524" t="s">
        <v>159</v>
      </c>
      <c r="G524">
        <v>1373</v>
      </c>
      <c r="H524" s="28">
        <v>661</v>
      </c>
      <c r="I524" t="s">
        <v>160</v>
      </c>
      <c r="J524">
        <v>6</v>
      </c>
      <c r="K524" s="13">
        <f>H524*'conversion notes'!C$25</f>
        <v>599649.28499999992</v>
      </c>
      <c r="L524" s="14">
        <f>K524*'conversion notes'!C$24</f>
        <v>143915.82839999997</v>
      </c>
      <c r="M524" s="14">
        <f>L524*'conversion notes'!C$26</f>
        <v>5324885.650799999</v>
      </c>
      <c r="N524" s="15">
        <f>M524/'conversion notes'!C$21</f>
        <v>5046.9979440031839</v>
      </c>
      <c r="P524" s="1">
        <f>H524/D524*1000</f>
        <v>16.444422330580156</v>
      </c>
      <c r="Q524">
        <f>'conversion notes'!O$4</f>
        <v>7.2</v>
      </c>
    </row>
    <row r="525" spans="1:17">
      <c r="A525">
        <v>35.258499999999998</v>
      </c>
      <c r="B525">
        <v>-78.471599999999995</v>
      </c>
      <c r="C525" s="28" t="s">
        <v>11</v>
      </c>
      <c r="D525" s="4">
        <v>35536</v>
      </c>
      <c r="E525">
        <v>4</v>
      </c>
      <c r="F525" t="s">
        <v>187</v>
      </c>
      <c r="G525">
        <v>1261</v>
      </c>
      <c r="H525" s="28">
        <v>539</v>
      </c>
      <c r="I525" t="s">
        <v>19</v>
      </c>
      <c r="J525">
        <v>6</v>
      </c>
      <c r="K525" s="13">
        <f>H525*'conversion notes'!C$25</f>
        <v>488972.71499999997</v>
      </c>
      <c r="L525" s="14">
        <f>K525*'conversion notes'!C$24</f>
        <v>117353.45159999999</v>
      </c>
      <c r="M525" s="14">
        <f>L525*'conversion notes'!C$26</f>
        <v>4342077.7091999995</v>
      </c>
      <c r="N525" s="15">
        <f>M525/'conversion notes'!C$21</f>
        <v>4115.4794127348205</v>
      </c>
      <c r="P525" s="1">
        <f>H525/D525*1000</f>
        <v>15.167717244484466</v>
      </c>
      <c r="Q525">
        <f>'conversion notes'!O$4</f>
        <v>7.2</v>
      </c>
    </row>
    <row r="526" spans="1:17">
      <c r="A526">
        <v>35.265599999999999</v>
      </c>
      <c r="B526">
        <v>-80.140500000000003</v>
      </c>
      <c r="C526" s="28" t="s">
        <v>11</v>
      </c>
      <c r="D526" s="4">
        <v>20738</v>
      </c>
      <c r="E526">
        <v>2</v>
      </c>
      <c r="F526" t="s">
        <v>43</v>
      </c>
      <c r="G526">
        <v>1676</v>
      </c>
      <c r="H526" s="28">
        <v>248</v>
      </c>
      <c r="I526" t="s">
        <v>19</v>
      </c>
      <c r="J526">
        <v>2</v>
      </c>
      <c r="K526" s="13">
        <f>H526*'conversion notes'!C$25</f>
        <v>224981.87999999998</v>
      </c>
      <c r="L526" s="14">
        <f>K526*'conversion notes'!C$24</f>
        <v>53995.651199999993</v>
      </c>
      <c r="M526" s="14">
        <f>L526*'conversion notes'!C$26</f>
        <v>1997839.0943999998</v>
      </c>
      <c r="N526" s="15">
        <f>M526/'conversion notes'!C$21</f>
        <v>1893.5786537258543</v>
      </c>
      <c r="P526" s="1">
        <f>H526/D526*1000</f>
        <v>11.958723116983316</v>
      </c>
      <c r="Q526">
        <f>'conversion notes'!O$4</f>
        <v>7.2</v>
      </c>
    </row>
    <row r="527" spans="1:17">
      <c r="A527">
        <v>35.265799999999999</v>
      </c>
      <c r="B527">
        <v>-80.033900000000003</v>
      </c>
      <c r="C527" s="28" t="s">
        <v>11</v>
      </c>
      <c r="D527" s="4">
        <v>149184</v>
      </c>
      <c r="E527">
        <v>8</v>
      </c>
      <c r="F527" t="s">
        <v>39</v>
      </c>
      <c r="G527">
        <v>38759</v>
      </c>
      <c r="H527" s="28">
        <v>1124</v>
      </c>
      <c r="I527" t="s">
        <v>19</v>
      </c>
      <c r="J527">
        <v>2</v>
      </c>
      <c r="K527" s="13">
        <f>H527*'conversion notes'!C$25</f>
        <v>1019675.94</v>
      </c>
      <c r="L527" s="14">
        <f>K527*'conversion notes'!C$24</f>
        <v>244722.22559999998</v>
      </c>
      <c r="M527" s="14">
        <f>L527*'conversion notes'!C$26</f>
        <v>9054722.3471999988</v>
      </c>
      <c r="N527" s="15">
        <f>M527/'conversion notes'!C$21</f>
        <v>8582.187124144597</v>
      </c>
      <c r="P527" s="1">
        <f>H527/D527*1000</f>
        <v>7.5343200343200341</v>
      </c>
      <c r="Q527">
        <f>'conversion notes'!O$4</f>
        <v>7.2</v>
      </c>
    </row>
    <row r="528" spans="1:17">
      <c r="A528">
        <v>35.265999999999998</v>
      </c>
      <c r="B528">
        <v>-80.212999999999994</v>
      </c>
      <c r="C528" s="28" t="s">
        <v>11</v>
      </c>
      <c r="D528" s="4">
        <v>41476</v>
      </c>
      <c r="E528">
        <v>4</v>
      </c>
      <c r="F528" t="s">
        <v>43</v>
      </c>
      <c r="G528">
        <v>1194</v>
      </c>
      <c r="H528" s="28">
        <v>495</v>
      </c>
      <c r="I528" t="s">
        <v>19</v>
      </c>
      <c r="J528">
        <v>5</v>
      </c>
      <c r="K528" s="13">
        <f>H528*'conversion notes'!C$25</f>
        <v>449056.57499999995</v>
      </c>
      <c r="L528" s="14">
        <f>K528*'conversion notes'!C$24</f>
        <v>107773.57799999998</v>
      </c>
      <c r="M528" s="14">
        <f>L528*'conversion notes'!C$26</f>
        <v>3987622.385999999</v>
      </c>
      <c r="N528" s="15">
        <f>M528/'conversion notes'!C$21</f>
        <v>3779.5219096544265</v>
      </c>
      <c r="P528" s="1">
        <f>H528/D528*1000</f>
        <v>11.934612788118431</v>
      </c>
      <c r="Q528">
        <f>'conversion notes'!O$4</f>
        <v>7.2</v>
      </c>
    </row>
    <row r="529" spans="1:17">
      <c r="A529">
        <v>35.266300000000001</v>
      </c>
      <c r="B529">
        <v>-79.318100000000001</v>
      </c>
      <c r="C529" s="28" t="s">
        <v>11</v>
      </c>
      <c r="D529" s="4">
        <v>30384</v>
      </c>
      <c r="E529">
        <v>2</v>
      </c>
      <c r="F529" t="s">
        <v>38</v>
      </c>
      <c r="G529">
        <v>3000</v>
      </c>
      <c r="H529" s="28">
        <v>219</v>
      </c>
      <c r="I529" t="s">
        <v>19</v>
      </c>
      <c r="J529">
        <v>2</v>
      </c>
      <c r="K529" s="13">
        <f>H529*'conversion notes'!C$25</f>
        <v>198673.51499999998</v>
      </c>
      <c r="L529" s="14">
        <f>K529*'conversion notes'!C$24</f>
        <v>47681.643599999996</v>
      </c>
      <c r="M529" s="14">
        <f>L529*'conversion notes'!C$26</f>
        <v>1764220.8131999997</v>
      </c>
      <c r="N529" s="15">
        <f>M529/'conversion notes'!C$21</f>
        <v>1672.1521176046858</v>
      </c>
      <c r="P529" s="1">
        <f>H529/D529*1000</f>
        <v>7.2077409162717228</v>
      </c>
      <c r="Q529">
        <f>'conversion notes'!O$4</f>
        <v>7.2</v>
      </c>
    </row>
    <row r="530" spans="1:17">
      <c r="A530">
        <v>35.269399999999997</v>
      </c>
      <c r="B530">
        <v>-81.377700000000004</v>
      </c>
      <c r="C530" s="28" t="s">
        <v>11</v>
      </c>
      <c r="D530" s="4">
        <v>74295</v>
      </c>
      <c r="E530">
        <v>5</v>
      </c>
      <c r="F530" t="s">
        <v>122</v>
      </c>
      <c r="G530">
        <v>3276</v>
      </c>
      <c r="H530" s="28">
        <v>575</v>
      </c>
      <c r="I530" t="s">
        <v>19</v>
      </c>
      <c r="J530">
        <v>5</v>
      </c>
      <c r="K530" s="13">
        <f>H530*'conversion notes'!C$25</f>
        <v>521631.37499999994</v>
      </c>
      <c r="L530" s="14">
        <f>K530*'conversion notes'!C$24</f>
        <v>125191.52999999998</v>
      </c>
      <c r="M530" s="14">
        <f>L530*'conversion notes'!C$26</f>
        <v>4632086.6099999994</v>
      </c>
      <c r="N530" s="15">
        <f>M530/'conversion notes'!C$21</f>
        <v>4390.3537334369603</v>
      </c>
      <c r="P530" s="1">
        <f>H530/D530*1000</f>
        <v>7.7394171882360858</v>
      </c>
      <c r="Q530">
        <f>'conversion notes'!O$4</f>
        <v>7.2</v>
      </c>
    </row>
    <row r="531" spans="1:17">
      <c r="A531">
        <v>35.270699999999998</v>
      </c>
      <c r="B531">
        <v>-78.787099999999995</v>
      </c>
      <c r="C531" s="28" t="s">
        <v>11</v>
      </c>
      <c r="D531" s="4">
        <v>110372</v>
      </c>
      <c r="E531">
        <v>4</v>
      </c>
      <c r="F531" t="s">
        <v>33</v>
      </c>
      <c r="G531">
        <v>8196</v>
      </c>
      <c r="H531" s="28">
        <v>795</v>
      </c>
      <c r="I531" t="s">
        <v>19</v>
      </c>
      <c r="J531">
        <v>2</v>
      </c>
      <c r="K531" s="13">
        <f>H531*'conversion notes'!C$25</f>
        <v>721212.07499999995</v>
      </c>
      <c r="L531" s="14">
        <f>K531*'conversion notes'!C$24</f>
        <v>173090.89799999999</v>
      </c>
      <c r="M531" s="14">
        <f>L531*'conversion notes'!C$26</f>
        <v>6404363.2259999998</v>
      </c>
      <c r="N531" s="15">
        <f>M531/'conversion notes'!C$21</f>
        <v>6070.1412488389287</v>
      </c>
      <c r="P531" s="1">
        <f>H531/D531*1000</f>
        <v>7.2029137824810645</v>
      </c>
      <c r="Q531">
        <f>'conversion notes'!O$4</f>
        <v>7.2</v>
      </c>
    </row>
    <row r="532" spans="1:17">
      <c r="A532">
        <v>35.270899999999997</v>
      </c>
      <c r="B532">
        <v>-78.438100000000006</v>
      </c>
      <c r="C532" s="28" t="s">
        <v>11</v>
      </c>
      <c r="D532" s="4">
        <v>32318</v>
      </c>
      <c r="E532">
        <v>2</v>
      </c>
      <c r="F532" t="s">
        <v>156</v>
      </c>
      <c r="G532">
        <v>620</v>
      </c>
      <c r="H532" s="28">
        <v>318</v>
      </c>
      <c r="I532" t="s">
        <v>19</v>
      </c>
      <c r="J532">
        <v>6</v>
      </c>
      <c r="K532" s="13">
        <f>H532*'conversion notes'!C$25</f>
        <v>288484.82999999996</v>
      </c>
      <c r="L532" s="14">
        <f>K532*'conversion notes'!C$24</f>
        <v>69236.359199999992</v>
      </c>
      <c r="M532" s="14">
        <f>L532*'conversion notes'!C$26</f>
        <v>2561745.2903999998</v>
      </c>
      <c r="N532" s="15">
        <f>M532/'conversion notes'!C$21</f>
        <v>2428.0564995355712</v>
      </c>
      <c r="P532" s="1">
        <f>H532/D532*1000</f>
        <v>9.8397178043195748</v>
      </c>
      <c r="Q532">
        <f>'conversion notes'!O$4</f>
        <v>7.2</v>
      </c>
    </row>
    <row r="533" spans="1:17">
      <c r="A533">
        <v>35.275700000000001</v>
      </c>
      <c r="B533">
        <v>-78.518799999999999</v>
      </c>
      <c r="C533" s="28" t="s">
        <v>11</v>
      </c>
      <c r="D533" s="4">
        <v>35536</v>
      </c>
      <c r="E533">
        <v>4</v>
      </c>
      <c r="F533" t="s">
        <v>187</v>
      </c>
      <c r="G533">
        <v>935</v>
      </c>
      <c r="H533" s="28">
        <v>539</v>
      </c>
      <c r="I533" t="s">
        <v>19</v>
      </c>
      <c r="J533">
        <v>6</v>
      </c>
      <c r="K533" s="13">
        <f>H533*'conversion notes'!C$25</f>
        <v>488972.71499999997</v>
      </c>
      <c r="L533" s="14">
        <f>K533*'conversion notes'!C$24</f>
        <v>117353.45159999999</v>
      </c>
      <c r="M533" s="14">
        <f>L533*'conversion notes'!C$26</f>
        <v>4342077.7091999995</v>
      </c>
      <c r="N533" s="15">
        <f>M533/'conversion notes'!C$21</f>
        <v>4115.4794127348205</v>
      </c>
      <c r="P533" s="1">
        <f>H533/D533*1000</f>
        <v>15.167717244484466</v>
      </c>
      <c r="Q533">
        <f>'conversion notes'!O$4</f>
        <v>7.2</v>
      </c>
    </row>
    <row r="534" spans="1:17">
      <c r="A534">
        <v>35.276800000000001</v>
      </c>
      <c r="B534">
        <v>-77.442400000000006</v>
      </c>
      <c r="C534" s="28" t="s">
        <v>11</v>
      </c>
      <c r="D534" s="4">
        <v>32028</v>
      </c>
      <c r="E534">
        <v>4</v>
      </c>
      <c r="F534" t="s">
        <v>183</v>
      </c>
      <c r="G534">
        <v>2034</v>
      </c>
      <c r="H534" s="28">
        <v>536</v>
      </c>
      <c r="I534" t="s">
        <v>160</v>
      </c>
      <c r="J534">
        <v>6</v>
      </c>
      <c r="K534" s="13">
        <f>H534*'conversion notes'!C$25</f>
        <v>486251.16</v>
      </c>
      <c r="L534" s="14">
        <f>K534*'conversion notes'!C$24</f>
        <v>116700.2784</v>
      </c>
      <c r="M534" s="14">
        <f>L534*'conversion notes'!C$26</f>
        <v>4317910.3007999994</v>
      </c>
      <c r="N534" s="15">
        <f>M534/'conversion notes'!C$21</f>
        <v>4092.5732193429753</v>
      </c>
      <c r="P534" s="1">
        <f>H534/D534*1000</f>
        <v>16.735356563007368</v>
      </c>
      <c r="Q534">
        <f>'conversion notes'!O$4</f>
        <v>7.2</v>
      </c>
    </row>
    <row r="535" spans="1:17">
      <c r="A535">
        <v>35.279600000000002</v>
      </c>
      <c r="B535">
        <v>-79.835800000000006</v>
      </c>
      <c r="C535" s="28" t="s">
        <v>11</v>
      </c>
      <c r="D535" s="4">
        <v>149184</v>
      </c>
      <c r="E535">
        <v>8</v>
      </c>
      <c r="F535" t="s">
        <v>39</v>
      </c>
      <c r="G535">
        <v>749333</v>
      </c>
      <c r="H535" s="28">
        <v>1124</v>
      </c>
      <c r="I535" t="s">
        <v>19</v>
      </c>
      <c r="J535">
        <v>2</v>
      </c>
      <c r="K535" s="13">
        <f>H535*'conversion notes'!C$25</f>
        <v>1019675.94</v>
      </c>
      <c r="L535" s="14">
        <f>K535*'conversion notes'!C$24</f>
        <v>244722.22559999998</v>
      </c>
      <c r="M535" s="14">
        <f>L535*'conversion notes'!C$26</f>
        <v>9054722.3471999988</v>
      </c>
      <c r="N535" s="15">
        <f>M535/'conversion notes'!C$21</f>
        <v>8582.187124144597</v>
      </c>
      <c r="P535" s="1">
        <f>H535/D535*1000</f>
        <v>7.5343200343200341</v>
      </c>
      <c r="Q535">
        <f>'conversion notes'!O$4</f>
        <v>7.2</v>
      </c>
    </row>
    <row r="536" spans="1:17">
      <c r="A536">
        <v>35.279800000000002</v>
      </c>
      <c r="B536">
        <v>-78.022099999999995</v>
      </c>
      <c r="C536" s="28" t="s">
        <v>11</v>
      </c>
      <c r="D536" s="4">
        <v>40196</v>
      </c>
      <c r="E536">
        <v>4</v>
      </c>
      <c r="F536" t="s">
        <v>159</v>
      </c>
      <c r="G536">
        <v>1758</v>
      </c>
      <c r="H536" s="28">
        <v>661</v>
      </c>
      <c r="I536" t="s">
        <v>160</v>
      </c>
      <c r="J536">
        <v>6</v>
      </c>
      <c r="K536" s="13">
        <f>H536*'conversion notes'!C$25</f>
        <v>599649.28499999992</v>
      </c>
      <c r="L536" s="14">
        <f>K536*'conversion notes'!C$24</f>
        <v>143915.82839999997</v>
      </c>
      <c r="M536" s="14">
        <f>L536*'conversion notes'!C$26</f>
        <v>5324885.650799999</v>
      </c>
      <c r="N536" s="15">
        <f>M536/'conversion notes'!C$21</f>
        <v>5046.9979440031839</v>
      </c>
      <c r="P536" s="1">
        <f>H536/D536*1000</f>
        <v>16.444422330580156</v>
      </c>
      <c r="Q536">
        <f>'conversion notes'!O$4</f>
        <v>7.2</v>
      </c>
    </row>
    <row r="537" spans="1:17">
      <c r="A537">
        <v>35.279899999999998</v>
      </c>
      <c r="B537">
        <v>-79.186999999999998</v>
      </c>
      <c r="C537" s="28" t="s">
        <v>11</v>
      </c>
      <c r="D537" s="4">
        <v>110372</v>
      </c>
      <c r="E537">
        <v>4</v>
      </c>
      <c r="F537" t="s">
        <v>33</v>
      </c>
      <c r="G537">
        <v>20649</v>
      </c>
      <c r="H537" s="28">
        <v>795</v>
      </c>
      <c r="I537" t="s">
        <v>19</v>
      </c>
      <c r="J537">
        <v>2</v>
      </c>
      <c r="K537" s="13">
        <f>H537*'conversion notes'!C$25</f>
        <v>721212.07499999995</v>
      </c>
      <c r="L537" s="14">
        <f>K537*'conversion notes'!C$24</f>
        <v>173090.89799999999</v>
      </c>
      <c r="M537" s="14">
        <f>L537*'conversion notes'!C$26</f>
        <v>6404363.2259999998</v>
      </c>
      <c r="N537" s="15">
        <f>M537/'conversion notes'!C$21</f>
        <v>6070.1412488389287</v>
      </c>
      <c r="P537" s="1">
        <f>H537/D537*1000</f>
        <v>7.2029137824810645</v>
      </c>
      <c r="Q537">
        <f>'conversion notes'!O$4</f>
        <v>7.2</v>
      </c>
    </row>
    <row r="538" spans="1:17">
      <c r="A538">
        <v>35.280299999999997</v>
      </c>
      <c r="B538">
        <v>-80.026399999999995</v>
      </c>
      <c r="C538" s="28" t="s">
        <v>11</v>
      </c>
      <c r="D538" s="4">
        <v>111888</v>
      </c>
      <c r="E538">
        <v>6</v>
      </c>
      <c r="F538" t="s">
        <v>39</v>
      </c>
      <c r="G538">
        <v>240857</v>
      </c>
      <c r="H538" s="28">
        <v>843</v>
      </c>
      <c r="I538" t="s">
        <v>19</v>
      </c>
      <c r="J538">
        <v>2</v>
      </c>
      <c r="K538" s="13">
        <f>H538*'conversion notes'!C$25</f>
        <v>764756.95499999996</v>
      </c>
      <c r="L538" s="14">
        <f>K538*'conversion notes'!C$24</f>
        <v>183541.66919999997</v>
      </c>
      <c r="M538" s="14">
        <f>L538*'conversion notes'!C$26</f>
        <v>6791041.7603999991</v>
      </c>
      <c r="N538" s="15">
        <f>M538/'conversion notes'!C$21</f>
        <v>6436.6403431084482</v>
      </c>
      <c r="P538" s="1">
        <f>H538/D538*1000</f>
        <v>7.5343200343200341</v>
      </c>
      <c r="Q538">
        <f>'conversion notes'!O$4</f>
        <v>7.2</v>
      </c>
    </row>
    <row r="539" spans="1:17">
      <c r="A539">
        <v>35.280700000000003</v>
      </c>
      <c r="B539">
        <v>-81.713800000000006</v>
      </c>
      <c r="C539" s="28" t="s">
        <v>233</v>
      </c>
      <c r="D539" s="4">
        <v>89154</v>
      </c>
      <c r="E539">
        <v>6</v>
      </c>
      <c r="F539" t="s">
        <v>122</v>
      </c>
      <c r="G539">
        <v>3136</v>
      </c>
      <c r="H539" s="28">
        <v>690</v>
      </c>
      <c r="I539" t="s">
        <v>19</v>
      </c>
      <c r="J539">
        <v>12</v>
      </c>
      <c r="K539" s="13">
        <f>H539*'conversion notes'!C$25</f>
        <v>625957.64999999991</v>
      </c>
      <c r="L539" s="14">
        <f>K539*'conversion notes'!C$24</f>
        <v>150229.83599999998</v>
      </c>
      <c r="M539" s="14">
        <f>L539*'conversion notes'!C$26</f>
        <v>5558503.9319999991</v>
      </c>
      <c r="N539" s="15">
        <f>M539/'conversion notes'!C$21</f>
        <v>5268.4244801243522</v>
      </c>
      <c r="P539" s="1">
        <f>H539/D539*1000</f>
        <v>7.7394171882360858</v>
      </c>
      <c r="Q539">
        <f>'conversion notes'!O$4</f>
        <v>7.2</v>
      </c>
    </row>
    <row r="540" spans="1:17">
      <c r="A540">
        <v>35.282200000000003</v>
      </c>
      <c r="B540">
        <v>-79.204400000000007</v>
      </c>
      <c r="C540" s="28" t="s">
        <v>11</v>
      </c>
      <c r="D540" s="4">
        <v>82779</v>
      </c>
      <c r="E540">
        <v>3</v>
      </c>
      <c r="F540" t="s">
        <v>33</v>
      </c>
      <c r="G540">
        <v>10276</v>
      </c>
      <c r="H540" s="28">
        <v>596</v>
      </c>
      <c r="I540" t="s">
        <v>19</v>
      </c>
      <c r="J540">
        <v>2</v>
      </c>
      <c r="K540" s="13">
        <f>H540*'conversion notes'!C$25</f>
        <v>540682.26</v>
      </c>
      <c r="L540" s="14">
        <f>K540*'conversion notes'!C$24</f>
        <v>129763.7424</v>
      </c>
      <c r="M540" s="14">
        <f>L540*'conversion notes'!C$26</f>
        <v>4801258.4687999999</v>
      </c>
      <c r="N540" s="15">
        <f>M540/'conversion notes'!C$21</f>
        <v>4550.6970871798758</v>
      </c>
      <c r="P540" s="1">
        <f>H540/D540*1000</f>
        <v>7.1998936928448041</v>
      </c>
      <c r="Q540">
        <f>'conversion notes'!O$4</f>
        <v>7.2</v>
      </c>
    </row>
    <row r="541" spans="1:17">
      <c r="A541">
        <v>35.282299999999999</v>
      </c>
      <c r="B541">
        <v>-79.288700000000006</v>
      </c>
      <c r="C541" s="28" t="s">
        <v>11</v>
      </c>
      <c r="D541" s="4">
        <v>136728</v>
      </c>
      <c r="E541">
        <v>9</v>
      </c>
      <c r="F541" t="s">
        <v>38</v>
      </c>
      <c r="G541">
        <v>8825</v>
      </c>
      <c r="H541" s="28">
        <v>984</v>
      </c>
      <c r="I541" t="s">
        <v>19</v>
      </c>
      <c r="J541">
        <v>2</v>
      </c>
      <c r="K541" s="13">
        <f>H541*'conversion notes'!C$25</f>
        <v>892670.03999999992</v>
      </c>
      <c r="L541" s="14">
        <f>K541*'conversion notes'!C$24</f>
        <v>214240.80959999998</v>
      </c>
      <c r="M541" s="14">
        <f>L541*'conversion notes'!C$26</f>
        <v>7926909.9551999988</v>
      </c>
      <c r="N541" s="15">
        <f>M541/'conversion notes'!C$21</f>
        <v>7513.2314325251637</v>
      </c>
      <c r="P541" s="1">
        <f>H541/D541*1000</f>
        <v>7.1967702299455851</v>
      </c>
      <c r="Q541">
        <f>'conversion notes'!O$4</f>
        <v>7.2</v>
      </c>
    </row>
    <row r="542" spans="1:17">
      <c r="A542">
        <v>35.283099999999997</v>
      </c>
      <c r="B542">
        <v>-79.092699999999994</v>
      </c>
      <c r="C542" s="28" t="s">
        <v>11</v>
      </c>
      <c r="D542" s="4">
        <v>55186</v>
      </c>
      <c r="E542">
        <v>2</v>
      </c>
      <c r="F542" t="s">
        <v>33</v>
      </c>
      <c r="G542">
        <v>113429</v>
      </c>
      <c r="H542" s="28">
        <v>397</v>
      </c>
      <c r="I542" t="s">
        <v>19</v>
      </c>
      <c r="J542">
        <v>2</v>
      </c>
      <c r="K542" s="13">
        <f>H542*'conversion notes'!C$25</f>
        <v>360152.44500000001</v>
      </c>
      <c r="L542" s="14">
        <f>K542*'conversion notes'!C$24</f>
        <v>86436.586800000005</v>
      </c>
      <c r="M542" s="14">
        <f>L542*'conversion notes'!C$26</f>
        <v>3198153.7116</v>
      </c>
      <c r="N542" s="15">
        <f>M542/'conversion notes'!C$21</f>
        <v>3031.2529255208237</v>
      </c>
      <c r="P542" s="1">
        <f>H542/D542*1000</f>
        <v>7.1938535135722832</v>
      </c>
      <c r="Q542">
        <f>'conversion notes'!O$4</f>
        <v>7.2</v>
      </c>
    </row>
    <row r="543" spans="1:17">
      <c r="A543">
        <v>35.283700000000003</v>
      </c>
      <c r="B543">
        <v>-77.792500000000004</v>
      </c>
      <c r="C543" s="28" t="s">
        <v>185</v>
      </c>
      <c r="D543" s="4">
        <v>32028</v>
      </c>
      <c r="E543">
        <v>4</v>
      </c>
      <c r="F543" t="s">
        <v>183</v>
      </c>
      <c r="G543">
        <v>1639</v>
      </c>
      <c r="H543" s="28">
        <v>536</v>
      </c>
      <c r="I543" t="s">
        <v>160</v>
      </c>
      <c r="J543">
        <v>6</v>
      </c>
      <c r="K543" s="13">
        <f>H543*'conversion notes'!C$25</f>
        <v>486251.16</v>
      </c>
      <c r="L543" s="14">
        <f>K543*'conversion notes'!C$24</f>
        <v>116700.2784</v>
      </c>
      <c r="M543" s="14">
        <f>L543*'conversion notes'!C$26</f>
        <v>4317910.3007999994</v>
      </c>
      <c r="N543" s="15">
        <f>M543/'conversion notes'!C$21</f>
        <v>4092.5732193429753</v>
      </c>
      <c r="P543" s="1">
        <f>H543/D543*1000</f>
        <v>16.735356563007368</v>
      </c>
      <c r="Q543">
        <f>'conversion notes'!O$4</f>
        <v>7.2</v>
      </c>
    </row>
    <row r="544" spans="1:17">
      <c r="A544">
        <v>35.283900000000003</v>
      </c>
      <c r="B544">
        <v>-80.0154</v>
      </c>
      <c r="C544" s="28" t="s">
        <v>11</v>
      </c>
      <c r="D544" s="4">
        <v>37296</v>
      </c>
      <c r="E544">
        <v>2</v>
      </c>
      <c r="F544" t="s">
        <v>39</v>
      </c>
      <c r="G544">
        <v>112400</v>
      </c>
      <c r="H544" s="28">
        <v>281</v>
      </c>
      <c r="I544" t="s">
        <v>19</v>
      </c>
      <c r="J544">
        <v>2</v>
      </c>
      <c r="K544" s="13">
        <f>H544*'conversion notes'!C$25</f>
        <v>254918.98499999999</v>
      </c>
      <c r="L544" s="14">
        <f>K544*'conversion notes'!C$24</f>
        <v>61180.556399999994</v>
      </c>
      <c r="M544" s="14">
        <f>L544*'conversion notes'!C$26</f>
        <v>2263680.5867999997</v>
      </c>
      <c r="N544" s="15">
        <f>M544/'conversion notes'!C$21</f>
        <v>2145.5467810361492</v>
      </c>
      <c r="P544" s="1">
        <f>H544/D544*1000</f>
        <v>7.5343200343200341</v>
      </c>
      <c r="Q544">
        <f>'conversion notes'!O$4</f>
        <v>7.2</v>
      </c>
    </row>
    <row r="545" spans="1:17">
      <c r="A545">
        <v>35.285200000000003</v>
      </c>
      <c r="B545">
        <v>-80.546599999999998</v>
      </c>
      <c r="C545" s="28" t="s">
        <v>11</v>
      </c>
      <c r="D545" s="4">
        <v>60716</v>
      </c>
      <c r="E545">
        <v>4</v>
      </c>
      <c r="F545" t="s">
        <v>126</v>
      </c>
      <c r="G545">
        <v>4305</v>
      </c>
      <c r="H545" s="28">
        <v>437</v>
      </c>
      <c r="I545" t="s">
        <v>19</v>
      </c>
      <c r="J545">
        <v>5</v>
      </c>
      <c r="K545" s="13">
        <f>H545*'conversion notes'!C$25</f>
        <v>396439.84499999997</v>
      </c>
      <c r="L545" s="14">
        <f>K545*'conversion notes'!C$24</f>
        <v>95145.562799999985</v>
      </c>
      <c r="M545" s="14">
        <f>L545*'conversion notes'!C$26</f>
        <v>3520385.8235999993</v>
      </c>
      <c r="N545" s="15">
        <f>M545/'conversion notes'!C$21</f>
        <v>3336.6688374120899</v>
      </c>
      <c r="P545" s="1">
        <f>H545/D545*1000</f>
        <v>7.1974438368799003</v>
      </c>
      <c r="Q545">
        <f>'conversion notes'!O$4</f>
        <v>7.2</v>
      </c>
    </row>
    <row r="546" spans="1:17">
      <c r="A546">
        <v>35.285299999999999</v>
      </c>
      <c r="B546">
        <v>-77.888800000000003</v>
      </c>
      <c r="C546" s="28" t="s">
        <v>11</v>
      </c>
      <c r="D546" s="4">
        <v>60294</v>
      </c>
      <c r="E546">
        <v>6</v>
      </c>
      <c r="F546" t="s">
        <v>159</v>
      </c>
      <c r="G546">
        <v>2868</v>
      </c>
      <c r="H546" s="28">
        <v>991</v>
      </c>
      <c r="I546" t="s">
        <v>160</v>
      </c>
      <c r="J546">
        <v>6</v>
      </c>
      <c r="K546" s="13">
        <f>H546*'conversion notes'!C$25</f>
        <v>899020.33499999996</v>
      </c>
      <c r="L546" s="14">
        <f>K546*'conversion notes'!C$24</f>
        <v>215764.88039999999</v>
      </c>
      <c r="M546" s="14">
        <f>L546*'conversion notes'!C$26</f>
        <v>7983300.5747999996</v>
      </c>
      <c r="N546" s="15">
        <f>M546/'conversion notes'!C$21</f>
        <v>7566.6792171061361</v>
      </c>
      <c r="P546" s="1">
        <f>H546/D546*1000</f>
        <v>16.436129631472451</v>
      </c>
      <c r="Q546">
        <f>'conversion notes'!O$4</f>
        <v>7.2</v>
      </c>
    </row>
    <row r="547" spans="1:17">
      <c r="A547">
        <v>35.286700000000003</v>
      </c>
      <c r="B547">
        <v>-80.224500000000006</v>
      </c>
      <c r="C547" s="28" t="s">
        <v>11</v>
      </c>
      <c r="D547" s="4">
        <v>41476</v>
      </c>
      <c r="E547">
        <v>4</v>
      </c>
      <c r="F547" t="s">
        <v>43</v>
      </c>
      <c r="G547">
        <v>1145</v>
      </c>
      <c r="H547" s="28">
        <v>495</v>
      </c>
      <c r="I547" t="s">
        <v>19</v>
      </c>
      <c r="J547">
        <v>5</v>
      </c>
      <c r="K547" s="13">
        <f>H547*'conversion notes'!C$25</f>
        <v>449056.57499999995</v>
      </c>
      <c r="L547" s="14">
        <f>K547*'conversion notes'!C$24</f>
        <v>107773.57799999998</v>
      </c>
      <c r="M547" s="14">
        <f>L547*'conversion notes'!C$26</f>
        <v>3987622.385999999</v>
      </c>
      <c r="N547" s="15">
        <f>M547/'conversion notes'!C$21</f>
        <v>3779.5219096544265</v>
      </c>
      <c r="P547" s="1">
        <f>H547/D547*1000</f>
        <v>11.934612788118431</v>
      </c>
      <c r="Q547">
        <f>'conversion notes'!O$4</f>
        <v>7.2</v>
      </c>
    </row>
    <row r="548" spans="1:17">
      <c r="A548">
        <v>35.2879</v>
      </c>
      <c r="B548">
        <v>-80.247399999999999</v>
      </c>
      <c r="C548" s="28" t="s">
        <v>11</v>
      </c>
      <c r="D548" s="4">
        <v>20738</v>
      </c>
      <c r="E548">
        <v>2</v>
      </c>
      <c r="F548" t="s">
        <v>43</v>
      </c>
      <c r="G548">
        <v>514</v>
      </c>
      <c r="H548" s="28">
        <v>248</v>
      </c>
      <c r="I548" t="s">
        <v>19</v>
      </c>
      <c r="J548">
        <v>5</v>
      </c>
      <c r="K548" s="13">
        <f>H548*'conversion notes'!C$25</f>
        <v>224981.87999999998</v>
      </c>
      <c r="L548" s="14">
        <f>K548*'conversion notes'!C$24</f>
        <v>53995.651199999993</v>
      </c>
      <c r="M548" s="14">
        <f>L548*'conversion notes'!C$26</f>
        <v>1997839.0943999998</v>
      </c>
      <c r="N548" s="15">
        <f>M548/'conversion notes'!C$21</f>
        <v>1893.5786537258543</v>
      </c>
      <c r="P548" s="1">
        <f>H548/D548*1000</f>
        <v>11.958723116983316</v>
      </c>
      <c r="Q548">
        <f>'conversion notes'!O$4</f>
        <v>7.2</v>
      </c>
    </row>
    <row r="549" spans="1:17">
      <c r="A549">
        <v>35.288200000000003</v>
      </c>
      <c r="B549">
        <v>-81.390199999999993</v>
      </c>
      <c r="C549" s="28" t="s">
        <v>11</v>
      </c>
      <c r="D549" s="4">
        <v>29718</v>
      </c>
      <c r="E549">
        <v>2</v>
      </c>
      <c r="F549" t="s">
        <v>122</v>
      </c>
      <c r="G549">
        <v>1108</v>
      </c>
      <c r="H549" s="28">
        <v>230</v>
      </c>
      <c r="I549" t="s">
        <v>19</v>
      </c>
      <c r="J549">
        <v>5</v>
      </c>
      <c r="K549" s="13">
        <f>H549*'conversion notes'!C$25</f>
        <v>208652.55</v>
      </c>
      <c r="L549" s="14">
        <f>K549*'conversion notes'!C$24</f>
        <v>50076.611999999994</v>
      </c>
      <c r="M549" s="14">
        <f>L549*'conversion notes'!C$26</f>
        <v>1852834.6439999999</v>
      </c>
      <c r="N549" s="15">
        <f>M549/'conversion notes'!C$21</f>
        <v>1756.1414933747844</v>
      </c>
      <c r="P549" s="1">
        <f>H549/D549*1000</f>
        <v>7.7394171882360858</v>
      </c>
      <c r="Q549">
        <f>'conversion notes'!O$4</f>
        <v>7.2</v>
      </c>
    </row>
    <row r="550" spans="1:17">
      <c r="A550">
        <v>35.289200000000001</v>
      </c>
      <c r="B550">
        <v>-79.974100000000007</v>
      </c>
      <c r="C550" s="28" t="s">
        <v>11</v>
      </c>
      <c r="D550" s="4">
        <v>111888</v>
      </c>
      <c r="E550">
        <v>6</v>
      </c>
      <c r="F550" t="s">
        <v>39</v>
      </c>
      <c r="G550">
        <v>105375</v>
      </c>
      <c r="H550" s="28">
        <v>843</v>
      </c>
      <c r="I550" t="s">
        <v>19</v>
      </c>
      <c r="J550">
        <v>2</v>
      </c>
      <c r="K550" s="13">
        <f>H550*'conversion notes'!C$25</f>
        <v>764756.95499999996</v>
      </c>
      <c r="L550" s="14">
        <f>K550*'conversion notes'!C$24</f>
        <v>183541.66919999997</v>
      </c>
      <c r="M550" s="14">
        <f>L550*'conversion notes'!C$26</f>
        <v>6791041.7603999991</v>
      </c>
      <c r="N550" s="15">
        <f>M550/'conversion notes'!C$21</f>
        <v>6436.6403431084482</v>
      </c>
      <c r="P550" s="1">
        <f>H550/D550*1000</f>
        <v>7.5343200343200341</v>
      </c>
      <c r="Q550">
        <f>'conversion notes'!O$4</f>
        <v>7.2</v>
      </c>
    </row>
    <row r="551" spans="1:17">
      <c r="A551">
        <v>35.289299999999997</v>
      </c>
      <c r="B551">
        <v>-79.191199999999995</v>
      </c>
      <c r="C551" s="28" t="s">
        <v>11</v>
      </c>
      <c r="D551" s="4">
        <v>55186</v>
      </c>
      <c r="E551">
        <v>2</v>
      </c>
      <c r="F551" t="s">
        <v>33</v>
      </c>
      <c r="G551">
        <v>11676</v>
      </c>
      <c r="H551" s="28">
        <v>397</v>
      </c>
      <c r="I551" t="s">
        <v>19</v>
      </c>
      <c r="J551">
        <v>2</v>
      </c>
      <c r="K551" s="13">
        <f>H551*'conversion notes'!C$25</f>
        <v>360152.44500000001</v>
      </c>
      <c r="L551" s="14">
        <f>K551*'conversion notes'!C$24</f>
        <v>86436.586800000005</v>
      </c>
      <c r="M551" s="14">
        <f>L551*'conversion notes'!C$26</f>
        <v>3198153.7116</v>
      </c>
      <c r="N551" s="15">
        <f>M551/'conversion notes'!C$21</f>
        <v>3031.2529255208237</v>
      </c>
      <c r="P551" s="1">
        <f>H551/D551*1000</f>
        <v>7.1938535135722832</v>
      </c>
      <c r="Q551">
        <f>'conversion notes'!O$4</f>
        <v>7.2</v>
      </c>
    </row>
    <row r="552" spans="1:17">
      <c r="A552">
        <v>35.290399999999998</v>
      </c>
      <c r="B552">
        <v>-81.676500000000004</v>
      </c>
      <c r="C552" s="28" t="s">
        <v>11</v>
      </c>
      <c r="D552" s="4">
        <v>148590</v>
      </c>
      <c r="E552">
        <v>10</v>
      </c>
      <c r="F552" t="s">
        <v>122</v>
      </c>
      <c r="G552">
        <v>5211</v>
      </c>
      <c r="H552" s="28">
        <v>1149</v>
      </c>
      <c r="I552" t="s">
        <v>19</v>
      </c>
      <c r="J552">
        <v>12</v>
      </c>
      <c r="K552" s="13">
        <f>H552*'conversion notes'!C$25</f>
        <v>1042355.5649999999</v>
      </c>
      <c r="L552" s="14">
        <f>K552*'conversion notes'!C$24</f>
        <v>250165.33559999999</v>
      </c>
      <c r="M552" s="14">
        <f>L552*'conversion notes'!C$26</f>
        <v>9256117.4171999991</v>
      </c>
      <c r="N552" s="15">
        <f>M552/'conversion notes'!C$21</f>
        <v>8773.0720690766393</v>
      </c>
      <c r="P552" s="1">
        <f>H552/D552*1000</f>
        <v>7.7326872602463155</v>
      </c>
      <c r="Q552">
        <f>'conversion notes'!O$4</f>
        <v>7.2</v>
      </c>
    </row>
    <row r="553" spans="1:17">
      <c r="A553">
        <v>35.290399999999998</v>
      </c>
      <c r="B553">
        <v>-79.250699999999995</v>
      </c>
      <c r="C553" s="28" t="s">
        <v>11</v>
      </c>
      <c r="D553" s="4">
        <v>91152</v>
      </c>
      <c r="E553">
        <v>6</v>
      </c>
      <c r="F553" t="s">
        <v>38</v>
      </c>
      <c r="G553">
        <v>3675</v>
      </c>
      <c r="H553" s="28">
        <v>656</v>
      </c>
      <c r="I553" t="s">
        <v>19</v>
      </c>
      <c r="J553">
        <v>2</v>
      </c>
      <c r="K553" s="13">
        <f>H553*'conversion notes'!C$25</f>
        <v>595113.36</v>
      </c>
      <c r="L553" s="14">
        <f>K553*'conversion notes'!C$24</f>
        <v>142827.2064</v>
      </c>
      <c r="M553" s="14">
        <f>L553*'conversion notes'!C$26</f>
        <v>5284606.6367999995</v>
      </c>
      <c r="N553" s="15">
        <f>M553/'conversion notes'!C$21</f>
        <v>5008.8209550167758</v>
      </c>
      <c r="P553" s="1">
        <f>H553/D553*1000</f>
        <v>7.1967702299455851</v>
      </c>
      <c r="Q553">
        <f>'conversion notes'!O$4</f>
        <v>7.2</v>
      </c>
    </row>
    <row r="554" spans="1:17">
      <c r="A554">
        <v>35.290999999999997</v>
      </c>
      <c r="B554">
        <v>-79.508600000000001</v>
      </c>
      <c r="C554" s="28" t="s">
        <v>11</v>
      </c>
      <c r="D554" s="4">
        <v>91152</v>
      </c>
      <c r="E554">
        <v>6</v>
      </c>
      <c r="F554" t="s">
        <v>38</v>
      </c>
      <c r="G554">
        <v>9239</v>
      </c>
      <c r="H554" s="28">
        <v>656</v>
      </c>
      <c r="I554" t="s">
        <v>19</v>
      </c>
      <c r="J554">
        <v>2</v>
      </c>
      <c r="K554" s="13">
        <f>H554*'conversion notes'!C$25</f>
        <v>595113.36</v>
      </c>
      <c r="L554" s="14">
        <f>K554*'conversion notes'!C$24</f>
        <v>142827.2064</v>
      </c>
      <c r="M554" s="14">
        <f>L554*'conversion notes'!C$26</f>
        <v>5284606.6367999995</v>
      </c>
      <c r="N554" s="15">
        <f>M554/'conversion notes'!C$21</f>
        <v>5008.8209550167758</v>
      </c>
      <c r="P554" s="1">
        <f>H554/D554*1000</f>
        <v>7.1967702299455851</v>
      </c>
      <c r="Q554">
        <f>'conversion notes'!O$4</f>
        <v>7.2</v>
      </c>
    </row>
    <row r="555" spans="1:17">
      <c r="A555">
        <v>35.290999999999997</v>
      </c>
      <c r="B555">
        <v>-79.256399999999999</v>
      </c>
      <c r="C555" s="28" t="s">
        <v>11</v>
      </c>
      <c r="D555" s="4">
        <v>60768</v>
      </c>
      <c r="E555">
        <v>4</v>
      </c>
      <c r="F555" t="s">
        <v>38</v>
      </c>
      <c r="G555">
        <v>3162</v>
      </c>
      <c r="H555" s="28">
        <v>438</v>
      </c>
      <c r="I555" t="s">
        <v>19</v>
      </c>
      <c r="J555">
        <v>2</v>
      </c>
      <c r="K555" s="13">
        <f>H555*'conversion notes'!C$25</f>
        <v>397347.02999999997</v>
      </c>
      <c r="L555" s="14">
        <f>K555*'conversion notes'!C$24</f>
        <v>95363.287199999992</v>
      </c>
      <c r="M555" s="14">
        <f>L555*'conversion notes'!C$26</f>
        <v>3528441.6263999995</v>
      </c>
      <c r="N555" s="15">
        <f>M555/'conversion notes'!C$21</f>
        <v>3344.3042352093717</v>
      </c>
      <c r="P555" s="1">
        <f>H555/D555*1000</f>
        <v>7.2077409162717228</v>
      </c>
      <c r="Q555">
        <f>'conversion notes'!O$4</f>
        <v>7.2</v>
      </c>
    </row>
    <row r="556" spans="1:17">
      <c r="A556">
        <v>35.291499999999999</v>
      </c>
      <c r="B556">
        <v>-77.812700000000007</v>
      </c>
      <c r="C556" s="28" t="s">
        <v>185</v>
      </c>
      <c r="D556" s="4">
        <v>40035</v>
      </c>
      <c r="E556">
        <v>5</v>
      </c>
      <c r="F556" t="s">
        <v>183</v>
      </c>
      <c r="G556">
        <v>2087</v>
      </c>
      <c r="H556" s="28">
        <v>670</v>
      </c>
      <c r="I556" t="s">
        <v>160</v>
      </c>
      <c r="J556">
        <v>6</v>
      </c>
      <c r="K556" s="13">
        <f>H556*'conversion notes'!C$25</f>
        <v>607813.94999999995</v>
      </c>
      <c r="L556" s="14">
        <f>K556*'conversion notes'!C$24</f>
        <v>145875.34799999997</v>
      </c>
      <c r="M556" s="14">
        <f>L556*'conversion notes'!C$26</f>
        <v>5397387.8759999992</v>
      </c>
      <c r="N556" s="15">
        <f>M556/'conversion notes'!C$21</f>
        <v>5115.7165241787188</v>
      </c>
      <c r="P556" s="1">
        <f>H556/D556*1000</f>
        <v>16.735356563007368</v>
      </c>
      <c r="Q556">
        <f>'conversion notes'!O$4</f>
        <v>7.2</v>
      </c>
    </row>
    <row r="557" spans="1:17">
      <c r="A557">
        <v>35.291800000000002</v>
      </c>
      <c r="B557">
        <v>-77.895399999999995</v>
      </c>
      <c r="C557" s="28" t="s">
        <v>11</v>
      </c>
      <c r="D557" s="4">
        <v>20098</v>
      </c>
      <c r="E557">
        <v>2</v>
      </c>
      <c r="F557" t="s">
        <v>159</v>
      </c>
      <c r="G557">
        <v>898</v>
      </c>
      <c r="H557" s="28">
        <v>330</v>
      </c>
      <c r="I557" t="s">
        <v>160</v>
      </c>
      <c r="J557">
        <v>6</v>
      </c>
      <c r="K557" s="13">
        <f>H557*'conversion notes'!C$25</f>
        <v>299371.05</v>
      </c>
      <c r="L557" s="14">
        <f>K557*'conversion notes'!C$24</f>
        <v>71849.051999999996</v>
      </c>
      <c r="M557" s="14">
        <f>L557*'conversion notes'!C$26</f>
        <v>2658414.9239999996</v>
      </c>
      <c r="N557" s="15">
        <f>M557/'conversion notes'!C$21</f>
        <v>2519.6812731029513</v>
      </c>
      <c r="P557" s="1">
        <f>H557/D557*1000</f>
        <v>16.419544233257039</v>
      </c>
      <c r="Q557">
        <f>'conversion notes'!O$4</f>
        <v>7.2</v>
      </c>
    </row>
    <row r="558" spans="1:17">
      <c r="A558">
        <v>35.292099999999998</v>
      </c>
      <c r="B558">
        <v>-78.939099999999996</v>
      </c>
      <c r="C558" s="28" t="s">
        <v>11</v>
      </c>
      <c r="D558" s="4">
        <v>110372</v>
      </c>
      <c r="E558">
        <v>4</v>
      </c>
      <c r="F558" t="s">
        <v>33</v>
      </c>
      <c r="G558">
        <v>4056</v>
      </c>
      <c r="H558" s="28">
        <v>795</v>
      </c>
      <c r="I558" t="s">
        <v>19</v>
      </c>
      <c r="J558">
        <v>2</v>
      </c>
      <c r="K558" s="13">
        <f>H558*'conversion notes'!C$25</f>
        <v>721212.07499999995</v>
      </c>
      <c r="L558" s="14">
        <f>K558*'conversion notes'!C$24</f>
        <v>173090.89799999999</v>
      </c>
      <c r="M558" s="14">
        <f>L558*'conversion notes'!C$26</f>
        <v>6404363.2259999998</v>
      </c>
      <c r="N558" s="15">
        <f>M558/'conversion notes'!C$21</f>
        <v>6070.1412488389287</v>
      </c>
      <c r="P558" s="1">
        <f>H558/D558*1000</f>
        <v>7.2029137824810645</v>
      </c>
      <c r="Q558">
        <f>'conversion notes'!O$4</f>
        <v>7.2</v>
      </c>
    </row>
    <row r="559" spans="1:17">
      <c r="A559">
        <v>35.292999999999999</v>
      </c>
      <c r="B559">
        <v>-78.474900000000005</v>
      </c>
      <c r="C559" s="28" t="s">
        <v>11</v>
      </c>
      <c r="D559" s="4">
        <v>64636</v>
      </c>
      <c r="E559">
        <v>4</v>
      </c>
      <c r="F559" t="s">
        <v>156</v>
      </c>
      <c r="G559">
        <v>1483</v>
      </c>
      <c r="H559" s="28">
        <v>637</v>
      </c>
      <c r="I559" t="s">
        <v>19</v>
      </c>
      <c r="J559">
        <v>6</v>
      </c>
      <c r="K559" s="13">
        <f>H559*'conversion notes'!C$25</f>
        <v>577876.84499999997</v>
      </c>
      <c r="L559" s="14">
        <f>K559*'conversion notes'!C$24</f>
        <v>138690.44279999999</v>
      </c>
      <c r="M559" s="14">
        <f>L559*'conversion notes'!C$26</f>
        <v>5131546.3835999994</v>
      </c>
      <c r="N559" s="15">
        <f>M559/'conversion notes'!C$21</f>
        <v>4863.7483968684246</v>
      </c>
      <c r="P559" s="1">
        <f>H559/D559*1000</f>
        <v>9.8551890587288806</v>
      </c>
      <c r="Q559">
        <f>'conversion notes'!O$4</f>
        <v>7.2</v>
      </c>
    </row>
    <row r="560" spans="1:17">
      <c r="A560">
        <v>35.293100000000003</v>
      </c>
      <c r="B560">
        <v>-82.120400000000004</v>
      </c>
      <c r="C560" s="28" t="s">
        <v>11</v>
      </c>
      <c r="D560" s="4">
        <v>14239</v>
      </c>
      <c r="E560">
        <v>2</v>
      </c>
      <c r="F560" t="s">
        <v>232</v>
      </c>
      <c r="G560">
        <v>199333</v>
      </c>
      <c r="H560" s="28">
        <v>299</v>
      </c>
      <c r="I560" t="s">
        <v>12</v>
      </c>
      <c r="J560">
        <v>12</v>
      </c>
      <c r="K560" s="13">
        <f>H560*'conversion notes'!C$25</f>
        <v>271248.315</v>
      </c>
      <c r="L560" s="14">
        <f>K560*'conversion notes'!C$24</f>
        <v>65099.595600000001</v>
      </c>
      <c r="M560" s="14">
        <f>L560*'conversion notes'!C$26</f>
        <v>2408685.0372000001</v>
      </c>
      <c r="N560" s="15">
        <f>M560/'conversion notes'!C$21</f>
        <v>2282.9839413872201</v>
      </c>
      <c r="P560" s="1">
        <f>H560/D560*1000</f>
        <v>20.998665636631785</v>
      </c>
      <c r="Q560">
        <f>'conversion notes'!O$4</f>
        <v>7.2</v>
      </c>
    </row>
    <row r="561" spans="1:17">
      <c r="A561">
        <v>35.293500000000002</v>
      </c>
      <c r="B561">
        <v>-80.438500000000005</v>
      </c>
      <c r="C561" s="28" t="s">
        <v>169</v>
      </c>
      <c r="D561" s="4">
        <v>60716</v>
      </c>
      <c r="E561">
        <v>4</v>
      </c>
      <c r="F561" t="s">
        <v>126</v>
      </c>
      <c r="G561">
        <v>2462</v>
      </c>
      <c r="H561" s="28">
        <v>437</v>
      </c>
      <c r="I561" t="s">
        <v>19</v>
      </c>
      <c r="J561">
        <v>5</v>
      </c>
      <c r="K561" s="13">
        <f>H561*'conversion notes'!C$25</f>
        <v>396439.84499999997</v>
      </c>
      <c r="L561" s="14">
        <f>K561*'conversion notes'!C$24</f>
        <v>95145.562799999985</v>
      </c>
      <c r="M561" s="14">
        <f>L561*'conversion notes'!C$26</f>
        <v>3520385.8235999993</v>
      </c>
      <c r="N561" s="15">
        <f>M561/'conversion notes'!C$21</f>
        <v>3336.6688374120899</v>
      </c>
      <c r="P561" s="1">
        <f>H561/D561*1000</f>
        <v>7.1974438368799003</v>
      </c>
      <c r="Q561">
        <f>'conversion notes'!O$4</f>
        <v>7.2</v>
      </c>
    </row>
    <row r="562" spans="1:17">
      <c r="A562">
        <v>35.293500000000002</v>
      </c>
      <c r="B562">
        <v>-80.235600000000005</v>
      </c>
      <c r="C562" s="28" t="s">
        <v>11</v>
      </c>
      <c r="D562" s="4">
        <v>41476</v>
      </c>
      <c r="E562">
        <v>4</v>
      </c>
      <c r="F562" t="s">
        <v>43</v>
      </c>
      <c r="G562">
        <v>1068</v>
      </c>
      <c r="H562" s="28">
        <v>495</v>
      </c>
      <c r="I562" t="s">
        <v>19</v>
      </c>
      <c r="J562">
        <v>5</v>
      </c>
      <c r="K562" s="13">
        <f>H562*'conversion notes'!C$25</f>
        <v>449056.57499999995</v>
      </c>
      <c r="L562" s="14">
        <f>K562*'conversion notes'!C$24</f>
        <v>107773.57799999998</v>
      </c>
      <c r="M562" s="14">
        <f>L562*'conversion notes'!C$26</f>
        <v>3987622.385999999</v>
      </c>
      <c r="N562" s="15">
        <f>M562/'conversion notes'!C$21</f>
        <v>3779.5219096544265</v>
      </c>
      <c r="P562" s="1">
        <f>H562/D562*1000</f>
        <v>11.934612788118431</v>
      </c>
      <c r="Q562">
        <f>'conversion notes'!O$4</f>
        <v>7.2</v>
      </c>
    </row>
    <row r="563" spans="1:17">
      <c r="A563">
        <v>35.293700000000001</v>
      </c>
      <c r="B563">
        <v>-79.876199999999997</v>
      </c>
      <c r="C563" s="28" t="s">
        <v>11</v>
      </c>
      <c r="D563" s="4">
        <v>74592</v>
      </c>
      <c r="E563">
        <v>4</v>
      </c>
      <c r="F563" t="s">
        <v>39</v>
      </c>
      <c r="G563">
        <v>19379</v>
      </c>
      <c r="H563" s="28">
        <v>562</v>
      </c>
      <c r="I563" t="s">
        <v>19</v>
      </c>
      <c r="J563">
        <v>2</v>
      </c>
      <c r="K563" s="13">
        <f>H563*'conversion notes'!C$25</f>
        <v>509837.97</v>
      </c>
      <c r="L563" s="14">
        <f>K563*'conversion notes'!C$24</f>
        <v>122361.11279999999</v>
      </c>
      <c r="M563" s="14">
        <f>L563*'conversion notes'!C$26</f>
        <v>4527361.1735999994</v>
      </c>
      <c r="N563" s="15">
        <f>M563/'conversion notes'!C$21</f>
        <v>4291.0935620722985</v>
      </c>
      <c r="P563" s="1">
        <f>H563/D563*1000</f>
        <v>7.5343200343200341</v>
      </c>
      <c r="Q563">
        <f>'conversion notes'!O$4</f>
        <v>7.2</v>
      </c>
    </row>
    <row r="564" spans="1:17">
      <c r="A564">
        <v>35.2941</v>
      </c>
      <c r="B564">
        <v>-79.307299999999998</v>
      </c>
      <c r="C564" s="28" t="s">
        <v>11</v>
      </c>
      <c r="D564" s="4">
        <v>60768</v>
      </c>
      <c r="E564">
        <v>4</v>
      </c>
      <c r="F564" t="s">
        <v>38</v>
      </c>
      <c r="G564">
        <v>4684</v>
      </c>
      <c r="H564" s="28">
        <v>438</v>
      </c>
      <c r="I564" t="s">
        <v>19</v>
      </c>
      <c r="J564">
        <v>2</v>
      </c>
      <c r="K564" s="13">
        <f>H564*'conversion notes'!C$25</f>
        <v>397347.02999999997</v>
      </c>
      <c r="L564" s="14">
        <f>K564*'conversion notes'!C$24</f>
        <v>95363.287199999992</v>
      </c>
      <c r="M564" s="14">
        <f>L564*'conversion notes'!C$26</f>
        <v>3528441.6263999995</v>
      </c>
      <c r="N564" s="15">
        <f>M564/'conversion notes'!C$21</f>
        <v>3344.3042352093717</v>
      </c>
      <c r="P564" s="1">
        <f>H564/D564*1000</f>
        <v>7.2077409162717228</v>
      </c>
      <c r="Q564">
        <f>'conversion notes'!O$4</f>
        <v>7.2</v>
      </c>
    </row>
    <row r="565" spans="1:17">
      <c r="A565">
        <v>35.294199999999996</v>
      </c>
      <c r="B565">
        <v>-77.993899999999996</v>
      </c>
      <c r="C565" s="28" t="s">
        <v>11</v>
      </c>
      <c r="D565" s="4">
        <v>40196</v>
      </c>
      <c r="E565">
        <v>4</v>
      </c>
      <c r="F565" t="s">
        <v>159</v>
      </c>
      <c r="G565">
        <v>2509</v>
      </c>
      <c r="H565" s="28">
        <v>661</v>
      </c>
      <c r="I565" t="s">
        <v>160</v>
      </c>
      <c r="J565">
        <v>6</v>
      </c>
      <c r="K565" s="13">
        <f>H565*'conversion notes'!C$25</f>
        <v>599649.28499999992</v>
      </c>
      <c r="L565" s="14">
        <f>K565*'conversion notes'!C$24</f>
        <v>143915.82839999997</v>
      </c>
      <c r="M565" s="14">
        <f>L565*'conversion notes'!C$26</f>
        <v>5324885.650799999</v>
      </c>
      <c r="N565" s="15">
        <f>M565/'conversion notes'!C$21</f>
        <v>5046.9979440031839</v>
      </c>
      <c r="P565" s="1">
        <f>H565/D565*1000</f>
        <v>16.444422330580156</v>
      </c>
      <c r="Q565">
        <f>'conversion notes'!O$4</f>
        <v>7.2</v>
      </c>
    </row>
    <row r="566" spans="1:17">
      <c r="A566">
        <v>35.2943</v>
      </c>
      <c r="B566">
        <v>-79.270099999999999</v>
      </c>
      <c r="C566" s="28" t="s">
        <v>11</v>
      </c>
      <c r="D566" s="4">
        <v>30384</v>
      </c>
      <c r="E566">
        <v>2</v>
      </c>
      <c r="F566" t="s">
        <v>38</v>
      </c>
      <c r="G566">
        <v>1450</v>
      </c>
      <c r="H566" s="28">
        <v>219</v>
      </c>
      <c r="I566" t="s">
        <v>19</v>
      </c>
      <c r="J566">
        <v>2</v>
      </c>
      <c r="K566" s="13">
        <f>H566*'conversion notes'!C$25</f>
        <v>198673.51499999998</v>
      </c>
      <c r="L566" s="14">
        <f>K566*'conversion notes'!C$24</f>
        <v>47681.643599999996</v>
      </c>
      <c r="M566" s="14">
        <f>L566*'conversion notes'!C$26</f>
        <v>1764220.8131999997</v>
      </c>
      <c r="N566" s="15">
        <f>M566/'conversion notes'!C$21</f>
        <v>1672.1521176046858</v>
      </c>
      <c r="P566" s="1">
        <f>H566/D566*1000</f>
        <v>7.2077409162717228</v>
      </c>
      <c r="Q566">
        <f>'conversion notes'!O$4</f>
        <v>7.2</v>
      </c>
    </row>
    <row r="567" spans="1:17">
      <c r="A567">
        <v>35.2943</v>
      </c>
      <c r="B567">
        <v>-78.845600000000005</v>
      </c>
      <c r="C567" s="28" t="s">
        <v>46</v>
      </c>
      <c r="D567" s="4">
        <v>220744</v>
      </c>
      <c r="E567">
        <v>8</v>
      </c>
      <c r="F567" t="s">
        <v>33</v>
      </c>
      <c r="G567">
        <v>21046</v>
      </c>
      <c r="H567" s="28">
        <v>1589</v>
      </c>
      <c r="I567" t="s">
        <v>19</v>
      </c>
      <c r="J567">
        <v>2</v>
      </c>
      <c r="K567" s="13">
        <f>H567*'conversion notes'!C$25</f>
        <v>1441516.9649999999</v>
      </c>
      <c r="L567" s="14">
        <f>K567*'conversion notes'!C$24</f>
        <v>345964.07159999997</v>
      </c>
      <c r="M567" s="14">
        <f>L567*'conversion notes'!C$26</f>
        <v>12800670.649199998</v>
      </c>
      <c r="N567" s="15">
        <f>M567/'conversion notes'!C$21</f>
        <v>12132.647099880574</v>
      </c>
      <c r="P567" s="1">
        <f>H567/D567*1000</f>
        <v>7.198383648026673</v>
      </c>
      <c r="Q567">
        <f>'conversion notes'!O$4</f>
        <v>7.2</v>
      </c>
    </row>
    <row r="568" spans="1:17">
      <c r="A568">
        <v>35.294499999999999</v>
      </c>
      <c r="B568">
        <v>-79.513499999999993</v>
      </c>
      <c r="C568" s="28" t="s">
        <v>11</v>
      </c>
      <c r="D568" s="4">
        <v>136728</v>
      </c>
      <c r="E568">
        <v>9</v>
      </c>
      <c r="F568" t="s">
        <v>38</v>
      </c>
      <c r="G568">
        <v>19294</v>
      </c>
      <c r="H568" s="28">
        <v>984</v>
      </c>
      <c r="I568" t="s">
        <v>19</v>
      </c>
      <c r="J568">
        <v>2</v>
      </c>
      <c r="K568" s="13">
        <f>H568*'conversion notes'!C$25</f>
        <v>892670.03999999992</v>
      </c>
      <c r="L568" s="14">
        <f>K568*'conversion notes'!C$24</f>
        <v>214240.80959999998</v>
      </c>
      <c r="M568" s="14">
        <f>L568*'conversion notes'!C$26</f>
        <v>7926909.9551999988</v>
      </c>
      <c r="N568" s="15">
        <f>M568/'conversion notes'!C$21</f>
        <v>7513.2314325251637</v>
      </c>
      <c r="P568" s="1">
        <f>H568/D568*1000</f>
        <v>7.1967702299455851</v>
      </c>
      <c r="Q568">
        <f>'conversion notes'!O$4</f>
        <v>7.2</v>
      </c>
    </row>
    <row r="569" spans="1:17">
      <c r="A569">
        <v>35.295200000000001</v>
      </c>
      <c r="B569">
        <v>-79.235299999999995</v>
      </c>
      <c r="C569" s="28" t="s">
        <v>11</v>
      </c>
      <c r="D569" s="4">
        <v>45576</v>
      </c>
      <c r="E569">
        <v>3</v>
      </c>
      <c r="F569" t="s">
        <v>38</v>
      </c>
      <c r="G569">
        <v>2513</v>
      </c>
      <c r="H569" s="28">
        <v>328</v>
      </c>
      <c r="I569" t="s">
        <v>19</v>
      </c>
      <c r="J569">
        <v>2</v>
      </c>
      <c r="K569" s="13">
        <f>H569*'conversion notes'!C$25</f>
        <v>297556.68</v>
      </c>
      <c r="L569" s="14">
        <f>K569*'conversion notes'!C$24</f>
        <v>71413.603199999998</v>
      </c>
      <c r="M569" s="14">
        <f>L569*'conversion notes'!C$26</f>
        <v>2642303.3183999998</v>
      </c>
      <c r="N569" s="15">
        <f>M569/'conversion notes'!C$21</f>
        <v>2504.4104775083879</v>
      </c>
      <c r="P569" s="1">
        <f>H569/D569*1000</f>
        <v>7.1967702299455851</v>
      </c>
      <c r="Q569">
        <f>'conversion notes'!O$4</f>
        <v>7.2</v>
      </c>
    </row>
    <row r="570" spans="1:17">
      <c r="A570">
        <v>35.297199999999997</v>
      </c>
      <c r="B570">
        <v>-79.298400000000001</v>
      </c>
      <c r="C570" s="28" t="s">
        <v>11</v>
      </c>
      <c r="D570" s="4">
        <v>30384</v>
      </c>
      <c r="E570">
        <v>2</v>
      </c>
      <c r="F570" t="s">
        <v>38</v>
      </c>
      <c r="G570">
        <v>1921</v>
      </c>
      <c r="H570" s="28">
        <v>219</v>
      </c>
      <c r="I570" t="s">
        <v>19</v>
      </c>
      <c r="J570">
        <v>2</v>
      </c>
      <c r="K570" s="13">
        <f>H570*'conversion notes'!C$25</f>
        <v>198673.51499999998</v>
      </c>
      <c r="L570" s="14">
        <f>K570*'conversion notes'!C$24</f>
        <v>47681.643599999996</v>
      </c>
      <c r="M570" s="14">
        <f>L570*'conversion notes'!C$26</f>
        <v>1764220.8131999997</v>
      </c>
      <c r="N570" s="15">
        <f>M570/'conversion notes'!C$21</f>
        <v>1672.1521176046858</v>
      </c>
      <c r="P570" s="1">
        <f>H570/D570*1000</f>
        <v>7.2077409162717228</v>
      </c>
      <c r="Q570">
        <f>'conversion notes'!O$4</f>
        <v>7.2</v>
      </c>
    </row>
    <row r="571" spans="1:17">
      <c r="A571">
        <v>35.300400000000003</v>
      </c>
      <c r="B571">
        <v>-78.497299999999996</v>
      </c>
      <c r="C571" s="28" t="s">
        <v>11</v>
      </c>
      <c r="D571" s="4">
        <v>48477</v>
      </c>
      <c r="E571">
        <v>3</v>
      </c>
      <c r="F571" t="s">
        <v>156</v>
      </c>
      <c r="G571">
        <v>911</v>
      </c>
      <c r="H571" s="28">
        <v>478</v>
      </c>
      <c r="I571" t="s">
        <v>19</v>
      </c>
      <c r="J571">
        <v>6</v>
      </c>
      <c r="K571" s="13">
        <f>H571*'conversion notes'!C$25</f>
        <v>433634.43</v>
      </c>
      <c r="L571" s="14">
        <f>K571*'conversion notes'!C$24</f>
        <v>104072.2632</v>
      </c>
      <c r="M571" s="14">
        <f>L571*'conversion notes'!C$26</f>
        <v>3850673.7384000001</v>
      </c>
      <c r="N571" s="15">
        <f>M571/'conversion notes'!C$21</f>
        <v>3649.7201471006392</v>
      </c>
      <c r="P571" s="1">
        <f>H571/D571*1000</f>
        <v>9.8603461435319844</v>
      </c>
      <c r="Q571">
        <f>'conversion notes'!O$4</f>
        <v>7.2</v>
      </c>
    </row>
    <row r="572" spans="1:17">
      <c r="A572">
        <v>35.303899999999999</v>
      </c>
      <c r="B572">
        <v>-79.550899999999999</v>
      </c>
      <c r="C572" s="28" t="s">
        <v>11</v>
      </c>
      <c r="D572" s="4">
        <v>91152</v>
      </c>
      <c r="E572">
        <v>6</v>
      </c>
      <c r="F572" t="s">
        <v>38</v>
      </c>
      <c r="G572">
        <v>14261</v>
      </c>
      <c r="H572" s="28">
        <v>656</v>
      </c>
      <c r="I572" t="s">
        <v>19</v>
      </c>
      <c r="J572">
        <v>2</v>
      </c>
      <c r="K572" s="13">
        <f>H572*'conversion notes'!C$25</f>
        <v>595113.36</v>
      </c>
      <c r="L572" s="14">
        <f>K572*'conversion notes'!C$24</f>
        <v>142827.2064</v>
      </c>
      <c r="M572" s="14">
        <f>L572*'conversion notes'!C$26</f>
        <v>5284606.6367999995</v>
      </c>
      <c r="N572" s="15">
        <f>M572/'conversion notes'!C$21</f>
        <v>5008.8209550167758</v>
      </c>
      <c r="P572" s="1">
        <f>H572/D572*1000</f>
        <v>7.1967702299455851</v>
      </c>
      <c r="Q572">
        <f>'conversion notes'!O$4</f>
        <v>7.2</v>
      </c>
    </row>
    <row r="573" spans="1:17">
      <c r="A573">
        <v>35.3048</v>
      </c>
      <c r="B573">
        <v>-80.383399999999995</v>
      </c>
      <c r="C573" s="28" t="s">
        <v>11</v>
      </c>
      <c r="D573" s="4">
        <v>103690</v>
      </c>
      <c r="E573">
        <v>10</v>
      </c>
      <c r="F573" t="s">
        <v>43</v>
      </c>
      <c r="G573">
        <v>4611</v>
      </c>
      <c r="H573" s="28">
        <v>1238</v>
      </c>
      <c r="I573" t="s">
        <v>19</v>
      </c>
      <c r="J573">
        <v>5</v>
      </c>
      <c r="K573" s="13">
        <f>H573*'conversion notes'!C$25</f>
        <v>1123095.03</v>
      </c>
      <c r="L573" s="14">
        <f>K573*'conversion notes'!C$24</f>
        <v>269542.80719999998</v>
      </c>
      <c r="M573" s="14">
        <f>L573*'conversion notes'!C$26</f>
        <v>9973083.8663999997</v>
      </c>
      <c r="N573" s="15">
        <f>M573/'conversion notes'!C$21</f>
        <v>9452.6224730347094</v>
      </c>
      <c r="P573" s="1">
        <f>H573/D573*1000</f>
        <v>11.939434853891408</v>
      </c>
      <c r="Q573">
        <f>'conversion notes'!O$4</f>
        <v>7.2</v>
      </c>
    </row>
    <row r="574" spans="1:17">
      <c r="A574">
        <v>35.3048</v>
      </c>
      <c r="B574">
        <v>-79.525000000000006</v>
      </c>
      <c r="C574" s="28" t="s">
        <v>11</v>
      </c>
      <c r="D574" s="4">
        <v>121536</v>
      </c>
      <c r="E574">
        <v>8</v>
      </c>
      <c r="F574" t="s">
        <v>38</v>
      </c>
      <c r="G574">
        <v>18041</v>
      </c>
      <c r="H574" s="28">
        <v>875</v>
      </c>
      <c r="I574" t="s">
        <v>19</v>
      </c>
      <c r="J574">
        <v>2</v>
      </c>
      <c r="K574" s="13">
        <f>H574*'conversion notes'!C$25</f>
        <v>793786.875</v>
      </c>
      <c r="L574" s="14">
        <f>K574*'conversion notes'!C$24</f>
        <v>190508.85</v>
      </c>
      <c r="M574" s="14">
        <f>L574*'conversion notes'!C$26</f>
        <v>7048827.4500000002</v>
      </c>
      <c r="N574" s="15">
        <f>M574/'conversion notes'!C$21</f>
        <v>6680.973072621463</v>
      </c>
      <c r="P574" s="1">
        <f>H574/D574*1000</f>
        <v>7.1995129015271191</v>
      </c>
      <c r="Q574">
        <f>'conversion notes'!O$4</f>
        <v>7.2</v>
      </c>
    </row>
    <row r="575" spans="1:17">
      <c r="A575">
        <v>35.306800000000003</v>
      </c>
      <c r="B575">
        <v>-80.302099999999996</v>
      </c>
      <c r="C575" s="28" t="s">
        <v>11</v>
      </c>
      <c r="D575" s="4">
        <v>20738</v>
      </c>
      <c r="E575">
        <v>2</v>
      </c>
      <c r="F575" t="s">
        <v>43</v>
      </c>
      <c r="G575">
        <v>875</v>
      </c>
      <c r="H575" s="28">
        <v>248</v>
      </c>
      <c r="I575" t="s">
        <v>19</v>
      </c>
      <c r="J575">
        <v>5</v>
      </c>
      <c r="K575" s="13">
        <f>H575*'conversion notes'!C$25</f>
        <v>224981.87999999998</v>
      </c>
      <c r="L575" s="14">
        <f>K575*'conversion notes'!C$24</f>
        <v>53995.651199999993</v>
      </c>
      <c r="M575" s="14">
        <f>L575*'conversion notes'!C$26</f>
        <v>1997839.0943999998</v>
      </c>
      <c r="N575" s="15">
        <f>M575/'conversion notes'!C$21</f>
        <v>1893.5786537258543</v>
      </c>
      <c r="P575" s="1">
        <f>H575/D575*1000</f>
        <v>11.958723116983316</v>
      </c>
      <c r="Q575">
        <f>'conversion notes'!O$4</f>
        <v>7.2</v>
      </c>
    </row>
    <row r="576" spans="1:17">
      <c r="A576">
        <v>35.308900000000001</v>
      </c>
      <c r="B576">
        <v>-80.397999999999996</v>
      </c>
      <c r="C576" s="28" t="s">
        <v>11</v>
      </c>
      <c r="D576" s="4">
        <v>20738</v>
      </c>
      <c r="E576">
        <v>2</v>
      </c>
      <c r="F576" t="s">
        <v>43</v>
      </c>
      <c r="G576">
        <v>978</v>
      </c>
      <c r="H576" s="28">
        <v>248</v>
      </c>
      <c r="I576" t="s">
        <v>19</v>
      </c>
      <c r="J576">
        <v>5</v>
      </c>
      <c r="K576" s="13">
        <f>H576*'conversion notes'!C$25</f>
        <v>224981.87999999998</v>
      </c>
      <c r="L576" s="14">
        <f>K576*'conversion notes'!C$24</f>
        <v>53995.651199999993</v>
      </c>
      <c r="M576" s="14">
        <f>L576*'conversion notes'!C$26</f>
        <v>1997839.0943999998</v>
      </c>
      <c r="N576" s="15">
        <f>M576/'conversion notes'!C$21</f>
        <v>1893.5786537258543</v>
      </c>
      <c r="P576" s="1">
        <f>H576/D576*1000</f>
        <v>11.958723116983316</v>
      </c>
      <c r="Q576">
        <f>'conversion notes'!O$4</f>
        <v>7.2</v>
      </c>
    </row>
    <row r="577" spans="1:17">
      <c r="A577">
        <v>35.309199999999997</v>
      </c>
      <c r="B577">
        <v>-80.358599999999996</v>
      </c>
      <c r="C577" s="28" t="s">
        <v>11</v>
      </c>
      <c r="D577" s="4">
        <v>41476</v>
      </c>
      <c r="E577">
        <v>4</v>
      </c>
      <c r="F577" t="s">
        <v>43</v>
      </c>
      <c r="G577">
        <v>1351</v>
      </c>
      <c r="H577" s="28">
        <v>495</v>
      </c>
      <c r="I577" t="s">
        <v>19</v>
      </c>
      <c r="J577">
        <v>5</v>
      </c>
      <c r="K577" s="13">
        <f>H577*'conversion notes'!C$25</f>
        <v>449056.57499999995</v>
      </c>
      <c r="L577" s="14">
        <f>K577*'conversion notes'!C$24</f>
        <v>107773.57799999998</v>
      </c>
      <c r="M577" s="14">
        <f>L577*'conversion notes'!C$26</f>
        <v>3987622.385999999</v>
      </c>
      <c r="N577" s="15">
        <f>M577/'conversion notes'!C$21</f>
        <v>3779.5219096544265</v>
      </c>
      <c r="P577" s="1">
        <f>H577/D577*1000</f>
        <v>11.934612788118431</v>
      </c>
      <c r="Q577">
        <f>'conversion notes'!O$4</f>
        <v>7.2</v>
      </c>
    </row>
    <row r="578" spans="1:17">
      <c r="A578">
        <v>35.309899999999999</v>
      </c>
      <c r="B578">
        <v>-79.524699999999996</v>
      </c>
      <c r="C578" s="28" t="s">
        <v>11</v>
      </c>
      <c r="D578" s="4">
        <v>45576</v>
      </c>
      <c r="E578">
        <v>3</v>
      </c>
      <c r="F578" t="s">
        <v>38</v>
      </c>
      <c r="G578">
        <v>6431</v>
      </c>
      <c r="H578" s="28">
        <v>328</v>
      </c>
      <c r="I578" t="s">
        <v>19</v>
      </c>
      <c r="J578">
        <v>2</v>
      </c>
      <c r="K578" s="13">
        <f>H578*'conversion notes'!C$25</f>
        <v>297556.68</v>
      </c>
      <c r="L578" s="14">
        <f>K578*'conversion notes'!C$24</f>
        <v>71413.603199999998</v>
      </c>
      <c r="M578" s="14">
        <f>L578*'conversion notes'!C$26</f>
        <v>2642303.3183999998</v>
      </c>
      <c r="N578" s="15">
        <f>M578/'conversion notes'!C$21</f>
        <v>2504.4104775083879</v>
      </c>
      <c r="P578" s="1">
        <f>H578/D578*1000</f>
        <v>7.1967702299455851</v>
      </c>
      <c r="Q578">
        <f>'conversion notes'!O$4</f>
        <v>7.2</v>
      </c>
    </row>
    <row r="579" spans="1:17">
      <c r="A579">
        <v>35.310099999999998</v>
      </c>
      <c r="B579">
        <v>-78.502399999999994</v>
      </c>
      <c r="C579" s="28" t="s">
        <v>11</v>
      </c>
      <c r="D579" s="4">
        <v>48477</v>
      </c>
      <c r="E579">
        <v>3</v>
      </c>
      <c r="F579" t="s">
        <v>156</v>
      </c>
      <c r="G579">
        <v>748</v>
      </c>
      <c r="H579" s="28">
        <v>478</v>
      </c>
      <c r="I579" t="s">
        <v>19</v>
      </c>
      <c r="J579">
        <v>6</v>
      </c>
      <c r="K579" s="13">
        <f>H579*'conversion notes'!C$25</f>
        <v>433634.43</v>
      </c>
      <c r="L579" s="14">
        <f>K579*'conversion notes'!C$24</f>
        <v>104072.2632</v>
      </c>
      <c r="M579" s="14">
        <f>L579*'conversion notes'!C$26</f>
        <v>3850673.7384000001</v>
      </c>
      <c r="N579" s="15">
        <f>M579/'conversion notes'!C$21</f>
        <v>3649.7201471006392</v>
      </c>
      <c r="P579" s="1">
        <f>H579/D579*1000</f>
        <v>9.8603461435319844</v>
      </c>
      <c r="Q579">
        <f>'conversion notes'!O$4</f>
        <v>7.2</v>
      </c>
    </row>
    <row r="580" spans="1:17">
      <c r="A580">
        <v>35.311500000000002</v>
      </c>
      <c r="B580">
        <v>-79.028700000000001</v>
      </c>
      <c r="C580" s="28" t="s">
        <v>11</v>
      </c>
      <c r="D580" s="4">
        <v>110372</v>
      </c>
      <c r="E580">
        <v>4</v>
      </c>
      <c r="F580" t="s">
        <v>33</v>
      </c>
      <c r="G580">
        <v>53000</v>
      </c>
      <c r="H580" s="28">
        <v>795</v>
      </c>
      <c r="I580" t="s">
        <v>19</v>
      </c>
      <c r="J580">
        <v>2</v>
      </c>
      <c r="K580" s="13">
        <f>H580*'conversion notes'!C$25</f>
        <v>721212.07499999995</v>
      </c>
      <c r="L580" s="14">
        <f>K580*'conversion notes'!C$24</f>
        <v>173090.89799999999</v>
      </c>
      <c r="M580" s="14">
        <f>L580*'conversion notes'!C$26</f>
        <v>6404363.2259999998</v>
      </c>
      <c r="N580" s="15">
        <f>M580/'conversion notes'!C$21</f>
        <v>6070.1412488389287</v>
      </c>
      <c r="P580" s="1">
        <f>H580/D580*1000</f>
        <v>7.2029137824810645</v>
      </c>
      <c r="Q580">
        <f>'conversion notes'!O$4</f>
        <v>7.2</v>
      </c>
    </row>
    <row r="581" spans="1:17">
      <c r="A581">
        <v>35.312600000000003</v>
      </c>
      <c r="B581">
        <v>-80.107900000000001</v>
      </c>
      <c r="C581" s="28" t="s">
        <v>11</v>
      </c>
      <c r="D581" s="4">
        <v>41476</v>
      </c>
      <c r="E581">
        <v>4</v>
      </c>
      <c r="F581" t="s">
        <v>43</v>
      </c>
      <c r="G581">
        <v>8534</v>
      </c>
      <c r="H581" s="28">
        <v>495</v>
      </c>
      <c r="I581" t="s">
        <v>19</v>
      </c>
      <c r="J581">
        <v>2</v>
      </c>
      <c r="K581" s="13">
        <f>H581*'conversion notes'!C$25</f>
        <v>449056.57499999995</v>
      </c>
      <c r="L581" s="14">
        <f>K581*'conversion notes'!C$24</f>
        <v>107773.57799999998</v>
      </c>
      <c r="M581" s="14">
        <f>L581*'conversion notes'!C$26</f>
        <v>3987622.385999999</v>
      </c>
      <c r="N581" s="15">
        <f>M581/'conversion notes'!C$21</f>
        <v>3779.5219096544265</v>
      </c>
      <c r="P581" s="1">
        <f>H581/D581*1000</f>
        <v>11.934612788118431</v>
      </c>
      <c r="Q581">
        <f>'conversion notes'!O$4</f>
        <v>7.2</v>
      </c>
    </row>
    <row r="582" spans="1:17">
      <c r="A582">
        <v>35.313499999999998</v>
      </c>
      <c r="B582">
        <v>-77.7727</v>
      </c>
      <c r="C582" s="28" t="s">
        <v>11</v>
      </c>
      <c r="D582" s="4">
        <v>32028</v>
      </c>
      <c r="E582">
        <v>4</v>
      </c>
      <c r="F582" t="s">
        <v>183</v>
      </c>
      <c r="G582">
        <v>988</v>
      </c>
      <c r="H582" s="28">
        <v>536</v>
      </c>
      <c r="I582" t="s">
        <v>160</v>
      </c>
      <c r="J582">
        <v>6</v>
      </c>
      <c r="K582" s="13">
        <f>H582*'conversion notes'!C$25</f>
        <v>486251.16</v>
      </c>
      <c r="L582" s="14">
        <f>K582*'conversion notes'!C$24</f>
        <v>116700.2784</v>
      </c>
      <c r="M582" s="14">
        <f>L582*'conversion notes'!C$26</f>
        <v>4317910.3007999994</v>
      </c>
      <c r="N582" s="15">
        <f>M582/'conversion notes'!C$21</f>
        <v>4092.5732193429753</v>
      </c>
      <c r="P582" s="1">
        <f>H582/D582*1000</f>
        <v>16.735356563007368</v>
      </c>
      <c r="Q582">
        <f>'conversion notes'!O$4</f>
        <v>7.2</v>
      </c>
    </row>
    <row r="583" spans="1:17">
      <c r="A583">
        <v>35.3155</v>
      </c>
      <c r="B583">
        <v>-81.405699999999996</v>
      </c>
      <c r="C583" s="28" t="s">
        <v>11</v>
      </c>
      <c r="D583" s="4">
        <v>89154</v>
      </c>
      <c r="E583">
        <v>6</v>
      </c>
      <c r="F583" t="s">
        <v>122</v>
      </c>
      <c r="G583">
        <v>4585</v>
      </c>
      <c r="H583" s="28">
        <v>690</v>
      </c>
      <c r="I583" t="s">
        <v>19</v>
      </c>
      <c r="J583">
        <v>5</v>
      </c>
      <c r="K583" s="13">
        <f>H583*'conversion notes'!C$25</f>
        <v>625957.64999999991</v>
      </c>
      <c r="L583" s="14">
        <f>K583*'conversion notes'!C$24</f>
        <v>150229.83599999998</v>
      </c>
      <c r="M583" s="14">
        <f>L583*'conversion notes'!C$26</f>
        <v>5558503.9319999991</v>
      </c>
      <c r="N583" s="15">
        <f>M583/'conversion notes'!C$21</f>
        <v>5268.4244801243522</v>
      </c>
      <c r="P583" s="1">
        <f>H583/D583*1000</f>
        <v>7.7394171882360858</v>
      </c>
      <c r="Q583">
        <f>'conversion notes'!O$4</f>
        <v>7.2</v>
      </c>
    </row>
    <row r="584" spans="1:17">
      <c r="A584">
        <v>35.316299999999998</v>
      </c>
      <c r="B584">
        <v>-78.378699999999995</v>
      </c>
      <c r="C584" s="28" t="s">
        <v>11</v>
      </c>
      <c r="D584" s="4">
        <v>48477</v>
      </c>
      <c r="E584">
        <v>3</v>
      </c>
      <c r="F584" t="s">
        <v>156</v>
      </c>
      <c r="G584">
        <v>717</v>
      </c>
      <c r="H584" s="28">
        <v>478</v>
      </c>
      <c r="I584" t="s">
        <v>19</v>
      </c>
      <c r="J584">
        <v>6</v>
      </c>
      <c r="K584" s="13">
        <f>H584*'conversion notes'!C$25</f>
        <v>433634.43</v>
      </c>
      <c r="L584" s="14">
        <f>K584*'conversion notes'!C$24</f>
        <v>104072.2632</v>
      </c>
      <c r="M584" s="14">
        <f>L584*'conversion notes'!C$26</f>
        <v>3850673.7384000001</v>
      </c>
      <c r="N584" s="15">
        <f>M584/'conversion notes'!C$21</f>
        <v>3649.7201471006392</v>
      </c>
      <c r="P584" s="1">
        <f>H584/D584*1000</f>
        <v>9.8603461435319844</v>
      </c>
      <c r="Q584">
        <f>'conversion notes'!O$4</f>
        <v>7.2</v>
      </c>
    </row>
    <row r="585" spans="1:17">
      <c r="A585">
        <v>35.317900000000002</v>
      </c>
      <c r="B585">
        <v>-80.105599999999995</v>
      </c>
      <c r="C585" s="28" t="s">
        <v>11</v>
      </c>
      <c r="D585" s="4">
        <v>41476</v>
      </c>
      <c r="E585">
        <v>4</v>
      </c>
      <c r="F585" t="s">
        <v>43</v>
      </c>
      <c r="G585">
        <v>9083</v>
      </c>
      <c r="H585" s="28">
        <v>495</v>
      </c>
      <c r="I585" t="s">
        <v>19</v>
      </c>
      <c r="J585">
        <v>2</v>
      </c>
      <c r="K585" s="13">
        <f>H585*'conversion notes'!C$25</f>
        <v>449056.57499999995</v>
      </c>
      <c r="L585" s="14">
        <f>K585*'conversion notes'!C$24</f>
        <v>107773.57799999998</v>
      </c>
      <c r="M585" s="14">
        <f>L585*'conversion notes'!C$26</f>
        <v>3987622.385999999</v>
      </c>
      <c r="N585" s="15">
        <f>M585/'conversion notes'!C$21</f>
        <v>3779.5219096544265</v>
      </c>
      <c r="P585" s="1">
        <f>H585/D585*1000</f>
        <v>11.934612788118431</v>
      </c>
      <c r="Q585">
        <f>'conversion notes'!O$4</f>
        <v>7.2</v>
      </c>
    </row>
    <row r="586" spans="1:17">
      <c r="A586">
        <v>35.320799999999998</v>
      </c>
      <c r="B586">
        <v>-78.519900000000007</v>
      </c>
      <c r="C586" s="28" t="s">
        <v>11</v>
      </c>
      <c r="D586" s="4">
        <v>32318</v>
      </c>
      <c r="E586">
        <v>2</v>
      </c>
      <c r="F586" t="s">
        <v>156</v>
      </c>
      <c r="G586">
        <v>541</v>
      </c>
      <c r="H586" s="28">
        <v>318</v>
      </c>
      <c r="I586" t="s">
        <v>19</v>
      </c>
      <c r="J586">
        <v>6</v>
      </c>
      <c r="K586" s="13">
        <f>H586*'conversion notes'!C$25</f>
        <v>288484.82999999996</v>
      </c>
      <c r="L586" s="14">
        <f>K586*'conversion notes'!C$24</f>
        <v>69236.359199999992</v>
      </c>
      <c r="M586" s="14">
        <f>L586*'conversion notes'!C$26</f>
        <v>2561745.2903999998</v>
      </c>
      <c r="N586" s="15">
        <f>M586/'conversion notes'!C$21</f>
        <v>2428.0564995355712</v>
      </c>
      <c r="P586" s="1">
        <f>H586/D586*1000</f>
        <v>9.8397178043195748</v>
      </c>
      <c r="Q586">
        <f>'conversion notes'!O$4</f>
        <v>7.2</v>
      </c>
    </row>
    <row r="587" spans="1:17">
      <c r="A587">
        <v>35.321899999999999</v>
      </c>
      <c r="B587">
        <v>-79.798199999999994</v>
      </c>
      <c r="C587" s="28" t="s">
        <v>11</v>
      </c>
      <c r="D587" s="4">
        <v>74592</v>
      </c>
      <c r="E587">
        <v>4</v>
      </c>
      <c r="F587" t="s">
        <v>39</v>
      </c>
      <c r="G587">
        <v>48870</v>
      </c>
      <c r="H587" s="28">
        <v>562</v>
      </c>
      <c r="I587" t="s">
        <v>19</v>
      </c>
      <c r="J587">
        <v>2</v>
      </c>
      <c r="K587" s="13">
        <f>H587*'conversion notes'!C$25</f>
        <v>509837.97</v>
      </c>
      <c r="L587" s="14">
        <f>K587*'conversion notes'!C$24</f>
        <v>122361.11279999999</v>
      </c>
      <c r="M587" s="14">
        <f>L587*'conversion notes'!C$26</f>
        <v>4527361.1735999994</v>
      </c>
      <c r="N587" s="15">
        <f>M587/'conversion notes'!C$21</f>
        <v>4291.0935620722985</v>
      </c>
      <c r="P587" s="1">
        <f>H587/D587*1000</f>
        <v>7.5343200343200341</v>
      </c>
      <c r="Q587">
        <f>'conversion notes'!O$4</f>
        <v>7.2</v>
      </c>
    </row>
    <row r="588" spans="1:17">
      <c r="A588">
        <v>35.323799999999999</v>
      </c>
      <c r="B588">
        <v>-79.803399999999996</v>
      </c>
      <c r="C588" s="28" t="s">
        <v>11</v>
      </c>
      <c r="D588" s="4">
        <v>74592</v>
      </c>
      <c r="E588">
        <v>4</v>
      </c>
      <c r="F588" t="s">
        <v>39</v>
      </c>
      <c r="G588">
        <v>28821</v>
      </c>
      <c r="H588" s="28">
        <v>562</v>
      </c>
      <c r="I588" t="s">
        <v>19</v>
      </c>
      <c r="J588">
        <v>2</v>
      </c>
      <c r="K588" s="13">
        <f>H588*'conversion notes'!C$25</f>
        <v>509837.97</v>
      </c>
      <c r="L588" s="14">
        <f>K588*'conversion notes'!C$24</f>
        <v>122361.11279999999</v>
      </c>
      <c r="M588" s="14">
        <f>L588*'conversion notes'!C$26</f>
        <v>4527361.1735999994</v>
      </c>
      <c r="N588" s="15">
        <f>M588/'conversion notes'!C$21</f>
        <v>4291.0935620722985</v>
      </c>
      <c r="P588" s="1">
        <f>H588/D588*1000</f>
        <v>7.5343200343200341</v>
      </c>
      <c r="Q588">
        <f>'conversion notes'!O$4</f>
        <v>7.2</v>
      </c>
    </row>
    <row r="589" spans="1:17">
      <c r="A589">
        <v>35.323799999999999</v>
      </c>
      <c r="B589">
        <v>-79.117800000000003</v>
      </c>
      <c r="C589" s="28" t="s">
        <v>11</v>
      </c>
      <c r="D589" s="4">
        <v>55186</v>
      </c>
      <c r="E589">
        <v>2</v>
      </c>
      <c r="F589" t="s">
        <v>33</v>
      </c>
      <c r="G589">
        <v>34522</v>
      </c>
      <c r="H589" s="28">
        <v>397</v>
      </c>
      <c r="I589" t="s">
        <v>19</v>
      </c>
      <c r="J589">
        <v>2</v>
      </c>
      <c r="K589" s="13">
        <f>H589*'conversion notes'!C$25</f>
        <v>360152.44500000001</v>
      </c>
      <c r="L589" s="14">
        <f>K589*'conversion notes'!C$24</f>
        <v>86436.586800000005</v>
      </c>
      <c r="M589" s="14">
        <f>L589*'conversion notes'!C$26</f>
        <v>3198153.7116</v>
      </c>
      <c r="N589" s="15">
        <f>M589/'conversion notes'!C$21</f>
        <v>3031.2529255208237</v>
      </c>
      <c r="P589" s="1">
        <f>H589/D589*1000</f>
        <v>7.1938535135722832</v>
      </c>
      <c r="Q589">
        <f>'conversion notes'!O$4</f>
        <v>7.2</v>
      </c>
    </row>
    <row r="590" spans="1:17">
      <c r="A590">
        <v>35.324300000000001</v>
      </c>
      <c r="B590">
        <v>-81.313599999999994</v>
      </c>
      <c r="C590" s="28" t="s">
        <v>11</v>
      </c>
      <c r="D590" s="4">
        <v>25188</v>
      </c>
      <c r="E590">
        <v>2</v>
      </c>
      <c r="F590" t="s">
        <v>164</v>
      </c>
      <c r="G590">
        <v>1616</v>
      </c>
      <c r="H590" s="28">
        <v>198</v>
      </c>
      <c r="I590" t="s">
        <v>19</v>
      </c>
      <c r="J590">
        <v>5</v>
      </c>
      <c r="K590" s="13">
        <f>H590*'conversion notes'!C$25</f>
        <v>179622.62999999998</v>
      </c>
      <c r="L590" s="14">
        <f>K590*'conversion notes'!C$24</f>
        <v>43109.431199999992</v>
      </c>
      <c r="M590" s="14">
        <f>L590*'conversion notes'!C$26</f>
        <v>1595048.9543999997</v>
      </c>
      <c r="N590" s="15">
        <f>M590/'conversion notes'!C$21</f>
        <v>1511.8087638617708</v>
      </c>
      <c r="P590" s="1">
        <f>H590/D590*1000</f>
        <v>7.8608861362553606</v>
      </c>
      <c r="Q590">
        <f>'conversion notes'!O$4</f>
        <v>7.2</v>
      </c>
    </row>
    <row r="591" spans="1:17">
      <c r="A591">
        <v>35.324300000000001</v>
      </c>
      <c r="B591">
        <v>-78.761499999999998</v>
      </c>
      <c r="C591" s="28" t="s">
        <v>11</v>
      </c>
      <c r="D591" s="4">
        <v>110372</v>
      </c>
      <c r="E591">
        <v>4</v>
      </c>
      <c r="F591" t="s">
        <v>33</v>
      </c>
      <c r="G591">
        <v>6139</v>
      </c>
      <c r="H591" s="28">
        <v>795</v>
      </c>
      <c r="I591" t="s">
        <v>19</v>
      </c>
      <c r="J591">
        <v>2</v>
      </c>
      <c r="K591" s="13">
        <f>H591*'conversion notes'!C$25</f>
        <v>721212.07499999995</v>
      </c>
      <c r="L591" s="14">
        <f>K591*'conversion notes'!C$24</f>
        <v>173090.89799999999</v>
      </c>
      <c r="M591" s="14">
        <f>L591*'conversion notes'!C$26</f>
        <v>6404363.2259999998</v>
      </c>
      <c r="N591" s="15">
        <f>M591/'conversion notes'!C$21</f>
        <v>6070.1412488389287</v>
      </c>
      <c r="P591" s="1">
        <f>H591/D591*1000</f>
        <v>7.2029137824810645</v>
      </c>
      <c r="Q591">
        <f>'conversion notes'!O$4</f>
        <v>7.2</v>
      </c>
    </row>
    <row r="592" spans="1:17">
      <c r="A592">
        <v>35.324300000000001</v>
      </c>
      <c r="B592">
        <v>-78.761499999999998</v>
      </c>
      <c r="C592" s="28" t="s">
        <v>11</v>
      </c>
      <c r="D592" s="4">
        <v>110372</v>
      </c>
      <c r="E592">
        <v>4</v>
      </c>
      <c r="F592" t="s">
        <v>33</v>
      </c>
      <c r="G592">
        <v>6139</v>
      </c>
      <c r="H592" s="28">
        <v>795</v>
      </c>
      <c r="I592" t="s">
        <v>19</v>
      </c>
      <c r="J592">
        <v>6</v>
      </c>
      <c r="K592" s="13">
        <f>H592*'conversion notes'!C$25</f>
        <v>721212.07499999995</v>
      </c>
      <c r="L592" s="14">
        <f>K592*'conversion notes'!C$24</f>
        <v>173090.89799999999</v>
      </c>
      <c r="M592" s="14">
        <f>L592*'conversion notes'!C$26</f>
        <v>6404363.2259999998</v>
      </c>
      <c r="N592" s="15">
        <f>M592/'conversion notes'!C$21</f>
        <v>6070.1412488389287</v>
      </c>
      <c r="P592" s="1">
        <f>H592/D592*1000</f>
        <v>7.2029137824810645</v>
      </c>
      <c r="Q592">
        <f>'conversion notes'!O$4</f>
        <v>7.2</v>
      </c>
    </row>
    <row r="593" spans="1:17">
      <c r="A593">
        <v>35.325099999999999</v>
      </c>
      <c r="B593">
        <v>-80.252700000000004</v>
      </c>
      <c r="C593" s="28" t="s">
        <v>11</v>
      </c>
      <c r="D593" s="4">
        <v>20738</v>
      </c>
      <c r="E593">
        <v>2</v>
      </c>
      <c r="F593" t="s">
        <v>43</v>
      </c>
      <c r="G593">
        <v>721</v>
      </c>
      <c r="H593" s="28">
        <v>248</v>
      </c>
      <c r="I593" t="s">
        <v>19</v>
      </c>
      <c r="J593">
        <v>5</v>
      </c>
      <c r="K593" s="13">
        <f>H593*'conversion notes'!C$25</f>
        <v>224981.87999999998</v>
      </c>
      <c r="L593" s="14">
        <f>K593*'conversion notes'!C$24</f>
        <v>53995.651199999993</v>
      </c>
      <c r="M593" s="14">
        <f>L593*'conversion notes'!C$26</f>
        <v>1997839.0943999998</v>
      </c>
      <c r="N593" s="15">
        <f>M593/'conversion notes'!C$21</f>
        <v>1893.5786537258543</v>
      </c>
      <c r="P593" s="1">
        <f>H593/D593*1000</f>
        <v>11.958723116983316</v>
      </c>
      <c r="Q593">
        <f>'conversion notes'!O$4</f>
        <v>7.2</v>
      </c>
    </row>
    <row r="594" spans="1:17">
      <c r="A594">
        <v>35.327100000000002</v>
      </c>
      <c r="B594">
        <v>-79.540599999999998</v>
      </c>
      <c r="C594" s="28" t="s">
        <v>11</v>
      </c>
      <c r="D594" s="4">
        <v>60768</v>
      </c>
      <c r="E594">
        <v>4</v>
      </c>
      <c r="F594" t="s">
        <v>38</v>
      </c>
      <c r="G594">
        <v>14600</v>
      </c>
      <c r="H594" s="28">
        <v>438</v>
      </c>
      <c r="I594" t="s">
        <v>19</v>
      </c>
      <c r="J594">
        <v>2</v>
      </c>
      <c r="K594" s="13">
        <f>H594*'conversion notes'!C$25</f>
        <v>397347.02999999997</v>
      </c>
      <c r="L594" s="14">
        <f>K594*'conversion notes'!C$24</f>
        <v>95363.287199999992</v>
      </c>
      <c r="M594" s="14">
        <f>L594*'conversion notes'!C$26</f>
        <v>3528441.6263999995</v>
      </c>
      <c r="N594" s="15">
        <f>M594/'conversion notes'!C$21</f>
        <v>3344.3042352093717</v>
      </c>
      <c r="P594" s="1">
        <f>H594/D594*1000</f>
        <v>7.2077409162717228</v>
      </c>
      <c r="Q594">
        <f>'conversion notes'!O$4</f>
        <v>7.2</v>
      </c>
    </row>
    <row r="595" spans="1:17">
      <c r="A595">
        <v>35.327500000000001</v>
      </c>
      <c r="B595">
        <v>-79.329599999999999</v>
      </c>
      <c r="C595" s="28" t="s">
        <v>11</v>
      </c>
      <c r="D595" s="4">
        <v>45576</v>
      </c>
      <c r="E595">
        <v>3</v>
      </c>
      <c r="F595" t="s">
        <v>38</v>
      </c>
      <c r="G595">
        <v>1620</v>
      </c>
      <c r="H595" s="28">
        <v>328</v>
      </c>
      <c r="I595" t="s">
        <v>19</v>
      </c>
      <c r="J595">
        <v>2</v>
      </c>
      <c r="K595" s="13">
        <f>H595*'conversion notes'!C$25</f>
        <v>297556.68</v>
      </c>
      <c r="L595" s="14">
        <f>K595*'conversion notes'!C$24</f>
        <v>71413.603199999998</v>
      </c>
      <c r="M595" s="14">
        <f>L595*'conversion notes'!C$26</f>
        <v>2642303.3183999998</v>
      </c>
      <c r="N595" s="15">
        <f>M595/'conversion notes'!C$21</f>
        <v>2504.4104775083879</v>
      </c>
      <c r="P595" s="1">
        <f>H595/D595*1000</f>
        <v>7.1967702299455851</v>
      </c>
      <c r="Q595">
        <f>'conversion notes'!O$4</f>
        <v>7.2</v>
      </c>
    </row>
    <row r="596" spans="1:17">
      <c r="A596">
        <v>35.327800000000003</v>
      </c>
      <c r="B596">
        <v>-81.407499999999999</v>
      </c>
      <c r="C596" s="28" t="s">
        <v>11</v>
      </c>
      <c r="D596" s="4">
        <v>29718</v>
      </c>
      <c r="E596">
        <v>2</v>
      </c>
      <c r="F596" t="s">
        <v>122</v>
      </c>
      <c r="G596">
        <v>3286</v>
      </c>
      <c r="H596" s="28">
        <v>230</v>
      </c>
      <c r="I596" t="s">
        <v>19</v>
      </c>
      <c r="J596">
        <v>5</v>
      </c>
      <c r="K596" s="13">
        <f>H596*'conversion notes'!C$25</f>
        <v>208652.55</v>
      </c>
      <c r="L596" s="14">
        <f>K596*'conversion notes'!C$24</f>
        <v>50076.611999999994</v>
      </c>
      <c r="M596" s="14">
        <f>L596*'conversion notes'!C$26</f>
        <v>1852834.6439999999</v>
      </c>
      <c r="N596" s="15">
        <f>M596/'conversion notes'!C$21</f>
        <v>1756.1414933747844</v>
      </c>
      <c r="P596" s="1">
        <f>H596/D596*1000</f>
        <v>7.7394171882360858</v>
      </c>
      <c r="Q596">
        <f>'conversion notes'!O$4</f>
        <v>7.2</v>
      </c>
    </row>
    <row r="597" spans="1:17">
      <c r="A597">
        <v>35.328099999999999</v>
      </c>
      <c r="B597">
        <v>-81.3489</v>
      </c>
      <c r="C597" s="28" t="s">
        <v>11</v>
      </c>
      <c r="D597" s="4">
        <v>25188</v>
      </c>
      <c r="E597">
        <v>2</v>
      </c>
      <c r="F597" t="s">
        <v>164</v>
      </c>
      <c r="G597">
        <v>1494</v>
      </c>
      <c r="H597" s="28">
        <v>198</v>
      </c>
      <c r="I597" t="s">
        <v>19</v>
      </c>
      <c r="J597">
        <v>5</v>
      </c>
      <c r="K597" s="13">
        <f>H597*'conversion notes'!C$25</f>
        <v>179622.62999999998</v>
      </c>
      <c r="L597" s="14">
        <f>K597*'conversion notes'!C$24</f>
        <v>43109.431199999992</v>
      </c>
      <c r="M597" s="14">
        <f>L597*'conversion notes'!C$26</f>
        <v>1595048.9543999997</v>
      </c>
      <c r="N597" s="15">
        <f>M597/'conversion notes'!C$21</f>
        <v>1511.8087638617708</v>
      </c>
      <c r="P597" s="1">
        <f>H597/D597*1000</f>
        <v>7.8608861362553606</v>
      </c>
      <c r="Q597">
        <f>'conversion notes'!O$4</f>
        <v>7.2</v>
      </c>
    </row>
    <row r="598" spans="1:17">
      <c r="A598">
        <v>35.328699999999998</v>
      </c>
      <c r="B598">
        <v>-78.792199999999994</v>
      </c>
      <c r="C598" s="28" t="s">
        <v>11</v>
      </c>
      <c r="D598" s="4">
        <v>82779</v>
      </c>
      <c r="E598">
        <v>3</v>
      </c>
      <c r="F598" t="s">
        <v>33</v>
      </c>
      <c r="G598">
        <v>3230</v>
      </c>
      <c r="H598" s="28">
        <v>596</v>
      </c>
      <c r="I598" t="s">
        <v>19</v>
      </c>
      <c r="J598">
        <v>2</v>
      </c>
      <c r="K598" s="13">
        <f>H598*'conversion notes'!C$25</f>
        <v>540682.26</v>
      </c>
      <c r="L598" s="14">
        <f>K598*'conversion notes'!C$24</f>
        <v>129763.7424</v>
      </c>
      <c r="M598" s="14">
        <f>L598*'conversion notes'!C$26</f>
        <v>4801258.4687999999</v>
      </c>
      <c r="N598" s="15">
        <f>M598/'conversion notes'!C$21</f>
        <v>4550.6970871798758</v>
      </c>
      <c r="P598" s="1">
        <f>H598/D598*1000</f>
        <v>7.1998936928448041</v>
      </c>
      <c r="Q598">
        <f>'conversion notes'!O$4</f>
        <v>7.2</v>
      </c>
    </row>
    <row r="599" spans="1:17">
      <c r="A599">
        <v>35.329500000000003</v>
      </c>
      <c r="B599">
        <v>-81.403300000000002</v>
      </c>
      <c r="C599" s="28" t="s">
        <v>11</v>
      </c>
      <c r="D599" s="4">
        <v>59436</v>
      </c>
      <c r="E599">
        <v>4</v>
      </c>
      <c r="F599" t="s">
        <v>122</v>
      </c>
      <c r="G599">
        <v>6619</v>
      </c>
      <c r="H599" s="28">
        <v>460</v>
      </c>
      <c r="I599" t="s">
        <v>19</v>
      </c>
      <c r="J599">
        <v>5</v>
      </c>
      <c r="K599" s="13">
        <f>H599*'conversion notes'!C$25</f>
        <v>417305.1</v>
      </c>
      <c r="L599" s="14">
        <f>K599*'conversion notes'!C$24</f>
        <v>100153.22399999999</v>
      </c>
      <c r="M599" s="14">
        <f>L599*'conversion notes'!C$26</f>
        <v>3705669.2879999997</v>
      </c>
      <c r="N599" s="15">
        <f>M599/'conversion notes'!C$21</f>
        <v>3512.2829867495689</v>
      </c>
      <c r="P599" s="1">
        <f>H599/D599*1000</f>
        <v>7.7394171882360858</v>
      </c>
      <c r="Q599">
        <f>'conversion notes'!O$4</f>
        <v>7.2</v>
      </c>
    </row>
    <row r="600" spans="1:17">
      <c r="A600">
        <v>35.329500000000003</v>
      </c>
      <c r="B600">
        <v>-81.176400000000001</v>
      </c>
      <c r="C600" s="28" t="s">
        <v>11</v>
      </c>
      <c r="D600" s="4">
        <v>25188</v>
      </c>
      <c r="E600">
        <v>2</v>
      </c>
      <c r="F600" t="s">
        <v>164</v>
      </c>
      <c r="G600">
        <v>7333</v>
      </c>
      <c r="H600" s="28">
        <v>198</v>
      </c>
      <c r="I600" t="s">
        <v>19</v>
      </c>
      <c r="J600">
        <v>5</v>
      </c>
      <c r="K600" s="13">
        <f>H600*'conversion notes'!C$25</f>
        <v>179622.62999999998</v>
      </c>
      <c r="L600" s="14">
        <f>K600*'conversion notes'!C$24</f>
        <v>43109.431199999992</v>
      </c>
      <c r="M600" s="14">
        <f>L600*'conversion notes'!C$26</f>
        <v>1595048.9543999997</v>
      </c>
      <c r="N600" s="15">
        <f>M600/'conversion notes'!C$21</f>
        <v>1511.8087638617708</v>
      </c>
      <c r="P600" s="1">
        <f>H600/D600*1000</f>
        <v>7.8608861362553606</v>
      </c>
      <c r="Q600">
        <f>'conversion notes'!O$4</f>
        <v>7.2</v>
      </c>
    </row>
    <row r="601" spans="1:17">
      <c r="A601">
        <v>35.329799999999999</v>
      </c>
      <c r="B601">
        <v>-81.158799999999999</v>
      </c>
      <c r="C601" s="28" t="s">
        <v>11</v>
      </c>
      <c r="D601" s="4">
        <v>25188</v>
      </c>
      <c r="E601">
        <v>2</v>
      </c>
      <c r="F601" t="s">
        <v>164</v>
      </c>
      <c r="G601">
        <v>6712</v>
      </c>
      <c r="H601" s="28">
        <v>198</v>
      </c>
      <c r="I601" t="s">
        <v>19</v>
      </c>
      <c r="J601">
        <v>5</v>
      </c>
      <c r="K601" s="13">
        <f>H601*'conversion notes'!C$25</f>
        <v>179622.62999999998</v>
      </c>
      <c r="L601" s="14">
        <f>K601*'conversion notes'!C$24</f>
        <v>43109.431199999992</v>
      </c>
      <c r="M601" s="14">
        <f>L601*'conversion notes'!C$26</f>
        <v>1595048.9543999997</v>
      </c>
      <c r="N601" s="15">
        <f>M601/'conversion notes'!C$21</f>
        <v>1511.8087638617708</v>
      </c>
      <c r="P601" s="1">
        <f>H601/D601*1000</f>
        <v>7.8608861362553606</v>
      </c>
      <c r="Q601">
        <f>'conversion notes'!O$4</f>
        <v>7.2</v>
      </c>
    </row>
    <row r="602" spans="1:17">
      <c r="A602">
        <v>35.333500000000001</v>
      </c>
      <c r="B602">
        <v>-79.118200000000002</v>
      </c>
      <c r="C602" s="28" t="s">
        <v>11</v>
      </c>
      <c r="D602" s="4">
        <v>55186</v>
      </c>
      <c r="E602">
        <v>2</v>
      </c>
      <c r="F602" t="s">
        <v>33</v>
      </c>
      <c r="G602">
        <v>24813</v>
      </c>
      <c r="H602" s="28">
        <v>397</v>
      </c>
      <c r="I602" t="s">
        <v>19</v>
      </c>
      <c r="J602">
        <v>2</v>
      </c>
      <c r="K602" s="13">
        <f>H602*'conversion notes'!C$25</f>
        <v>360152.44500000001</v>
      </c>
      <c r="L602" s="14">
        <f>K602*'conversion notes'!C$24</f>
        <v>86436.586800000005</v>
      </c>
      <c r="M602" s="14">
        <f>L602*'conversion notes'!C$26</f>
        <v>3198153.7116</v>
      </c>
      <c r="N602" s="15">
        <f>M602/'conversion notes'!C$21</f>
        <v>3031.2529255208237</v>
      </c>
      <c r="P602" s="1">
        <f>H602/D602*1000</f>
        <v>7.1938535135722832</v>
      </c>
      <c r="Q602">
        <f>'conversion notes'!O$4</f>
        <v>7.2</v>
      </c>
    </row>
    <row r="603" spans="1:17">
      <c r="A603">
        <v>35.333500000000001</v>
      </c>
      <c r="B603">
        <v>-77.838800000000006</v>
      </c>
      <c r="C603" s="28" t="s">
        <v>11</v>
      </c>
      <c r="D603" s="4">
        <v>70343</v>
      </c>
      <c r="E603">
        <v>7</v>
      </c>
      <c r="F603" t="s">
        <v>159</v>
      </c>
      <c r="G603">
        <v>2204</v>
      </c>
      <c r="H603" s="28">
        <v>1156</v>
      </c>
      <c r="I603" t="s">
        <v>160</v>
      </c>
      <c r="J603">
        <v>6</v>
      </c>
      <c r="K603" s="13">
        <f>H603*'conversion notes'!C$25</f>
        <v>1048705.8599999999</v>
      </c>
      <c r="L603" s="14">
        <f>K603*'conversion notes'!C$24</f>
        <v>251689.40639999995</v>
      </c>
      <c r="M603" s="14">
        <f>L603*'conversion notes'!C$26</f>
        <v>9312508.036799999</v>
      </c>
      <c r="N603" s="15">
        <f>M603/'conversion notes'!C$21</f>
        <v>8826.5198536576117</v>
      </c>
      <c r="P603" s="1">
        <f>H603/D603*1000</f>
        <v>16.43376028887025</v>
      </c>
      <c r="Q603">
        <f>'conversion notes'!O$4</f>
        <v>7.2</v>
      </c>
    </row>
    <row r="604" spans="1:17">
      <c r="A604">
        <v>35.335900000000002</v>
      </c>
      <c r="B604">
        <v>-78.206800000000001</v>
      </c>
      <c r="C604" s="28" t="s">
        <v>11</v>
      </c>
      <c r="D604" s="4">
        <v>50245</v>
      </c>
      <c r="E604">
        <v>5</v>
      </c>
      <c r="F604" t="s">
        <v>159</v>
      </c>
      <c r="G604">
        <v>2426</v>
      </c>
      <c r="H604" s="28">
        <v>826</v>
      </c>
      <c r="I604" t="s">
        <v>160</v>
      </c>
      <c r="J604">
        <v>6</v>
      </c>
      <c r="K604" s="13">
        <f>H604*'conversion notes'!C$25</f>
        <v>749334.80999999994</v>
      </c>
      <c r="L604" s="14">
        <f>K604*'conversion notes'!C$24</f>
        <v>179840.35439999998</v>
      </c>
      <c r="M604" s="14">
        <f>L604*'conversion notes'!C$26</f>
        <v>6654093.1127999993</v>
      </c>
      <c r="N604" s="15">
        <f>M604/'conversion notes'!C$21</f>
        <v>6306.8385805546604</v>
      </c>
      <c r="P604" s="1">
        <f>H604/D604*1000</f>
        <v>16.439446711115533</v>
      </c>
      <c r="Q604">
        <f>'conversion notes'!O$4</f>
        <v>7.2</v>
      </c>
    </row>
    <row r="605" spans="1:17">
      <c r="A605">
        <v>35.335999999999999</v>
      </c>
      <c r="B605">
        <v>-80.305199999999999</v>
      </c>
      <c r="C605" s="28" t="s">
        <v>11</v>
      </c>
      <c r="D605" s="4">
        <v>51845</v>
      </c>
      <c r="E605">
        <v>5</v>
      </c>
      <c r="F605" t="s">
        <v>43</v>
      </c>
      <c r="G605">
        <v>1170</v>
      </c>
      <c r="H605" s="28">
        <v>619</v>
      </c>
      <c r="I605" t="s">
        <v>19</v>
      </c>
      <c r="J605">
        <v>5</v>
      </c>
      <c r="K605" s="13">
        <f>H605*'conversion notes'!C$25</f>
        <v>561547.51500000001</v>
      </c>
      <c r="L605" s="14">
        <f>K605*'conversion notes'!C$24</f>
        <v>134771.40359999999</v>
      </c>
      <c r="M605" s="14">
        <f>L605*'conversion notes'!C$26</f>
        <v>4986541.9331999999</v>
      </c>
      <c r="N605" s="15">
        <f>M605/'conversion notes'!C$21</f>
        <v>4726.3112365173547</v>
      </c>
      <c r="P605" s="1">
        <f>H605/D605*1000</f>
        <v>11.939434853891408</v>
      </c>
      <c r="Q605">
        <f>'conversion notes'!O$4</f>
        <v>7.2</v>
      </c>
    </row>
    <row r="606" spans="1:17">
      <c r="A606">
        <v>35.336100000000002</v>
      </c>
      <c r="B606">
        <v>-77.854600000000005</v>
      </c>
      <c r="C606" s="28" t="s">
        <v>11</v>
      </c>
      <c r="D606" s="4">
        <v>80392</v>
      </c>
      <c r="E606">
        <v>8</v>
      </c>
      <c r="F606" t="s">
        <v>159</v>
      </c>
      <c r="G606">
        <v>3700</v>
      </c>
      <c r="H606" s="28">
        <v>1321</v>
      </c>
      <c r="I606" t="s">
        <v>160</v>
      </c>
      <c r="J606">
        <v>6</v>
      </c>
      <c r="K606" s="13">
        <f>H606*'conversion notes'!C$25</f>
        <v>1198391.385</v>
      </c>
      <c r="L606" s="14">
        <f>K606*'conversion notes'!C$24</f>
        <v>287613.93239999999</v>
      </c>
      <c r="M606" s="14">
        <f>L606*'conversion notes'!C$26</f>
        <v>10641715.4988</v>
      </c>
      <c r="N606" s="15">
        <f>M606/'conversion notes'!C$21</f>
        <v>10086.360490209088</v>
      </c>
      <c r="P606" s="1">
        <f>H606/D606*1000</f>
        <v>16.431983281918601</v>
      </c>
      <c r="Q606">
        <f>'conversion notes'!O$4</f>
        <v>7.2</v>
      </c>
    </row>
    <row r="607" spans="1:17">
      <c r="A607">
        <v>35.337499999999999</v>
      </c>
      <c r="B607">
        <v>-79.291600000000003</v>
      </c>
      <c r="C607" s="28" t="s">
        <v>11</v>
      </c>
      <c r="D607" s="4">
        <v>45576</v>
      </c>
      <c r="E607">
        <v>3</v>
      </c>
      <c r="F607" t="s">
        <v>38</v>
      </c>
      <c r="G607">
        <v>2852</v>
      </c>
      <c r="H607" s="28">
        <v>328</v>
      </c>
      <c r="I607" t="s">
        <v>19</v>
      </c>
      <c r="J607">
        <v>2</v>
      </c>
      <c r="K607" s="13">
        <f>H607*'conversion notes'!C$25</f>
        <v>297556.68</v>
      </c>
      <c r="L607" s="14">
        <f>K607*'conversion notes'!C$24</f>
        <v>71413.603199999998</v>
      </c>
      <c r="M607" s="14">
        <f>L607*'conversion notes'!C$26</f>
        <v>2642303.3183999998</v>
      </c>
      <c r="N607" s="15">
        <f>M607/'conversion notes'!C$21</f>
        <v>2504.4104775083879</v>
      </c>
      <c r="P607" s="1">
        <f>H607/D607*1000</f>
        <v>7.1967702299455851</v>
      </c>
      <c r="Q607">
        <f>'conversion notes'!O$4</f>
        <v>7.2</v>
      </c>
    </row>
    <row r="608" spans="1:17">
      <c r="A608">
        <v>35.340600000000002</v>
      </c>
      <c r="B608">
        <v>-80.352000000000004</v>
      </c>
      <c r="C608" s="28" t="s">
        <v>11</v>
      </c>
      <c r="D608" s="4">
        <v>10369</v>
      </c>
      <c r="E608">
        <v>1</v>
      </c>
      <c r="F608" t="s">
        <v>43</v>
      </c>
      <c r="G608">
        <v>529</v>
      </c>
      <c r="H608" s="28">
        <v>124</v>
      </c>
      <c r="I608" t="s">
        <v>19</v>
      </c>
      <c r="J608">
        <v>5</v>
      </c>
      <c r="K608" s="13">
        <f>H608*'conversion notes'!C$25</f>
        <v>112490.93999999999</v>
      </c>
      <c r="L608" s="14">
        <f>K608*'conversion notes'!C$24</f>
        <v>26997.825599999996</v>
      </c>
      <c r="M608" s="14">
        <f>L608*'conversion notes'!C$26</f>
        <v>998919.54719999991</v>
      </c>
      <c r="N608" s="15">
        <f>M608/'conversion notes'!C$21</f>
        <v>946.78932686292717</v>
      </c>
      <c r="P608" s="1">
        <f>H608/D608*1000</f>
        <v>11.958723116983316</v>
      </c>
      <c r="Q608">
        <f>'conversion notes'!O$4</f>
        <v>7.2</v>
      </c>
    </row>
    <row r="609" spans="1:17">
      <c r="A609">
        <v>35.341200000000001</v>
      </c>
      <c r="B609">
        <v>-81.583699999999993</v>
      </c>
      <c r="C609" s="28" t="s">
        <v>11</v>
      </c>
      <c r="D609" s="4">
        <v>29718</v>
      </c>
      <c r="E609">
        <v>2</v>
      </c>
      <c r="F609" t="s">
        <v>122</v>
      </c>
      <c r="G609">
        <v>1762</v>
      </c>
      <c r="H609" s="28">
        <v>230</v>
      </c>
      <c r="I609" t="s">
        <v>19</v>
      </c>
      <c r="J609">
        <v>12</v>
      </c>
      <c r="K609" s="13">
        <f>H609*'conversion notes'!C$25</f>
        <v>208652.55</v>
      </c>
      <c r="L609" s="14">
        <f>K609*'conversion notes'!C$24</f>
        <v>50076.611999999994</v>
      </c>
      <c r="M609" s="14">
        <f>L609*'conversion notes'!C$26</f>
        <v>1852834.6439999999</v>
      </c>
      <c r="N609" s="15">
        <f>M609/'conversion notes'!C$21</f>
        <v>1756.1414933747844</v>
      </c>
      <c r="P609" s="1">
        <f>H609/D609*1000</f>
        <v>7.7394171882360858</v>
      </c>
      <c r="Q609">
        <f>'conversion notes'!O$4</f>
        <v>7.2</v>
      </c>
    </row>
    <row r="610" spans="1:17">
      <c r="A610">
        <v>35.341799999999999</v>
      </c>
      <c r="B610">
        <v>-78.565799999999996</v>
      </c>
      <c r="C610" s="28" t="s">
        <v>11</v>
      </c>
      <c r="D610" s="4">
        <v>165558</v>
      </c>
      <c r="E610">
        <v>6</v>
      </c>
      <c r="F610" t="s">
        <v>33</v>
      </c>
      <c r="G610">
        <v>2515</v>
      </c>
      <c r="H610" s="28">
        <v>1192</v>
      </c>
      <c r="I610" t="s">
        <v>19</v>
      </c>
      <c r="J610">
        <v>6</v>
      </c>
      <c r="K610" s="13">
        <f>H610*'conversion notes'!C$25</f>
        <v>1081364.52</v>
      </c>
      <c r="L610" s="14">
        <f>K610*'conversion notes'!C$24</f>
        <v>259527.48480000001</v>
      </c>
      <c r="M610" s="14">
        <f>L610*'conversion notes'!C$26</f>
        <v>9602516.9375999998</v>
      </c>
      <c r="N610" s="15">
        <f>M610/'conversion notes'!C$21</f>
        <v>9101.3941743597516</v>
      </c>
      <c r="P610" s="1">
        <f>H610/D610*1000</f>
        <v>7.1998936928448041</v>
      </c>
      <c r="Q610">
        <f>'conversion notes'!O$4</f>
        <v>7.2</v>
      </c>
    </row>
    <row r="611" spans="1:17">
      <c r="A611">
        <v>35.342399999999998</v>
      </c>
      <c r="B611">
        <v>-79.215900000000005</v>
      </c>
      <c r="C611" s="28" t="s">
        <v>11</v>
      </c>
      <c r="D611" s="4">
        <v>72340</v>
      </c>
      <c r="E611">
        <v>4</v>
      </c>
      <c r="F611" t="s">
        <v>32</v>
      </c>
      <c r="G611">
        <v>5316</v>
      </c>
      <c r="H611" s="28">
        <v>521</v>
      </c>
      <c r="I611" t="s">
        <v>19</v>
      </c>
      <c r="J611">
        <v>2</v>
      </c>
      <c r="K611" s="13">
        <f>H611*'conversion notes'!C$25</f>
        <v>472643.38499999995</v>
      </c>
      <c r="L611" s="14">
        <f>K611*'conversion notes'!C$24</f>
        <v>113434.41239999999</v>
      </c>
      <c r="M611" s="14">
        <f>L611*'conversion notes'!C$26</f>
        <v>4197073.2588</v>
      </c>
      <c r="N611" s="15">
        <f>M611/'conversion notes'!C$21</f>
        <v>3978.042252383751</v>
      </c>
      <c r="P611" s="1">
        <f>H611/D611*1000</f>
        <v>7.2021011888305226</v>
      </c>
      <c r="Q611">
        <f>'conversion notes'!O$4</f>
        <v>7.2</v>
      </c>
    </row>
    <row r="612" spans="1:17">
      <c r="A612">
        <v>35.342599999999997</v>
      </c>
      <c r="B612">
        <v>-81.327399999999997</v>
      </c>
      <c r="C612" s="28" t="s">
        <v>11</v>
      </c>
      <c r="D612" s="4">
        <v>37782</v>
      </c>
      <c r="E612">
        <v>3</v>
      </c>
      <c r="F612" t="s">
        <v>164</v>
      </c>
      <c r="G612">
        <v>1702</v>
      </c>
      <c r="H612" s="28">
        <v>297</v>
      </c>
      <c r="I612" t="s">
        <v>19</v>
      </c>
      <c r="J612">
        <v>5</v>
      </c>
      <c r="K612" s="13">
        <f>H612*'conversion notes'!C$25</f>
        <v>269433.94500000001</v>
      </c>
      <c r="L612" s="14">
        <f>K612*'conversion notes'!C$24</f>
        <v>64664.146800000002</v>
      </c>
      <c r="M612" s="14">
        <f>L612*'conversion notes'!C$26</f>
        <v>2392573.4316000002</v>
      </c>
      <c r="N612" s="15">
        <f>M612/'conversion notes'!C$21</f>
        <v>2267.7131457926566</v>
      </c>
      <c r="P612" s="1">
        <f>H612/D612*1000</f>
        <v>7.8608861362553606</v>
      </c>
      <c r="Q612">
        <f>'conversion notes'!O$4</f>
        <v>7.2</v>
      </c>
    </row>
    <row r="613" spans="1:17">
      <c r="A613">
        <v>35.342799999999997</v>
      </c>
      <c r="B613">
        <v>-77.487399999999994</v>
      </c>
      <c r="C613" s="28" t="s">
        <v>184</v>
      </c>
      <c r="D613" s="4">
        <v>64056</v>
      </c>
      <c r="E613">
        <v>8</v>
      </c>
      <c r="F613" t="s">
        <v>183</v>
      </c>
      <c r="G613">
        <v>3148</v>
      </c>
      <c r="H613" s="28">
        <v>1072</v>
      </c>
      <c r="I613" t="s">
        <v>160</v>
      </c>
      <c r="J613">
        <v>6</v>
      </c>
      <c r="K613" s="13">
        <f>H613*'conversion notes'!C$25</f>
        <v>972502.32</v>
      </c>
      <c r="L613" s="14">
        <f>K613*'conversion notes'!C$24</f>
        <v>233400.55679999999</v>
      </c>
      <c r="M613" s="14">
        <f>L613*'conversion notes'!C$26</f>
        <v>8635820.6015999988</v>
      </c>
      <c r="N613" s="15">
        <f>M613/'conversion notes'!C$21</f>
        <v>8185.1464386859507</v>
      </c>
      <c r="P613" s="1">
        <f>H613/D613*1000</f>
        <v>16.735356563007368</v>
      </c>
      <c r="Q613">
        <f>'conversion notes'!O$4</f>
        <v>7.2</v>
      </c>
    </row>
    <row r="614" spans="1:17">
      <c r="A614">
        <v>35.344000000000001</v>
      </c>
      <c r="B614">
        <v>-81.639899999999997</v>
      </c>
      <c r="C614" s="28" t="s">
        <v>11</v>
      </c>
      <c r="D614" s="4">
        <v>148590</v>
      </c>
      <c r="E614">
        <v>10</v>
      </c>
      <c r="F614" t="s">
        <v>122</v>
      </c>
      <c r="G614">
        <v>2588</v>
      </c>
      <c r="H614" s="28">
        <v>1149</v>
      </c>
      <c r="I614" t="s">
        <v>19</v>
      </c>
      <c r="J614">
        <v>12</v>
      </c>
      <c r="K614" s="13">
        <f>H614*'conversion notes'!C$25</f>
        <v>1042355.5649999999</v>
      </c>
      <c r="L614" s="14">
        <f>K614*'conversion notes'!C$24</f>
        <v>250165.33559999999</v>
      </c>
      <c r="M614" s="14">
        <f>L614*'conversion notes'!C$26</f>
        <v>9256117.4171999991</v>
      </c>
      <c r="N614" s="15">
        <f>M614/'conversion notes'!C$21</f>
        <v>8773.0720690766393</v>
      </c>
      <c r="P614" s="1">
        <f>H614/D614*1000</f>
        <v>7.7326872602463155</v>
      </c>
      <c r="Q614">
        <f>'conversion notes'!O$4</f>
        <v>7.2</v>
      </c>
    </row>
    <row r="615" spans="1:17">
      <c r="A615">
        <v>35.344499999999996</v>
      </c>
      <c r="B615">
        <v>-78.47</v>
      </c>
      <c r="C615" s="28" t="s">
        <v>186</v>
      </c>
      <c r="D615" s="4">
        <v>96954</v>
      </c>
      <c r="E615">
        <v>6</v>
      </c>
      <c r="F615" t="s">
        <v>156</v>
      </c>
      <c r="G615">
        <v>1698</v>
      </c>
      <c r="H615" s="28">
        <v>955</v>
      </c>
      <c r="I615" t="s">
        <v>19</v>
      </c>
      <c r="J615">
        <v>6</v>
      </c>
      <c r="K615" s="13">
        <f>H615*'conversion notes'!C$25</f>
        <v>866361.67499999993</v>
      </c>
      <c r="L615" s="14">
        <f>K615*'conversion notes'!C$24</f>
        <v>207926.80199999997</v>
      </c>
      <c r="M615" s="14">
        <f>L615*'conversion notes'!C$26</f>
        <v>7693291.6739999987</v>
      </c>
      <c r="N615" s="15">
        <f>M615/'conversion notes'!C$21</f>
        <v>7291.8048964039954</v>
      </c>
      <c r="P615" s="1">
        <f>H615/D615*1000</f>
        <v>9.8500319739257787</v>
      </c>
      <c r="Q615">
        <f>'conversion notes'!O$4</f>
        <v>7.2</v>
      </c>
    </row>
    <row r="616" spans="1:17">
      <c r="A616">
        <v>35.345199999999998</v>
      </c>
      <c r="B616">
        <v>-77.556200000000004</v>
      </c>
      <c r="C616" s="28" t="s">
        <v>11</v>
      </c>
      <c r="D616" s="4">
        <v>40035</v>
      </c>
      <c r="E616">
        <v>5</v>
      </c>
      <c r="F616" t="s">
        <v>183</v>
      </c>
      <c r="G616">
        <v>1077</v>
      </c>
      <c r="H616" s="28">
        <v>670</v>
      </c>
      <c r="I616" t="s">
        <v>160</v>
      </c>
      <c r="J616">
        <v>6</v>
      </c>
      <c r="K616" s="13">
        <f>H616*'conversion notes'!C$25</f>
        <v>607813.94999999995</v>
      </c>
      <c r="L616" s="14">
        <f>K616*'conversion notes'!C$24</f>
        <v>145875.34799999997</v>
      </c>
      <c r="M616" s="14">
        <f>L616*'conversion notes'!C$26</f>
        <v>5397387.8759999992</v>
      </c>
      <c r="N616" s="15">
        <f>M616/'conversion notes'!C$21</f>
        <v>5115.7165241787188</v>
      </c>
      <c r="P616" s="1">
        <f>H616/D616*1000</f>
        <v>16.735356563007368</v>
      </c>
      <c r="Q616">
        <f>'conversion notes'!O$4</f>
        <v>7.2</v>
      </c>
    </row>
    <row r="617" spans="1:17">
      <c r="A617">
        <v>35.345599999999997</v>
      </c>
      <c r="B617">
        <v>-79.317899999999995</v>
      </c>
      <c r="C617" s="28" t="s">
        <v>11</v>
      </c>
      <c r="D617" s="4">
        <v>60768</v>
      </c>
      <c r="E617">
        <v>4</v>
      </c>
      <c r="F617" t="s">
        <v>38</v>
      </c>
      <c r="G617">
        <v>3185</v>
      </c>
      <c r="H617" s="28">
        <v>438</v>
      </c>
      <c r="I617" t="s">
        <v>19</v>
      </c>
      <c r="J617">
        <v>2</v>
      </c>
      <c r="K617" s="13">
        <f>H617*'conversion notes'!C$25</f>
        <v>397347.02999999997</v>
      </c>
      <c r="L617" s="14">
        <f>K617*'conversion notes'!C$24</f>
        <v>95363.287199999992</v>
      </c>
      <c r="M617" s="14">
        <f>L617*'conversion notes'!C$26</f>
        <v>3528441.6263999995</v>
      </c>
      <c r="N617" s="15">
        <f>M617/'conversion notes'!C$21</f>
        <v>3344.3042352093717</v>
      </c>
      <c r="P617" s="1">
        <f>H617/D617*1000</f>
        <v>7.2077409162717228</v>
      </c>
      <c r="Q617">
        <f>'conversion notes'!O$4</f>
        <v>7.2</v>
      </c>
    </row>
    <row r="618" spans="1:17">
      <c r="A618">
        <v>35.348599999999998</v>
      </c>
      <c r="B618">
        <v>-80.252200000000002</v>
      </c>
      <c r="C618" s="28" t="s">
        <v>11</v>
      </c>
      <c r="D618" s="4">
        <v>20738</v>
      </c>
      <c r="E618">
        <v>2</v>
      </c>
      <c r="F618" t="s">
        <v>43</v>
      </c>
      <c r="G618">
        <v>764</v>
      </c>
      <c r="H618" s="28">
        <v>248</v>
      </c>
      <c r="I618" t="s">
        <v>19</v>
      </c>
      <c r="J618">
        <v>5</v>
      </c>
      <c r="K618" s="13">
        <f>H618*'conversion notes'!C$25</f>
        <v>224981.87999999998</v>
      </c>
      <c r="L618" s="14">
        <f>K618*'conversion notes'!C$24</f>
        <v>53995.651199999993</v>
      </c>
      <c r="M618" s="14">
        <f>L618*'conversion notes'!C$26</f>
        <v>1997839.0943999998</v>
      </c>
      <c r="N618" s="15">
        <f>M618/'conversion notes'!C$21</f>
        <v>1893.5786537258543</v>
      </c>
      <c r="P618" s="1">
        <f>H618/D618*1000</f>
        <v>11.958723116983316</v>
      </c>
      <c r="Q618">
        <f>'conversion notes'!O$4</f>
        <v>7.2</v>
      </c>
    </row>
    <row r="619" spans="1:17">
      <c r="A619">
        <v>35.3491</v>
      </c>
      <c r="B619">
        <v>-81.317300000000003</v>
      </c>
      <c r="C619" s="28" t="s">
        <v>11</v>
      </c>
      <c r="D619" s="4">
        <v>25188</v>
      </c>
      <c r="E619">
        <v>2</v>
      </c>
      <c r="F619" t="s">
        <v>164</v>
      </c>
      <c r="G619">
        <v>1148</v>
      </c>
      <c r="H619" s="28">
        <v>198</v>
      </c>
      <c r="I619" t="s">
        <v>19</v>
      </c>
      <c r="J619">
        <v>5</v>
      </c>
      <c r="K619" s="13">
        <f>H619*'conversion notes'!C$25</f>
        <v>179622.62999999998</v>
      </c>
      <c r="L619" s="14">
        <f>K619*'conversion notes'!C$24</f>
        <v>43109.431199999992</v>
      </c>
      <c r="M619" s="14">
        <f>L619*'conversion notes'!C$26</f>
        <v>1595048.9543999997</v>
      </c>
      <c r="N619" s="15">
        <f>M619/'conversion notes'!C$21</f>
        <v>1511.8087638617708</v>
      </c>
      <c r="P619" s="1">
        <f>H619/D619*1000</f>
        <v>7.8608861362553606</v>
      </c>
      <c r="Q619">
        <f>'conversion notes'!O$4</f>
        <v>7.2</v>
      </c>
    </row>
    <row r="620" spans="1:17">
      <c r="A620">
        <v>35.349699999999999</v>
      </c>
      <c r="B620">
        <v>-80.293199999999999</v>
      </c>
      <c r="C620" s="28" t="s">
        <v>168</v>
      </c>
      <c r="D620" s="4">
        <v>72583</v>
      </c>
      <c r="E620">
        <v>7</v>
      </c>
      <c r="F620" t="s">
        <v>43</v>
      </c>
      <c r="G620">
        <v>1950</v>
      </c>
      <c r="H620" s="28">
        <v>866</v>
      </c>
      <c r="I620" t="s">
        <v>19</v>
      </c>
      <c r="J620">
        <v>5</v>
      </c>
      <c r="K620" s="13">
        <f>H620*'conversion notes'!C$25</f>
        <v>785622.21</v>
      </c>
      <c r="L620" s="14">
        <f>K620*'conversion notes'!C$24</f>
        <v>188549.33039999998</v>
      </c>
      <c r="M620" s="14">
        <f>L620*'conversion notes'!C$26</f>
        <v>6976325.224799999</v>
      </c>
      <c r="N620" s="15">
        <f>M620/'conversion notes'!C$21</f>
        <v>6612.2544924459271</v>
      </c>
      <c r="P620" s="1">
        <f>H620/D620*1000</f>
        <v>11.931168455423446</v>
      </c>
      <c r="Q620">
        <f>'conversion notes'!O$4</f>
        <v>7.2</v>
      </c>
    </row>
    <row r="621" spans="1:17">
      <c r="A621">
        <v>35.349899999999998</v>
      </c>
      <c r="B621">
        <v>-79.051900000000003</v>
      </c>
      <c r="C621" s="28" t="s">
        <v>11</v>
      </c>
      <c r="D621" s="4">
        <v>110372</v>
      </c>
      <c r="E621">
        <v>4</v>
      </c>
      <c r="F621" t="s">
        <v>33</v>
      </c>
      <c r="G621">
        <v>3362</v>
      </c>
      <c r="H621" s="28">
        <v>795</v>
      </c>
      <c r="I621" t="s">
        <v>19</v>
      </c>
      <c r="J621">
        <v>2</v>
      </c>
      <c r="K621" s="13">
        <f>H621*'conversion notes'!C$25</f>
        <v>721212.07499999995</v>
      </c>
      <c r="L621" s="14">
        <f>K621*'conversion notes'!C$24</f>
        <v>173090.89799999999</v>
      </c>
      <c r="M621" s="14">
        <f>L621*'conversion notes'!C$26</f>
        <v>6404363.2259999998</v>
      </c>
      <c r="N621" s="15">
        <f>M621/'conversion notes'!C$21</f>
        <v>6070.1412488389287</v>
      </c>
      <c r="P621" s="1">
        <f>H621/D621*1000</f>
        <v>7.2029137824810645</v>
      </c>
      <c r="Q621">
        <f>'conversion notes'!O$4</f>
        <v>7.2</v>
      </c>
    </row>
    <row r="622" spans="1:17">
      <c r="A622">
        <v>35.352800000000002</v>
      </c>
      <c r="B622">
        <v>-81.627799999999993</v>
      </c>
      <c r="C622" s="28" t="s">
        <v>11</v>
      </c>
      <c r="D622" s="4">
        <v>89154</v>
      </c>
      <c r="E622">
        <v>6</v>
      </c>
      <c r="F622" t="s">
        <v>122</v>
      </c>
      <c r="G622">
        <v>2383</v>
      </c>
      <c r="H622" s="28">
        <v>690</v>
      </c>
      <c r="I622" t="s">
        <v>19</v>
      </c>
      <c r="J622">
        <v>12</v>
      </c>
      <c r="K622" s="13">
        <f>H622*'conversion notes'!C$25</f>
        <v>625957.64999999991</v>
      </c>
      <c r="L622" s="14">
        <f>K622*'conversion notes'!C$24</f>
        <v>150229.83599999998</v>
      </c>
      <c r="M622" s="14">
        <f>L622*'conversion notes'!C$26</f>
        <v>5558503.9319999991</v>
      </c>
      <c r="N622" s="15">
        <f>M622/'conversion notes'!C$21</f>
        <v>5268.4244801243522</v>
      </c>
      <c r="P622" s="1">
        <f>H622/D622*1000</f>
        <v>7.7394171882360858</v>
      </c>
      <c r="Q622">
        <f>'conversion notes'!O$4</f>
        <v>7.2</v>
      </c>
    </row>
    <row r="623" spans="1:17">
      <c r="A623">
        <v>35.354799999999997</v>
      </c>
      <c r="B623">
        <v>-80.248999999999995</v>
      </c>
      <c r="C623" s="28" t="s">
        <v>11</v>
      </c>
      <c r="D623" s="4">
        <v>10369</v>
      </c>
      <c r="E623">
        <v>1</v>
      </c>
      <c r="F623" t="s">
        <v>43</v>
      </c>
      <c r="G623">
        <v>463</v>
      </c>
      <c r="H623" s="28">
        <v>124</v>
      </c>
      <c r="I623" t="s">
        <v>19</v>
      </c>
      <c r="J623">
        <v>5</v>
      </c>
      <c r="K623" s="13">
        <f>H623*'conversion notes'!C$25</f>
        <v>112490.93999999999</v>
      </c>
      <c r="L623" s="14">
        <f>K623*'conversion notes'!C$24</f>
        <v>26997.825599999996</v>
      </c>
      <c r="M623" s="14">
        <f>L623*'conversion notes'!C$26</f>
        <v>998919.54719999991</v>
      </c>
      <c r="N623" s="15">
        <f>M623/'conversion notes'!C$21</f>
        <v>946.78932686292717</v>
      </c>
      <c r="P623" s="1">
        <f>H623/D623*1000</f>
        <v>11.958723116983316</v>
      </c>
      <c r="Q623">
        <f>'conversion notes'!O$4</f>
        <v>7.2</v>
      </c>
    </row>
    <row r="624" spans="1:17">
      <c r="A624">
        <v>35.354900000000001</v>
      </c>
      <c r="B624">
        <v>-81.723500000000001</v>
      </c>
      <c r="C624" s="28" t="s">
        <v>11</v>
      </c>
      <c r="D624" s="4">
        <v>79734</v>
      </c>
      <c r="E624">
        <v>6</v>
      </c>
      <c r="F624" t="s">
        <v>213</v>
      </c>
      <c r="G624">
        <v>4014</v>
      </c>
      <c r="H624" s="28">
        <v>574</v>
      </c>
      <c r="I624" t="s">
        <v>19</v>
      </c>
      <c r="J624">
        <v>12</v>
      </c>
      <c r="K624" s="13">
        <f>H624*'conversion notes'!C$25</f>
        <v>520724.18999999994</v>
      </c>
      <c r="L624" s="14">
        <f>K624*'conversion notes'!C$24</f>
        <v>124973.80559999998</v>
      </c>
      <c r="M624" s="14">
        <f>L624*'conversion notes'!C$26</f>
        <v>4624030.8071999988</v>
      </c>
      <c r="N624" s="15">
        <f>M624/'conversion notes'!C$21</f>
        <v>4382.7183356396781</v>
      </c>
      <c r="P624" s="1">
        <f>H624/D624*1000</f>
        <v>7.1989364637419415</v>
      </c>
      <c r="Q624">
        <f>'conversion notes'!O$4</f>
        <v>7.2</v>
      </c>
    </row>
    <row r="625" spans="1:17">
      <c r="A625">
        <v>35.355200000000004</v>
      </c>
      <c r="B625">
        <v>-81.7119</v>
      </c>
      <c r="C625" s="28" t="s">
        <v>11</v>
      </c>
      <c r="D625" s="4">
        <v>79734</v>
      </c>
      <c r="E625">
        <v>6</v>
      </c>
      <c r="F625" t="s">
        <v>213</v>
      </c>
      <c r="G625">
        <v>3972</v>
      </c>
      <c r="H625" s="28">
        <v>574</v>
      </c>
      <c r="I625" t="s">
        <v>19</v>
      </c>
      <c r="J625">
        <v>12</v>
      </c>
      <c r="K625" s="13">
        <f>H625*'conversion notes'!C$25</f>
        <v>520724.18999999994</v>
      </c>
      <c r="L625" s="14">
        <f>K625*'conversion notes'!C$24</f>
        <v>124973.80559999998</v>
      </c>
      <c r="M625" s="14">
        <f>L625*'conversion notes'!C$26</f>
        <v>4624030.8071999988</v>
      </c>
      <c r="N625" s="15">
        <f>M625/'conversion notes'!C$21</f>
        <v>4382.7183356396781</v>
      </c>
      <c r="P625" s="1">
        <f>H625/D625*1000</f>
        <v>7.1989364637419415</v>
      </c>
      <c r="Q625">
        <f>'conversion notes'!O$4</f>
        <v>7.2</v>
      </c>
    </row>
    <row r="626" spans="1:17">
      <c r="A626">
        <v>35.357999999999997</v>
      </c>
      <c r="B626">
        <v>-79.519199999999998</v>
      </c>
      <c r="C626" s="28" t="s">
        <v>11</v>
      </c>
      <c r="D626" s="4">
        <v>182304</v>
      </c>
      <c r="E626">
        <v>12</v>
      </c>
      <c r="F626" t="s">
        <v>38</v>
      </c>
      <c r="G626">
        <v>42355</v>
      </c>
      <c r="H626" s="28">
        <v>1313</v>
      </c>
      <c r="I626" t="s">
        <v>19</v>
      </c>
      <c r="J626">
        <v>2</v>
      </c>
      <c r="K626" s="13">
        <f>H626*'conversion notes'!C$25</f>
        <v>1191133.905</v>
      </c>
      <c r="L626" s="14">
        <f>K626*'conversion notes'!C$24</f>
        <v>285872.1372</v>
      </c>
      <c r="M626" s="14">
        <f>L626*'conversion notes'!C$26</f>
        <v>10577269.076400001</v>
      </c>
      <c r="N626" s="15">
        <f>M626/'conversion notes'!C$21</f>
        <v>10025.277307830835</v>
      </c>
      <c r="P626" s="1">
        <f>H626/D626*1000</f>
        <v>7.2022555731086539</v>
      </c>
      <c r="Q626">
        <f>'conversion notes'!O$4</f>
        <v>7.2</v>
      </c>
    </row>
    <row r="627" spans="1:17">
      <c r="A627">
        <v>35.3581</v>
      </c>
      <c r="B627">
        <v>-78.887</v>
      </c>
      <c r="C627" s="28" t="s">
        <v>11</v>
      </c>
      <c r="D627" s="4">
        <v>165558</v>
      </c>
      <c r="E627">
        <v>6</v>
      </c>
      <c r="F627" t="s">
        <v>33</v>
      </c>
      <c r="G627">
        <v>4585</v>
      </c>
      <c r="H627" s="28">
        <v>1192</v>
      </c>
      <c r="I627" t="s">
        <v>19</v>
      </c>
      <c r="J627">
        <v>2</v>
      </c>
      <c r="K627" s="13">
        <f>H627*'conversion notes'!C$25</f>
        <v>1081364.52</v>
      </c>
      <c r="L627" s="14">
        <f>K627*'conversion notes'!C$24</f>
        <v>259527.48480000001</v>
      </c>
      <c r="M627" s="14">
        <f>L627*'conversion notes'!C$26</f>
        <v>9602516.9375999998</v>
      </c>
      <c r="N627" s="15">
        <f>M627/'conversion notes'!C$21</f>
        <v>9101.3941743597516</v>
      </c>
      <c r="P627" s="1">
        <f>H627/D627*1000</f>
        <v>7.1998936928448041</v>
      </c>
      <c r="Q627">
        <f>'conversion notes'!O$4</f>
        <v>7.2</v>
      </c>
    </row>
    <row r="628" spans="1:17">
      <c r="A628">
        <v>35.358199999999997</v>
      </c>
      <c r="B628">
        <v>-77.866799999999998</v>
      </c>
      <c r="C628" s="28" t="s">
        <v>11</v>
      </c>
      <c r="D628" s="4">
        <v>50245</v>
      </c>
      <c r="E628">
        <v>5</v>
      </c>
      <c r="F628" t="s">
        <v>159</v>
      </c>
      <c r="G628">
        <v>1642</v>
      </c>
      <c r="H628" s="28">
        <v>826</v>
      </c>
      <c r="I628" t="s">
        <v>160</v>
      </c>
      <c r="J628">
        <v>6</v>
      </c>
      <c r="K628" s="13">
        <f>H628*'conversion notes'!C$25</f>
        <v>749334.80999999994</v>
      </c>
      <c r="L628" s="14">
        <f>K628*'conversion notes'!C$24</f>
        <v>179840.35439999998</v>
      </c>
      <c r="M628" s="14">
        <f>L628*'conversion notes'!C$26</f>
        <v>6654093.1127999993</v>
      </c>
      <c r="N628" s="15">
        <f>M628/'conversion notes'!C$21</f>
        <v>6306.8385805546604</v>
      </c>
      <c r="P628" s="1">
        <f>H628/D628*1000</f>
        <v>16.439446711115533</v>
      </c>
      <c r="Q628">
        <f>'conversion notes'!O$4</f>
        <v>7.2</v>
      </c>
    </row>
    <row r="629" spans="1:17">
      <c r="A629">
        <v>35.358499999999999</v>
      </c>
      <c r="B629">
        <v>-77.540499999999994</v>
      </c>
      <c r="C629" s="28" t="s">
        <v>11</v>
      </c>
      <c r="D629" s="4">
        <v>16014</v>
      </c>
      <c r="E629">
        <v>2</v>
      </c>
      <c r="F629" t="s">
        <v>183</v>
      </c>
      <c r="G629">
        <v>464</v>
      </c>
      <c r="H629" s="28">
        <v>268</v>
      </c>
      <c r="I629" t="s">
        <v>160</v>
      </c>
      <c r="J629">
        <v>6</v>
      </c>
      <c r="K629" s="13">
        <f>H629*'conversion notes'!C$25</f>
        <v>243125.58</v>
      </c>
      <c r="L629" s="14">
        <f>K629*'conversion notes'!C$24</f>
        <v>58350.139199999998</v>
      </c>
      <c r="M629" s="14">
        <f>L629*'conversion notes'!C$26</f>
        <v>2158955.1503999997</v>
      </c>
      <c r="N629" s="15">
        <f>M629/'conversion notes'!C$21</f>
        <v>2046.2866096714877</v>
      </c>
      <c r="P629" s="1">
        <f>H629/D629*1000</f>
        <v>16.735356563007368</v>
      </c>
      <c r="Q629">
        <f>'conversion notes'!O$4</f>
        <v>7.2</v>
      </c>
    </row>
    <row r="630" spans="1:17">
      <c r="A630">
        <v>35.359900000000003</v>
      </c>
      <c r="B630">
        <v>-80.297899999999998</v>
      </c>
      <c r="C630" s="28" t="s">
        <v>168</v>
      </c>
      <c r="D630" s="4">
        <v>62214</v>
      </c>
      <c r="E630">
        <v>6</v>
      </c>
      <c r="F630" t="s">
        <v>43</v>
      </c>
      <c r="G630">
        <v>1718</v>
      </c>
      <c r="H630" s="28">
        <v>743</v>
      </c>
      <c r="I630" t="s">
        <v>19</v>
      </c>
      <c r="J630">
        <v>5</v>
      </c>
      <c r="K630" s="13">
        <f>H630*'conversion notes'!C$25</f>
        <v>674038.45499999996</v>
      </c>
      <c r="L630" s="14">
        <f>K630*'conversion notes'!C$24</f>
        <v>161769.22919999997</v>
      </c>
      <c r="M630" s="14">
        <f>L630*'conversion notes'!C$26</f>
        <v>5985461.4803999988</v>
      </c>
      <c r="N630" s="15">
        <f>M630/'conversion notes'!C$21</f>
        <v>5673.1005633802806</v>
      </c>
      <c r="P630" s="1">
        <f>H630/D630*1000</f>
        <v>11.942649564406725</v>
      </c>
      <c r="Q630">
        <f>'conversion notes'!O$4</f>
        <v>7.2</v>
      </c>
    </row>
    <row r="631" spans="1:17">
      <c r="A631">
        <v>35.360199999999999</v>
      </c>
      <c r="B631">
        <v>-79.515799999999999</v>
      </c>
      <c r="C631" s="28" t="s">
        <v>11</v>
      </c>
      <c r="D631" s="4">
        <v>182304</v>
      </c>
      <c r="E631">
        <v>12</v>
      </c>
      <c r="F631" t="s">
        <v>38</v>
      </c>
      <c r="G631">
        <v>38618</v>
      </c>
      <c r="H631" s="28">
        <v>1313</v>
      </c>
      <c r="I631" t="s">
        <v>19</v>
      </c>
      <c r="J631">
        <v>2</v>
      </c>
      <c r="K631" s="13">
        <f>H631*'conversion notes'!C$25</f>
        <v>1191133.905</v>
      </c>
      <c r="L631" s="14">
        <f>K631*'conversion notes'!C$24</f>
        <v>285872.1372</v>
      </c>
      <c r="M631" s="14">
        <f>L631*'conversion notes'!C$26</f>
        <v>10577269.076400001</v>
      </c>
      <c r="N631" s="15">
        <f>M631/'conversion notes'!C$21</f>
        <v>10025.277307830835</v>
      </c>
      <c r="P631" s="1">
        <f>H631/D631*1000</f>
        <v>7.2022555731086539</v>
      </c>
      <c r="Q631">
        <f>'conversion notes'!O$4</f>
        <v>7.2</v>
      </c>
    </row>
    <row r="632" spans="1:17">
      <c r="A632">
        <v>35.360300000000002</v>
      </c>
      <c r="B632">
        <v>-78.947999999999993</v>
      </c>
      <c r="C632" s="28" t="s">
        <v>11</v>
      </c>
      <c r="D632" s="4">
        <v>82779</v>
      </c>
      <c r="E632">
        <v>3</v>
      </c>
      <c r="F632" t="s">
        <v>33</v>
      </c>
      <c r="G632">
        <v>1454</v>
      </c>
      <c r="H632" s="28">
        <v>596</v>
      </c>
      <c r="I632" t="s">
        <v>19</v>
      </c>
      <c r="J632">
        <v>2</v>
      </c>
      <c r="K632" s="13">
        <f>H632*'conversion notes'!C$25</f>
        <v>540682.26</v>
      </c>
      <c r="L632" s="14">
        <f>K632*'conversion notes'!C$24</f>
        <v>129763.7424</v>
      </c>
      <c r="M632" s="14">
        <f>L632*'conversion notes'!C$26</f>
        <v>4801258.4687999999</v>
      </c>
      <c r="N632" s="15">
        <f>M632/'conversion notes'!C$21</f>
        <v>4550.6970871798758</v>
      </c>
      <c r="P632" s="1">
        <f>H632/D632*1000</f>
        <v>7.1998936928448041</v>
      </c>
      <c r="Q632">
        <f>'conversion notes'!O$4</f>
        <v>7.2</v>
      </c>
    </row>
    <row r="633" spans="1:17">
      <c r="A633">
        <v>35.360799999999998</v>
      </c>
      <c r="B633">
        <v>-77.627499999999998</v>
      </c>
      <c r="C633" s="28" t="s">
        <v>11</v>
      </c>
      <c r="D633" s="4">
        <v>24021</v>
      </c>
      <c r="E633">
        <v>3</v>
      </c>
      <c r="F633" t="s">
        <v>183</v>
      </c>
      <c r="G633">
        <v>744</v>
      </c>
      <c r="H633" s="28">
        <v>402</v>
      </c>
      <c r="I633" t="s">
        <v>160</v>
      </c>
      <c r="J633">
        <v>6</v>
      </c>
      <c r="K633" s="13">
        <f>H633*'conversion notes'!C$25</f>
        <v>364688.37</v>
      </c>
      <c r="L633" s="14">
        <f>K633*'conversion notes'!C$24</f>
        <v>87525.208799999993</v>
      </c>
      <c r="M633" s="14">
        <f>L633*'conversion notes'!C$26</f>
        <v>3238432.7255999995</v>
      </c>
      <c r="N633" s="15">
        <f>M633/'conversion notes'!C$21</f>
        <v>3069.4299145072314</v>
      </c>
      <c r="P633" s="1">
        <f>H633/D633*1000</f>
        <v>16.735356563007368</v>
      </c>
      <c r="Q633">
        <f>'conversion notes'!O$4</f>
        <v>7.2</v>
      </c>
    </row>
    <row r="634" spans="1:17">
      <c r="A634">
        <v>35.362699999999997</v>
      </c>
      <c r="B634">
        <v>-77.806700000000006</v>
      </c>
      <c r="C634" s="28" t="s">
        <v>185</v>
      </c>
      <c r="D634" s="4">
        <v>64056</v>
      </c>
      <c r="E634">
        <v>8</v>
      </c>
      <c r="F634" t="s">
        <v>183</v>
      </c>
      <c r="G634">
        <v>1371</v>
      </c>
      <c r="H634" s="28">
        <v>1072</v>
      </c>
      <c r="I634" t="s">
        <v>160</v>
      </c>
      <c r="J634">
        <v>6</v>
      </c>
      <c r="K634" s="13">
        <f>H634*'conversion notes'!C$25</f>
        <v>972502.32</v>
      </c>
      <c r="L634" s="14">
        <f>K634*'conversion notes'!C$24</f>
        <v>233400.55679999999</v>
      </c>
      <c r="M634" s="14">
        <f>L634*'conversion notes'!C$26</f>
        <v>8635820.6015999988</v>
      </c>
      <c r="N634" s="15">
        <f>M634/'conversion notes'!C$21</f>
        <v>8185.1464386859507</v>
      </c>
      <c r="P634" s="1">
        <f>H634/D634*1000</f>
        <v>16.735356563007368</v>
      </c>
      <c r="Q634">
        <f>'conversion notes'!O$4</f>
        <v>7.2</v>
      </c>
    </row>
    <row r="635" spans="1:17">
      <c r="A635">
        <v>35.3628</v>
      </c>
      <c r="B635">
        <v>-79.031999999999996</v>
      </c>
      <c r="C635" s="28" t="s">
        <v>45</v>
      </c>
      <c r="D635" s="4">
        <v>165558</v>
      </c>
      <c r="E635">
        <v>6</v>
      </c>
      <c r="F635" t="s">
        <v>33</v>
      </c>
      <c r="G635">
        <v>6851</v>
      </c>
      <c r="H635" s="28">
        <v>1192</v>
      </c>
      <c r="I635" t="s">
        <v>19</v>
      </c>
      <c r="J635">
        <v>2</v>
      </c>
      <c r="K635" s="13">
        <f>H635*'conversion notes'!C$25</f>
        <v>1081364.52</v>
      </c>
      <c r="L635" s="14">
        <f>K635*'conversion notes'!C$24</f>
        <v>259527.48480000001</v>
      </c>
      <c r="M635" s="14">
        <f>L635*'conversion notes'!C$26</f>
        <v>9602516.9375999998</v>
      </c>
      <c r="N635" s="15">
        <f>M635/'conversion notes'!C$21</f>
        <v>9101.3941743597516</v>
      </c>
      <c r="P635" s="1">
        <f>H635/D635*1000</f>
        <v>7.1998936928448041</v>
      </c>
      <c r="Q635">
        <f>'conversion notes'!O$4</f>
        <v>7.2</v>
      </c>
    </row>
    <row r="636" spans="1:17">
      <c r="A636">
        <v>35.363199999999999</v>
      </c>
      <c r="B636">
        <v>-81.331999999999994</v>
      </c>
      <c r="C636" s="28" t="s">
        <v>11</v>
      </c>
      <c r="D636" s="4">
        <v>25188</v>
      </c>
      <c r="E636">
        <v>2</v>
      </c>
      <c r="F636" t="s">
        <v>164</v>
      </c>
      <c r="G636">
        <v>759</v>
      </c>
      <c r="H636" s="28">
        <v>198</v>
      </c>
      <c r="I636" t="s">
        <v>19</v>
      </c>
      <c r="J636">
        <v>5</v>
      </c>
      <c r="K636" s="13">
        <f>H636*'conversion notes'!C$25</f>
        <v>179622.62999999998</v>
      </c>
      <c r="L636" s="14">
        <f>K636*'conversion notes'!C$24</f>
        <v>43109.431199999992</v>
      </c>
      <c r="M636" s="14">
        <f>L636*'conversion notes'!C$26</f>
        <v>1595048.9543999997</v>
      </c>
      <c r="N636" s="15">
        <f>M636/'conversion notes'!C$21</f>
        <v>1511.8087638617708</v>
      </c>
      <c r="P636" s="1">
        <f>H636/D636*1000</f>
        <v>7.8608861362553606</v>
      </c>
      <c r="Q636">
        <f>'conversion notes'!O$4</f>
        <v>7.2</v>
      </c>
    </row>
    <row r="637" spans="1:17">
      <c r="A637">
        <v>35.363199999999999</v>
      </c>
      <c r="B637">
        <v>-79.305400000000006</v>
      </c>
      <c r="C637" s="28" t="s">
        <v>11</v>
      </c>
      <c r="D637" s="4">
        <v>75960</v>
      </c>
      <c r="E637">
        <v>5</v>
      </c>
      <c r="F637" t="s">
        <v>38</v>
      </c>
      <c r="G637">
        <v>5525</v>
      </c>
      <c r="H637" s="28">
        <v>547</v>
      </c>
      <c r="I637" t="s">
        <v>19</v>
      </c>
      <c r="J637">
        <v>2</v>
      </c>
      <c r="K637" s="13">
        <f>H637*'conversion notes'!C$25</f>
        <v>496230.19499999995</v>
      </c>
      <c r="L637" s="14">
        <f>K637*'conversion notes'!C$24</f>
        <v>119095.24679999998</v>
      </c>
      <c r="M637" s="14">
        <f>L637*'conversion notes'!C$26</f>
        <v>4406524.131599999</v>
      </c>
      <c r="N637" s="15">
        <f>M637/'conversion notes'!C$21</f>
        <v>4176.5625951130733</v>
      </c>
      <c r="P637" s="1">
        <f>H637/D637*1000</f>
        <v>7.20115850447604</v>
      </c>
      <c r="Q637">
        <f>'conversion notes'!O$4</f>
        <v>7.2</v>
      </c>
    </row>
    <row r="638" spans="1:17">
      <c r="A638">
        <v>35.363700000000001</v>
      </c>
      <c r="B638">
        <v>-80.124799999999993</v>
      </c>
      <c r="C638" s="28" t="s">
        <v>44</v>
      </c>
      <c r="D638" s="4">
        <v>51845</v>
      </c>
      <c r="E638">
        <v>5</v>
      </c>
      <c r="F638" t="s">
        <v>43</v>
      </c>
      <c r="G638">
        <v>5053</v>
      </c>
      <c r="H638" s="28">
        <v>619</v>
      </c>
      <c r="I638" t="s">
        <v>19</v>
      </c>
      <c r="J638">
        <v>2</v>
      </c>
      <c r="K638" s="13">
        <f>H638*'conversion notes'!C$25</f>
        <v>561547.51500000001</v>
      </c>
      <c r="L638" s="14">
        <f>K638*'conversion notes'!C$24</f>
        <v>134771.40359999999</v>
      </c>
      <c r="M638" s="14">
        <f>L638*'conversion notes'!C$26</f>
        <v>4986541.9331999999</v>
      </c>
      <c r="N638" s="15">
        <f>M638/'conversion notes'!C$21</f>
        <v>4726.3112365173547</v>
      </c>
      <c r="P638" s="1">
        <f>H638/D638*1000</f>
        <v>11.939434853891408</v>
      </c>
      <c r="Q638">
        <f>'conversion notes'!O$4</f>
        <v>7.2</v>
      </c>
    </row>
    <row r="639" spans="1:17">
      <c r="A639">
        <v>35.363999999999997</v>
      </c>
      <c r="B639">
        <v>-78.843599999999995</v>
      </c>
      <c r="C639" s="28" t="s">
        <v>11</v>
      </c>
      <c r="D639" s="4">
        <v>110372</v>
      </c>
      <c r="E639">
        <v>4</v>
      </c>
      <c r="F639" t="s">
        <v>33</v>
      </c>
      <c r="G639">
        <v>5162</v>
      </c>
      <c r="H639" s="28">
        <v>795</v>
      </c>
      <c r="I639" t="s">
        <v>19</v>
      </c>
      <c r="J639">
        <v>2</v>
      </c>
      <c r="K639" s="13">
        <f>H639*'conversion notes'!C$25</f>
        <v>721212.07499999995</v>
      </c>
      <c r="L639" s="14">
        <f>K639*'conversion notes'!C$24</f>
        <v>173090.89799999999</v>
      </c>
      <c r="M639" s="14">
        <f>L639*'conversion notes'!C$26</f>
        <v>6404363.2259999998</v>
      </c>
      <c r="N639" s="15">
        <f>M639/'conversion notes'!C$21</f>
        <v>6070.1412488389287</v>
      </c>
      <c r="P639" s="1">
        <f>H639/D639*1000</f>
        <v>7.2029137824810645</v>
      </c>
      <c r="Q639">
        <f>'conversion notes'!O$4</f>
        <v>7.2</v>
      </c>
    </row>
    <row r="640" spans="1:17">
      <c r="A640">
        <v>35.365099999999998</v>
      </c>
      <c r="B640">
        <v>-79.502399999999994</v>
      </c>
      <c r="C640" s="28" t="s">
        <v>11</v>
      </c>
      <c r="D640" s="4">
        <v>60768</v>
      </c>
      <c r="E640">
        <v>4</v>
      </c>
      <c r="F640" t="s">
        <v>38</v>
      </c>
      <c r="G640">
        <v>11680</v>
      </c>
      <c r="H640" s="28">
        <v>438</v>
      </c>
      <c r="I640" t="s">
        <v>19</v>
      </c>
      <c r="J640">
        <v>2</v>
      </c>
      <c r="K640" s="13">
        <f>H640*'conversion notes'!C$25</f>
        <v>397347.02999999997</v>
      </c>
      <c r="L640" s="14">
        <f>K640*'conversion notes'!C$24</f>
        <v>95363.287199999992</v>
      </c>
      <c r="M640" s="14">
        <f>L640*'conversion notes'!C$26</f>
        <v>3528441.6263999995</v>
      </c>
      <c r="N640" s="15">
        <f>M640/'conversion notes'!C$21</f>
        <v>3344.3042352093717</v>
      </c>
      <c r="P640" s="1">
        <f>H640/D640*1000</f>
        <v>7.2077409162717228</v>
      </c>
      <c r="Q640">
        <f>'conversion notes'!O$4</f>
        <v>7.2</v>
      </c>
    </row>
    <row r="641" spans="1:17">
      <c r="A641">
        <v>35.366</v>
      </c>
      <c r="B641">
        <v>-78.4542</v>
      </c>
      <c r="C641" s="28" t="s">
        <v>11</v>
      </c>
      <c r="D641" s="4">
        <v>48477</v>
      </c>
      <c r="E641">
        <v>3</v>
      </c>
      <c r="F641" t="s">
        <v>156</v>
      </c>
      <c r="G641">
        <v>1153</v>
      </c>
      <c r="H641" s="28">
        <v>478</v>
      </c>
      <c r="I641" t="s">
        <v>19</v>
      </c>
      <c r="J641">
        <v>6</v>
      </c>
      <c r="K641" s="13">
        <f>H641*'conversion notes'!C$25</f>
        <v>433634.43</v>
      </c>
      <c r="L641" s="14">
        <f>K641*'conversion notes'!C$24</f>
        <v>104072.2632</v>
      </c>
      <c r="M641" s="14">
        <f>L641*'conversion notes'!C$26</f>
        <v>3850673.7384000001</v>
      </c>
      <c r="N641" s="15">
        <f>M641/'conversion notes'!C$21</f>
        <v>3649.7201471006392</v>
      </c>
      <c r="P641" s="1">
        <f>H641/D641*1000</f>
        <v>9.8603461435319844</v>
      </c>
      <c r="Q641">
        <f>'conversion notes'!O$4</f>
        <v>7.2</v>
      </c>
    </row>
    <row r="642" spans="1:17">
      <c r="A642">
        <v>35.366100000000003</v>
      </c>
      <c r="B642">
        <v>-79.492400000000004</v>
      </c>
      <c r="C642" s="28" t="s">
        <v>11</v>
      </c>
      <c r="D642" s="4">
        <v>60768</v>
      </c>
      <c r="E642">
        <v>4</v>
      </c>
      <c r="F642" t="s">
        <v>38</v>
      </c>
      <c r="G642">
        <v>26545</v>
      </c>
      <c r="H642" s="28">
        <v>438</v>
      </c>
      <c r="I642" t="s">
        <v>19</v>
      </c>
      <c r="J642">
        <v>2</v>
      </c>
      <c r="K642" s="13">
        <f>H642*'conversion notes'!C$25</f>
        <v>397347.02999999997</v>
      </c>
      <c r="L642" s="14">
        <f>K642*'conversion notes'!C$24</f>
        <v>95363.287199999992</v>
      </c>
      <c r="M642" s="14">
        <f>L642*'conversion notes'!C$26</f>
        <v>3528441.6263999995</v>
      </c>
      <c r="N642" s="15">
        <f>M642/'conversion notes'!C$21</f>
        <v>3344.3042352093717</v>
      </c>
      <c r="P642" s="1">
        <f>H642/D642*1000</f>
        <v>7.2077409162717228</v>
      </c>
      <c r="Q642">
        <f>'conversion notes'!O$4</f>
        <v>7.2</v>
      </c>
    </row>
    <row r="643" spans="1:17">
      <c r="A643">
        <v>35.366999999999997</v>
      </c>
      <c r="B643">
        <v>-80.311400000000006</v>
      </c>
      <c r="C643" s="28" t="s">
        <v>11</v>
      </c>
      <c r="D643" s="4">
        <v>41476</v>
      </c>
      <c r="E643">
        <v>4</v>
      </c>
      <c r="F643" t="s">
        <v>43</v>
      </c>
      <c r="G643">
        <v>1473</v>
      </c>
      <c r="H643" s="28">
        <v>495</v>
      </c>
      <c r="I643" t="s">
        <v>19</v>
      </c>
      <c r="J643">
        <v>5</v>
      </c>
      <c r="K643" s="13">
        <f>H643*'conversion notes'!C$25</f>
        <v>449056.57499999995</v>
      </c>
      <c r="L643" s="14">
        <f>K643*'conversion notes'!C$24</f>
        <v>107773.57799999998</v>
      </c>
      <c r="M643" s="14">
        <f>L643*'conversion notes'!C$26</f>
        <v>3987622.385999999</v>
      </c>
      <c r="N643" s="15">
        <f>M643/'conversion notes'!C$21</f>
        <v>3779.5219096544265</v>
      </c>
      <c r="P643" s="1">
        <f>H643/D643*1000</f>
        <v>11.934612788118431</v>
      </c>
      <c r="Q643">
        <f>'conversion notes'!O$4</f>
        <v>7.2</v>
      </c>
    </row>
    <row r="644" spans="1:17">
      <c r="A644">
        <v>35.367199999999997</v>
      </c>
      <c r="B644">
        <v>-81.719800000000006</v>
      </c>
      <c r="C644" s="28" t="s">
        <v>11</v>
      </c>
      <c r="D644" s="4">
        <v>26578</v>
      </c>
      <c r="E644">
        <v>2</v>
      </c>
      <c r="F644" t="s">
        <v>213</v>
      </c>
      <c r="G644">
        <v>1003</v>
      </c>
      <c r="H644" s="28">
        <v>191</v>
      </c>
      <c r="I644" t="s">
        <v>19</v>
      </c>
      <c r="J644">
        <v>12</v>
      </c>
      <c r="K644" s="13">
        <f>H644*'conversion notes'!C$25</f>
        <v>173272.33499999999</v>
      </c>
      <c r="L644" s="14">
        <f>K644*'conversion notes'!C$24</f>
        <v>41585.360399999998</v>
      </c>
      <c r="M644" s="14">
        <f>L644*'conversion notes'!C$26</f>
        <v>1538658.3347999998</v>
      </c>
      <c r="N644" s="15">
        <f>M644/'conversion notes'!C$21</f>
        <v>1458.360979280799</v>
      </c>
      <c r="P644" s="1">
        <f>H644/D644*1000</f>
        <v>7.1863947625855964</v>
      </c>
      <c r="Q644">
        <f>'conversion notes'!O$4</f>
        <v>7.2</v>
      </c>
    </row>
    <row r="645" spans="1:17">
      <c r="A645">
        <v>35.3673</v>
      </c>
      <c r="B645">
        <v>-80.287199999999999</v>
      </c>
      <c r="C645" s="28" t="s">
        <v>11</v>
      </c>
      <c r="D645" s="4">
        <v>20738</v>
      </c>
      <c r="E645">
        <v>2</v>
      </c>
      <c r="F645" t="s">
        <v>43</v>
      </c>
      <c r="G645">
        <v>573</v>
      </c>
      <c r="H645" s="28">
        <v>248</v>
      </c>
      <c r="I645" t="s">
        <v>19</v>
      </c>
      <c r="J645">
        <v>5</v>
      </c>
      <c r="K645" s="13">
        <f>H645*'conversion notes'!C$25</f>
        <v>224981.87999999998</v>
      </c>
      <c r="L645" s="14">
        <f>K645*'conversion notes'!C$24</f>
        <v>53995.651199999993</v>
      </c>
      <c r="M645" s="14">
        <f>L645*'conversion notes'!C$26</f>
        <v>1997839.0943999998</v>
      </c>
      <c r="N645" s="15">
        <f>M645/'conversion notes'!C$21</f>
        <v>1893.5786537258543</v>
      </c>
      <c r="P645" s="1">
        <f>H645/D645*1000</f>
        <v>11.958723116983316</v>
      </c>
      <c r="Q645">
        <f>'conversion notes'!O$4</f>
        <v>7.2</v>
      </c>
    </row>
    <row r="646" spans="1:17">
      <c r="A646">
        <v>35.367699999999999</v>
      </c>
      <c r="B646">
        <v>-79.4953</v>
      </c>
      <c r="C646" s="28" t="s">
        <v>11</v>
      </c>
      <c r="D646" s="4">
        <v>30384</v>
      </c>
      <c r="E646">
        <v>2</v>
      </c>
      <c r="F646" t="s">
        <v>38</v>
      </c>
      <c r="G646">
        <v>9319</v>
      </c>
      <c r="H646" s="28">
        <v>219</v>
      </c>
      <c r="I646" t="s">
        <v>19</v>
      </c>
      <c r="J646">
        <v>2</v>
      </c>
      <c r="K646" s="13">
        <f>H646*'conversion notes'!C$25</f>
        <v>198673.51499999998</v>
      </c>
      <c r="L646" s="14">
        <f>K646*'conversion notes'!C$24</f>
        <v>47681.643599999996</v>
      </c>
      <c r="M646" s="14">
        <f>L646*'conversion notes'!C$26</f>
        <v>1764220.8131999997</v>
      </c>
      <c r="N646" s="15">
        <f>M646/'conversion notes'!C$21</f>
        <v>1672.1521176046858</v>
      </c>
      <c r="P646" s="1">
        <f>H646/D646*1000</f>
        <v>7.2077409162717228</v>
      </c>
      <c r="Q646">
        <f>'conversion notes'!O$6</f>
        <v>24</v>
      </c>
    </row>
    <row r="647" spans="1:17">
      <c r="A647">
        <v>35.368200000000002</v>
      </c>
      <c r="B647">
        <v>-77.909499999999994</v>
      </c>
      <c r="C647" s="28" t="s">
        <v>11</v>
      </c>
      <c r="D647" s="4">
        <v>70343</v>
      </c>
      <c r="E647">
        <v>7</v>
      </c>
      <c r="F647" t="s">
        <v>159</v>
      </c>
      <c r="G647">
        <v>4035</v>
      </c>
      <c r="H647" s="28">
        <v>1156</v>
      </c>
      <c r="I647" t="s">
        <v>160</v>
      </c>
      <c r="J647">
        <v>6</v>
      </c>
      <c r="K647" s="13">
        <f>H647*'conversion notes'!C$25</f>
        <v>1048705.8599999999</v>
      </c>
      <c r="L647" s="14">
        <f>K647*'conversion notes'!C$24</f>
        <v>251689.40639999995</v>
      </c>
      <c r="M647" s="14">
        <f>L647*'conversion notes'!C$26</f>
        <v>9312508.036799999</v>
      </c>
      <c r="N647" s="15">
        <f>M647/'conversion notes'!C$21</f>
        <v>8826.5198536576117</v>
      </c>
      <c r="P647" s="1">
        <f>H647/D647*1000</f>
        <v>16.43376028887025</v>
      </c>
      <c r="Q647">
        <f>'conversion notes'!O$6</f>
        <v>24</v>
      </c>
    </row>
    <row r="648" spans="1:17">
      <c r="A648">
        <v>35.369100000000003</v>
      </c>
      <c r="B648">
        <v>-80.344999999999999</v>
      </c>
      <c r="C648" s="28" t="s">
        <v>11</v>
      </c>
      <c r="D648" s="4">
        <v>20738</v>
      </c>
      <c r="E648">
        <v>2</v>
      </c>
      <c r="F648" t="s">
        <v>43</v>
      </c>
      <c r="G648">
        <v>831</v>
      </c>
      <c r="H648" s="28">
        <v>248</v>
      </c>
      <c r="I648" t="s">
        <v>19</v>
      </c>
      <c r="J648">
        <v>5</v>
      </c>
      <c r="K648" s="13">
        <f>H648*'conversion notes'!C$25</f>
        <v>224981.87999999998</v>
      </c>
      <c r="L648" s="14">
        <f>K648*'conversion notes'!C$24</f>
        <v>53995.651199999993</v>
      </c>
      <c r="M648" s="14">
        <f>L648*'conversion notes'!C$26</f>
        <v>1997839.0943999998</v>
      </c>
      <c r="N648" s="15">
        <f>M648/'conversion notes'!C$21</f>
        <v>1893.5786537258543</v>
      </c>
      <c r="P648" s="1">
        <f>H648/D648*1000</f>
        <v>11.958723116983316</v>
      </c>
      <c r="Q648">
        <f>'conversion notes'!O$4</f>
        <v>7.2</v>
      </c>
    </row>
    <row r="649" spans="1:17">
      <c r="A649">
        <v>35.369199999999999</v>
      </c>
      <c r="B649">
        <v>-79.563500000000005</v>
      </c>
      <c r="C649" s="28" t="s">
        <v>11</v>
      </c>
      <c r="D649" s="4">
        <v>30384</v>
      </c>
      <c r="E649">
        <v>2</v>
      </c>
      <c r="F649" t="s">
        <v>38</v>
      </c>
      <c r="G649">
        <v>10429</v>
      </c>
      <c r="H649" s="28">
        <v>219</v>
      </c>
      <c r="I649" t="s">
        <v>19</v>
      </c>
      <c r="J649">
        <v>2</v>
      </c>
      <c r="K649" s="13">
        <f>H649*'conversion notes'!C$25</f>
        <v>198673.51499999998</v>
      </c>
      <c r="L649" s="14">
        <f>K649*'conversion notes'!C$24</f>
        <v>47681.643599999996</v>
      </c>
      <c r="M649" s="14">
        <f>L649*'conversion notes'!C$26</f>
        <v>1764220.8131999997</v>
      </c>
      <c r="N649" s="15">
        <f>M649/'conversion notes'!C$21</f>
        <v>1672.1521176046858</v>
      </c>
      <c r="P649" s="1">
        <f>H649/D649*1000</f>
        <v>7.2077409162717228</v>
      </c>
      <c r="Q649">
        <f>'conversion notes'!O$6</f>
        <v>24</v>
      </c>
    </row>
    <row r="650" spans="1:17">
      <c r="A650">
        <v>35.369999999999997</v>
      </c>
      <c r="B650">
        <v>-79.820499999999996</v>
      </c>
      <c r="C650" s="28" t="s">
        <v>11</v>
      </c>
      <c r="D650" s="4">
        <v>74592</v>
      </c>
      <c r="E650">
        <v>4</v>
      </c>
      <c r="F650" t="s">
        <v>39</v>
      </c>
      <c r="G650">
        <v>0</v>
      </c>
      <c r="H650" s="28">
        <v>562</v>
      </c>
      <c r="I650" t="s">
        <v>19</v>
      </c>
      <c r="J650">
        <v>2</v>
      </c>
      <c r="K650" s="13">
        <f>H650*'conversion notes'!C$25</f>
        <v>509837.97</v>
      </c>
      <c r="L650" s="14">
        <f>K650*'conversion notes'!C$24</f>
        <v>122361.11279999999</v>
      </c>
      <c r="M650" s="14">
        <f>L650*'conversion notes'!C$26</f>
        <v>4527361.1735999994</v>
      </c>
      <c r="N650" s="15">
        <f>M650/'conversion notes'!C$21</f>
        <v>4291.0935620722985</v>
      </c>
      <c r="P650" s="1">
        <f>H650/D650*1000</f>
        <v>7.5343200343200341</v>
      </c>
      <c r="Q650">
        <f>'conversion notes'!O$4</f>
        <v>7.2</v>
      </c>
    </row>
    <row r="651" spans="1:17">
      <c r="A651">
        <v>35.371400000000001</v>
      </c>
      <c r="B651">
        <v>-80.492000000000004</v>
      </c>
      <c r="C651" s="28" t="s">
        <v>11</v>
      </c>
      <c r="D651" s="4">
        <v>121432</v>
      </c>
      <c r="E651">
        <v>8</v>
      </c>
      <c r="F651" t="s">
        <v>126</v>
      </c>
      <c r="G651">
        <v>8873</v>
      </c>
      <c r="H651" s="28">
        <v>874</v>
      </c>
      <c r="I651" t="s">
        <v>19</v>
      </c>
      <c r="J651">
        <v>5</v>
      </c>
      <c r="K651" s="13">
        <f>H651*'conversion notes'!C$25</f>
        <v>792879.69</v>
      </c>
      <c r="L651" s="14">
        <f>K651*'conversion notes'!C$24</f>
        <v>190291.12559999997</v>
      </c>
      <c r="M651" s="14">
        <f>L651*'conversion notes'!C$26</f>
        <v>7040771.6471999986</v>
      </c>
      <c r="N651" s="15">
        <f>M651/'conversion notes'!C$21</f>
        <v>6673.3376748241799</v>
      </c>
      <c r="P651" s="1">
        <f>H651/D651*1000</f>
        <v>7.1974438368799003</v>
      </c>
      <c r="Q651">
        <f>'conversion notes'!O$6</f>
        <v>24</v>
      </c>
    </row>
    <row r="652" spans="1:17">
      <c r="A652">
        <v>35.373600000000003</v>
      </c>
      <c r="B652">
        <v>-80.489000000000004</v>
      </c>
      <c r="C652" s="28" t="s">
        <v>11</v>
      </c>
      <c r="D652" s="4">
        <v>121432</v>
      </c>
      <c r="E652">
        <v>8</v>
      </c>
      <c r="F652" t="s">
        <v>126</v>
      </c>
      <c r="G652">
        <v>8444</v>
      </c>
      <c r="H652" s="28">
        <v>874</v>
      </c>
      <c r="I652" t="s">
        <v>19</v>
      </c>
      <c r="J652">
        <v>5</v>
      </c>
      <c r="K652" s="13">
        <f>H652*'conversion notes'!C$25</f>
        <v>792879.69</v>
      </c>
      <c r="L652" s="14">
        <f>K652*'conversion notes'!C$24</f>
        <v>190291.12559999997</v>
      </c>
      <c r="M652" s="14">
        <f>L652*'conversion notes'!C$26</f>
        <v>7040771.6471999986</v>
      </c>
      <c r="N652" s="15">
        <f>M652/'conversion notes'!C$21</f>
        <v>6673.3376748241799</v>
      </c>
      <c r="P652" s="1">
        <f>H652/D652*1000</f>
        <v>7.1974438368799003</v>
      </c>
      <c r="Q652">
        <f>'conversion notes'!O$6</f>
        <v>24</v>
      </c>
    </row>
    <row r="653" spans="1:17">
      <c r="A653">
        <v>35.375900000000001</v>
      </c>
      <c r="B653">
        <v>-80.251999999999995</v>
      </c>
      <c r="C653" s="28" t="s">
        <v>11</v>
      </c>
      <c r="D653" s="4">
        <v>10369</v>
      </c>
      <c r="E653">
        <v>1</v>
      </c>
      <c r="F653" t="s">
        <v>43</v>
      </c>
      <c r="G653">
        <v>803</v>
      </c>
      <c r="H653" s="28">
        <v>124</v>
      </c>
      <c r="I653" t="s">
        <v>19</v>
      </c>
      <c r="J653">
        <v>5</v>
      </c>
      <c r="K653" s="13">
        <f>H653*'conversion notes'!C$25</f>
        <v>112490.93999999999</v>
      </c>
      <c r="L653" s="14">
        <f>K653*'conversion notes'!C$24</f>
        <v>26997.825599999996</v>
      </c>
      <c r="M653" s="14">
        <f>L653*'conversion notes'!C$26</f>
        <v>998919.54719999991</v>
      </c>
      <c r="N653" s="15">
        <f>M653/'conversion notes'!C$21</f>
        <v>946.78932686292717</v>
      </c>
      <c r="P653" s="1">
        <f>H653/D653*1000</f>
        <v>11.958723116983316</v>
      </c>
      <c r="Q653">
        <f>'conversion notes'!O$4</f>
        <v>7.2</v>
      </c>
    </row>
    <row r="654" spans="1:17">
      <c r="A654">
        <v>35.376100000000001</v>
      </c>
      <c r="B654">
        <v>-79.278599999999997</v>
      </c>
      <c r="C654" s="28" t="s">
        <v>11</v>
      </c>
      <c r="D654" s="4">
        <v>91152</v>
      </c>
      <c r="E654">
        <v>6</v>
      </c>
      <c r="F654" t="s">
        <v>38</v>
      </c>
      <c r="G654">
        <v>3585</v>
      </c>
      <c r="H654" s="28">
        <v>656</v>
      </c>
      <c r="I654" t="s">
        <v>19</v>
      </c>
      <c r="J654">
        <v>2</v>
      </c>
      <c r="K654" s="13">
        <f>H654*'conversion notes'!C$25</f>
        <v>595113.36</v>
      </c>
      <c r="L654" s="14">
        <f>K654*'conversion notes'!C$24</f>
        <v>142827.2064</v>
      </c>
      <c r="M654" s="14">
        <f>L654*'conversion notes'!C$26</f>
        <v>5284606.6367999995</v>
      </c>
      <c r="N654" s="15">
        <f>M654/'conversion notes'!C$21</f>
        <v>5008.8209550167758</v>
      </c>
      <c r="P654" s="1">
        <f>H654/D654*1000</f>
        <v>7.1967702299455851</v>
      </c>
      <c r="Q654">
        <f>'conversion notes'!O$4</f>
        <v>7.2</v>
      </c>
    </row>
    <row r="655" spans="1:17">
      <c r="A655">
        <v>35.376199999999997</v>
      </c>
      <c r="B655">
        <v>-81.611099999999993</v>
      </c>
      <c r="C655" s="28" t="s">
        <v>231</v>
      </c>
      <c r="D655" s="4">
        <v>29718</v>
      </c>
      <c r="E655">
        <v>2</v>
      </c>
      <c r="F655" t="s">
        <v>122</v>
      </c>
      <c r="G655">
        <v>1333</v>
      </c>
      <c r="H655" s="28">
        <v>230</v>
      </c>
      <c r="I655" t="s">
        <v>19</v>
      </c>
      <c r="J655">
        <v>12</v>
      </c>
      <c r="K655" s="13">
        <f>H655*'conversion notes'!C$25</f>
        <v>208652.55</v>
      </c>
      <c r="L655" s="14">
        <f>K655*'conversion notes'!C$24</f>
        <v>50076.611999999994</v>
      </c>
      <c r="M655" s="14">
        <f>L655*'conversion notes'!C$26</f>
        <v>1852834.6439999999</v>
      </c>
      <c r="N655" s="15">
        <f>M655/'conversion notes'!C$21</f>
        <v>1756.1414933747844</v>
      </c>
      <c r="P655" s="1">
        <f>H655/D655*1000</f>
        <v>7.7394171882360858</v>
      </c>
      <c r="Q655">
        <f>'conversion notes'!O$4</f>
        <v>7.2</v>
      </c>
    </row>
    <row r="656" spans="1:17">
      <c r="A656">
        <v>35.377299999999998</v>
      </c>
      <c r="B656">
        <v>-79.61</v>
      </c>
      <c r="C656" s="28" t="s">
        <v>11</v>
      </c>
      <c r="D656" s="4">
        <v>60768</v>
      </c>
      <c r="E656">
        <v>4</v>
      </c>
      <c r="F656" t="s">
        <v>38</v>
      </c>
      <c r="G656">
        <v>219000</v>
      </c>
      <c r="H656" s="28">
        <v>438</v>
      </c>
      <c r="I656" t="s">
        <v>19</v>
      </c>
      <c r="J656">
        <v>2</v>
      </c>
      <c r="K656" s="13">
        <f>H656*'conversion notes'!C$25</f>
        <v>397347.02999999997</v>
      </c>
      <c r="L656" s="14">
        <f>K656*'conversion notes'!C$24</f>
        <v>95363.287199999992</v>
      </c>
      <c r="M656" s="14">
        <f>L656*'conversion notes'!C$26</f>
        <v>3528441.6263999995</v>
      </c>
      <c r="N656" s="15">
        <f>M656/'conversion notes'!C$21</f>
        <v>3344.3042352093717</v>
      </c>
      <c r="P656" s="1">
        <f>H656/D656*1000</f>
        <v>7.2077409162717228</v>
      </c>
      <c r="Q656">
        <f>'conversion notes'!O$4</f>
        <v>7.2</v>
      </c>
    </row>
    <row r="657" spans="1:17">
      <c r="A657">
        <v>35.378399999999999</v>
      </c>
      <c r="B657">
        <v>-80.409099999999995</v>
      </c>
      <c r="C657" s="28" t="s">
        <v>11</v>
      </c>
      <c r="D657" s="4">
        <v>15179</v>
      </c>
      <c r="E657">
        <v>1</v>
      </c>
      <c r="F657" t="s">
        <v>126</v>
      </c>
      <c r="G657">
        <v>349</v>
      </c>
      <c r="H657" s="28">
        <v>109</v>
      </c>
      <c r="I657" t="s">
        <v>19</v>
      </c>
      <c r="J657">
        <v>5</v>
      </c>
      <c r="K657" s="13">
        <f>H657*'conversion notes'!C$25</f>
        <v>98883.164999999994</v>
      </c>
      <c r="L657" s="14">
        <f>K657*'conversion notes'!C$24</f>
        <v>23731.959599999998</v>
      </c>
      <c r="M657" s="14">
        <f>L657*'conversion notes'!C$26</f>
        <v>878082.5051999999</v>
      </c>
      <c r="N657" s="15">
        <f>M657/'conversion notes'!C$21</f>
        <v>832.25835990370206</v>
      </c>
      <c r="P657" s="1">
        <f>H657/D657*1000</f>
        <v>7.180973713683378</v>
      </c>
      <c r="Q657">
        <f>'conversion notes'!O$4</f>
        <v>7.2</v>
      </c>
    </row>
    <row r="658" spans="1:17">
      <c r="A658">
        <v>35.378700000000002</v>
      </c>
      <c r="B658">
        <v>-79.280100000000004</v>
      </c>
      <c r="C658" s="28" t="s">
        <v>11</v>
      </c>
      <c r="D658" s="4">
        <v>60768</v>
      </c>
      <c r="E658">
        <v>4</v>
      </c>
      <c r="F658" t="s">
        <v>38</v>
      </c>
      <c r="G658">
        <v>2468</v>
      </c>
      <c r="H658" s="28">
        <v>438</v>
      </c>
      <c r="I658" t="s">
        <v>19</v>
      </c>
      <c r="J658">
        <v>2</v>
      </c>
      <c r="K658" s="13">
        <f>H658*'conversion notes'!C$25</f>
        <v>397347.02999999997</v>
      </c>
      <c r="L658" s="14">
        <f>K658*'conversion notes'!C$24</f>
        <v>95363.287199999992</v>
      </c>
      <c r="M658" s="14">
        <f>L658*'conversion notes'!C$26</f>
        <v>3528441.6263999995</v>
      </c>
      <c r="N658" s="15">
        <f>M658/'conversion notes'!C$21</f>
        <v>3344.3042352093717</v>
      </c>
      <c r="P658" s="1">
        <f>H658/D658*1000</f>
        <v>7.2077409162717228</v>
      </c>
      <c r="Q658">
        <f>'conversion notes'!O$4</f>
        <v>7.2</v>
      </c>
    </row>
    <row r="659" spans="1:17">
      <c r="A659">
        <v>35.384300000000003</v>
      </c>
      <c r="B659">
        <v>-79.554000000000002</v>
      </c>
      <c r="C659" s="28" t="s">
        <v>11</v>
      </c>
      <c r="D659" s="4">
        <v>30384</v>
      </c>
      <c r="E659">
        <v>2</v>
      </c>
      <c r="F659" t="s">
        <v>38</v>
      </c>
      <c r="G659">
        <v>48667</v>
      </c>
      <c r="H659" s="28">
        <v>219</v>
      </c>
      <c r="I659" t="s">
        <v>19</v>
      </c>
      <c r="J659">
        <v>2</v>
      </c>
      <c r="K659" s="13">
        <f>H659*'conversion notes'!C$25</f>
        <v>198673.51499999998</v>
      </c>
      <c r="L659" s="14">
        <f>K659*'conversion notes'!C$24</f>
        <v>47681.643599999996</v>
      </c>
      <c r="M659" s="14">
        <f>L659*'conversion notes'!C$26</f>
        <v>1764220.8131999997</v>
      </c>
      <c r="N659" s="15">
        <f>M659/'conversion notes'!C$21</f>
        <v>1672.1521176046858</v>
      </c>
      <c r="P659" s="1">
        <f>H659/D659*1000</f>
        <v>7.2077409162717228</v>
      </c>
      <c r="Q659">
        <f>'conversion notes'!O$4</f>
        <v>7.2</v>
      </c>
    </row>
    <row r="660" spans="1:17">
      <c r="A660">
        <v>35.384500000000003</v>
      </c>
      <c r="B660">
        <v>-77.496200000000002</v>
      </c>
      <c r="C660" s="28" t="s">
        <v>11</v>
      </c>
      <c r="D660" s="4">
        <v>32028</v>
      </c>
      <c r="E660">
        <v>4</v>
      </c>
      <c r="F660" t="s">
        <v>183</v>
      </c>
      <c r="G660">
        <v>1060</v>
      </c>
      <c r="H660" s="28">
        <v>536</v>
      </c>
      <c r="I660" t="s">
        <v>160</v>
      </c>
      <c r="J660">
        <v>6</v>
      </c>
      <c r="K660" s="13">
        <f>H660*'conversion notes'!C$25</f>
        <v>486251.16</v>
      </c>
      <c r="L660" s="14">
        <f>K660*'conversion notes'!C$24</f>
        <v>116700.2784</v>
      </c>
      <c r="M660" s="14">
        <f>L660*'conversion notes'!C$26</f>
        <v>4317910.3007999994</v>
      </c>
      <c r="N660" s="15">
        <f>M660/'conversion notes'!C$21</f>
        <v>4092.5732193429753</v>
      </c>
      <c r="P660" s="1">
        <f>H660/D660*1000</f>
        <v>16.735356563007368</v>
      </c>
      <c r="Q660">
        <f>'conversion notes'!O$4</f>
        <v>7.2</v>
      </c>
    </row>
    <row r="661" spans="1:17">
      <c r="A661">
        <v>35.387599999999999</v>
      </c>
      <c r="B661">
        <v>-77.805700000000002</v>
      </c>
      <c r="C661" s="28" t="s">
        <v>11</v>
      </c>
      <c r="D661" s="4">
        <v>80392</v>
      </c>
      <c r="E661">
        <v>8</v>
      </c>
      <c r="F661" t="s">
        <v>159</v>
      </c>
      <c r="G661">
        <v>2042</v>
      </c>
      <c r="H661" s="28">
        <v>1321</v>
      </c>
      <c r="I661" t="s">
        <v>160</v>
      </c>
      <c r="J661">
        <v>6</v>
      </c>
      <c r="K661" s="13">
        <f>H661*'conversion notes'!C$25</f>
        <v>1198391.385</v>
      </c>
      <c r="L661" s="14">
        <f>K661*'conversion notes'!C$24</f>
        <v>287613.93239999999</v>
      </c>
      <c r="M661" s="14">
        <f>L661*'conversion notes'!C$26</f>
        <v>10641715.4988</v>
      </c>
      <c r="N661" s="15">
        <f>M661/'conversion notes'!C$21</f>
        <v>10086.360490209088</v>
      </c>
      <c r="P661" s="1">
        <f>H661/D661*1000</f>
        <v>16.431983281918601</v>
      </c>
      <c r="Q661">
        <f>'conversion notes'!O$4</f>
        <v>7.2</v>
      </c>
    </row>
    <row r="662" spans="1:17">
      <c r="A662">
        <v>35.3887</v>
      </c>
      <c r="B662">
        <v>-80.658500000000004</v>
      </c>
      <c r="C662" s="28" t="s">
        <v>167</v>
      </c>
      <c r="D662" s="4">
        <v>15179</v>
      </c>
      <c r="E662">
        <v>1</v>
      </c>
      <c r="F662" t="s">
        <v>126</v>
      </c>
      <c r="G662">
        <v>1346</v>
      </c>
      <c r="H662" s="28">
        <v>109</v>
      </c>
      <c r="I662" t="s">
        <v>19</v>
      </c>
      <c r="J662">
        <v>5</v>
      </c>
      <c r="K662" s="13">
        <f>H662*'conversion notes'!C$25</f>
        <v>98883.164999999994</v>
      </c>
      <c r="L662" s="14">
        <f>K662*'conversion notes'!C$24</f>
        <v>23731.959599999998</v>
      </c>
      <c r="M662" s="14">
        <f>L662*'conversion notes'!C$26</f>
        <v>878082.5051999999</v>
      </c>
      <c r="N662" s="15">
        <f>M662/'conversion notes'!C$21</f>
        <v>832.25835990370206</v>
      </c>
      <c r="P662" s="1">
        <f>H662/D662*1000</f>
        <v>7.180973713683378</v>
      </c>
      <c r="Q662">
        <f>'conversion notes'!O$4</f>
        <v>7.2</v>
      </c>
    </row>
    <row r="663" spans="1:17">
      <c r="A663">
        <v>35.389699999999998</v>
      </c>
      <c r="B663">
        <v>-80.324600000000004</v>
      </c>
      <c r="C663" s="28" t="s">
        <v>11</v>
      </c>
      <c r="D663" s="4">
        <v>31107</v>
      </c>
      <c r="E663">
        <v>3</v>
      </c>
      <c r="F663" t="s">
        <v>43</v>
      </c>
      <c r="G663">
        <v>972</v>
      </c>
      <c r="H663" s="28">
        <v>371</v>
      </c>
      <c r="I663" t="s">
        <v>19</v>
      </c>
      <c r="J663">
        <v>5</v>
      </c>
      <c r="K663" s="13">
        <f>H663*'conversion notes'!C$25</f>
        <v>336565.63499999995</v>
      </c>
      <c r="L663" s="14">
        <f>K663*'conversion notes'!C$24</f>
        <v>80775.752399999983</v>
      </c>
      <c r="M663" s="14">
        <f>L663*'conversion notes'!C$26</f>
        <v>2988702.8387999996</v>
      </c>
      <c r="N663" s="15">
        <f>M663/'conversion notes'!C$21</f>
        <v>2832.7325827914997</v>
      </c>
      <c r="P663" s="1">
        <f>H663/D663*1000</f>
        <v>11.926576011830136</v>
      </c>
      <c r="Q663">
        <f>'conversion notes'!O$4</f>
        <v>7.2</v>
      </c>
    </row>
    <row r="664" spans="1:17">
      <c r="A664">
        <v>35.389800000000001</v>
      </c>
      <c r="B664">
        <v>-81.938100000000006</v>
      </c>
      <c r="C664" s="28" t="s">
        <v>11</v>
      </c>
      <c r="D664" s="4">
        <v>39867</v>
      </c>
      <c r="E664">
        <v>3</v>
      </c>
      <c r="F664" t="s">
        <v>213</v>
      </c>
      <c r="G664">
        <v>13667</v>
      </c>
      <c r="H664" s="28">
        <v>287</v>
      </c>
      <c r="I664" t="s">
        <v>19</v>
      </c>
      <c r="J664">
        <v>12</v>
      </c>
      <c r="K664" s="13">
        <f>H664*'conversion notes'!C$25</f>
        <v>260362.09499999997</v>
      </c>
      <c r="L664" s="14">
        <f>K664*'conversion notes'!C$24</f>
        <v>62486.902799999989</v>
      </c>
      <c r="M664" s="14">
        <f>L664*'conversion notes'!C$26</f>
        <v>2312015.4035999994</v>
      </c>
      <c r="N664" s="15">
        <f>M664/'conversion notes'!C$21</f>
        <v>2191.3591678198391</v>
      </c>
      <c r="P664" s="1">
        <f>H664/D664*1000</f>
        <v>7.1989364637419415</v>
      </c>
      <c r="Q664">
        <f>'conversion notes'!O$4</f>
        <v>7.2</v>
      </c>
    </row>
    <row r="665" spans="1:17">
      <c r="A665">
        <v>35.390999999999998</v>
      </c>
      <c r="B665">
        <v>-79.182100000000005</v>
      </c>
      <c r="C665" s="28" t="s">
        <v>11</v>
      </c>
      <c r="D665" s="4">
        <v>108510</v>
      </c>
      <c r="E665">
        <v>6</v>
      </c>
      <c r="F665" t="s">
        <v>32</v>
      </c>
      <c r="G665">
        <v>3710</v>
      </c>
      <c r="H665" s="28">
        <v>781</v>
      </c>
      <c r="I665" t="s">
        <v>19</v>
      </c>
      <c r="J665">
        <v>2</v>
      </c>
      <c r="K665" s="13">
        <f>H665*'conversion notes'!C$25</f>
        <v>708511.48499999999</v>
      </c>
      <c r="L665" s="14">
        <f>K665*'conversion notes'!C$24</f>
        <v>170042.75639999998</v>
      </c>
      <c r="M665" s="14">
        <f>L665*'conversion notes'!C$26</f>
        <v>6291581.9867999991</v>
      </c>
      <c r="N665" s="15">
        <f>M665/'conversion notes'!C$21</f>
        <v>5963.2456796769848</v>
      </c>
      <c r="P665" s="1">
        <f>H665/D665*1000</f>
        <v>7.1974933185881484</v>
      </c>
      <c r="Q665">
        <f>'conversion notes'!O$4</f>
        <v>7.2</v>
      </c>
    </row>
    <row r="666" spans="1:17">
      <c r="A666">
        <v>35.393700000000003</v>
      </c>
      <c r="B666">
        <v>-81.651399999999995</v>
      </c>
      <c r="C666" s="28" t="s">
        <v>11</v>
      </c>
      <c r="D666" s="4">
        <v>44577</v>
      </c>
      <c r="E666">
        <v>3</v>
      </c>
      <c r="F666" t="s">
        <v>122</v>
      </c>
      <c r="G666">
        <v>1078</v>
      </c>
      <c r="H666" s="28">
        <v>345</v>
      </c>
      <c r="I666" t="s">
        <v>19</v>
      </c>
      <c r="J666">
        <v>12</v>
      </c>
      <c r="K666" s="13">
        <f>H666*'conversion notes'!C$25</f>
        <v>312978.82499999995</v>
      </c>
      <c r="L666" s="14">
        <f>K666*'conversion notes'!C$24</f>
        <v>75114.917999999991</v>
      </c>
      <c r="M666" s="14">
        <f>L666*'conversion notes'!C$26</f>
        <v>2779251.9659999995</v>
      </c>
      <c r="N666" s="15">
        <f>M666/'conversion notes'!C$21</f>
        <v>2634.2122400621761</v>
      </c>
      <c r="P666" s="1">
        <f>H666/D666*1000</f>
        <v>7.7394171882360858</v>
      </c>
      <c r="Q666">
        <f>'conversion notes'!O$4</f>
        <v>7.2</v>
      </c>
    </row>
    <row r="667" spans="1:17">
      <c r="A667">
        <v>35.394199999999998</v>
      </c>
      <c r="B667">
        <v>-81.888400000000004</v>
      </c>
      <c r="C667" s="28" t="s">
        <v>11</v>
      </c>
      <c r="D667" s="4">
        <v>26578</v>
      </c>
      <c r="E667">
        <v>2</v>
      </c>
      <c r="F667" t="s">
        <v>213</v>
      </c>
      <c r="G667">
        <v>2788</v>
      </c>
      <c r="H667" s="28">
        <v>191</v>
      </c>
      <c r="I667" t="s">
        <v>19</v>
      </c>
      <c r="J667">
        <v>12</v>
      </c>
      <c r="K667" s="13">
        <f>H667*'conversion notes'!C$25</f>
        <v>173272.33499999999</v>
      </c>
      <c r="L667" s="14">
        <f>K667*'conversion notes'!C$24</f>
        <v>41585.360399999998</v>
      </c>
      <c r="M667" s="14">
        <f>L667*'conversion notes'!C$26</f>
        <v>1538658.3347999998</v>
      </c>
      <c r="N667" s="15">
        <f>M667/'conversion notes'!C$21</f>
        <v>1458.360979280799</v>
      </c>
      <c r="P667" s="1">
        <f>H667/D667*1000</f>
        <v>7.1863947625855964</v>
      </c>
      <c r="Q667">
        <f>'conversion notes'!O$4</f>
        <v>7.2</v>
      </c>
    </row>
    <row r="668" spans="1:17">
      <c r="A668">
        <v>35.3949</v>
      </c>
      <c r="B668">
        <v>-78.105099999999993</v>
      </c>
      <c r="C668" s="28" t="s">
        <v>11</v>
      </c>
      <c r="D668" s="4">
        <v>40196</v>
      </c>
      <c r="E668">
        <v>4</v>
      </c>
      <c r="F668" t="s">
        <v>159</v>
      </c>
      <c r="G668">
        <v>1655</v>
      </c>
      <c r="H668" s="28">
        <v>661</v>
      </c>
      <c r="I668" t="s">
        <v>160</v>
      </c>
      <c r="J668">
        <v>6</v>
      </c>
      <c r="K668" s="13">
        <f>H668*'conversion notes'!C$25</f>
        <v>599649.28499999992</v>
      </c>
      <c r="L668" s="14">
        <f>K668*'conversion notes'!C$24</f>
        <v>143915.82839999997</v>
      </c>
      <c r="M668" s="14">
        <f>L668*'conversion notes'!C$26</f>
        <v>5324885.650799999</v>
      </c>
      <c r="N668" s="15">
        <f>M668/'conversion notes'!C$21</f>
        <v>5046.9979440031839</v>
      </c>
      <c r="P668" s="1">
        <f>H668/D668*1000</f>
        <v>16.444422330580156</v>
      </c>
      <c r="Q668">
        <f>'conversion notes'!O$4</f>
        <v>7.2</v>
      </c>
    </row>
    <row r="669" spans="1:17">
      <c r="A669">
        <v>35.395000000000003</v>
      </c>
      <c r="B669">
        <v>-81.774299999999997</v>
      </c>
      <c r="C669" s="28" t="s">
        <v>11</v>
      </c>
      <c r="D669" s="4">
        <v>26578</v>
      </c>
      <c r="E669">
        <v>2</v>
      </c>
      <c r="F669" t="s">
        <v>213</v>
      </c>
      <c r="G669">
        <v>4152</v>
      </c>
      <c r="H669" s="28">
        <v>191</v>
      </c>
      <c r="I669" t="s">
        <v>19</v>
      </c>
      <c r="J669">
        <v>12</v>
      </c>
      <c r="K669" s="13">
        <f>H669*'conversion notes'!C$25</f>
        <v>173272.33499999999</v>
      </c>
      <c r="L669" s="14">
        <f>K669*'conversion notes'!C$24</f>
        <v>41585.360399999998</v>
      </c>
      <c r="M669" s="14">
        <f>L669*'conversion notes'!C$26</f>
        <v>1538658.3347999998</v>
      </c>
      <c r="N669" s="15">
        <f>M669/'conversion notes'!C$21</f>
        <v>1458.360979280799</v>
      </c>
      <c r="P669" s="1">
        <f>H669/D669*1000</f>
        <v>7.1863947625855964</v>
      </c>
      <c r="Q669">
        <f>'conversion notes'!O$4</f>
        <v>7.2</v>
      </c>
    </row>
    <row r="670" spans="1:17">
      <c r="A670">
        <v>35.395000000000003</v>
      </c>
      <c r="B670">
        <v>-81.485600000000005</v>
      </c>
      <c r="C670" s="28" t="s">
        <v>11</v>
      </c>
      <c r="D670" s="4">
        <v>89154</v>
      </c>
      <c r="E670">
        <v>6</v>
      </c>
      <c r="F670" t="s">
        <v>122</v>
      </c>
      <c r="G670">
        <v>3262</v>
      </c>
      <c r="H670" s="28">
        <v>690</v>
      </c>
      <c r="I670" t="s">
        <v>19</v>
      </c>
      <c r="J670">
        <v>5</v>
      </c>
      <c r="K670" s="13">
        <f>H670*'conversion notes'!C$25</f>
        <v>625957.64999999991</v>
      </c>
      <c r="L670" s="14">
        <f>K670*'conversion notes'!C$24</f>
        <v>150229.83599999998</v>
      </c>
      <c r="M670" s="14">
        <f>L670*'conversion notes'!C$26</f>
        <v>5558503.9319999991</v>
      </c>
      <c r="N670" s="15">
        <f>M670/'conversion notes'!C$21</f>
        <v>5268.4244801243522</v>
      </c>
      <c r="P670" s="1">
        <f>H670/D670*1000</f>
        <v>7.7394171882360858</v>
      </c>
      <c r="Q670">
        <f>'conversion notes'!O$4</f>
        <v>7.2</v>
      </c>
    </row>
    <row r="671" spans="1:17">
      <c r="A671">
        <v>35.395600000000002</v>
      </c>
      <c r="B671">
        <v>-79.020700000000005</v>
      </c>
      <c r="C671" s="28" t="s">
        <v>11</v>
      </c>
      <c r="D671" s="4">
        <v>110372</v>
      </c>
      <c r="E671">
        <v>4</v>
      </c>
      <c r="F671" t="s">
        <v>33</v>
      </c>
      <c r="G671">
        <v>5638</v>
      </c>
      <c r="H671" s="28">
        <v>795</v>
      </c>
      <c r="I671" t="s">
        <v>19</v>
      </c>
      <c r="J671">
        <v>2</v>
      </c>
      <c r="K671" s="13">
        <f>H671*'conversion notes'!C$25</f>
        <v>721212.07499999995</v>
      </c>
      <c r="L671" s="14">
        <f>K671*'conversion notes'!C$24</f>
        <v>173090.89799999999</v>
      </c>
      <c r="M671" s="14">
        <f>L671*'conversion notes'!C$26</f>
        <v>6404363.2259999998</v>
      </c>
      <c r="N671" s="15">
        <f>M671/'conversion notes'!C$21</f>
        <v>6070.1412488389287</v>
      </c>
      <c r="P671" s="1">
        <f>H671/D671*1000</f>
        <v>7.2029137824810645</v>
      </c>
      <c r="Q671">
        <f>'conversion notes'!O$4</f>
        <v>7.2</v>
      </c>
    </row>
    <row r="672" spans="1:17">
      <c r="A672">
        <v>35.396000000000001</v>
      </c>
      <c r="B672">
        <v>-78.937600000000003</v>
      </c>
      <c r="C672" s="28" t="s">
        <v>11</v>
      </c>
      <c r="D672" s="4">
        <v>165558</v>
      </c>
      <c r="E672">
        <v>6</v>
      </c>
      <c r="F672" t="s">
        <v>33</v>
      </c>
      <c r="G672">
        <v>3685</v>
      </c>
      <c r="H672" s="28">
        <v>1192</v>
      </c>
      <c r="I672" t="s">
        <v>19</v>
      </c>
      <c r="J672">
        <v>2</v>
      </c>
      <c r="K672" s="13">
        <f>H672*'conversion notes'!C$25</f>
        <v>1081364.52</v>
      </c>
      <c r="L672" s="14">
        <f>K672*'conversion notes'!C$24</f>
        <v>259527.48480000001</v>
      </c>
      <c r="M672" s="14">
        <f>L672*'conversion notes'!C$26</f>
        <v>9602516.9375999998</v>
      </c>
      <c r="N672" s="15">
        <f>M672/'conversion notes'!C$21</f>
        <v>9101.3941743597516</v>
      </c>
      <c r="P672" s="1">
        <f>H672/D672*1000</f>
        <v>7.1998936928448041</v>
      </c>
      <c r="Q672">
        <f>'conversion notes'!O$4</f>
        <v>7.2</v>
      </c>
    </row>
    <row r="673" spans="1:17">
      <c r="A673">
        <v>35.396700000000003</v>
      </c>
      <c r="B673">
        <v>-79.520799999999994</v>
      </c>
      <c r="C673" s="28" t="s">
        <v>11</v>
      </c>
      <c r="D673" s="4">
        <v>121536</v>
      </c>
      <c r="E673">
        <v>8</v>
      </c>
      <c r="F673" t="s">
        <v>38</v>
      </c>
      <c r="G673">
        <v>56452</v>
      </c>
      <c r="H673" s="28">
        <v>875</v>
      </c>
      <c r="I673" t="s">
        <v>19</v>
      </c>
      <c r="J673">
        <v>2</v>
      </c>
      <c r="K673" s="13">
        <f>H673*'conversion notes'!C$25</f>
        <v>793786.875</v>
      </c>
      <c r="L673" s="14">
        <f>K673*'conversion notes'!C$24</f>
        <v>190508.85</v>
      </c>
      <c r="M673" s="14">
        <f>L673*'conversion notes'!C$26</f>
        <v>7048827.4500000002</v>
      </c>
      <c r="N673" s="15">
        <f>M673/'conversion notes'!C$21</f>
        <v>6680.973072621463</v>
      </c>
      <c r="P673" s="1">
        <f>H673/D673*1000</f>
        <v>7.1995129015271191</v>
      </c>
      <c r="Q673">
        <f>'conversion notes'!O$4</f>
        <v>7.2</v>
      </c>
    </row>
    <row r="674" spans="1:17">
      <c r="A674">
        <v>35.396900000000002</v>
      </c>
      <c r="B674">
        <v>-78.479100000000003</v>
      </c>
      <c r="C674" s="28" t="s">
        <v>11</v>
      </c>
      <c r="D674" s="4">
        <v>96954</v>
      </c>
      <c r="E674">
        <v>6</v>
      </c>
      <c r="F674" t="s">
        <v>156</v>
      </c>
      <c r="G674">
        <v>3550</v>
      </c>
      <c r="H674" s="28">
        <v>955</v>
      </c>
      <c r="I674" t="s">
        <v>19</v>
      </c>
      <c r="J674">
        <v>6</v>
      </c>
      <c r="K674" s="13">
        <f>H674*'conversion notes'!C$25</f>
        <v>866361.67499999993</v>
      </c>
      <c r="L674" s="14">
        <f>K674*'conversion notes'!C$24</f>
        <v>207926.80199999997</v>
      </c>
      <c r="M674" s="14">
        <f>L674*'conversion notes'!C$26</f>
        <v>7693291.6739999987</v>
      </c>
      <c r="N674" s="15">
        <f>M674/'conversion notes'!C$21</f>
        <v>7291.8048964039954</v>
      </c>
      <c r="P674" s="1">
        <f>H674/D674*1000</f>
        <v>9.8500319739257787</v>
      </c>
      <c r="Q674">
        <f>'conversion notes'!O$4</f>
        <v>7.2</v>
      </c>
    </row>
    <row r="675" spans="1:17">
      <c r="A675">
        <v>35.397399999999998</v>
      </c>
      <c r="B675">
        <v>-80.664299999999997</v>
      </c>
      <c r="C675" s="28" t="s">
        <v>167</v>
      </c>
      <c r="D675" s="4">
        <v>15179</v>
      </c>
      <c r="E675">
        <v>1</v>
      </c>
      <c r="F675" t="s">
        <v>126</v>
      </c>
      <c r="G675">
        <v>1639</v>
      </c>
      <c r="H675" s="28">
        <v>109</v>
      </c>
      <c r="I675" t="s">
        <v>19</v>
      </c>
      <c r="J675">
        <v>5</v>
      </c>
      <c r="K675" s="13">
        <f>H675*'conversion notes'!C$25</f>
        <v>98883.164999999994</v>
      </c>
      <c r="L675" s="14">
        <f>K675*'conversion notes'!C$24</f>
        <v>23731.959599999998</v>
      </c>
      <c r="M675" s="14">
        <f>L675*'conversion notes'!C$26</f>
        <v>878082.5051999999</v>
      </c>
      <c r="N675" s="15">
        <f>M675/'conversion notes'!C$21</f>
        <v>832.25835990370206</v>
      </c>
      <c r="P675" s="1">
        <f>H675/D675*1000</f>
        <v>7.180973713683378</v>
      </c>
      <c r="Q675">
        <f>'conversion notes'!O$6</f>
        <v>24</v>
      </c>
    </row>
    <row r="676" spans="1:17">
      <c r="A676">
        <v>35.397399999999998</v>
      </c>
      <c r="B676">
        <v>-79.755700000000004</v>
      </c>
      <c r="C676" s="28" t="s">
        <v>11</v>
      </c>
      <c r="D676" s="4">
        <v>74592</v>
      </c>
      <c r="E676">
        <v>4</v>
      </c>
      <c r="F676" t="s">
        <v>39</v>
      </c>
      <c r="G676">
        <v>124889</v>
      </c>
      <c r="H676" s="28">
        <v>562</v>
      </c>
      <c r="I676" t="s">
        <v>19</v>
      </c>
      <c r="J676">
        <v>2</v>
      </c>
      <c r="K676" s="13">
        <f>H676*'conversion notes'!C$25</f>
        <v>509837.97</v>
      </c>
      <c r="L676" s="14">
        <f>K676*'conversion notes'!C$24</f>
        <v>122361.11279999999</v>
      </c>
      <c r="M676" s="14">
        <f>L676*'conversion notes'!C$26</f>
        <v>4527361.1735999994</v>
      </c>
      <c r="N676" s="15">
        <f>M676/'conversion notes'!C$21</f>
        <v>4291.0935620722985</v>
      </c>
      <c r="P676" s="1">
        <f>H676/D676*1000</f>
        <v>7.5343200343200341</v>
      </c>
      <c r="Q676">
        <f>'conversion notes'!O$4</f>
        <v>7.2</v>
      </c>
    </row>
    <row r="677" spans="1:17">
      <c r="A677">
        <v>35.398899999999998</v>
      </c>
      <c r="B677">
        <v>-79.576599999999999</v>
      </c>
      <c r="C677" s="28" t="s">
        <v>11</v>
      </c>
      <c r="D677" s="4">
        <v>30384</v>
      </c>
      <c r="E677">
        <v>2</v>
      </c>
      <c r="F677" t="s">
        <v>38</v>
      </c>
      <c r="G677">
        <v>0</v>
      </c>
      <c r="H677" s="28">
        <v>219</v>
      </c>
      <c r="I677" t="s">
        <v>19</v>
      </c>
      <c r="J677">
        <v>2</v>
      </c>
      <c r="K677" s="13">
        <f>H677*'conversion notes'!C$25</f>
        <v>198673.51499999998</v>
      </c>
      <c r="L677" s="14">
        <f>K677*'conversion notes'!C$24</f>
        <v>47681.643599999996</v>
      </c>
      <c r="M677" s="14">
        <f>L677*'conversion notes'!C$26</f>
        <v>1764220.8131999997</v>
      </c>
      <c r="N677" s="15">
        <f>M677/'conversion notes'!C$21</f>
        <v>1672.1521176046858</v>
      </c>
      <c r="P677" s="1">
        <f>H677/D677*1000</f>
        <v>7.2077409162717228</v>
      </c>
      <c r="Q677">
        <f>'conversion notes'!O$4</f>
        <v>7.2</v>
      </c>
    </row>
    <row r="678" spans="1:17">
      <c r="A678">
        <v>35.399000000000001</v>
      </c>
      <c r="B678">
        <v>-78.590599999999995</v>
      </c>
      <c r="C678" s="28" t="s">
        <v>11</v>
      </c>
      <c r="D678" s="4">
        <v>96954</v>
      </c>
      <c r="E678">
        <v>6</v>
      </c>
      <c r="F678" t="s">
        <v>156</v>
      </c>
      <c r="G678">
        <v>2510</v>
      </c>
      <c r="H678" s="28">
        <v>955</v>
      </c>
      <c r="I678" t="s">
        <v>19</v>
      </c>
      <c r="J678">
        <v>6</v>
      </c>
      <c r="K678" s="13">
        <f>H678*'conversion notes'!C$25</f>
        <v>866361.67499999993</v>
      </c>
      <c r="L678" s="14">
        <f>K678*'conversion notes'!C$24</f>
        <v>207926.80199999997</v>
      </c>
      <c r="M678" s="14">
        <f>L678*'conversion notes'!C$26</f>
        <v>7693291.6739999987</v>
      </c>
      <c r="N678" s="15">
        <f>M678/'conversion notes'!C$21</f>
        <v>7291.8048964039954</v>
      </c>
      <c r="P678" s="1">
        <f>H678/D678*1000</f>
        <v>9.8500319739257787</v>
      </c>
      <c r="Q678">
        <f>'conversion notes'!O$4</f>
        <v>7.2</v>
      </c>
    </row>
    <row r="679" spans="1:17">
      <c r="A679">
        <v>35.399700000000003</v>
      </c>
      <c r="B679">
        <v>-81.157799999999995</v>
      </c>
      <c r="C679" s="28" t="s">
        <v>11</v>
      </c>
      <c r="D679" s="4">
        <v>37782</v>
      </c>
      <c r="E679">
        <v>3</v>
      </c>
      <c r="F679" t="s">
        <v>164</v>
      </c>
      <c r="G679">
        <v>2985</v>
      </c>
      <c r="H679" s="28">
        <v>297</v>
      </c>
      <c r="I679" t="s">
        <v>19</v>
      </c>
      <c r="J679">
        <v>5</v>
      </c>
      <c r="K679" s="13">
        <f>H679*'conversion notes'!C$25</f>
        <v>269433.94500000001</v>
      </c>
      <c r="L679" s="14">
        <f>K679*'conversion notes'!C$24</f>
        <v>64664.146800000002</v>
      </c>
      <c r="M679" s="14">
        <f>L679*'conversion notes'!C$26</f>
        <v>2392573.4316000002</v>
      </c>
      <c r="N679" s="15">
        <f>M679/'conversion notes'!C$21</f>
        <v>2267.7131457926566</v>
      </c>
      <c r="P679" s="1">
        <f>H679/D679*1000</f>
        <v>7.8608861362553606</v>
      </c>
      <c r="Q679">
        <f>'conversion notes'!O$4</f>
        <v>7.2</v>
      </c>
    </row>
    <row r="680" spans="1:17">
      <c r="A680">
        <v>35.399900000000002</v>
      </c>
      <c r="B680">
        <v>-78.976500000000001</v>
      </c>
      <c r="C680" s="28" t="s">
        <v>11</v>
      </c>
      <c r="D680" s="4">
        <v>220744</v>
      </c>
      <c r="E680">
        <v>8</v>
      </c>
      <c r="F680" t="s">
        <v>33</v>
      </c>
      <c r="G680">
        <v>6053</v>
      </c>
      <c r="H680" s="28">
        <v>1589</v>
      </c>
      <c r="I680" t="s">
        <v>19</v>
      </c>
      <c r="J680">
        <v>2</v>
      </c>
      <c r="K680" s="13">
        <f>H680*'conversion notes'!C$25</f>
        <v>1441516.9649999999</v>
      </c>
      <c r="L680" s="14">
        <f>K680*'conversion notes'!C$24</f>
        <v>345964.07159999997</v>
      </c>
      <c r="M680" s="14">
        <f>L680*'conversion notes'!C$26</f>
        <v>12800670.649199998</v>
      </c>
      <c r="N680" s="15">
        <f>M680/'conversion notes'!C$21</f>
        <v>12132.647099880574</v>
      </c>
      <c r="P680" s="1">
        <f>H680/D680*1000</f>
        <v>7.198383648026673</v>
      </c>
      <c r="Q680">
        <f>'conversion notes'!O$4</f>
        <v>7.2</v>
      </c>
    </row>
    <row r="681" spans="1:17">
      <c r="A681">
        <v>35.400700000000001</v>
      </c>
      <c r="B681">
        <v>-78.152900000000002</v>
      </c>
      <c r="C681" s="28" t="s">
        <v>11</v>
      </c>
      <c r="D681" s="4">
        <v>70343</v>
      </c>
      <c r="E681">
        <v>7</v>
      </c>
      <c r="F681" t="s">
        <v>159</v>
      </c>
      <c r="G681">
        <v>2730</v>
      </c>
      <c r="H681" s="28">
        <v>1156</v>
      </c>
      <c r="I681" t="s">
        <v>160</v>
      </c>
      <c r="J681">
        <v>6</v>
      </c>
      <c r="K681" s="13">
        <f>H681*'conversion notes'!C$25</f>
        <v>1048705.8599999999</v>
      </c>
      <c r="L681" s="14">
        <f>K681*'conversion notes'!C$24</f>
        <v>251689.40639999995</v>
      </c>
      <c r="M681" s="14">
        <f>L681*'conversion notes'!C$26</f>
        <v>9312508.036799999</v>
      </c>
      <c r="N681" s="15">
        <f>M681/'conversion notes'!C$21</f>
        <v>8826.5198536576117</v>
      </c>
      <c r="P681" s="1">
        <f>H681/D681*1000</f>
        <v>16.43376028887025</v>
      </c>
      <c r="Q681">
        <f>'conversion notes'!O$4</f>
        <v>7.2</v>
      </c>
    </row>
    <row r="682" spans="1:17">
      <c r="A682">
        <v>35.400799999999997</v>
      </c>
      <c r="B682">
        <v>-81.610600000000005</v>
      </c>
      <c r="C682" s="28" t="s">
        <v>230</v>
      </c>
      <c r="D682" s="4">
        <v>44577</v>
      </c>
      <c r="E682">
        <v>3</v>
      </c>
      <c r="F682" t="s">
        <v>122</v>
      </c>
      <c r="G682">
        <v>1156</v>
      </c>
      <c r="H682" s="28">
        <v>345</v>
      </c>
      <c r="I682" t="s">
        <v>19</v>
      </c>
      <c r="J682">
        <v>12</v>
      </c>
      <c r="K682" s="13">
        <f>H682*'conversion notes'!C$25</f>
        <v>312978.82499999995</v>
      </c>
      <c r="L682" s="14">
        <f>K682*'conversion notes'!C$24</f>
        <v>75114.917999999991</v>
      </c>
      <c r="M682" s="14">
        <f>L682*'conversion notes'!C$26</f>
        <v>2779251.9659999995</v>
      </c>
      <c r="N682" s="15">
        <f>M682/'conversion notes'!C$21</f>
        <v>2634.2122400621761</v>
      </c>
      <c r="P682" s="1">
        <f>H682/D682*1000</f>
        <v>7.7394171882360858</v>
      </c>
      <c r="Q682">
        <f>'conversion notes'!O$4</f>
        <v>7.2</v>
      </c>
    </row>
    <row r="683" spans="1:17">
      <c r="A683">
        <v>35.401200000000003</v>
      </c>
      <c r="B683">
        <v>-81.171099999999996</v>
      </c>
      <c r="C683" s="28" t="s">
        <v>11</v>
      </c>
      <c r="D683" s="4">
        <v>25188</v>
      </c>
      <c r="E683">
        <v>2</v>
      </c>
      <c r="F683" t="s">
        <v>164</v>
      </c>
      <c r="G683">
        <v>2522</v>
      </c>
      <c r="H683" s="28">
        <v>198</v>
      </c>
      <c r="I683" t="s">
        <v>19</v>
      </c>
      <c r="J683">
        <v>5</v>
      </c>
      <c r="K683" s="13">
        <f>H683*'conversion notes'!C$25</f>
        <v>179622.62999999998</v>
      </c>
      <c r="L683" s="14">
        <f>K683*'conversion notes'!C$24</f>
        <v>43109.431199999992</v>
      </c>
      <c r="M683" s="14">
        <f>L683*'conversion notes'!C$26</f>
        <v>1595048.9543999997</v>
      </c>
      <c r="N683" s="15">
        <f>M683/'conversion notes'!C$21</f>
        <v>1511.8087638617708</v>
      </c>
      <c r="P683" s="1">
        <f>H683/D683*1000</f>
        <v>7.8608861362553606</v>
      </c>
      <c r="Q683">
        <f>'conversion notes'!O$4</f>
        <v>7.2</v>
      </c>
    </row>
    <row r="684" spans="1:17">
      <c r="A684">
        <v>35.401699999999998</v>
      </c>
      <c r="B684">
        <v>-80.663600000000002</v>
      </c>
      <c r="C684" s="28" t="s">
        <v>167</v>
      </c>
      <c r="D684" s="4">
        <v>45537</v>
      </c>
      <c r="E684">
        <v>3</v>
      </c>
      <c r="F684" t="s">
        <v>126</v>
      </c>
      <c r="G684">
        <v>8200</v>
      </c>
      <c r="H684" s="28">
        <v>328</v>
      </c>
      <c r="I684" t="s">
        <v>19</v>
      </c>
      <c r="J684">
        <v>5</v>
      </c>
      <c r="K684" s="13">
        <f>H684*'conversion notes'!C$25</f>
        <v>297556.68</v>
      </c>
      <c r="L684" s="14">
        <f>K684*'conversion notes'!C$24</f>
        <v>71413.603199999998</v>
      </c>
      <c r="M684" s="14">
        <f>L684*'conversion notes'!C$26</f>
        <v>2642303.3183999998</v>
      </c>
      <c r="N684" s="15">
        <f>M684/'conversion notes'!C$21</f>
        <v>2504.4104775083879</v>
      </c>
      <c r="P684" s="1">
        <f>H684/D684*1000</f>
        <v>7.2029338779454068</v>
      </c>
      <c r="Q684">
        <f>'conversion notes'!O$4</f>
        <v>7.2</v>
      </c>
    </row>
    <row r="685" spans="1:17">
      <c r="A685">
        <v>35.402200000000001</v>
      </c>
      <c r="B685">
        <v>-81.746300000000005</v>
      </c>
      <c r="C685" s="28" t="s">
        <v>11</v>
      </c>
      <c r="D685" s="4">
        <v>26578</v>
      </c>
      <c r="E685">
        <v>2</v>
      </c>
      <c r="F685" t="s">
        <v>213</v>
      </c>
      <c r="G685">
        <v>8128</v>
      </c>
      <c r="H685" s="28">
        <v>191</v>
      </c>
      <c r="I685" t="s">
        <v>19</v>
      </c>
      <c r="J685">
        <v>12</v>
      </c>
      <c r="K685" s="13">
        <f>H685*'conversion notes'!C$25</f>
        <v>173272.33499999999</v>
      </c>
      <c r="L685" s="14">
        <f>K685*'conversion notes'!C$24</f>
        <v>41585.360399999998</v>
      </c>
      <c r="M685" s="14">
        <f>L685*'conversion notes'!C$26</f>
        <v>1538658.3347999998</v>
      </c>
      <c r="N685" s="15">
        <f>M685/'conversion notes'!C$21</f>
        <v>1458.360979280799</v>
      </c>
      <c r="P685" s="1">
        <f>H685/D685*1000</f>
        <v>7.1863947625855964</v>
      </c>
      <c r="Q685">
        <f>'conversion notes'!O$4</f>
        <v>7.2</v>
      </c>
    </row>
    <row r="686" spans="1:17">
      <c r="A686">
        <v>35.4024</v>
      </c>
      <c r="B686">
        <v>-79.563199999999995</v>
      </c>
      <c r="C686" s="28" t="s">
        <v>11</v>
      </c>
      <c r="D686" s="4">
        <v>60768</v>
      </c>
      <c r="E686">
        <v>4</v>
      </c>
      <c r="F686" t="s">
        <v>38</v>
      </c>
      <c r="G686">
        <v>58400</v>
      </c>
      <c r="H686" s="28">
        <v>438</v>
      </c>
      <c r="I686" t="s">
        <v>19</v>
      </c>
      <c r="J686">
        <v>2</v>
      </c>
      <c r="K686" s="13">
        <f>H686*'conversion notes'!C$25</f>
        <v>397347.02999999997</v>
      </c>
      <c r="L686" s="14">
        <f>K686*'conversion notes'!C$24</f>
        <v>95363.287199999992</v>
      </c>
      <c r="M686" s="14">
        <f>L686*'conversion notes'!C$26</f>
        <v>3528441.6263999995</v>
      </c>
      <c r="N686" s="15">
        <f>M686/'conversion notes'!C$21</f>
        <v>3344.3042352093717</v>
      </c>
      <c r="P686" s="1">
        <f>H686/D686*1000</f>
        <v>7.2077409162717228</v>
      </c>
      <c r="Q686">
        <f>'conversion notes'!O$4</f>
        <v>7.2</v>
      </c>
    </row>
    <row r="687" spans="1:17">
      <c r="A687">
        <v>35.403700000000001</v>
      </c>
      <c r="B687">
        <v>-79.499799999999993</v>
      </c>
      <c r="C687" s="28" t="s">
        <v>11</v>
      </c>
      <c r="D687" s="4">
        <v>30384</v>
      </c>
      <c r="E687">
        <v>2</v>
      </c>
      <c r="F687" t="s">
        <v>38</v>
      </c>
      <c r="G687">
        <v>11838</v>
      </c>
      <c r="H687" s="28">
        <v>219</v>
      </c>
      <c r="I687" t="s">
        <v>19</v>
      </c>
      <c r="J687">
        <v>2</v>
      </c>
      <c r="K687" s="13">
        <f>H687*'conversion notes'!C$25</f>
        <v>198673.51499999998</v>
      </c>
      <c r="L687" s="14">
        <f>K687*'conversion notes'!C$24</f>
        <v>47681.643599999996</v>
      </c>
      <c r="M687" s="14">
        <f>L687*'conversion notes'!C$26</f>
        <v>1764220.8131999997</v>
      </c>
      <c r="N687" s="15">
        <f>M687/'conversion notes'!C$21</f>
        <v>1672.1521176046858</v>
      </c>
      <c r="P687" s="1">
        <f>H687/D687*1000</f>
        <v>7.2077409162717228</v>
      </c>
      <c r="Q687">
        <f>'conversion notes'!O$4</f>
        <v>7.2</v>
      </c>
    </row>
    <row r="688" spans="1:17">
      <c r="A688">
        <v>35.404499999999999</v>
      </c>
      <c r="B688">
        <v>-81.550600000000003</v>
      </c>
      <c r="C688" s="28" t="s">
        <v>11</v>
      </c>
      <c r="D688" s="4">
        <v>89154</v>
      </c>
      <c r="E688">
        <v>6</v>
      </c>
      <c r="F688" t="s">
        <v>122</v>
      </c>
      <c r="G688">
        <v>7263</v>
      </c>
      <c r="H688" s="28">
        <v>690</v>
      </c>
      <c r="I688" t="s">
        <v>19</v>
      </c>
      <c r="J688">
        <v>5</v>
      </c>
      <c r="K688" s="13">
        <f>H688*'conversion notes'!C$25</f>
        <v>625957.64999999991</v>
      </c>
      <c r="L688" s="14">
        <f>K688*'conversion notes'!C$24</f>
        <v>150229.83599999998</v>
      </c>
      <c r="M688" s="14">
        <f>L688*'conversion notes'!C$26</f>
        <v>5558503.9319999991</v>
      </c>
      <c r="N688" s="15">
        <f>M688/'conversion notes'!C$21</f>
        <v>5268.4244801243522</v>
      </c>
      <c r="P688" s="1">
        <f>H688/D688*1000</f>
        <v>7.7394171882360858</v>
      </c>
      <c r="Q688">
        <f>'conversion notes'!O$4</f>
        <v>7.2</v>
      </c>
    </row>
    <row r="689" spans="1:17">
      <c r="A689">
        <v>35.404499999999999</v>
      </c>
      <c r="B689">
        <v>-81.550600000000003</v>
      </c>
      <c r="C689" s="28" t="s">
        <v>11</v>
      </c>
      <c r="D689" s="4">
        <v>89154</v>
      </c>
      <c r="E689">
        <v>6</v>
      </c>
      <c r="F689" t="s">
        <v>122</v>
      </c>
      <c r="G689">
        <v>7263</v>
      </c>
      <c r="H689" s="28">
        <v>690</v>
      </c>
      <c r="I689" t="s">
        <v>19</v>
      </c>
      <c r="J689">
        <v>12</v>
      </c>
      <c r="K689" s="13">
        <f>H689*'conversion notes'!C$25</f>
        <v>625957.64999999991</v>
      </c>
      <c r="L689" s="14">
        <f>K689*'conversion notes'!C$24</f>
        <v>150229.83599999998</v>
      </c>
      <c r="M689" s="14">
        <f>L689*'conversion notes'!C$26</f>
        <v>5558503.9319999991</v>
      </c>
      <c r="N689" s="15">
        <f>M689/'conversion notes'!C$21</f>
        <v>5268.4244801243522</v>
      </c>
      <c r="P689" s="1">
        <f>H689/D689*1000</f>
        <v>7.7394171882360858</v>
      </c>
      <c r="Q689">
        <f>'conversion notes'!O$4</f>
        <v>7.2</v>
      </c>
    </row>
    <row r="690" spans="1:17">
      <c r="A690">
        <v>35.404800000000002</v>
      </c>
      <c r="B690">
        <v>-79.447800000000001</v>
      </c>
      <c r="C690" s="28" t="s">
        <v>11</v>
      </c>
      <c r="D690" s="4">
        <v>30384</v>
      </c>
      <c r="E690">
        <v>2</v>
      </c>
      <c r="F690" t="s">
        <v>38</v>
      </c>
      <c r="G690">
        <v>23053</v>
      </c>
      <c r="H690" s="28">
        <v>219</v>
      </c>
      <c r="I690" t="s">
        <v>19</v>
      </c>
      <c r="J690">
        <v>2</v>
      </c>
      <c r="K690" s="13">
        <f>H690*'conversion notes'!C$25</f>
        <v>198673.51499999998</v>
      </c>
      <c r="L690" s="14">
        <f>K690*'conversion notes'!C$24</f>
        <v>47681.643599999996</v>
      </c>
      <c r="M690" s="14">
        <f>L690*'conversion notes'!C$26</f>
        <v>1764220.8131999997</v>
      </c>
      <c r="N690" s="15">
        <f>M690/'conversion notes'!C$21</f>
        <v>1672.1521176046858</v>
      </c>
      <c r="P690" s="1">
        <f>H690/D690*1000</f>
        <v>7.2077409162717228</v>
      </c>
      <c r="Q690">
        <f>'conversion notes'!O$4</f>
        <v>7.2</v>
      </c>
    </row>
    <row r="691" spans="1:17">
      <c r="A691">
        <v>35.4056</v>
      </c>
      <c r="B691">
        <v>-77.8797</v>
      </c>
      <c r="C691" s="28" t="s">
        <v>11</v>
      </c>
      <c r="D691" s="4">
        <v>80392</v>
      </c>
      <c r="E691">
        <v>8</v>
      </c>
      <c r="F691" t="s">
        <v>159</v>
      </c>
      <c r="G691">
        <v>1981</v>
      </c>
      <c r="H691" s="28">
        <v>1321</v>
      </c>
      <c r="I691" t="s">
        <v>160</v>
      </c>
      <c r="J691">
        <v>6</v>
      </c>
      <c r="K691" s="13">
        <f>H691*'conversion notes'!C$25</f>
        <v>1198391.385</v>
      </c>
      <c r="L691" s="14">
        <f>K691*'conversion notes'!C$24</f>
        <v>287613.93239999999</v>
      </c>
      <c r="M691" s="14">
        <f>L691*'conversion notes'!C$26</f>
        <v>10641715.4988</v>
      </c>
      <c r="N691" s="15">
        <f>M691/'conversion notes'!C$21</f>
        <v>10086.360490209088</v>
      </c>
      <c r="P691" s="1">
        <f>H691/D691*1000</f>
        <v>16.431983281918601</v>
      </c>
      <c r="Q691">
        <f>'conversion notes'!O$4</f>
        <v>7.2</v>
      </c>
    </row>
    <row r="692" spans="1:17">
      <c r="A692">
        <v>35.406300000000002</v>
      </c>
      <c r="B692">
        <v>-77.654700000000005</v>
      </c>
      <c r="C692" s="28" t="s">
        <v>11</v>
      </c>
      <c r="D692" s="4">
        <v>41860</v>
      </c>
      <c r="E692">
        <v>7</v>
      </c>
      <c r="F692" t="s">
        <v>163</v>
      </c>
      <c r="G692">
        <v>1391</v>
      </c>
      <c r="H692" s="28">
        <v>644</v>
      </c>
      <c r="I692" t="s">
        <v>19</v>
      </c>
      <c r="J692">
        <v>6</v>
      </c>
      <c r="K692" s="13">
        <f>H692*'conversion notes'!C$25</f>
        <v>584227.14</v>
      </c>
      <c r="L692" s="14">
        <f>K692*'conversion notes'!C$24</f>
        <v>140214.51360000001</v>
      </c>
      <c r="M692" s="14">
        <f>L692*'conversion notes'!C$26</f>
        <v>5187937.0032000002</v>
      </c>
      <c r="N692" s="15">
        <f>M692/'conversion notes'!C$21</f>
        <v>4917.196181449397</v>
      </c>
      <c r="P692" s="1">
        <f>H692/D692*1000</f>
        <v>15.384615384615385</v>
      </c>
      <c r="Q692">
        <f>'conversion notes'!O$4</f>
        <v>7.2</v>
      </c>
    </row>
    <row r="693" spans="1:17">
      <c r="A693">
        <v>35.406399999999998</v>
      </c>
      <c r="B693">
        <v>-81.531000000000006</v>
      </c>
      <c r="C693" s="28" t="s">
        <v>11</v>
      </c>
      <c r="D693" s="4">
        <v>29718</v>
      </c>
      <c r="E693">
        <v>2</v>
      </c>
      <c r="F693" t="s">
        <v>122</v>
      </c>
      <c r="G693">
        <v>1168</v>
      </c>
      <c r="H693" s="28">
        <v>230</v>
      </c>
      <c r="I693" t="s">
        <v>19</v>
      </c>
      <c r="J693">
        <v>5</v>
      </c>
      <c r="K693" s="13">
        <f>H693*'conversion notes'!C$25</f>
        <v>208652.55</v>
      </c>
      <c r="L693" s="14">
        <f>K693*'conversion notes'!C$24</f>
        <v>50076.611999999994</v>
      </c>
      <c r="M693" s="14">
        <f>L693*'conversion notes'!C$26</f>
        <v>1852834.6439999999</v>
      </c>
      <c r="N693" s="15">
        <f>M693/'conversion notes'!C$21</f>
        <v>1756.1414933747844</v>
      </c>
      <c r="P693" s="1">
        <f>H693/D693*1000</f>
        <v>7.7394171882360858</v>
      </c>
      <c r="Q693">
        <f>'conversion notes'!O$4</f>
        <v>7.2</v>
      </c>
    </row>
    <row r="694" spans="1:17">
      <c r="A694">
        <v>35.406500000000001</v>
      </c>
      <c r="B694">
        <v>-81.435199999999995</v>
      </c>
      <c r="C694" s="28" t="s">
        <v>11</v>
      </c>
      <c r="D694" s="4">
        <v>75564</v>
      </c>
      <c r="E694">
        <v>6</v>
      </c>
      <c r="F694" t="s">
        <v>164</v>
      </c>
      <c r="G694">
        <v>1809</v>
      </c>
      <c r="H694" s="28">
        <v>595</v>
      </c>
      <c r="I694" t="s">
        <v>19</v>
      </c>
      <c r="J694">
        <v>5</v>
      </c>
      <c r="K694" s="13">
        <f>H694*'conversion notes'!C$25</f>
        <v>539775.07499999995</v>
      </c>
      <c r="L694" s="14">
        <f>K694*'conversion notes'!C$24</f>
        <v>129546.01799999998</v>
      </c>
      <c r="M694" s="14">
        <f>L694*'conversion notes'!C$26</f>
        <v>4793202.6659999993</v>
      </c>
      <c r="N694" s="15">
        <f>M694/'conversion notes'!C$21</f>
        <v>4543.0616893825936</v>
      </c>
      <c r="P694" s="1">
        <f>H694/D694*1000</f>
        <v>7.8741199512995603</v>
      </c>
      <c r="Q694">
        <f>'conversion notes'!O$4</f>
        <v>7.2</v>
      </c>
    </row>
    <row r="695" spans="1:17">
      <c r="A695">
        <v>35.406999999999996</v>
      </c>
      <c r="B695">
        <v>-77.643900000000002</v>
      </c>
      <c r="C695" s="28" t="s">
        <v>11</v>
      </c>
      <c r="D695" s="4">
        <v>17940</v>
      </c>
      <c r="E695">
        <v>3</v>
      </c>
      <c r="F695" t="s">
        <v>163</v>
      </c>
      <c r="G695">
        <v>460</v>
      </c>
      <c r="H695" s="28">
        <v>276</v>
      </c>
      <c r="I695" t="s">
        <v>19</v>
      </c>
      <c r="J695">
        <v>6</v>
      </c>
      <c r="K695" s="13">
        <f>H695*'conversion notes'!C$25</f>
        <v>250383.06</v>
      </c>
      <c r="L695" s="14">
        <f>K695*'conversion notes'!C$24</f>
        <v>60091.934399999998</v>
      </c>
      <c r="M695" s="14">
        <f>L695*'conversion notes'!C$26</f>
        <v>2223401.5727999997</v>
      </c>
      <c r="N695" s="15">
        <f>M695/'conversion notes'!C$21</f>
        <v>2107.3697920497411</v>
      </c>
      <c r="P695" s="1">
        <f>H695/D695*1000</f>
        <v>15.384615384615385</v>
      </c>
      <c r="Q695">
        <f>'conversion notes'!O$4</f>
        <v>7.2</v>
      </c>
    </row>
    <row r="696" spans="1:17">
      <c r="A696">
        <v>35.4071</v>
      </c>
      <c r="B696">
        <v>-79.342299999999994</v>
      </c>
      <c r="C696" s="28" t="s">
        <v>11</v>
      </c>
      <c r="D696" s="4">
        <v>30384</v>
      </c>
      <c r="E696">
        <v>2</v>
      </c>
      <c r="F696" t="s">
        <v>38</v>
      </c>
      <c r="G696">
        <v>10683</v>
      </c>
      <c r="H696" s="28">
        <v>219</v>
      </c>
      <c r="I696" t="s">
        <v>19</v>
      </c>
      <c r="J696">
        <v>2</v>
      </c>
      <c r="K696" s="13">
        <f>H696*'conversion notes'!C$25</f>
        <v>198673.51499999998</v>
      </c>
      <c r="L696" s="14">
        <f>K696*'conversion notes'!C$24</f>
        <v>47681.643599999996</v>
      </c>
      <c r="M696" s="14">
        <f>L696*'conversion notes'!C$26</f>
        <v>1764220.8131999997</v>
      </c>
      <c r="N696" s="15">
        <f>M696/'conversion notes'!C$21</f>
        <v>1672.1521176046858</v>
      </c>
      <c r="P696" s="1">
        <f>H696/D696*1000</f>
        <v>7.2077409162717228</v>
      </c>
      <c r="Q696">
        <f>'conversion notes'!O$4</f>
        <v>7.2</v>
      </c>
    </row>
    <row r="697" spans="1:17">
      <c r="A697">
        <v>35.409300000000002</v>
      </c>
      <c r="B697">
        <v>-80.254000000000005</v>
      </c>
      <c r="C697" s="28" t="s">
        <v>11</v>
      </c>
      <c r="D697" s="4">
        <v>20738</v>
      </c>
      <c r="E697">
        <v>2</v>
      </c>
      <c r="F697" t="s">
        <v>43</v>
      </c>
      <c r="G697">
        <v>490</v>
      </c>
      <c r="H697" s="28">
        <v>248</v>
      </c>
      <c r="I697" t="s">
        <v>19</v>
      </c>
      <c r="J697">
        <v>5</v>
      </c>
      <c r="K697" s="13">
        <f>H697*'conversion notes'!C$25</f>
        <v>224981.87999999998</v>
      </c>
      <c r="L697" s="14">
        <f>K697*'conversion notes'!C$24</f>
        <v>53995.651199999993</v>
      </c>
      <c r="M697" s="14">
        <f>L697*'conversion notes'!C$26</f>
        <v>1997839.0943999998</v>
      </c>
      <c r="N697" s="15">
        <f>M697/'conversion notes'!C$21</f>
        <v>1893.5786537258543</v>
      </c>
      <c r="P697" s="1">
        <f>H697/D697*1000</f>
        <v>11.958723116983316</v>
      </c>
      <c r="Q697">
        <f>'conversion notes'!O$4</f>
        <v>7.2</v>
      </c>
    </row>
    <row r="698" spans="1:17">
      <c r="A698">
        <v>35.409700000000001</v>
      </c>
      <c r="B698">
        <v>-79.915999999999997</v>
      </c>
      <c r="C698" s="28" t="s">
        <v>11</v>
      </c>
      <c r="D698" s="4">
        <v>149184</v>
      </c>
      <c r="E698">
        <v>8</v>
      </c>
      <c r="F698" t="s">
        <v>39</v>
      </c>
      <c r="G698">
        <v>749333</v>
      </c>
      <c r="H698" s="28">
        <v>1124</v>
      </c>
      <c r="I698" t="s">
        <v>19</v>
      </c>
      <c r="J698">
        <v>2</v>
      </c>
      <c r="K698" s="13">
        <f>H698*'conversion notes'!C$25</f>
        <v>1019675.94</v>
      </c>
      <c r="L698" s="14">
        <f>K698*'conversion notes'!C$24</f>
        <v>244722.22559999998</v>
      </c>
      <c r="M698" s="14">
        <f>L698*'conversion notes'!C$26</f>
        <v>9054722.3471999988</v>
      </c>
      <c r="N698" s="15">
        <f>M698/'conversion notes'!C$21</f>
        <v>8582.187124144597</v>
      </c>
      <c r="P698" s="1">
        <f>H698/D698*1000</f>
        <v>7.5343200343200341</v>
      </c>
      <c r="Q698">
        <f>'conversion notes'!O$4</f>
        <v>7.2</v>
      </c>
    </row>
    <row r="699" spans="1:17">
      <c r="A699">
        <v>35.4099</v>
      </c>
      <c r="B699">
        <v>-82.056899999999999</v>
      </c>
      <c r="C699" s="28" t="s">
        <v>11</v>
      </c>
      <c r="D699" s="4">
        <v>106312</v>
      </c>
      <c r="E699">
        <v>8</v>
      </c>
      <c r="F699" t="s">
        <v>213</v>
      </c>
      <c r="G699">
        <v>69545</v>
      </c>
      <c r="H699" s="28">
        <v>765</v>
      </c>
      <c r="I699" t="s">
        <v>19</v>
      </c>
      <c r="J699">
        <v>12</v>
      </c>
      <c r="K699" s="13">
        <f>H699*'conversion notes'!C$25</f>
        <v>693996.52499999991</v>
      </c>
      <c r="L699" s="14">
        <f>K699*'conversion notes'!C$24</f>
        <v>166559.16599999997</v>
      </c>
      <c r="M699" s="14">
        <f>L699*'conversion notes'!C$26</f>
        <v>6162689.1419999991</v>
      </c>
      <c r="N699" s="15">
        <f>M699/'conversion notes'!C$21</f>
        <v>5841.0793149204783</v>
      </c>
      <c r="P699" s="1">
        <f>H699/D699*1000</f>
        <v>7.1958010384528555</v>
      </c>
      <c r="Q699">
        <f>'conversion notes'!O$4</f>
        <v>7.2</v>
      </c>
    </row>
    <row r="700" spans="1:17">
      <c r="A700">
        <v>35.410200000000003</v>
      </c>
      <c r="B700">
        <v>-81.455799999999996</v>
      </c>
      <c r="C700" s="28" t="s">
        <v>11</v>
      </c>
      <c r="D700" s="4">
        <v>59436</v>
      </c>
      <c r="E700">
        <v>4</v>
      </c>
      <c r="F700" t="s">
        <v>122</v>
      </c>
      <c r="G700">
        <v>2408</v>
      </c>
      <c r="H700" s="28">
        <v>460</v>
      </c>
      <c r="I700" t="s">
        <v>19</v>
      </c>
      <c r="J700">
        <v>5</v>
      </c>
      <c r="K700" s="13">
        <f>H700*'conversion notes'!C$25</f>
        <v>417305.1</v>
      </c>
      <c r="L700" s="14">
        <f>K700*'conversion notes'!C$24</f>
        <v>100153.22399999999</v>
      </c>
      <c r="M700" s="14">
        <f>L700*'conversion notes'!C$26</f>
        <v>3705669.2879999997</v>
      </c>
      <c r="N700" s="15">
        <f>M700/'conversion notes'!C$21</f>
        <v>3512.2829867495689</v>
      </c>
      <c r="P700" s="1">
        <f>H700/D700*1000</f>
        <v>7.7394171882360858</v>
      </c>
      <c r="Q700">
        <f>'conversion notes'!O$4</f>
        <v>7.2</v>
      </c>
    </row>
    <row r="701" spans="1:17">
      <c r="A701">
        <v>35.410899999999998</v>
      </c>
      <c r="B701">
        <v>-79.796999999999997</v>
      </c>
      <c r="C701" s="28" t="s">
        <v>42</v>
      </c>
      <c r="D701" s="4">
        <v>74592</v>
      </c>
      <c r="E701">
        <v>4</v>
      </c>
      <c r="F701" t="s">
        <v>39</v>
      </c>
      <c r="G701">
        <v>59158</v>
      </c>
      <c r="H701" s="28">
        <v>562</v>
      </c>
      <c r="I701" t="s">
        <v>19</v>
      </c>
      <c r="J701">
        <v>2</v>
      </c>
      <c r="K701" s="13">
        <f>H701*'conversion notes'!C$25</f>
        <v>509837.97</v>
      </c>
      <c r="L701" s="14">
        <f>K701*'conversion notes'!C$24</f>
        <v>122361.11279999999</v>
      </c>
      <c r="M701" s="14">
        <f>L701*'conversion notes'!C$26</f>
        <v>4527361.1735999994</v>
      </c>
      <c r="N701" s="15">
        <f>M701/'conversion notes'!C$21</f>
        <v>4291.0935620722985</v>
      </c>
      <c r="P701" s="1">
        <f>H701/D701*1000</f>
        <v>7.5343200343200341</v>
      </c>
      <c r="Q701">
        <f>'conversion notes'!O$4</f>
        <v>7.2</v>
      </c>
    </row>
    <row r="702" spans="1:17">
      <c r="A702">
        <v>35.411499999999997</v>
      </c>
      <c r="B702">
        <v>-80.333699999999993</v>
      </c>
      <c r="C702" s="28" t="s">
        <v>166</v>
      </c>
      <c r="D702" s="4">
        <v>62214</v>
      </c>
      <c r="E702">
        <v>6</v>
      </c>
      <c r="F702" t="s">
        <v>43</v>
      </c>
      <c r="G702">
        <v>2228</v>
      </c>
      <c r="H702" s="28">
        <v>743</v>
      </c>
      <c r="I702" t="s">
        <v>19</v>
      </c>
      <c r="J702">
        <v>5</v>
      </c>
      <c r="K702" s="13">
        <f>H702*'conversion notes'!C$25</f>
        <v>674038.45499999996</v>
      </c>
      <c r="L702" s="14">
        <f>K702*'conversion notes'!C$24</f>
        <v>161769.22919999997</v>
      </c>
      <c r="M702" s="14">
        <f>L702*'conversion notes'!C$26</f>
        <v>5985461.4803999988</v>
      </c>
      <c r="N702" s="15">
        <f>M702/'conversion notes'!C$21</f>
        <v>5673.1005633802806</v>
      </c>
      <c r="P702" s="1">
        <f>H702/D702*1000</f>
        <v>11.942649564406725</v>
      </c>
      <c r="Q702">
        <f>'conversion notes'!O$4</f>
        <v>7.2</v>
      </c>
    </row>
    <row r="703" spans="1:17">
      <c r="A703">
        <v>35.413600000000002</v>
      </c>
      <c r="B703">
        <v>-79.555300000000003</v>
      </c>
      <c r="C703" s="28" t="s">
        <v>11</v>
      </c>
      <c r="D703" s="4">
        <v>30384</v>
      </c>
      <c r="E703">
        <v>2</v>
      </c>
      <c r="F703" t="s">
        <v>38</v>
      </c>
      <c r="G703">
        <v>29200</v>
      </c>
      <c r="H703" s="28">
        <v>219</v>
      </c>
      <c r="I703" t="s">
        <v>19</v>
      </c>
      <c r="J703">
        <v>2</v>
      </c>
      <c r="K703" s="13">
        <f>H703*'conversion notes'!C$25</f>
        <v>198673.51499999998</v>
      </c>
      <c r="L703" s="14">
        <f>K703*'conversion notes'!C$24</f>
        <v>47681.643599999996</v>
      </c>
      <c r="M703" s="14">
        <f>L703*'conversion notes'!C$26</f>
        <v>1764220.8131999997</v>
      </c>
      <c r="N703" s="15">
        <f>M703/'conversion notes'!C$21</f>
        <v>1672.1521176046858</v>
      </c>
      <c r="P703" s="1">
        <f>H703/D703*1000</f>
        <v>7.2077409162717228</v>
      </c>
      <c r="Q703">
        <f>'conversion notes'!O$4</f>
        <v>7.2</v>
      </c>
    </row>
    <row r="704" spans="1:17">
      <c r="A704">
        <v>35.413899999999998</v>
      </c>
      <c r="B704">
        <v>-78.579400000000007</v>
      </c>
      <c r="C704" s="28" t="s">
        <v>11</v>
      </c>
      <c r="D704" s="4">
        <v>96954</v>
      </c>
      <c r="E704">
        <v>6</v>
      </c>
      <c r="F704" t="s">
        <v>156</v>
      </c>
      <c r="G704">
        <v>1985</v>
      </c>
      <c r="H704" s="28">
        <v>955</v>
      </c>
      <c r="I704" t="s">
        <v>19</v>
      </c>
      <c r="J704">
        <v>6</v>
      </c>
      <c r="K704" s="13">
        <f>H704*'conversion notes'!C$25</f>
        <v>866361.67499999993</v>
      </c>
      <c r="L704" s="14">
        <f>K704*'conversion notes'!C$24</f>
        <v>207926.80199999997</v>
      </c>
      <c r="M704" s="14">
        <f>L704*'conversion notes'!C$26</f>
        <v>7693291.6739999987</v>
      </c>
      <c r="N704" s="15">
        <f>M704/'conversion notes'!C$21</f>
        <v>7291.8048964039954</v>
      </c>
      <c r="P704" s="1">
        <f>H704/D704*1000</f>
        <v>9.8500319739257787</v>
      </c>
      <c r="Q704">
        <f>'conversion notes'!O$4</f>
        <v>7.2</v>
      </c>
    </row>
    <row r="705" spans="1:17">
      <c r="A705">
        <v>35.414099999999998</v>
      </c>
      <c r="B705">
        <v>-80.466800000000006</v>
      </c>
      <c r="C705" s="28" t="s">
        <v>165</v>
      </c>
      <c r="D705" s="4">
        <v>30358</v>
      </c>
      <c r="E705">
        <v>2</v>
      </c>
      <c r="F705" t="s">
        <v>126</v>
      </c>
      <c r="G705">
        <v>1634</v>
      </c>
      <c r="H705" s="28">
        <v>219</v>
      </c>
      <c r="I705" t="s">
        <v>19</v>
      </c>
      <c r="J705">
        <v>5</v>
      </c>
      <c r="K705" s="13">
        <f>H705*'conversion notes'!C$25</f>
        <v>198673.51499999998</v>
      </c>
      <c r="L705" s="14">
        <f>K705*'conversion notes'!C$24</f>
        <v>47681.643599999996</v>
      </c>
      <c r="M705" s="14">
        <f>L705*'conversion notes'!C$26</f>
        <v>1764220.8131999997</v>
      </c>
      <c r="N705" s="15">
        <f>M705/'conversion notes'!C$21</f>
        <v>1672.1521176046858</v>
      </c>
      <c r="P705" s="1">
        <f>H705/D705*1000</f>
        <v>7.2139139600764217</v>
      </c>
      <c r="Q705">
        <f>'conversion notes'!O$4</f>
        <v>7.2</v>
      </c>
    </row>
    <row r="706" spans="1:17">
      <c r="A706">
        <v>35.414400000000001</v>
      </c>
      <c r="B706">
        <v>-79.721199999999996</v>
      </c>
      <c r="C706" s="28" t="s">
        <v>11</v>
      </c>
      <c r="D706" s="4">
        <v>91152</v>
      </c>
      <c r="E706">
        <v>6</v>
      </c>
      <c r="F706" t="s">
        <v>38</v>
      </c>
      <c r="G706">
        <v>218667</v>
      </c>
      <c r="H706" s="28">
        <v>656</v>
      </c>
      <c r="I706" t="s">
        <v>19</v>
      </c>
      <c r="J706">
        <v>2</v>
      </c>
      <c r="K706" s="13">
        <f>H706*'conversion notes'!C$25</f>
        <v>595113.36</v>
      </c>
      <c r="L706" s="14">
        <f>K706*'conversion notes'!C$24</f>
        <v>142827.2064</v>
      </c>
      <c r="M706" s="14">
        <f>L706*'conversion notes'!C$26</f>
        <v>5284606.6367999995</v>
      </c>
      <c r="N706" s="15">
        <f>M706/'conversion notes'!C$21</f>
        <v>5008.8209550167758</v>
      </c>
      <c r="P706" s="1">
        <f>H706/D706*1000</f>
        <v>7.1967702299455851</v>
      </c>
      <c r="Q706">
        <f>'conversion notes'!O$4</f>
        <v>7.2</v>
      </c>
    </row>
    <row r="707" spans="1:17">
      <c r="A707">
        <v>35.414400000000001</v>
      </c>
      <c r="B707">
        <v>-79.650300000000001</v>
      </c>
      <c r="C707" s="28" t="s">
        <v>11</v>
      </c>
      <c r="D707" s="4">
        <v>15192</v>
      </c>
      <c r="E707">
        <v>1</v>
      </c>
      <c r="F707" t="s">
        <v>38</v>
      </c>
      <c r="G707">
        <v>54500</v>
      </c>
      <c r="H707" s="28">
        <v>109</v>
      </c>
      <c r="I707" t="s">
        <v>19</v>
      </c>
      <c r="J707">
        <v>2</v>
      </c>
      <c r="K707" s="13">
        <f>H707*'conversion notes'!C$25</f>
        <v>98883.164999999994</v>
      </c>
      <c r="L707" s="14">
        <f>K707*'conversion notes'!C$24</f>
        <v>23731.959599999998</v>
      </c>
      <c r="M707" s="14">
        <f>L707*'conversion notes'!C$26</f>
        <v>878082.5051999999</v>
      </c>
      <c r="N707" s="15">
        <f>M707/'conversion notes'!C$21</f>
        <v>832.25835990370206</v>
      </c>
      <c r="P707" s="1">
        <f>H707/D707*1000</f>
        <v>7.1748288572933125</v>
      </c>
      <c r="Q707">
        <f>'conversion notes'!O$4</f>
        <v>7.2</v>
      </c>
    </row>
    <row r="708" spans="1:17">
      <c r="A708">
        <v>35.414900000000003</v>
      </c>
      <c r="B708">
        <v>-82.007400000000004</v>
      </c>
      <c r="C708" s="28" t="s">
        <v>11</v>
      </c>
      <c r="D708" s="4">
        <v>26578</v>
      </c>
      <c r="E708">
        <v>2</v>
      </c>
      <c r="F708" t="s">
        <v>213</v>
      </c>
      <c r="G708">
        <v>16609</v>
      </c>
      <c r="H708" s="28">
        <v>191</v>
      </c>
      <c r="I708" t="s">
        <v>19</v>
      </c>
      <c r="J708">
        <v>12</v>
      </c>
      <c r="K708" s="13">
        <f>H708*'conversion notes'!C$25</f>
        <v>173272.33499999999</v>
      </c>
      <c r="L708" s="14">
        <f>K708*'conversion notes'!C$24</f>
        <v>41585.360399999998</v>
      </c>
      <c r="M708" s="14">
        <f>L708*'conversion notes'!C$26</f>
        <v>1538658.3347999998</v>
      </c>
      <c r="N708" s="15">
        <f>M708/'conversion notes'!C$21</f>
        <v>1458.360979280799</v>
      </c>
      <c r="P708" s="1">
        <f>H708/D708*1000</f>
        <v>7.1863947625855964</v>
      </c>
      <c r="Q708">
        <f>'conversion notes'!O$4</f>
        <v>7.2</v>
      </c>
    </row>
    <row r="709" spans="1:17">
      <c r="A709">
        <v>35.415900000000001</v>
      </c>
      <c r="B709">
        <v>-79.678200000000004</v>
      </c>
      <c r="C709" s="28" t="s">
        <v>11</v>
      </c>
      <c r="D709" s="4">
        <v>60768</v>
      </c>
      <c r="E709">
        <v>4</v>
      </c>
      <c r="F709" t="s">
        <v>38</v>
      </c>
      <c r="G709">
        <v>38087</v>
      </c>
      <c r="H709" s="28">
        <v>438</v>
      </c>
      <c r="I709" t="s">
        <v>19</v>
      </c>
      <c r="J709">
        <v>2</v>
      </c>
      <c r="K709" s="13">
        <f>H709*'conversion notes'!C$25</f>
        <v>397347.02999999997</v>
      </c>
      <c r="L709" s="14">
        <f>K709*'conversion notes'!C$24</f>
        <v>95363.287199999992</v>
      </c>
      <c r="M709" s="14">
        <f>L709*'conversion notes'!C$26</f>
        <v>3528441.6263999995</v>
      </c>
      <c r="N709" s="15">
        <f>M709/'conversion notes'!C$21</f>
        <v>3344.3042352093717</v>
      </c>
      <c r="P709" s="1">
        <f>H709/D709*1000</f>
        <v>7.2077409162717228</v>
      </c>
      <c r="Q709">
        <f>'conversion notes'!O$4</f>
        <v>7.2</v>
      </c>
    </row>
    <row r="710" spans="1:17">
      <c r="A710">
        <v>35.416699999999999</v>
      </c>
      <c r="B710">
        <v>-81.380099999999999</v>
      </c>
      <c r="C710" s="28" t="s">
        <v>11</v>
      </c>
      <c r="D710" s="4">
        <v>37782</v>
      </c>
      <c r="E710">
        <v>3</v>
      </c>
      <c r="F710" t="s">
        <v>164</v>
      </c>
      <c r="G710">
        <v>1636</v>
      </c>
      <c r="H710" s="28">
        <v>297</v>
      </c>
      <c r="I710" t="s">
        <v>19</v>
      </c>
      <c r="J710">
        <v>5</v>
      </c>
      <c r="K710" s="13">
        <f>H710*'conversion notes'!C$25</f>
        <v>269433.94500000001</v>
      </c>
      <c r="L710" s="14">
        <f>K710*'conversion notes'!C$24</f>
        <v>64664.146800000002</v>
      </c>
      <c r="M710" s="14">
        <f>L710*'conversion notes'!C$26</f>
        <v>2392573.4316000002</v>
      </c>
      <c r="N710" s="15">
        <f>M710/'conversion notes'!C$21</f>
        <v>2267.7131457926566</v>
      </c>
      <c r="P710" s="1">
        <f>H710/D710*1000</f>
        <v>7.8608861362553606</v>
      </c>
      <c r="Q710">
        <f>'conversion notes'!O$4</f>
        <v>7.2</v>
      </c>
    </row>
    <row r="711" spans="1:17">
      <c r="A711">
        <v>35.4176</v>
      </c>
      <c r="B711">
        <v>-80.262100000000004</v>
      </c>
      <c r="C711" s="28" t="s">
        <v>11</v>
      </c>
      <c r="D711" s="4">
        <v>20738</v>
      </c>
      <c r="E711">
        <v>2</v>
      </c>
      <c r="F711" t="s">
        <v>43</v>
      </c>
      <c r="G711">
        <v>554</v>
      </c>
      <c r="H711" s="28">
        <v>248</v>
      </c>
      <c r="I711" t="s">
        <v>19</v>
      </c>
      <c r="J711">
        <v>5</v>
      </c>
      <c r="K711" s="13">
        <f>H711*'conversion notes'!C$25</f>
        <v>224981.87999999998</v>
      </c>
      <c r="L711" s="14">
        <f>K711*'conversion notes'!C$24</f>
        <v>53995.651199999993</v>
      </c>
      <c r="M711" s="14">
        <f>L711*'conversion notes'!C$26</f>
        <v>1997839.0943999998</v>
      </c>
      <c r="N711" s="15">
        <f>M711/'conversion notes'!C$21</f>
        <v>1893.5786537258543</v>
      </c>
      <c r="P711" s="1">
        <f>H711/D711*1000</f>
        <v>11.958723116983316</v>
      </c>
      <c r="Q711">
        <f>'conversion notes'!O$4</f>
        <v>7.2</v>
      </c>
    </row>
    <row r="712" spans="1:17">
      <c r="A712">
        <v>35.417700000000004</v>
      </c>
      <c r="B712">
        <v>-78.248699999999999</v>
      </c>
      <c r="C712" s="28" t="s">
        <v>11</v>
      </c>
      <c r="D712" s="4">
        <v>32318</v>
      </c>
      <c r="E712">
        <v>2</v>
      </c>
      <c r="F712" t="s">
        <v>156</v>
      </c>
      <c r="G712">
        <v>1002</v>
      </c>
      <c r="H712" s="28">
        <v>318</v>
      </c>
      <c r="I712" t="s">
        <v>19</v>
      </c>
      <c r="J712">
        <v>6</v>
      </c>
      <c r="K712" s="13">
        <f>H712*'conversion notes'!C$25</f>
        <v>288484.82999999996</v>
      </c>
      <c r="L712" s="14">
        <f>K712*'conversion notes'!C$24</f>
        <v>69236.359199999992</v>
      </c>
      <c r="M712" s="14">
        <f>L712*'conversion notes'!C$26</f>
        <v>2561745.2903999998</v>
      </c>
      <c r="N712" s="15">
        <f>M712/'conversion notes'!C$21</f>
        <v>2428.0564995355712</v>
      </c>
      <c r="P712" s="1">
        <f>H712/D712*1000</f>
        <v>9.8397178043195748</v>
      </c>
      <c r="Q712">
        <f>'conversion notes'!O$4</f>
        <v>7.2</v>
      </c>
    </row>
    <row r="713" spans="1:17">
      <c r="A713">
        <v>35.418300000000002</v>
      </c>
      <c r="B713">
        <v>-79.344700000000003</v>
      </c>
      <c r="C713" s="28" t="s">
        <v>11</v>
      </c>
      <c r="D713" s="4">
        <v>30384</v>
      </c>
      <c r="E713">
        <v>2</v>
      </c>
      <c r="F713" t="s">
        <v>38</v>
      </c>
      <c r="G713">
        <v>87600</v>
      </c>
      <c r="H713" s="28">
        <v>219</v>
      </c>
      <c r="I713" t="s">
        <v>19</v>
      </c>
      <c r="J713">
        <v>2</v>
      </c>
      <c r="K713" s="13">
        <f>H713*'conversion notes'!C$25</f>
        <v>198673.51499999998</v>
      </c>
      <c r="L713" s="14">
        <f>K713*'conversion notes'!C$24</f>
        <v>47681.643599999996</v>
      </c>
      <c r="M713" s="14">
        <f>L713*'conversion notes'!C$26</f>
        <v>1764220.8131999997</v>
      </c>
      <c r="N713" s="15">
        <f>M713/'conversion notes'!C$21</f>
        <v>1672.1521176046858</v>
      </c>
      <c r="P713" s="1">
        <f>H713/D713*1000</f>
        <v>7.2077409162717228</v>
      </c>
      <c r="Q713">
        <f>'conversion notes'!O$4</f>
        <v>7.2</v>
      </c>
    </row>
    <row r="714" spans="1:17">
      <c r="A714">
        <v>35.419199999999996</v>
      </c>
      <c r="B714">
        <v>-77.384299999999996</v>
      </c>
      <c r="C714" s="28" t="s">
        <v>11</v>
      </c>
      <c r="D714" s="4">
        <v>90024</v>
      </c>
      <c r="E714">
        <v>8</v>
      </c>
      <c r="F714" t="s">
        <v>158</v>
      </c>
      <c r="G714">
        <v>1127</v>
      </c>
      <c r="H714" s="28">
        <v>648</v>
      </c>
      <c r="I714" t="s">
        <v>19</v>
      </c>
      <c r="J714">
        <v>6</v>
      </c>
      <c r="K714" s="13">
        <f>H714*'conversion notes'!C$25</f>
        <v>587855.88</v>
      </c>
      <c r="L714" s="14">
        <f>K714*'conversion notes'!C$24</f>
        <v>141085.4112</v>
      </c>
      <c r="M714" s="14">
        <f>L714*'conversion notes'!C$26</f>
        <v>5220160.2143999999</v>
      </c>
      <c r="N714" s="15">
        <f>M714/'conversion notes'!C$21</f>
        <v>4947.737772638523</v>
      </c>
      <c r="P714" s="1">
        <f>H714/D714*1000</f>
        <v>7.1980805118635027</v>
      </c>
      <c r="Q714">
        <f>'conversion notes'!O$4</f>
        <v>7.2</v>
      </c>
    </row>
    <row r="715" spans="1:17">
      <c r="A715">
        <v>35.419899999999998</v>
      </c>
      <c r="B715">
        <v>-77.923400000000001</v>
      </c>
      <c r="C715" s="28" t="s">
        <v>11</v>
      </c>
      <c r="D715" s="4">
        <v>50245</v>
      </c>
      <c r="E715">
        <v>5</v>
      </c>
      <c r="F715" t="s">
        <v>159</v>
      </c>
      <c r="G715">
        <v>1392</v>
      </c>
      <c r="H715" s="28">
        <v>826</v>
      </c>
      <c r="I715" t="s">
        <v>160</v>
      </c>
      <c r="J715">
        <v>6</v>
      </c>
      <c r="K715" s="13">
        <f>H715*'conversion notes'!C$25</f>
        <v>749334.80999999994</v>
      </c>
      <c r="L715" s="14">
        <f>K715*'conversion notes'!C$24</f>
        <v>179840.35439999998</v>
      </c>
      <c r="M715" s="14">
        <f>L715*'conversion notes'!C$26</f>
        <v>6654093.1127999993</v>
      </c>
      <c r="N715" s="15">
        <f>M715/'conversion notes'!C$21</f>
        <v>6306.8385805546604</v>
      </c>
      <c r="P715" s="1">
        <f>H715/D715*1000</f>
        <v>16.439446711115533</v>
      </c>
      <c r="Q715">
        <f>'conversion notes'!O$4</f>
        <v>7.2</v>
      </c>
    </row>
    <row r="716" spans="1:17">
      <c r="A716">
        <v>35.420699999999997</v>
      </c>
      <c r="B716">
        <v>-79.912199999999999</v>
      </c>
      <c r="C716" s="28" t="s">
        <v>11</v>
      </c>
      <c r="D716" s="4">
        <v>74592</v>
      </c>
      <c r="E716">
        <v>4</v>
      </c>
      <c r="F716" t="s">
        <v>39</v>
      </c>
      <c r="G716">
        <v>224800</v>
      </c>
      <c r="H716" s="28">
        <v>562</v>
      </c>
      <c r="I716" t="s">
        <v>19</v>
      </c>
      <c r="J716">
        <v>2</v>
      </c>
      <c r="K716" s="13">
        <f>H716*'conversion notes'!C$25</f>
        <v>509837.97</v>
      </c>
      <c r="L716" s="14">
        <f>K716*'conversion notes'!C$24</f>
        <v>122361.11279999999</v>
      </c>
      <c r="M716" s="14">
        <f>L716*'conversion notes'!C$26</f>
        <v>4527361.1735999994</v>
      </c>
      <c r="N716" s="15">
        <f>M716/'conversion notes'!C$21</f>
        <v>4291.0935620722985</v>
      </c>
      <c r="P716" s="1">
        <f>H716/D716*1000</f>
        <v>7.5343200343200341</v>
      </c>
      <c r="Q716">
        <f>'conversion notes'!O$4</f>
        <v>7.2</v>
      </c>
    </row>
    <row r="717" spans="1:17">
      <c r="A717">
        <v>35.420999999999999</v>
      </c>
      <c r="B717">
        <v>-77.7179</v>
      </c>
      <c r="C717" s="28" t="s">
        <v>61</v>
      </c>
      <c r="D717" s="4">
        <v>29900</v>
      </c>
      <c r="E717">
        <v>5</v>
      </c>
      <c r="F717" t="s">
        <v>163</v>
      </c>
      <c r="G717">
        <v>1074</v>
      </c>
      <c r="H717" s="28">
        <v>460</v>
      </c>
      <c r="I717" t="s">
        <v>19</v>
      </c>
      <c r="J717">
        <v>6</v>
      </c>
      <c r="K717" s="13">
        <f>H717*'conversion notes'!C$25</f>
        <v>417305.1</v>
      </c>
      <c r="L717" s="14">
        <f>K717*'conversion notes'!C$24</f>
        <v>100153.22399999999</v>
      </c>
      <c r="M717" s="14">
        <f>L717*'conversion notes'!C$26</f>
        <v>3705669.2879999997</v>
      </c>
      <c r="N717" s="15">
        <f>M717/'conversion notes'!C$21</f>
        <v>3512.2829867495689</v>
      </c>
      <c r="P717" s="1">
        <f>H717/D717*1000</f>
        <v>15.384615384615385</v>
      </c>
      <c r="Q717">
        <f>'conversion notes'!O$4</f>
        <v>7.2</v>
      </c>
    </row>
    <row r="718" spans="1:17">
      <c r="A718">
        <v>35.421300000000002</v>
      </c>
      <c r="B718">
        <v>-78.195599999999999</v>
      </c>
      <c r="C718" s="28" t="s">
        <v>11</v>
      </c>
      <c r="D718" s="4">
        <v>32318</v>
      </c>
      <c r="E718">
        <v>2</v>
      </c>
      <c r="F718" t="s">
        <v>156</v>
      </c>
      <c r="G718">
        <v>543</v>
      </c>
      <c r="H718" s="28">
        <v>318</v>
      </c>
      <c r="I718" t="s">
        <v>19</v>
      </c>
      <c r="J718">
        <v>6</v>
      </c>
      <c r="K718" s="13">
        <f>H718*'conversion notes'!C$25</f>
        <v>288484.82999999996</v>
      </c>
      <c r="L718" s="14">
        <f>K718*'conversion notes'!C$24</f>
        <v>69236.359199999992</v>
      </c>
      <c r="M718" s="14">
        <f>L718*'conversion notes'!C$26</f>
        <v>2561745.2903999998</v>
      </c>
      <c r="N718" s="15">
        <f>M718/'conversion notes'!C$21</f>
        <v>2428.0564995355712</v>
      </c>
      <c r="P718" s="1">
        <f>H718/D718*1000</f>
        <v>9.8397178043195748</v>
      </c>
      <c r="Q718">
        <f>'conversion notes'!O$4</f>
        <v>7.2</v>
      </c>
    </row>
    <row r="719" spans="1:17">
      <c r="A719">
        <v>35.421500000000002</v>
      </c>
      <c r="B719">
        <v>-79.740600000000001</v>
      </c>
      <c r="C719" s="28" t="s">
        <v>11</v>
      </c>
      <c r="D719" s="4">
        <v>45576</v>
      </c>
      <c r="E719">
        <v>3</v>
      </c>
      <c r="F719" t="s">
        <v>38</v>
      </c>
      <c r="G719">
        <v>25231</v>
      </c>
      <c r="H719" s="28">
        <v>328</v>
      </c>
      <c r="I719" t="s">
        <v>19</v>
      </c>
      <c r="J719">
        <v>2</v>
      </c>
      <c r="K719" s="13">
        <f>H719*'conversion notes'!C$25</f>
        <v>297556.68</v>
      </c>
      <c r="L719" s="14">
        <f>K719*'conversion notes'!C$24</f>
        <v>71413.603199999998</v>
      </c>
      <c r="M719" s="14">
        <f>L719*'conversion notes'!C$26</f>
        <v>2642303.3183999998</v>
      </c>
      <c r="N719" s="15">
        <f>M719/'conversion notes'!C$21</f>
        <v>2504.4104775083879</v>
      </c>
      <c r="P719" s="1">
        <f>H719/D719*1000</f>
        <v>7.1967702299455851</v>
      </c>
      <c r="Q719">
        <f>'conversion notes'!O$4</f>
        <v>7.2</v>
      </c>
    </row>
    <row r="720" spans="1:17">
      <c r="A720">
        <v>35.421900000000001</v>
      </c>
      <c r="B720">
        <v>-80.622900000000001</v>
      </c>
      <c r="C720" s="28" t="s">
        <v>11</v>
      </c>
      <c r="D720" s="4">
        <v>15179</v>
      </c>
      <c r="E720">
        <v>1</v>
      </c>
      <c r="F720" t="s">
        <v>126</v>
      </c>
      <c r="G720">
        <v>0</v>
      </c>
      <c r="H720" s="28">
        <v>109</v>
      </c>
      <c r="I720" t="s">
        <v>19</v>
      </c>
      <c r="J720">
        <v>5</v>
      </c>
      <c r="K720" s="13">
        <f>H720*'conversion notes'!C$25</f>
        <v>98883.164999999994</v>
      </c>
      <c r="L720" s="14">
        <f>K720*'conversion notes'!C$24</f>
        <v>23731.959599999998</v>
      </c>
      <c r="M720" s="14">
        <f>L720*'conversion notes'!C$26</f>
        <v>878082.5051999999</v>
      </c>
      <c r="N720" s="15">
        <f>M720/'conversion notes'!C$21</f>
        <v>832.25835990370206</v>
      </c>
      <c r="P720" s="1">
        <f>H720/D720*1000</f>
        <v>7.180973713683378</v>
      </c>
      <c r="Q720">
        <f>'conversion notes'!O$4</f>
        <v>7.2</v>
      </c>
    </row>
    <row r="721" spans="1:17">
      <c r="A721">
        <v>35.421900000000001</v>
      </c>
      <c r="B721">
        <v>-79.284099999999995</v>
      </c>
      <c r="C721" s="28" t="s">
        <v>11</v>
      </c>
      <c r="D721" s="4">
        <v>36170</v>
      </c>
      <c r="E721">
        <v>2</v>
      </c>
      <c r="F721" t="s">
        <v>32</v>
      </c>
      <c r="G721">
        <v>5417</v>
      </c>
      <c r="H721" s="28">
        <v>260</v>
      </c>
      <c r="I721" t="s">
        <v>19</v>
      </c>
      <c r="J721">
        <v>2</v>
      </c>
      <c r="K721" s="13">
        <f>H721*'conversion notes'!C$25</f>
        <v>235868.09999999998</v>
      </c>
      <c r="L721" s="14">
        <f>K721*'conversion notes'!C$24</f>
        <v>56608.34399999999</v>
      </c>
      <c r="M721" s="14">
        <f>L721*'conversion notes'!C$26</f>
        <v>2094508.7279999997</v>
      </c>
      <c r="N721" s="15">
        <f>M721/'conversion notes'!C$21</f>
        <v>1985.2034272932342</v>
      </c>
      <c r="P721" s="1">
        <f>H721/D721*1000</f>
        <v>7.188277578103401</v>
      </c>
      <c r="Q721">
        <f>'conversion notes'!O$4</f>
        <v>7.2</v>
      </c>
    </row>
    <row r="722" spans="1:17">
      <c r="A722">
        <v>35.423000000000002</v>
      </c>
      <c r="B722">
        <v>-79.001900000000006</v>
      </c>
      <c r="C722" s="28" t="s">
        <v>11</v>
      </c>
      <c r="D722" s="4">
        <v>220744</v>
      </c>
      <c r="E722">
        <v>8</v>
      </c>
      <c r="F722" t="s">
        <v>33</v>
      </c>
      <c r="G722">
        <v>6762</v>
      </c>
      <c r="H722" s="28">
        <v>1589</v>
      </c>
      <c r="I722" t="s">
        <v>19</v>
      </c>
      <c r="J722">
        <v>2</v>
      </c>
      <c r="K722" s="13">
        <f>H722*'conversion notes'!C$25</f>
        <v>1441516.9649999999</v>
      </c>
      <c r="L722" s="14">
        <f>K722*'conversion notes'!C$24</f>
        <v>345964.07159999997</v>
      </c>
      <c r="M722" s="14">
        <f>L722*'conversion notes'!C$26</f>
        <v>12800670.649199998</v>
      </c>
      <c r="N722" s="15">
        <f>M722/'conversion notes'!C$21</f>
        <v>12132.647099880574</v>
      </c>
      <c r="P722" s="1">
        <f>H722/D722*1000</f>
        <v>7.198383648026673</v>
      </c>
      <c r="Q722">
        <f>'conversion notes'!O$4</f>
        <v>7.2</v>
      </c>
    </row>
    <row r="723" spans="1:17">
      <c r="A723">
        <v>35.424199999999999</v>
      </c>
      <c r="B723">
        <v>-79.782700000000006</v>
      </c>
      <c r="C723" s="28" t="s">
        <v>11</v>
      </c>
      <c r="D723" s="4">
        <v>74592</v>
      </c>
      <c r="E723">
        <v>4</v>
      </c>
      <c r="F723" t="s">
        <v>39</v>
      </c>
      <c r="G723">
        <v>33059</v>
      </c>
      <c r="H723" s="28">
        <v>562</v>
      </c>
      <c r="I723" t="s">
        <v>19</v>
      </c>
      <c r="J723">
        <v>2</v>
      </c>
      <c r="K723" s="13">
        <f>H723*'conversion notes'!C$25</f>
        <v>509837.97</v>
      </c>
      <c r="L723" s="14">
        <f>K723*'conversion notes'!C$24</f>
        <v>122361.11279999999</v>
      </c>
      <c r="M723" s="14">
        <f>L723*'conversion notes'!C$26</f>
        <v>4527361.1735999994</v>
      </c>
      <c r="N723" s="15">
        <f>M723/'conversion notes'!C$21</f>
        <v>4291.0935620722985</v>
      </c>
      <c r="P723" s="1">
        <f>H723/D723*1000</f>
        <v>7.5343200343200341</v>
      </c>
      <c r="Q723">
        <f>'conversion notes'!O$4</f>
        <v>7.2</v>
      </c>
    </row>
    <row r="724" spans="1:17">
      <c r="A724">
        <v>35.424999999999997</v>
      </c>
      <c r="B724">
        <v>-78.909400000000005</v>
      </c>
      <c r="C724" s="28" t="s">
        <v>11</v>
      </c>
      <c r="D724" s="4">
        <v>165558</v>
      </c>
      <c r="E724">
        <v>6</v>
      </c>
      <c r="F724" t="s">
        <v>33</v>
      </c>
      <c r="G724">
        <v>4816</v>
      </c>
      <c r="H724" s="28">
        <v>1192</v>
      </c>
      <c r="I724" t="s">
        <v>19</v>
      </c>
      <c r="J724">
        <v>2</v>
      </c>
      <c r="K724" s="13">
        <f>H724*'conversion notes'!C$25</f>
        <v>1081364.52</v>
      </c>
      <c r="L724" s="14">
        <f>K724*'conversion notes'!C$24</f>
        <v>259527.48480000001</v>
      </c>
      <c r="M724" s="14">
        <f>L724*'conversion notes'!C$26</f>
        <v>9602516.9375999998</v>
      </c>
      <c r="N724" s="15">
        <f>M724/'conversion notes'!C$21</f>
        <v>9101.3941743597516</v>
      </c>
      <c r="P724" s="1">
        <f>H724/D724*1000</f>
        <v>7.1998936928448041</v>
      </c>
      <c r="Q724">
        <f>'conversion notes'!O$4</f>
        <v>7.2</v>
      </c>
    </row>
    <row r="725" spans="1:17">
      <c r="A725">
        <v>35.426900000000003</v>
      </c>
      <c r="B725">
        <v>-81.158000000000001</v>
      </c>
      <c r="C725" s="28" t="s">
        <v>11</v>
      </c>
      <c r="D725" s="4">
        <v>36783</v>
      </c>
      <c r="E725">
        <v>3</v>
      </c>
      <c r="F725" t="s">
        <v>119</v>
      </c>
      <c r="G725">
        <v>4137</v>
      </c>
      <c r="H725" s="28">
        <v>271</v>
      </c>
      <c r="I725" t="s">
        <v>19</v>
      </c>
      <c r="J725">
        <v>5</v>
      </c>
      <c r="K725" s="13">
        <f>H725*'conversion notes'!C$25</f>
        <v>245847.13499999998</v>
      </c>
      <c r="L725" s="14">
        <f>K725*'conversion notes'!C$24</f>
        <v>59003.312399999995</v>
      </c>
      <c r="M725" s="14">
        <f>L725*'conversion notes'!C$26</f>
        <v>2183122.5587999998</v>
      </c>
      <c r="N725" s="15">
        <f>M725/'conversion notes'!C$21</f>
        <v>2069.1928030633326</v>
      </c>
      <c r="P725" s="1">
        <f>H725/D725*1000</f>
        <v>7.3675339151238344</v>
      </c>
      <c r="Q725">
        <f>'conversion notes'!O$4</f>
        <v>7.2</v>
      </c>
    </row>
    <row r="726" spans="1:17">
      <c r="A726">
        <v>35.427599999999998</v>
      </c>
      <c r="B726">
        <v>-77.268600000000006</v>
      </c>
      <c r="C726" s="28" t="s">
        <v>234</v>
      </c>
      <c r="D726" s="4">
        <v>90024</v>
      </c>
      <c r="E726">
        <v>8</v>
      </c>
      <c r="F726" t="s">
        <v>158</v>
      </c>
      <c r="G726">
        <v>1917</v>
      </c>
      <c r="H726" s="28">
        <v>648</v>
      </c>
      <c r="I726" t="s">
        <v>19</v>
      </c>
      <c r="J726">
        <v>13</v>
      </c>
      <c r="K726" s="13">
        <f>H726*'conversion notes'!C$25</f>
        <v>587855.88</v>
      </c>
      <c r="L726" s="14">
        <f>K726*'conversion notes'!C$24</f>
        <v>141085.4112</v>
      </c>
      <c r="M726" s="14">
        <f>L726*'conversion notes'!C$26</f>
        <v>5220160.2143999999</v>
      </c>
      <c r="N726" s="15">
        <f>M726/'conversion notes'!C$21</f>
        <v>4947.737772638523</v>
      </c>
      <c r="P726" s="1">
        <f>H726/D726*1000</f>
        <v>7.1980805118635027</v>
      </c>
      <c r="Q726">
        <f>'conversion notes'!O$4</f>
        <v>7.2</v>
      </c>
    </row>
    <row r="727" spans="1:17">
      <c r="A727">
        <v>35.428699999999999</v>
      </c>
      <c r="B727">
        <v>-78.858400000000003</v>
      </c>
      <c r="C727" s="28" t="s">
        <v>11</v>
      </c>
      <c r="D727" s="4">
        <v>82779</v>
      </c>
      <c r="E727">
        <v>3</v>
      </c>
      <c r="F727" t="s">
        <v>33</v>
      </c>
      <c r="G727">
        <v>9240</v>
      </c>
      <c r="H727" s="28">
        <v>596</v>
      </c>
      <c r="I727" t="s">
        <v>19</v>
      </c>
      <c r="J727">
        <v>2</v>
      </c>
      <c r="K727" s="13">
        <f>H727*'conversion notes'!C$25</f>
        <v>540682.26</v>
      </c>
      <c r="L727" s="14">
        <f>K727*'conversion notes'!C$24</f>
        <v>129763.7424</v>
      </c>
      <c r="M727" s="14">
        <f>L727*'conversion notes'!C$26</f>
        <v>4801258.4687999999</v>
      </c>
      <c r="N727" s="15">
        <f>M727/'conversion notes'!C$21</f>
        <v>4550.6970871798758</v>
      </c>
      <c r="P727" s="1">
        <f>H727/D727*1000</f>
        <v>7.1998936928448041</v>
      </c>
      <c r="Q727">
        <f>'conversion notes'!O$6</f>
        <v>24</v>
      </c>
    </row>
    <row r="728" spans="1:17">
      <c r="A728">
        <v>35.429400000000001</v>
      </c>
      <c r="B728">
        <v>-77.480599999999995</v>
      </c>
      <c r="C728" s="28" t="s">
        <v>182</v>
      </c>
      <c r="D728" s="4">
        <v>35880</v>
      </c>
      <c r="E728">
        <v>6</v>
      </c>
      <c r="F728" t="s">
        <v>163</v>
      </c>
      <c r="G728">
        <v>1512</v>
      </c>
      <c r="H728" s="28">
        <v>552</v>
      </c>
      <c r="I728" t="s">
        <v>19</v>
      </c>
      <c r="J728">
        <v>6</v>
      </c>
      <c r="K728" s="13">
        <f>H728*'conversion notes'!C$25</f>
        <v>500766.12</v>
      </c>
      <c r="L728" s="14">
        <f>K728*'conversion notes'!C$24</f>
        <v>120183.8688</v>
      </c>
      <c r="M728" s="14">
        <f>L728*'conversion notes'!C$26</f>
        <v>4446803.1455999995</v>
      </c>
      <c r="N728" s="15">
        <f>M728/'conversion notes'!C$21</f>
        <v>4214.7395840994823</v>
      </c>
      <c r="P728" s="1">
        <f>H728/D728*1000</f>
        <v>15.384615384615385</v>
      </c>
      <c r="Q728">
        <f>'conversion notes'!O$4</f>
        <v>7.2</v>
      </c>
    </row>
    <row r="729" spans="1:17">
      <c r="A729">
        <v>35.430900000000001</v>
      </c>
      <c r="B729">
        <v>-82.104100000000003</v>
      </c>
      <c r="C729" s="28" t="s">
        <v>11</v>
      </c>
      <c r="D729" s="4">
        <v>26578</v>
      </c>
      <c r="E729">
        <v>2</v>
      </c>
      <c r="F729" t="s">
        <v>213</v>
      </c>
      <c r="G729">
        <v>27286</v>
      </c>
      <c r="H729" s="28">
        <v>191</v>
      </c>
      <c r="I729" t="s">
        <v>19</v>
      </c>
      <c r="J729">
        <v>12</v>
      </c>
      <c r="K729" s="13">
        <f>H729*'conversion notes'!C$25</f>
        <v>173272.33499999999</v>
      </c>
      <c r="L729" s="14">
        <f>K729*'conversion notes'!C$24</f>
        <v>41585.360399999998</v>
      </c>
      <c r="M729" s="14">
        <f>L729*'conversion notes'!C$26</f>
        <v>1538658.3347999998</v>
      </c>
      <c r="N729" s="15">
        <f>M729/'conversion notes'!C$21</f>
        <v>1458.360979280799</v>
      </c>
      <c r="P729" s="1">
        <f>H729/D729*1000</f>
        <v>7.1863947625855964</v>
      </c>
      <c r="Q729">
        <f>'conversion notes'!O$4</f>
        <v>7.2</v>
      </c>
    </row>
    <row r="730" spans="1:17">
      <c r="A730">
        <v>35.431100000000001</v>
      </c>
      <c r="B730">
        <v>-79.019599999999997</v>
      </c>
      <c r="C730" s="28" t="s">
        <v>40</v>
      </c>
      <c r="D730" s="4">
        <v>110372</v>
      </c>
      <c r="E730">
        <v>4</v>
      </c>
      <c r="F730" t="s">
        <v>33</v>
      </c>
      <c r="G730">
        <v>2345</v>
      </c>
      <c r="H730" s="28">
        <v>795</v>
      </c>
      <c r="I730" t="s">
        <v>19</v>
      </c>
      <c r="J730">
        <v>2</v>
      </c>
      <c r="K730" s="13">
        <f>H730*'conversion notes'!C$25</f>
        <v>721212.07499999995</v>
      </c>
      <c r="L730" s="14">
        <f>K730*'conversion notes'!C$24</f>
        <v>173090.89799999999</v>
      </c>
      <c r="M730" s="14">
        <f>L730*'conversion notes'!C$26</f>
        <v>6404363.2259999998</v>
      </c>
      <c r="N730" s="15">
        <f>M730/'conversion notes'!C$21</f>
        <v>6070.1412488389287</v>
      </c>
      <c r="P730" s="1">
        <f>H730/D730*1000</f>
        <v>7.2029137824810645</v>
      </c>
      <c r="Q730">
        <f>'conversion notes'!O$4</f>
        <v>7.2</v>
      </c>
    </row>
    <row r="731" spans="1:17">
      <c r="A731">
        <v>35.431699999999999</v>
      </c>
      <c r="B731">
        <v>-78.632999999999996</v>
      </c>
      <c r="C731" s="28" t="s">
        <v>11</v>
      </c>
      <c r="D731" s="4">
        <v>165558</v>
      </c>
      <c r="E731">
        <v>6</v>
      </c>
      <c r="F731" t="s">
        <v>33</v>
      </c>
      <c r="G731">
        <v>5406</v>
      </c>
      <c r="H731" s="28">
        <v>1192</v>
      </c>
      <c r="I731" t="s">
        <v>19</v>
      </c>
      <c r="J731">
        <v>6</v>
      </c>
      <c r="K731" s="13">
        <f>H731*'conversion notes'!C$25</f>
        <v>1081364.52</v>
      </c>
      <c r="L731" s="14">
        <f>K731*'conversion notes'!C$24</f>
        <v>259527.48480000001</v>
      </c>
      <c r="M731" s="14">
        <f>L731*'conversion notes'!C$26</f>
        <v>9602516.9375999998</v>
      </c>
      <c r="N731" s="15">
        <f>M731/'conversion notes'!C$21</f>
        <v>9101.3941743597516</v>
      </c>
      <c r="P731" s="1">
        <f>H731/D731*1000</f>
        <v>7.1998936928448041</v>
      </c>
      <c r="Q731">
        <f>'conversion notes'!O$4</f>
        <v>7.2</v>
      </c>
    </row>
    <row r="732" spans="1:17">
      <c r="A732">
        <v>35.432499999999997</v>
      </c>
      <c r="B732">
        <v>-81.636300000000006</v>
      </c>
      <c r="C732" s="28" t="s">
        <v>11</v>
      </c>
      <c r="D732" s="4">
        <v>89154</v>
      </c>
      <c r="E732">
        <v>6</v>
      </c>
      <c r="F732" t="s">
        <v>122</v>
      </c>
      <c r="G732">
        <v>2816</v>
      </c>
      <c r="H732" s="28">
        <v>690</v>
      </c>
      <c r="I732" t="s">
        <v>19</v>
      </c>
      <c r="J732">
        <v>12</v>
      </c>
      <c r="K732" s="13">
        <f>H732*'conversion notes'!C$25</f>
        <v>625957.64999999991</v>
      </c>
      <c r="L732" s="14">
        <f>K732*'conversion notes'!C$24</f>
        <v>150229.83599999998</v>
      </c>
      <c r="M732" s="14">
        <f>L732*'conversion notes'!C$26</f>
        <v>5558503.9319999991</v>
      </c>
      <c r="N732" s="15">
        <f>M732/'conversion notes'!C$21</f>
        <v>5268.4244801243522</v>
      </c>
      <c r="P732" s="1">
        <f>H732/D732*1000</f>
        <v>7.7394171882360858</v>
      </c>
      <c r="Q732">
        <f>'conversion notes'!O$4</f>
        <v>7.2</v>
      </c>
    </row>
    <row r="733" spans="1:17">
      <c r="A733">
        <v>35.433599999999998</v>
      </c>
      <c r="B733">
        <v>-79.678600000000003</v>
      </c>
      <c r="C733" s="28" t="s">
        <v>11</v>
      </c>
      <c r="D733" s="4">
        <v>45576</v>
      </c>
      <c r="E733">
        <v>3</v>
      </c>
      <c r="F733" t="s">
        <v>38</v>
      </c>
      <c r="G733">
        <v>23429</v>
      </c>
      <c r="H733" s="28">
        <v>328</v>
      </c>
      <c r="I733" t="s">
        <v>19</v>
      </c>
      <c r="J733">
        <v>2</v>
      </c>
      <c r="K733" s="13">
        <f>H733*'conversion notes'!C$25</f>
        <v>297556.68</v>
      </c>
      <c r="L733" s="14">
        <f>K733*'conversion notes'!C$24</f>
        <v>71413.603199999998</v>
      </c>
      <c r="M733" s="14">
        <f>L733*'conversion notes'!C$26</f>
        <v>2642303.3183999998</v>
      </c>
      <c r="N733" s="15">
        <f>M733/'conversion notes'!C$21</f>
        <v>2504.4104775083879</v>
      </c>
      <c r="P733" s="1">
        <f>H733/D733*1000</f>
        <v>7.1967702299455851</v>
      </c>
      <c r="Q733">
        <f>'conversion notes'!O$4</f>
        <v>7.2</v>
      </c>
    </row>
    <row r="734" spans="1:17">
      <c r="A734">
        <v>35.433799999999998</v>
      </c>
      <c r="B734">
        <v>-77.936800000000005</v>
      </c>
      <c r="C734" s="28" t="s">
        <v>11</v>
      </c>
      <c r="D734" s="4">
        <v>40196</v>
      </c>
      <c r="E734">
        <v>4</v>
      </c>
      <c r="F734" t="s">
        <v>159</v>
      </c>
      <c r="G734">
        <v>1258</v>
      </c>
      <c r="H734" s="28">
        <v>661</v>
      </c>
      <c r="I734" t="s">
        <v>160</v>
      </c>
      <c r="J734">
        <v>6</v>
      </c>
      <c r="K734" s="13">
        <f>H734*'conversion notes'!C$25</f>
        <v>599649.28499999992</v>
      </c>
      <c r="L734" s="14">
        <f>K734*'conversion notes'!C$24</f>
        <v>143915.82839999997</v>
      </c>
      <c r="M734" s="14">
        <f>L734*'conversion notes'!C$26</f>
        <v>5324885.650799999</v>
      </c>
      <c r="N734" s="15">
        <f>M734/'conversion notes'!C$21</f>
        <v>5046.9979440031839</v>
      </c>
      <c r="P734" s="1">
        <f>H734/D734*1000</f>
        <v>16.444422330580156</v>
      </c>
      <c r="Q734">
        <f>'conversion notes'!O$4</f>
        <v>7.2</v>
      </c>
    </row>
    <row r="735" spans="1:17">
      <c r="A735">
        <v>35.436100000000003</v>
      </c>
      <c r="B735">
        <v>-79.392700000000005</v>
      </c>
      <c r="C735" s="28" t="s">
        <v>11</v>
      </c>
      <c r="D735" s="4">
        <v>30384</v>
      </c>
      <c r="E735">
        <v>2</v>
      </c>
      <c r="F735" t="s">
        <v>38</v>
      </c>
      <c r="G735">
        <v>19043</v>
      </c>
      <c r="H735" s="28">
        <v>219</v>
      </c>
      <c r="I735" t="s">
        <v>19</v>
      </c>
      <c r="J735">
        <v>2</v>
      </c>
      <c r="K735" s="13">
        <f>H735*'conversion notes'!C$25</f>
        <v>198673.51499999998</v>
      </c>
      <c r="L735" s="14">
        <f>K735*'conversion notes'!C$24</f>
        <v>47681.643599999996</v>
      </c>
      <c r="M735" s="14">
        <f>L735*'conversion notes'!C$26</f>
        <v>1764220.8131999997</v>
      </c>
      <c r="N735" s="15">
        <f>M735/'conversion notes'!C$21</f>
        <v>1672.1521176046858</v>
      </c>
      <c r="P735" s="1">
        <f>H735/D735*1000</f>
        <v>7.2077409162717228</v>
      </c>
      <c r="Q735">
        <f>'conversion notes'!O$4</f>
        <v>7.2</v>
      </c>
    </row>
    <row r="736" spans="1:17">
      <c r="A736">
        <v>35.436700000000002</v>
      </c>
      <c r="B736">
        <v>-81.458299999999994</v>
      </c>
      <c r="C736" s="28" t="s">
        <v>11</v>
      </c>
      <c r="D736" s="4">
        <v>73566</v>
      </c>
      <c r="E736">
        <v>6</v>
      </c>
      <c r="F736" t="s">
        <v>119</v>
      </c>
      <c r="G736">
        <v>2539</v>
      </c>
      <c r="H736" s="28">
        <v>542</v>
      </c>
      <c r="I736" t="s">
        <v>19</v>
      </c>
      <c r="J736">
        <v>5</v>
      </c>
      <c r="K736" s="13">
        <f>H736*'conversion notes'!C$25</f>
        <v>491694.26999999996</v>
      </c>
      <c r="L736" s="14">
        <f>K736*'conversion notes'!C$24</f>
        <v>118006.62479999999</v>
      </c>
      <c r="M736" s="14">
        <f>L736*'conversion notes'!C$26</f>
        <v>4366245.1175999995</v>
      </c>
      <c r="N736" s="15">
        <f>M736/'conversion notes'!C$21</f>
        <v>4138.3856061266652</v>
      </c>
      <c r="P736" s="1">
        <f>H736/D736*1000</f>
        <v>7.3675339151238344</v>
      </c>
      <c r="Q736">
        <f>'conversion notes'!O$4</f>
        <v>7.2</v>
      </c>
    </row>
    <row r="737" spans="1:17">
      <c r="A737">
        <v>35.4373</v>
      </c>
      <c r="B737">
        <v>-79.512100000000004</v>
      </c>
      <c r="C737" s="28" t="s">
        <v>11</v>
      </c>
      <c r="D737" s="4">
        <v>121536</v>
      </c>
      <c r="E737">
        <v>8</v>
      </c>
      <c r="F737" t="s">
        <v>38</v>
      </c>
      <c r="G737">
        <v>62500</v>
      </c>
      <c r="H737" s="28">
        <v>875</v>
      </c>
      <c r="I737" t="s">
        <v>19</v>
      </c>
      <c r="J737">
        <v>2</v>
      </c>
      <c r="K737" s="13">
        <f>H737*'conversion notes'!C$25</f>
        <v>793786.875</v>
      </c>
      <c r="L737" s="14">
        <f>K737*'conversion notes'!C$24</f>
        <v>190508.85</v>
      </c>
      <c r="M737" s="14">
        <f>L737*'conversion notes'!C$26</f>
        <v>7048827.4500000002</v>
      </c>
      <c r="N737" s="15">
        <f>M737/'conversion notes'!C$21</f>
        <v>6680.973072621463</v>
      </c>
      <c r="P737" s="1">
        <f>H737/D737*1000</f>
        <v>7.1995129015271191</v>
      </c>
      <c r="Q737">
        <f>'conversion notes'!O$4</f>
        <v>7.2</v>
      </c>
    </row>
    <row r="738" spans="1:17">
      <c r="A738">
        <v>35.437899999999999</v>
      </c>
      <c r="B738">
        <v>-80.325999999999993</v>
      </c>
      <c r="C738" s="28" t="s">
        <v>11</v>
      </c>
      <c r="D738" s="4">
        <v>41476</v>
      </c>
      <c r="E738">
        <v>4</v>
      </c>
      <c r="F738" t="s">
        <v>43</v>
      </c>
      <c r="G738">
        <v>1964</v>
      </c>
      <c r="H738" s="28">
        <v>495</v>
      </c>
      <c r="I738" t="s">
        <v>19</v>
      </c>
      <c r="J738">
        <v>5</v>
      </c>
      <c r="K738" s="13">
        <f>H738*'conversion notes'!C$25</f>
        <v>449056.57499999995</v>
      </c>
      <c r="L738" s="14">
        <f>K738*'conversion notes'!C$24</f>
        <v>107773.57799999998</v>
      </c>
      <c r="M738" s="14">
        <f>L738*'conversion notes'!C$26</f>
        <v>3987622.385999999</v>
      </c>
      <c r="N738" s="15">
        <f>M738/'conversion notes'!C$21</f>
        <v>3779.5219096544265</v>
      </c>
      <c r="P738" s="1">
        <f>H738/D738*1000</f>
        <v>11.934612788118431</v>
      </c>
      <c r="Q738">
        <f>'conversion notes'!O$4</f>
        <v>7.2</v>
      </c>
    </row>
    <row r="739" spans="1:17">
      <c r="A739">
        <v>35.438400000000001</v>
      </c>
      <c r="B739">
        <v>-79.392700000000005</v>
      </c>
      <c r="C739" s="28" t="s">
        <v>11</v>
      </c>
      <c r="D739" s="4">
        <v>45576</v>
      </c>
      <c r="E739">
        <v>3</v>
      </c>
      <c r="F739" t="s">
        <v>38</v>
      </c>
      <c r="G739">
        <v>16821</v>
      </c>
      <c r="H739" s="28">
        <v>328</v>
      </c>
      <c r="I739" t="s">
        <v>19</v>
      </c>
      <c r="J739">
        <v>2</v>
      </c>
      <c r="K739" s="13">
        <f>H739*'conversion notes'!C$25</f>
        <v>297556.68</v>
      </c>
      <c r="L739" s="14">
        <f>K739*'conversion notes'!C$24</f>
        <v>71413.603199999998</v>
      </c>
      <c r="M739" s="14">
        <f>L739*'conversion notes'!C$26</f>
        <v>2642303.3183999998</v>
      </c>
      <c r="N739" s="15">
        <f>M739/'conversion notes'!C$21</f>
        <v>2504.4104775083879</v>
      </c>
      <c r="P739" s="1">
        <f>H739/D739*1000</f>
        <v>7.1967702299455851</v>
      </c>
      <c r="Q739">
        <f>'conversion notes'!O$4</f>
        <v>7.2</v>
      </c>
    </row>
    <row r="740" spans="1:17">
      <c r="A740">
        <v>35.438499999999998</v>
      </c>
      <c r="B740">
        <v>-78.909599999999998</v>
      </c>
      <c r="C740" s="28" t="s">
        <v>11</v>
      </c>
      <c r="D740" s="4">
        <v>165558</v>
      </c>
      <c r="E740">
        <v>6</v>
      </c>
      <c r="F740" t="s">
        <v>33</v>
      </c>
      <c r="G740">
        <v>4257</v>
      </c>
      <c r="H740" s="28">
        <v>1192</v>
      </c>
      <c r="I740" t="s">
        <v>19</v>
      </c>
      <c r="J740">
        <v>2</v>
      </c>
      <c r="K740" s="13">
        <f>H740*'conversion notes'!C$25</f>
        <v>1081364.52</v>
      </c>
      <c r="L740" s="14">
        <f>K740*'conversion notes'!C$24</f>
        <v>259527.48480000001</v>
      </c>
      <c r="M740" s="14">
        <f>L740*'conversion notes'!C$26</f>
        <v>9602516.9375999998</v>
      </c>
      <c r="N740" s="15">
        <f>M740/'conversion notes'!C$21</f>
        <v>9101.3941743597516</v>
      </c>
      <c r="P740" s="1">
        <f>H740/D740*1000</f>
        <v>7.1998936928448041</v>
      </c>
      <c r="Q740">
        <f>'conversion notes'!O$4</f>
        <v>7.2</v>
      </c>
    </row>
    <row r="741" spans="1:17">
      <c r="A741">
        <v>35.439100000000003</v>
      </c>
      <c r="B741">
        <v>-79.466700000000003</v>
      </c>
      <c r="C741" s="28" t="s">
        <v>11</v>
      </c>
      <c r="D741" s="4">
        <v>30384</v>
      </c>
      <c r="E741">
        <v>2</v>
      </c>
      <c r="F741" t="s">
        <v>38</v>
      </c>
      <c r="G741">
        <v>27375</v>
      </c>
      <c r="H741" s="28">
        <v>219</v>
      </c>
      <c r="I741" t="s">
        <v>19</v>
      </c>
      <c r="J741">
        <v>2</v>
      </c>
      <c r="K741" s="13">
        <f>H741*'conversion notes'!C$25</f>
        <v>198673.51499999998</v>
      </c>
      <c r="L741" s="14">
        <f>K741*'conversion notes'!C$24</f>
        <v>47681.643599999996</v>
      </c>
      <c r="M741" s="14">
        <f>L741*'conversion notes'!C$26</f>
        <v>1764220.8131999997</v>
      </c>
      <c r="N741" s="15">
        <f>M741/'conversion notes'!C$21</f>
        <v>1672.1521176046858</v>
      </c>
      <c r="P741" s="1">
        <f>H741/D741*1000</f>
        <v>7.2077409162717228</v>
      </c>
      <c r="Q741">
        <f>'conversion notes'!O$6</f>
        <v>24</v>
      </c>
    </row>
    <row r="742" spans="1:17">
      <c r="A742">
        <v>35.4392</v>
      </c>
      <c r="B742">
        <v>-79.765100000000004</v>
      </c>
      <c r="C742" s="28" t="s">
        <v>11</v>
      </c>
      <c r="D742" s="4">
        <v>74592</v>
      </c>
      <c r="E742">
        <v>4</v>
      </c>
      <c r="F742" t="s">
        <v>39</v>
      </c>
      <c r="G742">
        <v>17292</v>
      </c>
      <c r="H742" s="28">
        <v>562</v>
      </c>
      <c r="I742" t="s">
        <v>19</v>
      </c>
      <c r="J742">
        <v>2</v>
      </c>
      <c r="K742" s="13">
        <f>H742*'conversion notes'!C$25</f>
        <v>509837.97</v>
      </c>
      <c r="L742" s="14">
        <f>K742*'conversion notes'!C$24</f>
        <v>122361.11279999999</v>
      </c>
      <c r="M742" s="14">
        <f>L742*'conversion notes'!C$26</f>
        <v>4527361.1735999994</v>
      </c>
      <c r="N742" s="15">
        <f>M742/'conversion notes'!C$21</f>
        <v>4291.0935620722985</v>
      </c>
      <c r="P742" s="1">
        <f>H742/D742*1000</f>
        <v>7.5343200343200341</v>
      </c>
      <c r="Q742">
        <f>'conversion notes'!O$4</f>
        <v>7.2</v>
      </c>
    </row>
    <row r="743" spans="1:17">
      <c r="A743">
        <v>35.441899999999997</v>
      </c>
      <c r="B743">
        <v>-79.328299999999999</v>
      </c>
      <c r="C743" s="28" t="s">
        <v>11</v>
      </c>
      <c r="D743" s="4">
        <v>36170</v>
      </c>
      <c r="E743">
        <v>2</v>
      </c>
      <c r="F743" t="s">
        <v>32</v>
      </c>
      <c r="G743">
        <v>173333</v>
      </c>
      <c r="H743" s="28">
        <v>260</v>
      </c>
      <c r="I743" t="s">
        <v>19</v>
      </c>
      <c r="J743">
        <v>2</v>
      </c>
      <c r="K743" s="13">
        <f>H743*'conversion notes'!C$25</f>
        <v>235868.09999999998</v>
      </c>
      <c r="L743" s="14">
        <f>K743*'conversion notes'!C$24</f>
        <v>56608.34399999999</v>
      </c>
      <c r="M743" s="14">
        <f>L743*'conversion notes'!C$26</f>
        <v>2094508.7279999997</v>
      </c>
      <c r="N743" s="15">
        <f>M743/'conversion notes'!C$21</f>
        <v>1985.2034272932342</v>
      </c>
      <c r="P743" s="1">
        <f>H743/D743*1000</f>
        <v>7.188277578103401</v>
      </c>
      <c r="Q743">
        <f>'conversion notes'!O$4</f>
        <v>7.2</v>
      </c>
    </row>
    <row r="744" spans="1:17">
      <c r="A744">
        <v>35.443100000000001</v>
      </c>
      <c r="B744">
        <v>-78.997299999999996</v>
      </c>
      <c r="C744" s="28" t="s">
        <v>11</v>
      </c>
      <c r="D744" s="4">
        <v>110372</v>
      </c>
      <c r="E744">
        <v>4</v>
      </c>
      <c r="F744" t="s">
        <v>33</v>
      </c>
      <c r="G744">
        <v>3193</v>
      </c>
      <c r="H744" s="28">
        <v>795</v>
      </c>
      <c r="I744" t="s">
        <v>19</v>
      </c>
      <c r="J744">
        <v>2</v>
      </c>
      <c r="K744" s="13">
        <f>H744*'conversion notes'!C$25</f>
        <v>721212.07499999995</v>
      </c>
      <c r="L744" s="14">
        <f>K744*'conversion notes'!C$24</f>
        <v>173090.89799999999</v>
      </c>
      <c r="M744" s="14">
        <f>L744*'conversion notes'!C$26</f>
        <v>6404363.2259999998</v>
      </c>
      <c r="N744" s="15">
        <f>M744/'conversion notes'!C$21</f>
        <v>6070.1412488389287</v>
      </c>
      <c r="P744" s="1">
        <f>H744/D744*1000</f>
        <v>7.2029137824810645</v>
      </c>
      <c r="Q744">
        <f>'conversion notes'!O$4</f>
        <v>7.2</v>
      </c>
    </row>
    <row r="745" spans="1:17">
      <c r="A745">
        <v>35.443600000000004</v>
      </c>
      <c r="B745">
        <v>-78.187899999999999</v>
      </c>
      <c r="C745" s="28" t="s">
        <v>11</v>
      </c>
      <c r="D745" s="4">
        <v>64636</v>
      </c>
      <c r="E745">
        <v>4</v>
      </c>
      <c r="F745" t="s">
        <v>156</v>
      </c>
      <c r="G745">
        <v>1522</v>
      </c>
      <c r="H745" s="28">
        <v>637</v>
      </c>
      <c r="I745" t="s">
        <v>19</v>
      </c>
      <c r="J745">
        <v>6</v>
      </c>
      <c r="K745" s="13">
        <f>H745*'conversion notes'!C$25</f>
        <v>577876.84499999997</v>
      </c>
      <c r="L745" s="14">
        <f>K745*'conversion notes'!C$24</f>
        <v>138690.44279999999</v>
      </c>
      <c r="M745" s="14">
        <f>L745*'conversion notes'!C$26</f>
        <v>5131546.3835999994</v>
      </c>
      <c r="N745" s="15">
        <f>M745/'conversion notes'!C$21</f>
        <v>4863.7483968684246</v>
      </c>
      <c r="P745" s="1">
        <f>H745/D745*1000</f>
        <v>9.8551890587288806</v>
      </c>
      <c r="Q745">
        <f>'conversion notes'!O$4</f>
        <v>7.2</v>
      </c>
    </row>
    <row r="746" spans="1:17">
      <c r="A746">
        <v>35.444499999999998</v>
      </c>
      <c r="B746">
        <v>-81.1892</v>
      </c>
      <c r="C746" s="28" t="s">
        <v>11</v>
      </c>
      <c r="D746" s="4">
        <v>73566</v>
      </c>
      <c r="E746">
        <v>6</v>
      </c>
      <c r="F746" t="s">
        <v>119</v>
      </c>
      <c r="G746">
        <v>4122</v>
      </c>
      <c r="H746" s="28">
        <v>542</v>
      </c>
      <c r="I746" t="s">
        <v>19</v>
      </c>
      <c r="J746">
        <v>5</v>
      </c>
      <c r="K746" s="13">
        <f>H746*'conversion notes'!C$25</f>
        <v>491694.26999999996</v>
      </c>
      <c r="L746" s="14">
        <f>K746*'conversion notes'!C$24</f>
        <v>118006.62479999999</v>
      </c>
      <c r="M746" s="14">
        <f>L746*'conversion notes'!C$26</f>
        <v>4366245.1175999995</v>
      </c>
      <c r="N746" s="15">
        <f>M746/'conversion notes'!C$21</f>
        <v>4138.3856061266652</v>
      </c>
      <c r="P746" s="1">
        <f>H746/D746*1000</f>
        <v>7.3675339151238344</v>
      </c>
      <c r="Q746">
        <f>'conversion notes'!O$4</f>
        <v>7.2</v>
      </c>
    </row>
    <row r="747" spans="1:17">
      <c r="A747">
        <v>35.446300000000001</v>
      </c>
      <c r="B747">
        <v>-80.300799999999995</v>
      </c>
      <c r="C747" s="28" t="s">
        <v>11</v>
      </c>
      <c r="D747" s="4">
        <v>20738</v>
      </c>
      <c r="E747">
        <v>2</v>
      </c>
      <c r="F747" t="s">
        <v>43</v>
      </c>
      <c r="G747">
        <v>779</v>
      </c>
      <c r="H747" s="28">
        <v>248</v>
      </c>
      <c r="I747" t="s">
        <v>19</v>
      </c>
      <c r="J747">
        <v>5</v>
      </c>
      <c r="K747" s="13">
        <f>H747*'conversion notes'!C$25</f>
        <v>224981.87999999998</v>
      </c>
      <c r="L747" s="14">
        <f>K747*'conversion notes'!C$24</f>
        <v>53995.651199999993</v>
      </c>
      <c r="M747" s="14">
        <f>L747*'conversion notes'!C$26</f>
        <v>1997839.0943999998</v>
      </c>
      <c r="N747" s="15">
        <f>M747/'conversion notes'!C$21</f>
        <v>1893.5786537258543</v>
      </c>
      <c r="P747" s="1">
        <f>H747/D747*1000</f>
        <v>11.958723116983316</v>
      </c>
      <c r="Q747">
        <f>'conversion notes'!O$4</f>
        <v>7.2</v>
      </c>
    </row>
    <row r="748" spans="1:17">
      <c r="A748">
        <v>35.446399999999997</v>
      </c>
      <c r="B748">
        <v>-79.391099999999994</v>
      </c>
      <c r="C748" s="28" t="s">
        <v>11</v>
      </c>
      <c r="D748" s="4">
        <v>30384</v>
      </c>
      <c r="E748">
        <v>2</v>
      </c>
      <c r="F748" t="s">
        <v>38</v>
      </c>
      <c r="G748">
        <v>4252</v>
      </c>
      <c r="H748" s="28">
        <v>219</v>
      </c>
      <c r="I748" t="s">
        <v>19</v>
      </c>
      <c r="J748">
        <v>2</v>
      </c>
      <c r="K748" s="13">
        <f>H748*'conversion notes'!C$25</f>
        <v>198673.51499999998</v>
      </c>
      <c r="L748" s="14">
        <f>K748*'conversion notes'!C$24</f>
        <v>47681.643599999996</v>
      </c>
      <c r="M748" s="14">
        <f>L748*'conversion notes'!C$26</f>
        <v>1764220.8131999997</v>
      </c>
      <c r="N748" s="15">
        <f>M748/'conversion notes'!C$21</f>
        <v>1672.1521176046858</v>
      </c>
      <c r="P748" s="1">
        <f>H748/D748*1000</f>
        <v>7.2077409162717228</v>
      </c>
      <c r="Q748">
        <f>'conversion notes'!O$6</f>
        <v>24</v>
      </c>
    </row>
    <row r="749" spans="1:17">
      <c r="A749">
        <v>35.448700000000002</v>
      </c>
      <c r="B749">
        <v>-79.874700000000004</v>
      </c>
      <c r="C749" s="28" t="s">
        <v>11</v>
      </c>
      <c r="D749" s="4">
        <v>74592</v>
      </c>
      <c r="E749">
        <v>4</v>
      </c>
      <c r="F749" t="s">
        <v>39</v>
      </c>
      <c r="G749">
        <v>140500</v>
      </c>
      <c r="H749" s="28">
        <v>562</v>
      </c>
      <c r="I749" t="s">
        <v>19</v>
      </c>
      <c r="J749">
        <v>2</v>
      </c>
      <c r="K749" s="13">
        <f>H749*'conversion notes'!C$25</f>
        <v>509837.97</v>
      </c>
      <c r="L749" s="14">
        <f>K749*'conversion notes'!C$24</f>
        <v>122361.11279999999</v>
      </c>
      <c r="M749" s="14">
        <f>L749*'conversion notes'!C$26</f>
        <v>4527361.1735999994</v>
      </c>
      <c r="N749" s="15">
        <f>M749/'conversion notes'!C$21</f>
        <v>4291.0935620722985</v>
      </c>
      <c r="P749" s="1">
        <f>H749/D749*1000</f>
        <v>7.5343200343200341</v>
      </c>
      <c r="Q749">
        <f>'conversion notes'!O$6</f>
        <v>24</v>
      </c>
    </row>
    <row r="750" spans="1:17">
      <c r="A750">
        <v>35.448700000000002</v>
      </c>
      <c r="B750">
        <v>-78.968299999999999</v>
      </c>
      <c r="C750" s="28" t="s">
        <v>11</v>
      </c>
      <c r="D750" s="4">
        <v>220744</v>
      </c>
      <c r="E750">
        <v>8</v>
      </c>
      <c r="F750" t="s">
        <v>33</v>
      </c>
      <c r="G750">
        <v>11770</v>
      </c>
      <c r="H750" s="28">
        <v>1589</v>
      </c>
      <c r="I750" t="s">
        <v>19</v>
      </c>
      <c r="J750">
        <v>2</v>
      </c>
      <c r="K750" s="13">
        <f>H750*'conversion notes'!C$25</f>
        <v>1441516.9649999999</v>
      </c>
      <c r="L750" s="14">
        <f>K750*'conversion notes'!C$24</f>
        <v>345964.07159999997</v>
      </c>
      <c r="M750" s="14">
        <f>L750*'conversion notes'!C$26</f>
        <v>12800670.649199998</v>
      </c>
      <c r="N750" s="15">
        <f>M750/'conversion notes'!C$21</f>
        <v>12132.647099880574</v>
      </c>
      <c r="P750" s="1">
        <f>H750/D750*1000</f>
        <v>7.198383648026673</v>
      </c>
      <c r="Q750">
        <f>'conversion notes'!O$6</f>
        <v>24</v>
      </c>
    </row>
    <row r="751" spans="1:17">
      <c r="A751">
        <v>35.448799999999999</v>
      </c>
      <c r="B751">
        <v>-78.644099999999995</v>
      </c>
      <c r="C751" s="28" t="s">
        <v>11</v>
      </c>
      <c r="D751" s="4">
        <v>55186</v>
      </c>
      <c r="E751">
        <v>2</v>
      </c>
      <c r="F751" t="s">
        <v>33</v>
      </c>
      <c r="G751">
        <v>1241</v>
      </c>
      <c r="H751" s="28">
        <v>397</v>
      </c>
      <c r="I751" t="s">
        <v>19</v>
      </c>
      <c r="J751">
        <v>6</v>
      </c>
      <c r="K751" s="13">
        <f>H751*'conversion notes'!C$25</f>
        <v>360152.44500000001</v>
      </c>
      <c r="L751" s="14">
        <f>K751*'conversion notes'!C$24</f>
        <v>86436.586800000005</v>
      </c>
      <c r="M751" s="14">
        <f>L751*'conversion notes'!C$26</f>
        <v>3198153.7116</v>
      </c>
      <c r="N751" s="15">
        <f>M751/'conversion notes'!C$21</f>
        <v>3031.2529255208237</v>
      </c>
      <c r="P751" s="1">
        <f>H751/D751*1000</f>
        <v>7.1938535135722832</v>
      </c>
      <c r="Q751">
        <f>'conversion notes'!O$6</f>
        <v>24</v>
      </c>
    </row>
    <row r="752" spans="1:17">
      <c r="A752">
        <v>35.450000000000003</v>
      </c>
      <c r="B752">
        <v>-79.700500000000005</v>
      </c>
      <c r="C752" s="28" t="s">
        <v>11</v>
      </c>
      <c r="D752" s="4">
        <v>91152</v>
      </c>
      <c r="E752">
        <v>6</v>
      </c>
      <c r="F752" t="s">
        <v>38</v>
      </c>
      <c r="G752">
        <v>0</v>
      </c>
      <c r="H752" s="28">
        <v>656</v>
      </c>
      <c r="I752" t="s">
        <v>19</v>
      </c>
      <c r="J752">
        <v>2</v>
      </c>
      <c r="K752" s="13">
        <f>H752*'conversion notes'!C$25</f>
        <v>595113.36</v>
      </c>
      <c r="L752" s="14">
        <f>K752*'conversion notes'!C$24</f>
        <v>142827.2064</v>
      </c>
      <c r="M752" s="14">
        <f>L752*'conversion notes'!C$26</f>
        <v>5284606.6367999995</v>
      </c>
      <c r="N752" s="15">
        <f>M752/'conversion notes'!C$21</f>
        <v>5008.8209550167758</v>
      </c>
      <c r="P752" s="1">
        <f>H752/D752*1000</f>
        <v>7.1967702299455851</v>
      </c>
      <c r="Q752">
        <f>'conversion notes'!O$4</f>
        <v>7.2</v>
      </c>
    </row>
    <row r="753" spans="1:17">
      <c r="A753">
        <v>35.450099999999999</v>
      </c>
      <c r="B753">
        <v>-79.080200000000005</v>
      </c>
      <c r="C753" s="28" t="s">
        <v>11</v>
      </c>
      <c r="D753" s="4">
        <v>36170</v>
      </c>
      <c r="E753">
        <v>2</v>
      </c>
      <c r="F753" t="s">
        <v>32</v>
      </c>
      <c r="G753">
        <v>897</v>
      </c>
      <c r="H753" s="28">
        <v>260</v>
      </c>
      <c r="I753" t="s">
        <v>19</v>
      </c>
      <c r="J753">
        <v>2</v>
      </c>
      <c r="K753" s="13">
        <f>H753*'conversion notes'!C$25</f>
        <v>235868.09999999998</v>
      </c>
      <c r="L753" s="14">
        <f>K753*'conversion notes'!C$24</f>
        <v>56608.34399999999</v>
      </c>
      <c r="M753" s="14">
        <f>L753*'conversion notes'!C$26</f>
        <v>2094508.7279999997</v>
      </c>
      <c r="N753" s="15">
        <f>M753/'conversion notes'!C$21</f>
        <v>1985.2034272932342</v>
      </c>
      <c r="P753" s="1">
        <f>H753/D753*1000</f>
        <v>7.188277578103401</v>
      </c>
      <c r="Q753">
        <f>'conversion notes'!O$4</f>
        <v>7.2</v>
      </c>
    </row>
    <row r="754" spans="1:17">
      <c r="A754">
        <v>35.450200000000002</v>
      </c>
      <c r="B754">
        <v>-78.989699999999999</v>
      </c>
      <c r="C754" s="28" t="s">
        <v>11</v>
      </c>
      <c r="D754" s="4">
        <v>82779</v>
      </c>
      <c r="E754">
        <v>3</v>
      </c>
      <c r="F754" t="s">
        <v>33</v>
      </c>
      <c r="G754">
        <v>4693</v>
      </c>
      <c r="H754" s="28">
        <v>596</v>
      </c>
      <c r="I754" t="s">
        <v>19</v>
      </c>
      <c r="J754">
        <v>2</v>
      </c>
      <c r="K754" s="13">
        <f>H754*'conversion notes'!C$25</f>
        <v>540682.26</v>
      </c>
      <c r="L754" s="14">
        <f>K754*'conversion notes'!C$24</f>
        <v>129763.7424</v>
      </c>
      <c r="M754" s="14">
        <f>L754*'conversion notes'!C$26</f>
        <v>4801258.4687999999</v>
      </c>
      <c r="N754" s="15">
        <f>M754/'conversion notes'!C$21</f>
        <v>4550.6970871798758</v>
      </c>
      <c r="P754" s="1">
        <f>H754/D754*1000</f>
        <v>7.1998936928448041</v>
      </c>
      <c r="Q754">
        <f>'conversion notes'!O$4</f>
        <v>7.2</v>
      </c>
    </row>
    <row r="755" spans="1:17">
      <c r="A755">
        <v>35.451300000000003</v>
      </c>
      <c r="B755">
        <v>-81.540599999999998</v>
      </c>
      <c r="C755" s="28" t="s">
        <v>11</v>
      </c>
      <c r="D755" s="4">
        <v>89154</v>
      </c>
      <c r="E755">
        <v>6</v>
      </c>
      <c r="F755" t="s">
        <v>122</v>
      </c>
      <c r="G755">
        <v>1400</v>
      </c>
      <c r="H755" s="28">
        <v>690</v>
      </c>
      <c r="I755" t="s">
        <v>19</v>
      </c>
      <c r="J755">
        <v>5</v>
      </c>
      <c r="K755" s="13">
        <f>H755*'conversion notes'!C$25</f>
        <v>625957.64999999991</v>
      </c>
      <c r="L755" s="14">
        <f>K755*'conversion notes'!C$24</f>
        <v>150229.83599999998</v>
      </c>
      <c r="M755" s="14">
        <f>L755*'conversion notes'!C$26</f>
        <v>5558503.9319999991</v>
      </c>
      <c r="N755" s="15">
        <f>M755/'conversion notes'!C$21</f>
        <v>5268.4244801243522</v>
      </c>
      <c r="P755" s="1">
        <f>H755/D755*1000</f>
        <v>7.7394171882360858</v>
      </c>
      <c r="Q755">
        <f>'conversion notes'!O$4</f>
        <v>7.2</v>
      </c>
    </row>
    <row r="756" spans="1:17">
      <c r="A756">
        <v>35.451599999999999</v>
      </c>
      <c r="B756">
        <v>-78.956400000000002</v>
      </c>
      <c r="C756" s="28" t="s">
        <v>11</v>
      </c>
      <c r="D756" s="4">
        <v>110372</v>
      </c>
      <c r="E756">
        <v>4</v>
      </c>
      <c r="F756" t="s">
        <v>33</v>
      </c>
      <c r="G756">
        <v>9578</v>
      </c>
      <c r="H756" s="28">
        <v>795</v>
      </c>
      <c r="I756" t="s">
        <v>19</v>
      </c>
      <c r="J756">
        <v>2</v>
      </c>
      <c r="K756" s="13">
        <f>H756*'conversion notes'!C$25</f>
        <v>721212.07499999995</v>
      </c>
      <c r="L756" s="14">
        <f>K756*'conversion notes'!C$24</f>
        <v>173090.89799999999</v>
      </c>
      <c r="M756" s="14">
        <f>L756*'conversion notes'!C$26</f>
        <v>6404363.2259999998</v>
      </c>
      <c r="N756" s="15">
        <f>M756/'conversion notes'!C$21</f>
        <v>6070.1412488389287</v>
      </c>
      <c r="P756" s="1">
        <f>H756/D756*1000</f>
        <v>7.2029137824810645</v>
      </c>
      <c r="Q756">
        <f>'conversion notes'!O$4</f>
        <v>7.2</v>
      </c>
    </row>
    <row r="757" spans="1:17">
      <c r="A757">
        <v>35.451900000000002</v>
      </c>
      <c r="B757">
        <v>-79.832800000000006</v>
      </c>
      <c r="C757" s="28" t="s">
        <v>41</v>
      </c>
      <c r="D757" s="4">
        <v>74592</v>
      </c>
      <c r="E757">
        <v>4</v>
      </c>
      <c r="F757" t="s">
        <v>39</v>
      </c>
      <c r="G757">
        <v>17563</v>
      </c>
      <c r="H757" s="28">
        <v>562</v>
      </c>
      <c r="I757" t="s">
        <v>19</v>
      </c>
      <c r="J757">
        <v>2</v>
      </c>
      <c r="K757" s="13">
        <f>H757*'conversion notes'!C$25</f>
        <v>509837.97</v>
      </c>
      <c r="L757" s="14">
        <f>K757*'conversion notes'!C$24</f>
        <v>122361.11279999999</v>
      </c>
      <c r="M757" s="14">
        <f>L757*'conversion notes'!C$26</f>
        <v>4527361.1735999994</v>
      </c>
      <c r="N757" s="15">
        <f>M757/'conversion notes'!C$21</f>
        <v>4291.0935620722985</v>
      </c>
      <c r="P757" s="1">
        <f>H757/D757*1000</f>
        <v>7.5343200343200341</v>
      </c>
      <c r="Q757">
        <f>'conversion notes'!O$4</f>
        <v>7.2</v>
      </c>
    </row>
    <row r="758" spans="1:17">
      <c r="A758">
        <v>35.452300000000001</v>
      </c>
      <c r="B758">
        <v>-79.792599999999993</v>
      </c>
      <c r="C758" s="28" t="s">
        <v>11</v>
      </c>
      <c r="D758" s="4">
        <v>74592</v>
      </c>
      <c r="E758">
        <v>4</v>
      </c>
      <c r="F758" t="s">
        <v>39</v>
      </c>
      <c r="G758">
        <v>74933</v>
      </c>
      <c r="H758" s="28">
        <v>562</v>
      </c>
      <c r="I758" t="s">
        <v>19</v>
      </c>
      <c r="J758">
        <v>2</v>
      </c>
      <c r="K758" s="13">
        <f>H758*'conversion notes'!C$25</f>
        <v>509837.97</v>
      </c>
      <c r="L758" s="14">
        <f>K758*'conversion notes'!C$24</f>
        <v>122361.11279999999</v>
      </c>
      <c r="M758" s="14">
        <f>L758*'conversion notes'!C$26</f>
        <v>4527361.1735999994</v>
      </c>
      <c r="N758" s="15">
        <f>M758/'conversion notes'!C$21</f>
        <v>4291.0935620722985</v>
      </c>
      <c r="P758" s="1">
        <f>H758/D758*1000</f>
        <v>7.5343200343200341</v>
      </c>
      <c r="Q758">
        <f>'conversion notes'!O$6</f>
        <v>24</v>
      </c>
    </row>
    <row r="759" spans="1:17">
      <c r="A759">
        <v>35.4527</v>
      </c>
      <c r="B759">
        <v>-80.341399999999993</v>
      </c>
      <c r="C759" s="28" t="s">
        <v>11</v>
      </c>
      <c r="D759" s="4">
        <v>30358</v>
      </c>
      <c r="E759">
        <v>2</v>
      </c>
      <c r="F759" t="s">
        <v>126</v>
      </c>
      <c r="G759">
        <v>969</v>
      </c>
      <c r="H759" s="28">
        <v>219</v>
      </c>
      <c r="I759" t="s">
        <v>19</v>
      </c>
      <c r="J759">
        <v>5</v>
      </c>
      <c r="K759" s="13">
        <f>H759*'conversion notes'!C$25</f>
        <v>198673.51499999998</v>
      </c>
      <c r="L759" s="14">
        <f>K759*'conversion notes'!C$24</f>
        <v>47681.643599999996</v>
      </c>
      <c r="M759" s="14">
        <f>L759*'conversion notes'!C$26</f>
        <v>1764220.8131999997</v>
      </c>
      <c r="N759" s="15">
        <f>M759/'conversion notes'!C$21</f>
        <v>1672.1521176046858</v>
      </c>
      <c r="P759" s="1">
        <f>H759/D759*1000</f>
        <v>7.2139139600764217</v>
      </c>
      <c r="Q759">
        <f>'conversion notes'!O$6</f>
        <v>24</v>
      </c>
    </row>
    <row r="760" spans="1:17">
      <c r="A760">
        <v>35.453299999999999</v>
      </c>
      <c r="B760">
        <v>-78.290800000000004</v>
      </c>
      <c r="C760" s="28" t="s">
        <v>11</v>
      </c>
      <c r="D760" s="4">
        <v>64636</v>
      </c>
      <c r="E760">
        <v>4</v>
      </c>
      <c r="F760" t="s">
        <v>156</v>
      </c>
      <c r="G760">
        <v>1629</v>
      </c>
      <c r="H760" s="28">
        <v>637</v>
      </c>
      <c r="I760" t="s">
        <v>19</v>
      </c>
      <c r="J760">
        <v>6</v>
      </c>
      <c r="K760" s="13">
        <f>H760*'conversion notes'!C$25</f>
        <v>577876.84499999997</v>
      </c>
      <c r="L760" s="14">
        <f>K760*'conversion notes'!C$24</f>
        <v>138690.44279999999</v>
      </c>
      <c r="M760" s="14">
        <f>L760*'conversion notes'!C$26</f>
        <v>5131546.3835999994</v>
      </c>
      <c r="N760" s="15">
        <f>M760/'conversion notes'!C$21</f>
        <v>4863.7483968684246</v>
      </c>
      <c r="P760" s="1">
        <f>H760/D760*1000</f>
        <v>9.8551890587288806</v>
      </c>
      <c r="Q760">
        <f>'conversion notes'!O$4</f>
        <v>7.2</v>
      </c>
    </row>
    <row r="761" spans="1:17">
      <c r="A761">
        <v>35.453699999999998</v>
      </c>
      <c r="B761">
        <v>-78.9191</v>
      </c>
      <c r="C761" s="28" t="s">
        <v>11</v>
      </c>
      <c r="D761" s="4">
        <v>193151</v>
      </c>
      <c r="E761">
        <v>7</v>
      </c>
      <c r="F761" t="s">
        <v>33</v>
      </c>
      <c r="G761">
        <v>8182</v>
      </c>
      <c r="H761" s="28">
        <v>1391</v>
      </c>
      <c r="I761" t="s">
        <v>19</v>
      </c>
      <c r="J761">
        <v>1</v>
      </c>
      <c r="K761" s="13">
        <f>H761*'conversion notes'!C$25</f>
        <v>1261894.335</v>
      </c>
      <c r="L761" s="14">
        <f>K761*'conversion notes'!C$24</f>
        <v>302854.64039999997</v>
      </c>
      <c r="M761" s="14">
        <f>L761*'conversion notes'!C$26</f>
        <v>11205621.694799999</v>
      </c>
      <c r="N761" s="15">
        <f>M761/'conversion notes'!C$21</f>
        <v>10620.838336018804</v>
      </c>
      <c r="P761" s="1">
        <f>H761/D761*1000</f>
        <v>7.2016194583512387</v>
      </c>
      <c r="Q761">
        <f>'conversion notes'!O$4</f>
        <v>7.2</v>
      </c>
    </row>
    <row r="762" spans="1:17">
      <c r="A762">
        <v>35.453699999999998</v>
      </c>
      <c r="B762">
        <v>-78.9191</v>
      </c>
      <c r="C762" s="28" t="s">
        <v>11</v>
      </c>
      <c r="D762" s="4">
        <v>193151</v>
      </c>
      <c r="E762">
        <v>7</v>
      </c>
      <c r="F762" t="s">
        <v>33</v>
      </c>
      <c r="G762">
        <v>8182</v>
      </c>
      <c r="H762" s="28">
        <v>1391</v>
      </c>
      <c r="I762" t="s">
        <v>19</v>
      </c>
      <c r="J762">
        <v>2</v>
      </c>
      <c r="K762" s="13">
        <f>H762*'conversion notes'!C$25</f>
        <v>1261894.335</v>
      </c>
      <c r="L762" s="14">
        <f>K762*'conversion notes'!C$24</f>
        <v>302854.64039999997</v>
      </c>
      <c r="M762" s="14">
        <f>L762*'conversion notes'!C$26</f>
        <v>11205621.694799999</v>
      </c>
      <c r="N762" s="15">
        <f>M762/'conversion notes'!C$21</f>
        <v>10620.838336018804</v>
      </c>
      <c r="P762" s="1">
        <f>H762/D762*1000</f>
        <v>7.2016194583512387</v>
      </c>
      <c r="Q762">
        <f>'conversion notes'!O$4</f>
        <v>7.2</v>
      </c>
    </row>
    <row r="763" spans="1:17">
      <c r="A763">
        <v>35.454300000000003</v>
      </c>
      <c r="B763">
        <v>-78.993499999999997</v>
      </c>
      <c r="C763" s="28" t="s">
        <v>11</v>
      </c>
      <c r="D763" s="4">
        <v>82779</v>
      </c>
      <c r="E763">
        <v>3</v>
      </c>
      <c r="F763" t="s">
        <v>33</v>
      </c>
      <c r="G763">
        <v>5872</v>
      </c>
      <c r="H763" s="28">
        <v>596</v>
      </c>
      <c r="I763" t="s">
        <v>19</v>
      </c>
      <c r="J763">
        <v>1</v>
      </c>
      <c r="K763" s="13">
        <f>H763*'conversion notes'!C$25</f>
        <v>540682.26</v>
      </c>
      <c r="L763" s="14">
        <f>K763*'conversion notes'!C$24</f>
        <v>129763.7424</v>
      </c>
      <c r="M763" s="14">
        <f>L763*'conversion notes'!C$26</f>
        <v>4801258.4687999999</v>
      </c>
      <c r="N763" s="15">
        <f>M763/'conversion notes'!C$21</f>
        <v>4550.6970871798758</v>
      </c>
      <c r="P763" s="1">
        <f>H763/D763*1000</f>
        <v>7.1998936928448041</v>
      </c>
      <c r="Q763">
        <f>'conversion notes'!O$4</f>
        <v>7.2</v>
      </c>
    </row>
    <row r="764" spans="1:17">
      <c r="A764">
        <v>35.454300000000003</v>
      </c>
      <c r="B764">
        <v>-78.993499999999997</v>
      </c>
      <c r="C764" s="28" t="s">
        <v>11</v>
      </c>
      <c r="D764" s="4">
        <v>82779</v>
      </c>
      <c r="E764">
        <v>3</v>
      </c>
      <c r="F764" t="s">
        <v>33</v>
      </c>
      <c r="G764">
        <v>5872</v>
      </c>
      <c r="H764" s="28">
        <v>596</v>
      </c>
      <c r="I764" t="s">
        <v>19</v>
      </c>
      <c r="J764">
        <v>2</v>
      </c>
      <c r="K764" s="13">
        <f>H764*'conversion notes'!C$25</f>
        <v>540682.26</v>
      </c>
      <c r="L764" s="14">
        <f>K764*'conversion notes'!C$24</f>
        <v>129763.7424</v>
      </c>
      <c r="M764" s="14">
        <f>L764*'conversion notes'!C$26</f>
        <v>4801258.4687999999</v>
      </c>
      <c r="N764" s="15">
        <f>M764/'conversion notes'!C$21</f>
        <v>4550.6970871798758</v>
      </c>
      <c r="P764" s="1">
        <f>H764/D764*1000</f>
        <v>7.1998936928448041</v>
      </c>
      <c r="Q764">
        <f>'conversion notes'!O$4</f>
        <v>7.2</v>
      </c>
    </row>
    <row r="765" spans="1:17">
      <c r="A765">
        <v>35.454799999999999</v>
      </c>
      <c r="B765">
        <v>-77.713999999999999</v>
      </c>
      <c r="C765" s="28" t="s">
        <v>11</v>
      </c>
      <c r="D765" s="4">
        <v>47840</v>
      </c>
      <c r="E765">
        <v>8</v>
      </c>
      <c r="F765" t="s">
        <v>163</v>
      </c>
      <c r="G765">
        <v>1645</v>
      </c>
      <c r="H765" s="28">
        <v>736</v>
      </c>
      <c r="I765" t="s">
        <v>19</v>
      </c>
      <c r="J765">
        <v>4</v>
      </c>
      <c r="K765" s="13">
        <f>H765*'conversion notes'!C$25</f>
        <v>667688.15999999992</v>
      </c>
      <c r="L765" s="14">
        <f>K765*'conversion notes'!C$24</f>
        <v>160245.15839999999</v>
      </c>
      <c r="M765" s="14">
        <f>L765*'conversion notes'!C$26</f>
        <v>5929070.8607999999</v>
      </c>
      <c r="N765" s="15">
        <f>M765/'conversion notes'!C$21</f>
        <v>5619.65277879931</v>
      </c>
      <c r="P765" s="1">
        <f>H765/D765*1000</f>
        <v>15.384615384615385</v>
      </c>
      <c r="Q765">
        <f>'conversion notes'!O$4</f>
        <v>7.2</v>
      </c>
    </row>
    <row r="766" spans="1:17">
      <c r="A766">
        <v>35.454799999999999</v>
      </c>
      <c r="B766">
        <v>-77.713999999999999</v>
      </c>
      <c r="C766" s="28" t="s">
        <v>11</v>
      </c>
      <c r="D766" s="4">
        <v>47840</v>
      </c>
      <c r="E766">
        <v>8</v>
      </c>
      <c r="F766" t="s">
        <v>163</v>
      </c>
      <c r="G766">
        <v>1645</v>
      </c>
      <c r="H766" s="28">
        <v>736</v>
      </c>
      <c r="I766" t="s">
        <v>19</v>
      </c>
      <c r="J766">
        <v>6</v>
      </c>
      <c r="K766" s="13">
        <f>H766*'conversion notes'!C$25</f>
        <v>667688.15999999992</v>
      </c>
      <c r="L766" s="14">
        <f>K766*'conversion notes'!C$24</f>
        <v>160245.15839999999</v>
      </c>
      <c r="M766" s="14">
        <f>L766*'conversion notes'!C$26</f>
        <v>5929070.8607999999</v>
      </c>
      <c r="N766" s="15">
        <f>M766/'conversion notes'!C$21</f>
        <v>5619.65277879931</v>
      </c>
      <c r="P766" s="1">
        <f>H766/D766*1000</f>
        <v>15.384615384615385</v>
      </c>
      <c r="Q766">
        <f>'conversion notes'!O$6</f>
        <v>24</v>
      </c>
    </row>
    <row r="767" spans="1:17">
      <c r="A767">
        <v>35.454999999999998</v>
      </c>
      <c r="B767">
        <v>-81.697599999999994</v>
      </c>
      <c r="C767" s="28" t="s">
        <v>11</v>
      </c>
      <c r="D767" s="4">
        <v>29718</v>
      </c>
      <c r="E767">
        <v>2</v>
      </c>
      <c r="F767" t="s">
        <v>122</v>
      </c>
      <c r="G767">
        <v>3898</v>
      </c>
      <c r="H767" s="28">
        <v>230</v>
      </c>
      <c r="I767" t="s">
        <v>19</v>
      </c>
      <c r="J767">
        <v>12</v>
      </c>
      <c r="K767" s="13">
        <f>H767*'conversion notes'!C$25</f>
        <v>208652.55</v>
      </c>
      <c r="L767" s="14">
        <f>K767*'conversion notes'!C$24</f>
        <v>50076.611999999994</v>
      </c>
      <c r="M767" s="14">
        <f>L767*'conversion notes'!C$26</f>
        <v>1852834.6439999999</v>
      </c>
      <c r="N767" s="15">
        <f>M767/'conversion notes'!C$21</f>
        <v>1756.1414933747844</v>
      </c>
      <c r="P767" s="1">
        <f>H767/D767*1000</f>
        <v>7.7394171882360858</v>
      </c>
      <c r="Q767">
        <f>'conversion notes'!O$6</f>
        <v>24</v>
      </c>
    </row>
    <row r="768" spans="1:17">
      <c r="A768">
        <v>35.455300000000001</v>
      </c>
      <c r="B768">
        <v>-79.432199999999995</v>
      </c>
      <c r="C768" s="28" t="s">
        <v>11</v>
      </c>
      <c r="D768" s="4">
        <v>60768</v>
      </c>
      <c r="E768">
        <v>4</v>
      </c>
      <c r="F768" t="s">
        <v>38</v>
      </c>
      <c r="G768">
        <v>0</v>
      </c>
      <c r="H768" s="28">
        <v>438</v>
      </c>
      <c r="I768" t="s">
        <v>19</v>
      </c>
      <c r="J768">
        <v>2</v>
      </c>
      <c r="K768" s="13">
        <f>H768*'conversion notes'!C$25</f>
        <v>397347.02999999997</v>
      </c>
      <c r="L768" s="14">
        <f>K768*'conversion notes'!C$24</f>
        <v>95363.287199999992</v>
      </c>
      <c r="M768" s="14">
        <f>L768*'conversion notes'!C$26</f>
        <v>3528441.6263999995</v>
      </c>
      <c r="N768" s="15">
        <f>M768/'conversion notes'!C$21</f>
        <v>3344.3042352093717</v>
      </c>
      <c r="P768" s="1">
        <f>H768/D768*1000</f>
        <v>7.2077409162717228</v>
      </c>
      <c r="Q768">
        <f>'conversion notes'!O$6</f>
        <v>24</v>
      </c>
    </row>
    <row r="769" spans="1:17">
      <c r="A769">
        <v>35.455500000000001</v>
      </c>
      <c r="B769">
        <v>-78.742099999999994</v>
      </c>
      <c r="C769" s="28" t="s">
        <v>11</v>
      </c>
      <c r="D769" s="4">
        <v>110372</v>
      </c>
      <c r="E769">
        <v>4</v>
      </c>
      <c r="F769" t="s">
        <v>33</v>
      </c>
      <c r="G769">
        <v>2187</v>
      </c>
      <c r="H769" s="28">
        <v>795</v>
      </c>
      <c r="I769" t="s">
        <v>19</v>
      </c>
      <c r="J769">
        <v>1</v>
      </c>
      <c r="K769" s="13">
        <f>H769*'conversion notes'!C$25</f>
        <v>721212.07499999995</v>
      </c>
      <c r="L769" s="14">
        <f>K769*'conversion notes'!C$24</f>
        <v>173090.89799999999</v>
      </c>
      <c r="M769" s="14">
        <f>L769*'conversion notes'!C$26</f>
        <v>6404363.2259999998</v>
      </c>
      <c r="N769" s="15">
        <f>M769/'conversion notes'!C$21</f>
        <v>6070.1412488389287</v>
      </c>
      <c r="P769" s="1">
        <f>H769/D769*1000</f>
        <v>7.2029137824810645</v>
      </c>
      <c r="Q769">
        <f>'conversion notes'!O$6</f>
        <v>24</v>
      </c>
    </row>
    <row r="770" spans="1:17">
      <c r="A770">
        <v>35.455500000000001</v>
      </c>
      <c r="B770">
        <v>-78.742099999999994</v>
      </c>
      <c r="C770" s="28" t="s">
        <v>11</v>
      </c>
      <c r="D770" s="4">
        <v>110372</v>
      </c>
      <c r="E770">
        <v>4</v>
      </c>
      <c r="F770" t="s">
        <v>33</v>
      </c>
      <c r="G770">
        <v>2187</v>
      </c>
      <c r="H770" s="28">
        <v>795</v>
      </c>
      <c r="I770" t="s">
        <v>19</v>
      </c>
      <c r="J770">
        <v>2</v>
      </c>
      <c r="K770" s="13">
        <f>H770*'conversion notes'!C$25</f>
        <v>721212.07499999995</v>
      </c>
      <c r="L770" s="14">
        <f>K770*'conversion notes'!C$24</f>
        <v>173090.89799999999</v>
      </c>
      <c r="M770" s="14">
        <f>L770*'conversion notes'!C$26</f>
        <v>6404363.2259999998</v>
      </c>
      <c r="N770" s="15">
        <f>M770/'conversion notes'!C$21</f>
        <v>6070.1412488389287</v>
      </c>
      <c r="P770" s="1">
        <f>H770/D770*1000</f>
        <v>7.2029137824810645</v>
      </c>
      <c r="Q770">
        <f>'conversion notes'!O$6</f>
        <v>24</v>
      </c>
    </row>
    <row r="771" spans="1:17">
      <c r="A771">
        <v>35.455500000000001</v>
      </c>
      <c r="B771">
        <v>-78.742099999999994</v>
      </c>
      <c r="C771" s="28" t="s">
        <v>11</v>
      </c>
      <c r="D771" s="4">
        <v>110372</v>
      </c>
      <c r="E771">
        <v>4</v>
      </c>
      <c r="F771" t="s">
        <v>33</v>
      </c>
      <c r="G771">
        <v>2187</v>
      </c>
      <c r="H771" s="28">
        <v>795</v>
      </c>
      <c r="I771" t="s">
        <v>19</v>
      </c>
      <c r="J771">
        <v>4</v>
      </c>
      <c r="K771" s="13">
        <f>H771*'conversion notes'!C$25</f>
        <v>721212.07499999995</v>
      </c>
      <c r="L771" s="14">
        <f>K771*'conversion notes'!C$24</f>
        <v>173090.89799999999</v>
      </c>
      <c r="M771" s="14">
        <f>L771*'conversion notes'!C$26</f>
        <v>6404363.2259999998</v>
      </c>
      <c r="N771" s="15">
        <f>M771/'conversion notes'!C$21</f>
        <v>6070.1412488389287</v>
      </c>
      <c r="P771" s="1">
        <f>H771/D771*1000</f>
        <v>7.2029137824810645</v>
      </c>
      <c r="Q771">
        <f>'conversion notes'!O$6</f>
        <v>24</v>
      </c>
    </row>
    <row r="772" spans="1:17">
      <c r="A772">
        <v>35.455500000000001</v>
      </c>
      <c r="B772">
        <v>-78.742099999999994</v>
      </c>
      <c r="C772" s="28" t="s">
        <v>11</v>
      </c>
      <c r="D772" s="4">
        <v>110372</v>
      </c>
      <c r="E772">
        <v>4</v>
      </c>
      <c r="F772" t="s">
        <v>33</v>
      </c>
      <c r="G772">
        <v>2187</v>
      </c>
      <c r="H772" s="28">
        <v>795</v>
      </c>
      <c r="I772" t="s">
        <v>19</v>
      </c>
      <c r="J772">
        <v>6</v>
      </c>
      <c r="K772" s="13">
        <f>H772*'conversion notes'!C$25</f>
        <v>721212.07499999995</v>
      </c>
      <c r="L772" s="14">
        <f>K772*'conversion notes'!C$24</f>
        <v>173090.89799999999</v>
      </c>
      <c r="M772" s="14">
        <f>L772*'conversion notes'!C$26</f>
        <v>6404363.2259999998</v>
      </c>
      <c r="N772" s="15">
        <f>M772/'conversion notes'!C$21</f>
        <v>6070.1412488389287</v>
      </c>
      <c r="P772" s="1">
        <f>H772/D772*1000</f>
        <v>7.2029137824810645</v>
      </c>
      <c r="Q772">
        <f>'conversion notes'!O$4</f>
        <v>7.2</v>
      </c>
    </row>
    <row r="773" spans="1:17">
      <c r="A773">
        <v>35.4557</v>
      </c>
      <c r="B773">
        <v>-81.359700000000004</v>
      </c>
      <c r="C773" s="28" t="s">
        <v>11</v>
      </c>
      <c r="D773" s="4">
        <v>49044</v>
      </c>
      <c r="E773">
        <v>4</v>
      </c>
      <c r="F773" t="s">
        <v>119</v>
      </c>
      <c r="G773">
        <v>1652</v>
      </c>
      <c r="H773" s="28">
        <v>361</v>
      </c>
      <c r="I773" t="s">
        <v>19</v>
      </c>
      <c r="J773">
        <v>5</v>
      </c>
      <c r="K773" s="13">
        <f>H773*'conversion notes'!C$25</f>
        <v>327493.78499999997</v>
      </c>
      <c r="L773" s="14">
        <f>K773*'conversion notes'!C$24</f>
        <v>78598.508399999992</v>
      </c>
      <c r="M773" s="14">
        <f>L773*'conversion notes'!C$26</f>
        <v>2908144.8107999996</v>
      </c>
      <c r="N773" s="15">
        <f>M773/'conversion notes'!C$21</f>
        <v>2756.378604818683</v>
      </c>
      <c r="P773" s="1">
        <f>H773/D773*1000</f>
        <v>7.360737297120953</v>
      </c>
      <c r="Q773">
        <f>'conversion notes'!O$4</f>
        <v>7.2</v>
      </c>
    </row>
    <row r="774" spans="1:17">
      <c r="A774">
        <v>35.4559</v>
      </c>
      <c r="B774">
        <v>-82.052999999999997</v>
      </c>
      <c r="C774" s="28" t="s">
        <v>11</v>
      </c>
      <c r="D774" s="4">
        <v>26578</v>
      </c>
      <c r="E774">
        <v>2</v>
      </c>
      <c r="F774" t="s">
        <v>213</v>
      </c>
      <c r="G774">
        <v>6161</v>
      </c>
      <c r="H774" s="28">
        <v>191</v>
      </c>
      <c r="I774" t="s">
        <v>19</v>
      </c>
      <c r="J774">
        <v>12</v>
      </c>
      <c r="K774" s="13">
        <f>H774*'conversion notes'!C$25</f>
        <v>173272.33499999999</v>
      </c>
      <c r="L774" s="14">
        <f>K774*'conversion notes'!C$24</f>
        <v>41585.360399999998</v>
      </c>
      <c r="M774" s="14">
        <f>L774*'conversion notes'!C$26</f>
        <v>1538658.3347999998</v>
      </c>
      <c r="N774" s="15">
        <f>M774/'conversion notes'!C$21</f>
        <v>1458.360979280799</v>
      </c>
      <c r="P774" s="1">
        <f>H774/D774*1000</f>
        <v>7.1863947625855964</v>
      </c>
      <c r="Q774">
        <f>'conversion notes'!O$4</f>
        <v>7.2</v>
      </c>
    </row>
    <row r="775" spans="1:17">
      <c r="A775">
        <v>35.456000000000003</v>
      </c>
      <c r="B775">
        <v>-79.485399999999998</v>
      </c>
      <c r="C775" s="28" t="s">
        <v>11</v>
      </c>
      <c r="D775" s="4">
        <v>91152</v>
      </c>
      <c r="E775">
        <v>6</v>
      </c>
      <c r="F775" t="s">
        <v>38</v>
      </c>
      <c r="G775">
        <v>437333</v>
      </c>
      <c r="H775" s="28">
        <v>656</v>
      </c>
      <c r="I775" t="s">
        <v>19</v>
      </c>
      <c r="J775">
        <v>1</v>
      </c>
      <c r="K775" s="13">
        <f>H775*'conversion notes'!C$25</f>
        <v>595113.36</v>
      </c>
      <c r="L775" s="14">
        <f>K775*'conversion notes'!C$24</f>
        <v>142827.2064</v>
      </c>
      <c r="M775" s="14">
        <f>L775*'conversion notes'!C$26</f>
        <v>5284606.6367999995</v>
      </c>
      <c r="N775" s="15">
        <f>M775/'conversion notes'!C$21</f>
        <v>5008.8209550167758</v>
      </c>
      <c r="P775" s="1">
        <f>H775/D775*1000</f>
        <v>7.1967702299455851</v>
      </c>
      <c r="Q775">
        <f>'conversion notes'!O$4</f>
        <v>7.2</v>
      </c>
    </row>
    <row r="776" spans="1:17">
      <c r="A776">
        <v>35.456000000000003</v>
      </c>
      <c r="B776">
        <v>-79.485399999999998</v>
      </c>
      <c r="C776" s="28" t="s">
        <v>11</v>
      </c>
      <c r="D776" s="4">
        <v>91152</v>
      </c>
      <c r="E776">
        <v>6</v>
      </c>
      <c r="F776" t="s">
        <v>38</v>
      </c>
      <c r="G776">
        <v>437333</v>
      </c>
      <c r="H776" s="28">
        <v>656</v>
      </c>
      <c r="I776" t="s">
        <v>19</v>
      </c>
      <c r="J776">
        <v>2</v>
      </c>
      <c r="K776" s="13">
        <f>H776*'conversion notes'!C$25</f>
        <v>595113.36</v>
      </c>
      <c r="L776" s="14">
        <f>K776*'conversion notes'!C$24</f>
        <v>142827.2064</v>
      </c>
      <c r="M776" s="14">
        <f>L776*'conversion notes'!C$26</f>
        <v>5284606.6367999995</v>
      </c>
      <c r="N776" s="15">
        <f>M776/'conversion notes'!C$21</f>
        <v>5008.8209550167758</v>
      </c>
      <c r="P776" s="1">
        <f>H776/D776*1000</f>
        <v>7.1967702299455851</v>
      </c>
      <c r="Q776">
        <f>'conversion notes'!O$4</f>
        <v>7.2</v>
      </c>
    </row>
    <row r="777" spans="1:17">
      <c r="A777">
        <v>35.456699999999998</v>
      </c>
      <c r="B777">
        <v>-77.632199999999997</v>
      </c>
      <c r="C777" s="28" t="s">
        <v>11</v>
      </c>
      <c r="D777" s="4">
        <v>11960</v>
      </c>
      <c r="E777">
        <v>2</v>
      </c>
      <c r="F777" t="s">
        <v>163</v>
      </c>
      <c r="G777">
        <v>378</v>
      </c>
      <c r="H777" s="28">
        <v>184</v>
      </c>
      <c r="I777" t="s">
        <v>19</v>
      </c>
      <c r="J777">
        <v>6</v>
      </c>
      <c r="K777" s="13">
        <f>H777*'conversion notes'!C$25</f>
        <v>166922.03999999998</v>
      </c>
      <c r="L777" s="14">
        <f>K777*'conversion notes'!C$24</f>
        <v>40061.289599999996</v>
      </c>
      <c r="M777" s="14">
        <f>L777*'conversion notes'!C$26</f>
        <v>1482267.7152</v>
      </c>
      <c r="N777" s="15">
        <f>M777/'conversion notes'!C$21</f>
        <v>1404.9131946998275</v>
      </c>
      <c r="P777" s="1">
        <f>H777/D777*1000</f>
        <v>15.384615384615385</v>
      </c>
      <c r="Q777">
        <f>'conversion notes'!O$4</f>
        <v>7.2</v>
      </c>
    </row>
    <row r="778" spans="1:17">
      <c r="A778">
        <v>35.4572</v>
      </c>
      <c r="B778">
        <v>-81.509699999999995</v>
      </c>
      <c r="C778" s="28" t="s">
        <v>11</v>
      </c>
      <c r="D778" s="4">
        <v>118872</v>
      </c>
      <c r="E778">
        <v>8</v>
      </c>
      <c r="F778" t="s">
        <v>122</v>
      </c>
      <c r="G778">
        <v>2683</v>
      </c>
      <c r="H778" s="28">
        <v>919</v>
      </c>
      <c r="I778" t="s">
        <v>19</v>
      </c>
      <c r="J778">
        <v>3</v>
      </c>
      <c r="K778" s="13">
        <f>H778*'conversion notes'!C$25</f>
        <v>833703.0149999999</v>
      </c>
      <c r="L778" s="14">
        <f>K778*'conversion notes'!C$24</f>
        <v>200088.72359999997</v>
      </c>
      <c r="M778" s="14">
        <f>L778*'conversion notes'!C$26</f>
        <v>7403282.7731999988</v>
      </c>
      <c r="N778" s="15">
        <f>M778/'conversion notes'!C$21</f>
        <v>7016.9305757018547</v>
      </c>
      <c r="P778" s="1">
        <f>H778/D778*1000</f>
        <v>7.7310047782488729</v>
      </c>
      <c r="Q778">
        <f>'conversion notes'!O$4</f>
        <v>7.2</v>
      </c>
    </row>
    <row r="779" spans="1:17">
      <c r="A779">
        <v>35.4572</v>
      </c>
      <c r="B779">
        <v>-81.509699999999995</v>
      </c>
      <c r="C779" s="28" t="s">
        <v>11</v>
      </c>
      <c r="D779" s="4">
        <v>118872</v>
      </c>
      <c r="E779">
        <v>8</v>
      </c>
      <c r="F779" t="s">
        <v>122</v>
      </c>
      <c r="G779">
        <v>2683</v>
      </c>
      <c r="H779" s="28">
        <v>919</v>
      </c>
      <c r="I779" t="s">
        <v>19</v>
      </c>
      <c r="J779">
        <v>5</v>
      </c>
      <c r="K779" s="13">
        <f>H779*'conversion notes'!C$25</f>
        <v>833703.0149999999</v>
      </c>
      <c r="L779" s="14">
        <f>K779*'conversion notes'!C$24</f>
        <v>200088.72359999997</v>
      </c>
      <c r="M779" s="14">
        <f>L779*'conversion notes'!C$26</f>
        <v>7403282.7731999988</v>
      </c>
      <c r="N779" s="15">
        <f>M779/'conversion notes'!C$21</f>
        <v>7016.9305757018547</v>
      </c>
      <c r="P779" s="1">
        <f>H779/D779*1000</f>
        <v>7.7310047782488729</v>
      </c>
      <c r="Q779">
        <f>'conversion notes'!O$6</f>
        <v>24</v>
      </c>
    </row>
    <row r="780" spans="1:17">
      <c r="A780">
        <v>35.4572</v>
      </c>
      <c r="B780">
        <v>-78.200999999999993</v>
      </c>
      <c r="C780" s="28" t="s">
        <v>11</v>
      </c>
      <c r="D780" s="4">
        <v>32318</v>
      </c>
      <c r="E780">
        <v>2</v>
      </c>
      <c r="F780" t="s">
        <v>156</v>
      </c>
      <c r="G780">
        <v>634</v>
      </c>
      <c r="H780" s="28">
        <v>318</v>
      </c>
      <c r="I780" t="s">
        <v>19</v>
      </c>
      <c r="J780">
        <v>6</v>
      </c>
      <c r="K780" s="13">
        <f>H780*'conversion notes'!C$25</f>
        <v>288484.82999999996</v>
      </c>
      <c r="L780" s="14">
        <f>K780*'conversion notes'!C$24</f>
        <v>69236.359199999992</v>
      </c>
      <c r="M780" s="14">
        <f>L780*'conversion notes'!C$26</f>
        <v>2561745.2903999998</v>
      </c>
      <c r="N780" s="15">
        <f>M780/'conversion notes'!C$21</f>
        <v>2428.0564995355712</v>
      </c>
      <c r="P780" s="1">
        <f>H780/D780*1000</f>
        <v>9.8397178043195748</v>
      </c>
      <c r="Q780">
        <f>'conversion notes'!O$6</f>
        <v>24</v>
      </c>
    </row>
    <row r="781" spans="1:17">
      <c r="A781">
        <v>35.457299999999996</v>
      </c>
      <c r="B781">
        <v>-82.037999999999997</v>
      </c>
      <c r="C781" s="28" t="s">
        <v>11</v>
      </c>
      <c r="D781" s="4">
        <v>26578</v>
      </c>
      <c r="E781">
        <v>2</v>
      </c>
      <c r="F781" t="s">
        <v>213</v>
      </c>
      <c r="G781">
        <v>12733</v>
      </c>
      <c r="H781" s="28">
        <v>191</v>
      </c>
      <c r="I781" t="s">
        <v>19</v>
      </c>
      <c r="J781">
        <v>12</v>
      </c>
      <c r="K781" s="13">
        <f>H781*'conversion notes'!C$25</f>
        <v>173272.33499999999</v>
      </c>
      <c r="L781" s="14">
        <f>K781*'conversion notes'!C$24</f>
        <v>41585.360399999998</v>
      </c>
      <c r="M781" s="14">
        <f>L781*'conversion notes'!C$26</f>
        <v>1538658.3347999998</v>
      </c>
      <c r="N781" s="15">
        <f>M781/'conversion notes'!C$21</f>
        <v>1458.360979280799</v>
      </c>
      <c r="P781" s="1">
        <f>H781/D781*1000</f>
        <v>7.1863947625855964</v>
      </c>
      <c r="Q781">
        <f>'conversion notes'!O$6</f>
        <v>24</v>
      </c>
    </row>
    <row r="782" spans="1:17">
      <c r="A782">
        <v>35.4574</v>
      </c>
      <c r="B782">
        <v>-79.672600000000003</v>
      </c>
      <c r="C782" s="28" t="s">
        <v>11</v>
      </c>
      <c r="D782" s="4">
        <v>15192</v>
      </c>
      <c r="E782">
        <v>1</v>
      </c>
      <c r="F782" t="s">
        <v>38</v>
      </c>
      <c r="G782">
        <v>2158</v>
      </c>
      <c r="H782" s="28">
        <v>109</v>
      </c>
      <c r="I782" t="s">
        <v>19</v>
      </c>
      <c r="J782">
        <v>2</v>
      </c>
      <c r="K782" s="13">
        <f>H782*'conversion notes'!C$25</f>
        <v>98883.164999999994</v>
      </c>
      <c r="L782" s="14">
        <f>K782*'conversion notes'!C$24</f>
        <v>23731.959599999998</v>
      </c>
      <c r="M782" s="14">
        <f>L782*'conversion notes'!C$26</f>
        <v>878082.5051999999</v>
      </c>
      <c r="N782" s="15">
        <f>M782/'conversion notes'!C$21</f>
        <v>832.25835990370206</v>
      </c>
      <c r="P782" s="1">
        <f>H782/D782*1000</f>
        <v>7.1748288572933125</v>
      </c>
      <c r="Q782">
        <f>'conversion notes'!O$6</f>
        <v>24</v>
      </c>
    </row>
    <row r="783" spans="1:17">
      <c r="A783">
        <v>35.457999999999998</v>
      </c>
      <c r="B783">
        <v>-79.856200000000001</v>
      </c>
      <c r="C783" s="28" t="s">
        <v>11</v>
      </c>
      <c r="D783" s="4">
        <v>74592</v>
      </c>
      <c r="E783">
        <v>4</v>
      </c>
      <c r="F783" t="s">
        <v>39</v>
      </c>
      <c r="G783">
        <v>43231</v>
      </c>
      <c r="H783" s="28">
        <v>562</v>
      </c>
      <c r="I783" t="s">
        <v>19</v>
      </c>
      <c r="J783">
        <v>2</v>
      </c>
      <c r="K783" s="13">
        <f>H783*'conversion notes'!C$25</f>
        <v>509837.97</v>
      </c>
      <c r="L783" s="14">
        <f>K783*'conversion notes'!C$24</f>
        <v>122361.11279999999</v>
      </c>
      <c r="M783" s="14">
        <f>L783*'conversion notes'!C$26</f>
        <v>4527361.1735999994</v>
      </c>
      <c r="N783" s="15">
        <f>M783/'conversion notes'!C$21</f>
        <v>4291.0935620722985</v>
      </c>
      <c r="P783" s="1">
        <f>H783/D783*1000</f>
        <v>7.5343200343200341</v>
      </c>
      <c r="Q783">
        <f>'conversion notes'!O$6</f>
        <v>24</v>
      </c>
    </row>
    <row r="784" spans="1:17">
      <c r="A784">
        <v>35.458100000000002</v>
      </c>
      <c r="B784">
        <v>-81.633499999999998</v>
      </c>
      <c r="C784" s="28" t="s">
        <v>11</v>
      </c>
      <c r="D784" s="4">
        <v>89154</v>
      </c>
      <c r="E784">
        <v>6</v>
      </c>
      <c r="F784" t="s">
        <v>122</v>
      </c>
      <c r="G784">
        <v>2509</v>
      </c>
      <c r="H784" s="28">
        <v>690</v>
      </c>
      <c r="I784" t="s">
        <v>19</v>
      </c>
      <c r="J784">
        <v>12</v>
      </c>
      <c r="K784" s="13">
        <f>H784*'conversion notes'!C$25</f>
        <v>625957.64999999991</v>
      </c>
      <c r="L784" s="14">
        <f>K784*'conversion notes'!C$24</f>
        <v>150229.83599999998</v>
      </c>
      <c r="M784" s="14">
        <f>L784*'conversion notes'!C$26</f>
        <v>5558503.9319999991</v>
      </c>
      <c r="N784" s="15">
        <f>M784/'conversion notes'!C$21</f>
        <v>5268.4244801243522</v>
      </c>
      <c r="P784" s="1">
        <f>H784/D784*1000</f>
        <v>7.7394171882360858</v>
      </c>
      <c r="Q784">
        <f>'conversion notes'!O$6</f>
        <v>24</v>
      </c>
    </row>
    <row r="785" spans="1:17">
      <c r="A785">
        <v>35.459699999999998</v>
      </c>
      <c r="B785">
        <v>-80.251400000000004</v>
      </c>
      <c r="C785" s="28" t="s">
        <v>127</v>
      </c>
      <c r="D785" s="4">
        <v>93321</v>
      </c>
      <c r="E785">
        <v>9</v>
      </c>
      <c r="F785" t="s">
        <v>43</v>
      </c>
      <c r="G785">
        <v>7818</v>
      </c>
      <c r="H785" s="28">
        <v>1114</v>
      </c>
      <c r="I785" t="s">
        <v>19</v>
      </c>
      <c r="J785">
        <v>3</v>
      </c>
      <c r="K785" s="13">
        <f>H785*'conversion notes'!C$25</f>
        <v>1010604.09</v>
      </c>
      <c r="L785" s="14">
        <f>K785*'conversion notes'!C$24</f>
        <v>242544.98159999997</v>
      </c>
      <c r="M785" s="14">
        <f>L785*'conversion notes'!C$26</f>
        <v>8974164.3191999998</v>
      </c>
      <c r="N785" s="15">
        <f>M785/'conversion notes'!C$21</f>
        <v>8505.8331461717826</v>
      </c>
      <c r="P785" s="1">
        <f>H785/D785*1000</f>
        <v>11.937291713547863</v>
      </c>
      <c r="Q785">
        <f>'conversion notes'!O$6</f>
        <v>24</v>
      </c>
    </row>
    <row r="786" spans="1:17">
      <c r="A786">
        <v>35.459699999999998</v>
      </c>
      <c r="B786">
        <v>-80.251400000000004</v>
      </c>
      <c r="C786" s="28" t="s">
        <v>127</v>
      </c>
      <c r="D786" s="4">
        <v>93321</v>
      </c>
      <c r="E786">
        <v>9</v>
      </c>
      <c r="F786" t="s">
        <v>43</v>
      </c>
      <c r="G786">
        <v>7818</v>
      </c>
      <c r="H786" s="28">
        <v>1114</v>
      </c>
      <c r="I786" t="s">
        <v>19</v>
      </c>
      <c r="J786">
        <v>5</v>
      </c>
      <c r="K786" s="13">
        <f>H786*'conversion notes'!C$25</f>
        <v>1010604.09</v>
      </c>
      <c r="L786" s="14">
        <f>K786*'conversion notes'!C$24</f>
        <v>242544.98159999997</v>
      </c>
      <c r="M786" s="14">
        <f>L786*'conversion notes'!C$26</f>
        <v>8974164.3191999998</v>
      </c>
      <c r="N786" s="15">
        <f>M786/'conversion notes'!C$21</f>
        <v>8505.8331461717826</v>
      </c>
      <c r="P786" s="1">
        <f>H786/D786*1000</f>
        <v>11.937291713547863</v>
      </c>
      <c r="Q786">
        <f>'conversion notes'!O$6</f>
        <v>24</v>
      </c>
    </row>
    <row r="787" spans="1:17">
      <c r="A787">
        <v>35.460500000000003</v>
      </c>
      <c r="B787">
        <v>-77.882300000000001</v>
      </c>
      <c r="C787" s="28" t="s">
        <v>11</v>
      </c>
      <c r="D787" s="4">
        <v>40196</v>
      </c>
      <c r="E787">
        <v>4</v>
      </c>
      <c r="F787" t="s">
        <v>159</v>
      </c>
      <c r="G787">
        <v>1318</v>
      </c>
      <c r="H787" s="28">
        <v>661</v>
      </c>
      <c r="I787" t="s">
        <v>160</v>
      </c>
      <c r="J787">
        <v>6</v>
      </c>
      <c r="K787" s="13">
        <f>H787*'conversion notes'!C$25</f>
        <v>599649.28499999992</v>
      </c>
      <c r="L787" s="14">
        <f>K787*'conversion notes'!C$24</f>
        <v>143915.82839999997</v>
      </c>
      <c r="M787" s="14">
        <f>L787*'conversion notes'!C$26</f>
        <v>5324885.650799999</v>
      </c>
      <c r="N787" s="15">
        <f>M787/'conversion notes'!C$21</f>
        <v>5046.9979440031839</v>
      </c>
      <c r="P787" s="1">
        <f>H787/D787*1000</f>
        <v>16.444422330580156</v>
      </c>
      <c r="Q787">
        <f>'conversion notes'!O$6</f>
        <v>24</v>
      </c>
    </row>
    <row r="788" spans="1:17">
      <c r="A788">
        <v>35.462200000000003</v>
      </c>
      <c r="B788">
        <v>-80.183999999999997</v>
      </c>
      <c r="C788" s="28" t="s">
        <v>130</v>
      </c>
      <c r="D788" s="4">
        <v>20738</v>
      </c>
      <c r="E788">
        <v>2</v>
      </c>
      <c r="F788" t="s">
        <v>43</v>
      </c>
      <c r="G788">
        <v>4429</v>
      </c>
      <c r="H788" s="28">
        <v>248</v>
      </c>
      <c r="I788" t="s">
        <v>19</v>
      </c>
      <c r="J788">
        <v>3</v>
      </c>
      <c r="K788" s="13">
        <f>H788*'conversion notes'!C$25</f>
        <v>224981.87999999998</v>
      </c>
      <c r="L788" s="14">
        <f>K788*'conversion notes'!C$24</f>
        <v>53995.651199999993</v>
      </c>
      <c r="M788" s="14">
        <f>L788*'conversion notes'!C$26</f>
        <v>1997839.0943999998</v>
      </c>
      <c r="N788" s="15">
        <f>M788/'conversion notes'!C$21</f>
        <v>1893.5786537258543</v>
      </c>
      <c r="P788" s="1">
        <f>H788/D788*1000</f>
        <v>11.958723116983316</v>
      </c>
      <c r="Q788">
        <f>'conversion notes'!O$4</f>
        <v>7.2</v>
      </c>
    </row>
    <row r="789" spans="1:17">
      <c r="A789">
        <v>35.462200000000003</v>
      </c>
      <c r="B789">
        <v>-80.183999999999997</v>
      </c>
      <c r="C789" s="28" t="s">
        <v>130</v>
      </c>
      <c r="D789" s="4">
        <v>20738</v>
      </c>
      <c r="E789">
        <v>2</v>
      </c>
      <c r="F789" t="s">
        <v>43</v>
      </c>
      <c r="G789">
        <v>4429</v>
      </c>
      <c r="H789" s="28">
        <v>248</v>
      </c>
      <c r="I789" t="s">
        <v>19</v>
      </c>
      <c r="J789">
        <v>5</v>
      </c>
      <c r="K789" s="13">
        <f>H789*'conversion notes'!C$25</f>
        <v>224981.87999999998</v>
      </c>
      <c r="L789" s="14">
        <f>K789*'conversion notes'!C$24</f>
        <v>53995.651199999993</v>
      </c>
      <c r="M789" s="14">
        <f>L789*'conversion notes'!C$26</f>
        <v>1997839.0943999998</v>
      </c>
      <c r="N789" s="15">
        <f>M789/'conversion notes'!C$21</f>
        <v>1893.5786537258543</v>
      </c>
      <c r="P789" s="1">
        <f>H789/D789*1000</f>
        <v>11.958723116983316</v>
      </c>
      <c r="Q789">
        <f>'conversion notes'!O$4</f>
        <v>7.2</v>
      </c>
    </row>
    <row r="790" spans="1:17">
      <c r="A790">
        <v>35.463500000000003</v>
      </c>
      <c r="B790">
        <v>-81.478999999999999</v>
      </c>
      <c r="C790" s="28" t="s">
        <v>11</v>
      </c>
      <c r="D790" s="4">
        <v>89154</v>
      </c>
      <c r="E790">
        <v>6</v>
      </c>
      <c r="F790" t="s">
        <v>122</v>
      </c>
      <c r="G790">
        <v>2659</v>
      </c>
      <c r="H790" s="28">
        <v>690</v>
      </c>
      <c r="I790" t="s">
        <v>19</v>
      </c>
      <c r="J790">
        <v>3</v>
      </c>
      <c r="K790" s="13">
        <f>H790*'conversion notes'!C$25</f>
        <v>625957.64999999991</v>
      </c>
      <c r="L790" s="14">
        <f>K790*'conversion notes'!C$24</f>
        <v>150229.83599999998</v>
      </c>
      <c r="M790" s="14">
        <f>L790*'conversion notes'!C$26</f>
        <v>5558503.9319999991</v>
      </c>
      <c r="N790" s="15">
        <f>M790/'conversion notes'!C$21</f>
        <v>5268.4244801243522</v>
      </c>
      <c r="P790" s="1">
        <f>H790/D790*1000</f>
        <v>7.7394171882360858</v>
      </c>
      <c r="Q790">
        <f>'conversion notes'!O$4</f>
        <v>7.2</v>
      </c>
    </row>
    <row r="791" spans="1:17">
      <c r="A791">
        <v>35.463500000000003</v>
      </c>
      <c r="B791">
        <v>-81.478999999999999</v>
      </c>
      <c r="C791" s="28" t="s">
        <v>11</v>
      </c>
      <c r="D791" s="4">
        <v>89154</v>
      </c>
      <c r="E791">
        <v>6</v>
      </c>
      <c r="F791" t="s">
        <v>122</v>
      </c>
      <c r="G791">
        <v>2659</v>
      </c>
      <c r="H791" s="28">
        <v>690</v>
      </c>
      <c r="I791" t="s">
        <v>19</v>
      </c>
      <c r="J791">
        <v>5</v>
      </c>
      <c r="K791" s="13">
        <f>H791*'conversion notes'!C$25</f>
        <v>625957.64999999991</v>
      </c>
      <c r="L791" s="14">
        <f>K791*'conversion notes'!C$24</f>
        <v>150229.83599999998</v>
      </c>
      <c r="M791" s="14">
        <f>L791*'conversion notes'!C$26</f>
        <v>5558503.9319999991</v>
      </c>
      <c r="N791" s="15">
        <f>M791/'conversion notes'!C$21</f>
        <v>5268.4244801243522</v>
      </c>
      <c r="P791" s="1">
        <f>H791/D791*1000</f>
        <v>7.7394171882360858</v>
      </c>
      <c r="Q791">
        <f>'conversion notes'!O$4</f>
        <v>7.2</v>
      </c>
    </row>
    <row r="792" spans="1:17">
      <c r="A792">
        <v>35.464700000000001</v>
      </c>
      <c r="B792">
        <v>-77.369699999999995</v>
      </c>
      <c r="C792" s="28" t="s">
        <v>11</v>
      </c>
      <c r="D792" s="4">
        <v>33759</v>
      </c>
      <c r="E792">
        <v>3</v>
      </c>
      <c r="F792" t="s">
        <v>158</v>
      </c>
      <c r="G792">
        <v>423</v>
      </c>
      <c r="H792" s="28">
        <v>243</v>
      </c>
      <c r="I792" t="s">
        <v>19</v>
      </c>
      <c r="J792">
        <v>4</v>
      </c>
      <c r="K792" s="13">
        <f>H792*'conversion notes'!C$25</f>
        <v>220445.95499999999</v>
      </c>
      <c r="L792" s="14">
        <f>K792*'conversion notes'!C$24</f>
        <v>52907.029199999997</v>
      </c>
      <c r="M792" s="14">
        <f>L792*'conversion notes'!C$26</f>
        <v>1957560.0803999999</v>
      </c>
      <c r="N792" s="15">
        <f>M792/'conversion notes'!C$21</f>
        <v>1855.401664739446</v>
      </c>
      <c r="P792" s="1">
        <f>H792/D792*1000</f>
        <v>7.1980805118635027</v>
      </c>
      <c r="Q792">
        <f>'conversion notes'!O$4</f>
        <v>7.2</v>
      </c>
    </row>
    <row r="793" spans="1:17">
      <c r="A793">
        <v>35.464700000000001</v>
      </c>
      <c r="B793">
        <v>-77.369699999999995</v>
      </c>
      <c r="C793" s="28" t="s">
        <v>11</v>
      </c>
      <c r="D793" s="4">
        <v>33759</v>
      </c>
      <c r="E793">
        <v>3</v>
      </c>
      <c r="F793" t="s">
        <v>158</v>
      </c>
      <c r="G793">
        <v>423</v>
      </c>
      <c r="H793" s="28">
        <v>243</v>
      </c>
      <c r="I793" t="s">
        <v>19</v>
      </c>
      <c r="J793">
        <v>6</v>
      </c>
      <c r="K793" s="13">
        <f>H793*'conversion notes'!C$25</f>
        <v>220445.95499999999</v>
      </c>
      <c r="L793" s="14">
        <f>K793*'conversion notes'!C$24</f>
        <v>52907.029199999997</v>
      </c>
      <c r="M793" s="14">
        <f>L793*'conversion notes'!C$26</f>
        <v>1957560.0803999999</v>
      </c>
      <c r="N793" s="15">
        <f>M793/'conversion notes'!C$21</f>
        <v>1855.401664739446</v>
      </c>
      <c r="P793" s="1">
        <f>H793/D793*1000</f>
        <v>7.1980805118635027</v>
      </c>
      <c r="Q793">
        <f>'conversion notes'!O$4</f>
        <v>7.2</v>
      </c>
    </row>
    <row r="794" spans="1:17">
      <c r="A794">
        <v>35.466099999999997</v>
      </c>
      <c r="B794">
        <v>-79.541399999999996</v>
      </c>
      <c r="C794" s="28" t="s">
        <v>11</v>
      </c>
      <c r="D794" s="4">
        <v>45576</v>
      </c>
      <c r="E794">
        <v>3</v>
      </c>
      <c r="F794" t="s">
        <v>38</v>
      </c>
      <c r="G794">
        <v>93714</v>
      </c>
      <c r="H794" s="28">
        <v>328</v>
      </c>
      <c r="I794" t="s">
        <v>19</v>
      </c>
      <c r="J794">
        <v>1</v>
      </c>
      <c r="K794" s="13">
        <f>H794*'conversion notes'!C$25</f>
        <v>297556.68</v>
      </c>
      <c r="L794" s="14">
        <f>K794*'conversion notes'!C$24</f>
        <v>71413.603199999998</v>
      </c>
      <c r="M794" s="14">
        <f>L794*'conversion notes'!C$26</f>
        <v>2642303.3183999998</v>
      </c>
      <c r="N794" s="15">
        <f>M794/'conversion notes'!C$21</f>
        <v>2504.4104775083879</v>
      </c>
      <c r="P794" s="1">
        <f>H794/D794*1000</f>
        <v>7.1967702299455851</v>
      </c>
      <c r="Q794">
        <f>'conversion notes'!O$4</f>
        <v>7.2</v>
      </c>
    </row>
    <row r="795" spans="1:17">
      <c r="A795">
        <v>35.466099999999997</v>
      </c>
      <c r="B795">
        <v>-79.541399999999996</v>
      </c>
      <c r="C795" s="28" t="s">
        <v>11</v>
      </c>
      <c r="D795" s="4">
        <v>45576</v>
      </c>
      <c r="E795">
        <v>3</v>
      </c>
      <c r="F795" t="s">
        <v>38</v>
      </c>
      <c r="G795">
        <v>93714</v>
      </c>
      <c r="H795" s="28">
        <v>328</v>
      </c>
      <c r="I795" t="s">
        <v>19</v>
      </c>
      <c r="J795">
        <v>2</v>
      </c>
      <c r="K795" s="13">
        <f>H795*'conversion notes'!C$25</f>
        <v>297556.68</v>
      </c>
      <c r="L795" s="14">
        <f>K795*'conversion notes'!C$24</f>
        <v>71413.603199999998</v>
      </c>
      <c r="M795" s="14">
        <f>L795*'conversion notes'!C$26</f>
        <v>2642303.3183999998</v>
      </c>
      <c r="N795" s="15">
        <f>M795/'conversion notes'!C$21</f>
        <v>2504.4104775083879</v>
      </c>
      <c r="P795" s="1">
        <f>H795/D795*1000</f>
        <v>7.1967702299455851</v>
      </c>
      <c r="Q795">
        <f>'conversion notes'!O$6</f>
        <v>24</v>
      </c>
    </row>
    <row r="796" spans="1:17">
      <c r="A796">
        <v>35.466200000000001</v>
      </c>
      <c r="B796">
        <v>-80.272599999999997</v>
      </c>
      <c r="C796" s="28" t="s">
        <v>11</v>
      </c>
      <c r="D796" s="4">
        <v>41476</v>
      </c>
      <c r="E796">
        <v>4</v>
      </c>
      <c r="F796" t="s">
        <v>43</v>
      </c>
      <c r="G796">
        <v>4304</v>
      </c>
      <c r="H796" s="28">
        <v>495</v>
      </c>
      <c r="I796" t="s">
        <v>19</v>
      </c>
      <c r="J796">
        <v>3</v>
      </c>
      <c r="K796" s="13">
        <f>H796*'conversion notes'!C$25</f>
        <v>449056.57499999995</v>
      </c>
      <c r="L796" s="14">
        <f>K796*'conversion notes'!C$24</f>
        <v>107773.57799999998</v>
      </c>
      <c r="M796" s="14">
        <f>L796*'conversion notes'!C$26</f>
        <v>3987622.385999999</v>
      </c>
      <c r="N796" s="15">
        <f>M796/'conversion notes'!C$21</f>
        <v>3779.5219096544265</v>
      </c>
      <c r="P796" s="1">
        <f>H796/D796*1000</f>
        <v>11.934612788118431</v>
      </c>
      <c r="Q796">
        <f>'conversion notes'!O$6</f>
        <v>24</v>
      </c>
    </row>
    <row r="797" spans="1:17">
      <c r="A797">
        <v>35.466200000000001</v>
      </c>
      <c r="B797">
        <v>-80.272599999999997</v>
      </c>
      <c r="C797" s="28" t="s">
        <v>11</v>
      </c>
      <c r="D797" s="4">
        <v>41476</v>
      </c>
      <c r="E797">
        <v>4</v>
      </c>
      <c r="F797" t="s">
        <v>43</v>
      </c>
      <c r="G797">
        <v>4304</v>
      </c>
      <c r="H797" s="28">
        <v>495</v>
      </c>
      <c r="I797" t="s">
        <v>19</v>
      </c>
      <c r="J797">
        <v>5</v>
      </c>
      <c r="K797" s="13">
        <f>H797*'conversion notes'!C$25</f>
        <v>449056.57499999995</v>
      </c>
      <c r="L797" s="14">
        <f>K797*'conversion notes'!C$24</f>
        <v>107773.57799999998</v>
      </c>
      <c r="M797" s="14">
        <f>L797*'conversion notes'!C$26</f>
        <v>3987622.385999999</v>
      </c>
      <c r="N797" s="15">
        <f>M797/'conversion notes'!C$21</f>
        <v>3779.5219096544265</v>
      </c>
      <c r="P797" s="1">
        <f>H797/D797*1000</f>
        <v>11.934612788118431</v>
      </c>
      <c r="Q797">
        <f>'conversion notes'!O$6</f>
        <v>24</v>
      </c>
    </row>
    <row r="798" spans="1:17">
      <c r="A798">
        <v>35.469499999999996</v>
      </c>
      <c r="B798">
        <v>-79.789500000000004</v>
      </c>
      <c r="C798" s="28" t="s">
        <v>11</v>
      </c>
      <c r="D798" s="4">
        <v>74592</v>
      </c>
      <c r="E798">
        <v>4</v>
      </c>
      <c r="F798" t="s">
        <v>39</v>
      </c>
      <c r="G798">
        <v>18129</v>
      </c>
      <c r="H798" s="28">
        <v>562</v>
      </c>
      <c r="I798" t="s">
        <v>19</v>
      </c>
      <c r="J798">
        <v>2</v>
      </c>
      <c r="K798" s="13">
        <f>H798*'conversion notes'!C$25</f>
        <v>509837.97</v>
      </c>
      <c r="L798" s="14">
        <f>K798*'conversion notes'!C$24</f>
        <v>122361.11279999999</v>
      </c>
      <c r="M798" s="14">
        <f>L798*'conversion notes'!C$26</f>
        <v>4527361.1735999994</v>
      </c>
      <c r="N798" s="15">
        <f>M798/'conversion notes'!C$21</f>
        <v>4291.0935620722985</v>
      </c>
      <c r="P798" s="1">
        <f>H798/D798*1000</f>
        <v>7.5343200343200341</v>
      </c>
      <c r="Q798">
        <f>'conversion notes'!O$6</f>
        <v>24</v>
      </c>
    </row>
    <row r="799" spans="1:17">
      <c r="A799">
        <v>35.469700000000003</v>
      </c>
      <c r="B799">
        <v>-79.568899999999999</v>
      </c>
      <c r="C799" s="28" t="s">
        <v>11</v>
      </c>
      <c r="D799" s="4">
        <v>15192</v>
      </c>
      <c r="E799">
        <v>1</v>
      </c>
      <c r="F799" t="s">
        <v>38</v>
      </c>
      <c r="G799">
        <v>72667</v>
      </c>
      <c r="H799" s="28">
        <v>109</v>
      </c>
      <c r="I799" t="s">
        <v>19</v>
      </c>
      <c r="J799">
        <v>2</v>
      </c>
      <c r="K799" s="13">
        <f>H799*'conversion notes'!C$25</f>
        <v>98883.164999999994</v>
      </c>
      <c r="L799" s="14">
        <f>K799*'conversion notes'!C$24</f>
        <v>23731.959599999998</v>
      </c>
      <c r="M799" s="14">
        <f>L799*'conversion notes'!C$26</f>
        <v>878082.5051999999</v>
      </c>
      <c r="N799" s="15">
        <f>M799/'conversion notes'!C$21</f>
        <v>832.25835990370206</v>
      </c>
      <c r="P799" s="1">
        <f>H799/D799*1000</f>
        <v>7.1748288572933125</v>
      </c>
      <c r="Q799">
        <f>'conversion notes'!O$6</f>
        <v>24</v>
      </c>
    </row>
    <row r="800" spans="1:17">
      <c r="A800">
        <v>35.470300000000002</v>
      </c>
      <c r="B800">
        <v>-79.667500000000004</v>
      </c>
      <c r="C800" s="28" t="s">
        <v>11</v>
      </c>
      <c r="D800" s="4">
        <v>60768</v>
      </c>
      <c r="E800">
        <v>4</v>
      </c>
      <c r="F800" t="s">
        <v>38</v>
      </c>
      <c r="G800">
        <v>7684</v>
      </c>
      <c r="H800" s="28">
        <v>438</v>
      </c>
      <c r="I800" t="s">
        <v>19</v>
      </c>
      <c r="J800">
        <v>2</v>
      </c>
      <c r="K800" s="13">
        <f>H800*'conversion notes'!C$25</f>
        <v>397347.02999999997</v>
      </c>
      <c r="L800" s="14">
        <f>K800*'conversion notes'!C$24</f>
        <v>95363.287199999992</v>
      </c>
      <c r="M800" s="14">
        <f>L800*'conversion notes'!C$26</f>
        <v>3528441.6263999995</v>
      </c>
      <c r="N800" s="15">
        <f>M800/'conversion notes'!C$21</f>
        <v>3344.3042352093717</v>
      </c>
      <c r="P800" s="1">
        <f>H800/D800*1000</f>
        <v>7.2077409162717228</v>
      </c>
      <c r="Q800">
        <f>'conversion notes'!O$4</f>
        <v>7.2</v>
      </c>
    </row>
    <row r="801" spans="1:17">
      <c r="A801">
        <v>35.470300000000002</v>
      </c>
      <c r="B801">
        <v>-79.376499999999993</v>
      </c>
      <c r="C801" s="28" t="s">
        <v>11</v>
      </c>
      <c r="D801" s="4">
        <v>45576</v>
      </c>
      <c r="E801">
        <v>3</v>
      </c>
      <c r="F801" t="s">
        <v>38</v>
      </c>
      <c r="G801">
        <v>1372</v>
      </c>
      <c r="H801" s="28">
        <v>328</v>
      </c>
      <c r="I801" t="s">
        <v>19</v>
      </c>
      <c r="J801">
        <v>2</v>
      </c>
      <c r="K801" s="13">
        <f>H801*'conversion notes'!C$25</f>
        <v>297556.68</v>
      </c>
      <c r="L801" s="14">
        <f>K801*'conversion notes'!C$24</f>
        <v>71413.603199999998</v>
      </c>
      <c r="M801" s="14">
        <f>L801*'conversion notes'!C$26</f>
        <v>2642303.3183999998</v>
      </c>
      <c r="N801" s="15">
        <f>M801/'conversion notes'!C$21</f>
        <v>2504.4104775083879</v>
      </c>
      <c r="P801" s="1">
        <f>H801/D801*1000</f>
        <v>7.1967702299455851</v>
      </c>
      <c r="Q801">
        <f>'conversion notes'!O$4</f>
        <v>7.2</v>
      </c>
    </row>
    <row r="802" spans="1:17">
      <c r="A802">
        <v>35.471899999999998</v>
      </c>
      <c r="B802">
        <v>-79.378699999999995</v>
      </c>
      <c r="C802" s="28" t="s">
        <v>11</v>
      </c>
      <c r="D802" s="4">
        <v>45576</v>
      </c>
      <c r="E802">
        <v>3</v>
      </c>
      <c r="F802" t="s">
        <v>38</v>
      </c>
      <c r="G802">
        <v>1358</v>
      </c>
      <c r="H802" s="28">
        <v>328</v>
      </c>
      <c r="I802" t="s">
        <v>19</v>
      </c>
      <c r="J802">
        <v>1</v>
      </c>
      <c r="K802" s="13">
        <f>H802*'conversion notes'!C$25</f>
        <v>297556.68</v>
      </c>
      <c r="L802" s="14">
        <f>K802*'conversion notes'!C$24</f>
        <v>71413.603199999998</v>
      </c>
      <c r="M802" s="14">
        <f>L802*'conversion notes'!C$26</f>
        <v>2642303.3183999998</v>
      </c>
      <c r="N802" s="15">
        <f>M802/'conversion notes'!C$21</f>
        <v>2504.4104775083879</v>
      </c>
      <c r="P802" s="1">
        <f>H802/D802*1000</f>
        <v>7.1967702299455851</v>
      </c>
      <c r="Q802">
        <f>'conversion notes'!O$4</f>
        <v>7.2</v>
      </c>
    </row>
    <row r="803" spans="1:17">
      <c r="A803">
        <v>35.471899999999998</v>
      </c>
      <c r="B803">
        <v>-79.378699999999995</v>
      </c>
      <c r="C803" s="28" t="s">
        <v>11</v>
      </c>
      <c r="D803" s="4">
        <v>45576</v>
      </c>
      <c r="E803">
        <v>3</v>
      </c>
      <c r="F803" t="s">
        <v>38</v>
      </c>
      <c r="G803">
        <v>1358</v>
      </c>
      <c r="H803" s="28">
        <v>328</v>
      </c>
      <c r="I803" t="s">
        <v>19</v>
      </c>
      <c r="J803">
        <v>2</v>
      </c>
      <c r="K803" s="13">
        <f>H803*'conversion notes'!C$25</f>
        <v>297556.68</v>
      </c>
      <c r="L803" s="14">
        <f>K803*'conversion notes'!C$24</f>
        <v>71413.603199999998</v>
      </c>
      <c r="M803" s="14">
        <f>L803*'conversion notes'!C$26</f>
        <v>2642303.3183999998</v>
      </c>
      <c r="N803" s="15">
        <f>M803/'conversion notes'!C$21</f>
        <v>2504.4104775083879</v>
      </c>
      <c r="P803" s="1">
        <f>H803/D803*1000</f>
        <v>7.1967702299455851</v>
      </c>
      <c r="Q803">
        <f>'conversion notes'!O$4</f>
        <v>7.2</v>
      </c>
    </row>
    <row r="804" spans="1:17">
      <c r="A804">
        <v>35.472000000000001</v>
      </c>
      <c r="B804">
        <v>-80.717799999999997</v>
      </c>
      <c r="C804" s="28" t="s">
        <v>129</v>
      </c>
      <c r="D804" s="4">
        <v>30358</v>
      </c>
      <c r="E804">
        <v>2</v>
      </c>
      <c r="F804" t="s">
        <v>126</v>
      </c>
      <c r="G804">
        <v>1622</v>
      </c>
      <c r="H804" s="28">
        <v>219</v>
      </c>
      <c r="I804" t="s">
        <v>19</v>
      </c>
      <c r="J804">
        <v>3</v>
      </c>
      <c r="K804" s="13">
        <f>H804*'conversion notes'!C$25</f>
        <v>198673.51499999998</v>
      </c>
      <c r="L804" s="14">
        <f>K804*'conversion notes'!C$24</f>
        <v>47681.643599999996</v>
      </c>
      <c r="M804" s="14">
        <f>L804*'conversion notes'!C$26</f>
        <v>1764220.8131999997</v>
      </c>
      <c r="N804" s="15">
        <f>M804/'conversion notes'!C$21</f>
        <v>1672.1521176046858</v>
      </c>
      <c r="P804" s="1">
        <f>H804/D804*1000</f>
        <v>7.2139139600764217</v>
      </c>
      <c r="Q804">
        <f>'conversion notes'!O$4</f>
        <v>7.2</v>
      </c>
    </row>
    <row r="805" spans="1:17">
      <c r="A805">
        <v>35.472000000000001</v>
      </c>
      <c r="B805">
        <v>-80.717799999999997</v>
      </c>
      <c r="C805" s="28" t="s">
        <v>129</v>
      </c>
      <c r="D805" s="4">
        <v>30358</v>
      </c>
      <c r="E805">
        <v>2</v>
      </c>
      <c r="F805" t="s">
        <v>126</v>
      </c>
      <c r="G805">
        <v>1622</v>
      </c>
      <c r="H805" s="28">
        <v>219</v>
      </c>
      <c r="I805" t="s">
        <v>19</v>
      </c>
      <c r="J805">
        <v>5</v>
      </c>
      <c r="K805" s="13">
        <f>H805*'conversion notes'!C$25</f>
        <v>198673.51499999998</v>
      </c>
      <c r="L805" s="14">
        <f>K805*'conversion notes'!C$24</f>
        <v>47681.643599999996</v>
      </c>
      <c r="M805" s="14">
        <f>L805*'conversion notes'!C$26</f>
        <v>1764220.8131999997</v>
      </c>
      <c r="N805" s="15">
        <f>M805/'conversion notes'!C$21</f>
        <v>1672.1521176046858</v>
      </c>
      <c r="P805" s="1">
        <f>H805/D805*1000</f>
        <v>7.2139139600764217</v>
      </c>
      <c r="Q805">
        <f>'conversion notes'!O$4</f>
        <v>7.2</v>
      </c>
    </row>
    <row r="806" spans="1:17">
      <c r="A806">
        <v>35.472499999999997</v>
      </c>
      <c r="B806">
        <v>-80.774600000000007</v>
      </c>
      <c r="C806" s="28" t="s">
        <v>11</v>
      </c>
      <c r="D806" s="4">
        <v>15179</v>
      </c>
      <c r="E806">
        <v>1</v>
      </c>
      <c r="F806" t="s">
        <v>126</v>
      </c>
      <c r="G806">
        <v>3759</v>
      </c>
      <c r="H806" s="28">
        <v>109</v>
      </c>
      <c r="I806" t="s">
        <v>19</v>
      </c>
      <c r="J806">
        <v>3</v>
      </c>
      <c r="K806" s="13">
        <f>H806*'conversion notes'!C$25</f>
        <v>98883.164999999994</v>
      </c>
      <c r="L806" s="14">
        <f>K806*'conversion notes'!C$24</f>
        <v>23731.959599999998</v>
      </c>
      <c r="M806" s="14">
        <f>L806*'conversion notes'!C$26</f>
        <v>878082.5051999999</v>
      </c>
      <c r="N806" s="15">
        <f>M806/'conversion notes'!C$21</f>
        <v>832.25835990370206</v>
      </c>
      <c r="P806" s="1">
        <f>H806/D806*1000</f>
        <v>7.180973713683378</v>
      </c>
      <c r="Q806">
        <f>'conversion notes'!O$6</f>
        <v>24</v>
      </c>
    </row>
    <row r="807" spans="1:17">
      <c r="A807">
        <v>35.472499999999997</v>
      </c>
      <c r="B807">
        <v>-80.774600000000007</v>
      </c>
      <c r="C807" s="28" t="s">
        <v>11</v>
      </c>
      <c r="D807" s="4">
        <v>15179</v>
      </c>
      <c r="E807">
        <v>1</v>
      </c>
      <c r="F807" t="s">
        <v>126</v>
      </c>
      <c r="G807">
        <v>3759</v>
      </c>
      <c r="H807" s="28">
        <v>109</v>
      </c>
      <c r="I807" t="s">
        <v>19</v>
      </c>
      <c r="J807">
        <v>5</v>
      </c>
      <c r="K807" s="13">
        <f>H807*'conversion notes'!C$25</f>
        <v>98883.164999999994</v>
      </c>
      <c r="L807" s="14">
        <f>K807*'conversion notes'!C$24</f>
        <v>23731.959599999998</v>
      </c>
      <c r="M807" s="14">
        <f>L807*'conversion notes'!C$26</f>
        <v>878082.5051999999</v>
      </c>
      <c r="N807" s="15">
        <f>M807/'conversion notes'!C$21</f>
        <v>832.25835990370206</v>
      </c>
      <c r="P807" s="1">
        <f>H807/D807*1000</f>
        <v>7.180973713683378</v>
      </c>
      <c r="Q807">
        <f>'conversion notes'!O$6</f>
        <v>24</v>
      </c>
    </row>
    <row r="808" spans="1:17">
      <c r="A808">
        <v>35.473300000000002</v>
      </c>
      <c r="B808">
        <v>-79.747</v>
      </c>
      <c r="C808" s="28" t="s">
        <v>11</v>
      </c>
      <c r="D808" s="4">
        <v>60768</v>
      </c>
      <c r="E808">
        <v>4</v>
      </c>
      <c r="F808" t="s">
        <v>38</v>
      </c>
      <c r="G808">
        <v>36500</v>
      </c>
      <c r="H808" s="28">
        <v>438</v>
      </c>
      <c r="I808" t="s">
        <v>19</v>
      </c>
      <c r="J808">
        <v>2</v>
      </c>
      <c r="K808" s="13">
        <f>H808*'conversion notes'!C$25</f>
        <v>397347.02999999997</v>
      </c>
      <c r="L808" s="14">
        <f>K808*'conversion notes'!C$24</f>
        <v>95363.287199999992</v>
      </c>
      <c r="M808" s="14">
        <f>L808*'conversion notes'!C$26</f>
        <v>3528441.6263999995</v>
      </c>
      <c r="N808" s="15">
        <f>M808/'conversion notes'!C$21</f>
        <v>3344.3042352093717</v>
      </c>
      <c r="P808" s="1">
        <f>H808/D808*1000</f>
        <v>7.2077409162717228</v>
      </c>
      <c r="Q808">
        <f>'conversion notes'!O$6</f>
        <v>24</v>
      </c>
    </row>
    <row r="809" spans="1:17">
      <c r="A809">
        <v>35.473999999999997</v>
      </c>
      <c r="B809">
        <v>-79.107399999999998</v>
      </c>
      <c r="C809" s="28" t="s">
        <v>11</v>
      </c>
      <c r="D809" s="4">
        <v>108510</v>
      </c>
      <c r="E809">
        <v>6</v>
      </c>
      <c r="F809" t="s">
        <v>32</v>
      </c>
      <c r="G809">
        <v>3819</v>
      </c>
      <c r="H809" s="28">
        <v>781</v>
      </c>
      <c r="I809" t="s">
        <v>19</v>
      </c>
      <c r="J809">
        <v>2</v>
      </c>
      <c r="K809" s="13">
        <f>H809*'conversion notes'!C$25</f>
        <v>708511.48499999999</v>
      </c>
      <c r="L809" s="14">
        <f>K809*'conversion notes'!C$24</f>
        <v>170042.75639999998</v>
      </c>
      <c r="M809" s="14">
        <f>L809*'conversion notes'!C$26</f>
        <v>6291581.9867999991</v>
      </c>
      <c r="N809" s="15">
        <f>M809/'conversion notes'!C$21</f>
        <v>5963.2456796769848</v>
      </c>
      <c r="P809" s="1">
        <f>H809/D809*1000</f>
        <v>7.1974933185881484</v>
      </c>
      <c r="Q809">
        <f>'conversion notes'!O$6</f>
        <v>24</v>
      </c>
    </row>
    <row r="810" spans="1:17">
      <c r="A810">
        <v>35.475299999999997</v>
      </c>
      <c r="B810">
        <v>-80.792699999999996</v>
      </c>
      <c r="C810" s="28" t="s">
        <v>11</v>
      </c>
      <c r="D810" s="4">
        <v>14239</v>
      </c>
      <c r="E810">
        <v>1</v>
      </c>
      <c r="F810" t="s">
        <v>128</v>
      </c>
      <c r="G810">
        <v>26250</v>
      </c>
      <c r="H810" s="28">
        <v>315</v>
      </c>
      <c r="I810" t="s">
        <v>12</v>
      </c>
      <c r="J810">
        <v>3</v>
      </c>
      <c r="K810" s="13">
        <f>H810*'conversion notes'!C$25</f>
        <v>285763.27499999997</v>
      </c>
      <c r="L810" s="14">
        <f>K810*'conversion notes'!C$24</f>
        <v>68583.185999999987</v>
      </c>
      <c r="M810" s="14">
        <f>L810*'conversion notes'!C$26</f>
        <v>2537577.8819999993</v>
      </c>
      <c r="N810" s="15">
        <f>M810/'conversion notes'!C$21</f>
        <v>2405.1503061437261</v>
      </c>
      <c r="P810" s="1">
        <f>H810/D810*1000</f>
        <v>22.122340051969942</v>
      </c>
      <c r="Q810">
        <f>'conversion notes'!O$6</f>
        <v>24</v>
      </c>
    </row>
    <row r="811" spans="1:17">
      <c r="A811">
        <v>35.475299999999997</v>
      </c>
      <c r="B811">
        <v>-80.792699999999996</v>
      </c>
      <c r="C811" s="28" t="s">
        <v>11</v>
      </c>
      <c r="D811" s="4">
        <v>14239</v>
      </c>
      <c r="E811">
        <v>1</v>
      </c>
      <c r="F811" t="s">
        <v>128</v>
      </c>
      <c r="G811">
        <v>26250</v>
      </c>
      <c r="H811" s="28">
        <v>315</v>
      </c>
      <c r="I811" t="s">
        <v>12</v>
      </c>
      <c r="J811">
        <v>5</v>
      </c>
      <c r="K811" s="13">
        <f>H811*'conversion notes'!C$25</f>
        <v>285763.27499999997</v>
      </c>
      <c r="L811" s="14">
        <f>K811*'conversion notes'!C$24</f>
        <v>68583.185999999987</v>
      </c>
      <c r="M811" s="14">
        <f>L811*'conversion notes'!C$26</f>
        <v>2537577.8819999993</v>
      </c>
      <c r="N811" s="15">
        <f>M811/'conversion notes'!C$21</f>
        <v>2405.1503061437261</v>
      </c>
      <c r="P811" s="1">
        <f>H811/D811*1000</f>
        <v>22.122340051969942</v>
      </c>
      <c r="Q811">
        <f>'conversion notes'!O$4</f>
        <v>7.2</v>
      </c>
    </row>
    <row r="812" spans="1:17">
      <c r="A812">
        <v>35.475999999999999</v>
      </c>
      <c r="B812">
        <v>-79.621600000000001</v>
      </c>
      <c r="C812" s="28" t="s">
        <v>11</v>
      </c>
      <c r="D812" s="4">
        <v>45576</v>
      </c>
      <c r="E812">
        <v>3</v>
      </c>
      <c r="F812" t="s">
        <v>38</v>
      </c>
      <c r="G812">
        <v>8410</v>
      </c>
      <c r="H812" s="28">
        <v>328</v>
      </c>
      <c r="I812" t="s">
        <v>19</v>
      </c>
      <c r="J812">
        <v>2</v>
      </c>
      <c r="K812" s="13">
        <f>H812*'conversion notes'!C$25</f>
        <v>297556.68</v>
      </c>
      <c r="L812" s="14">
        <f>K812*'conversion notes'!C$24</f>
        <v>71413.603199999998</v>
      </c>
      <c r="M812" s="14">
        <f>L812*'conversion notes'!C$26</f>
        <v>2642303.3183999998</v>
      </c>
      <c r="N812" s="15">
        <f>M812/'conversion notes'!C$21</f>
        <v>2504.4104775083879</v>
      </c>
      <c r="P812" s="1">
        <f>H812/D812*1000</f>
        <v>7.1967702299455851</v>
      </c>
      <c r="Q812">
        <f>'conversion notes'!O$4</f>
        <v>7.2</v>
      </c>
    </row>
    <row r="813" spans="1:17">
      <c r="A813">
        <v>35.475999999999999</v>
      </c>
      <c r="B813">
        <v>-77.970299999999995</v>
      </c>
      <c r="C813" s="28" t="s">
        <v>11</v>
      </c>
      <c r="D813" s="4">
        <v>40196</v>
      </c>
      <c r="E813">
        <v>4</v>
      </c>
      <c r="F813" t="s">
        <v>159</v>
      </c>
      <c r="G813">
        <v>1152</v>
      </c>
      <c r="H813" s="28">
        <v>661</v>
      </c>
      <c r="I813" t="s">
        <v>160</v>
      </c>
      <c r="J813">
        <v>4</v>
      </c>
      <c r="K813" s="13">
        <f>H813*'conversion notes'!C$25</f>
        <v>599649.28499999992</v>
      </c>
      <c r="L813" s="14">
        <f>K813*'conversion notes'!C$24</f>
        <v>143915.82839999997</v>
      </c>
      <c r="M813" s="14">
        <f>L813*'conversion notes'!C$26</f>
        <v>5324885.650799999</v>
      </c>
      <c r="N813" s="15">
        <f>M813/'conversion notes'!C$21</f>
        <v>5046.9979440031839</v>
      </c>
      <c r="P813" s="1">
        <f>H813/D813*1000</f>
        <v>16.444422330580156</v>
      </c>
      <c r="Q813">
        <f>'conversion notes'!O$4</f>
        <v>7.2</v>
      </c>
    </row>
    <row r="814" spans="1:17">
      <c r="A814">
        <v>35.475999999999999</v>
      </c>
      <c r="B814">
        <v>-77.970299999999995</v>
      </c>
      <c r="C814" s="28" t="s">
        <v>11</v>
      </c>
      <c r="D814" s="4">
        <v>40196</v>
      </c>
      <c r="E814">
        <v>4</v>
      </c>
      <c r="F814" t="s">
        <v>159</v>
      </c>
      <c r="G814">
        <v>1152</v>
      </c>
      <c r="H814" s="28">
        <v>661</v>
      </c>
      <c r="I814" t="s">
        <v>160</v>
      </c>
      <c r="J814">
        <v>6</v>
      </c>
      <c r="K814" s="13">
        <f>H814*'conversion notes'!C$25</f>
        <v>599649.28499999992</v>
      </c>
      <c r="L814" s="14">
        <f>K814*'conversion notes'!C$24</f>
        <v>143915.82839999997</v>
      </c>
      <c r="M814" s="14">
        <f>L814*'conversion notes'!C$26</f>
        <v>5324885.650799999</v>
      </c>
      <c r="N814" s="15">
        <f>M814/'conversion notes'!C$21</f>
        <v>5046.9979440031839</v>
      </c>
      <c r="P814" s="1">
        <f>H814/D814*1000</f>
        <v>16.444422330580156</v>
      </c>
      <c r="Q814">
        <f>'conversion notes'!O$4</f>
        <v>7.2</v>
      </c>
    </row>
    <row r="815" spans="1:17">
      <c r="A815">
        <v>35.476100000000002</v>
      </c>
      <c r="B815">
        <v>-81.645700000000005</v>
      </c>
      <c r="C815" s="28" t="s">
        <v>11</v>
      </c>
      <c r="D815" s="4">
        <v>59436</v>
      </c>
      <c r="E815">
        <v>4</v>
      </c>
      <c r="F815" t="s">
        <v>122</v>
      </c>
      <c r="G815">
        <v>2306</v>
      </c>
      <c r="H815" s="28">
        <v>460</v>
      </c>
      <c r="I815" t="s">
        <v>19</v>
      </c>
      <c r="J815">
        <v>12</v>
      </c>
      <c r="K815" s="13">
        <f>H815*'conversion notes'!C$25</f>
        <v>417305.1</v>
      </c>
      <c r="L815" s="14">
        <f>K815*'conversion notes'!C$24</f>
        <v>100153.22399999999</v>
      </c>
      <c r="M815" s="14">
        <f>L815*'conversion notes'!C$26</f>
        <v>3705669.2879999997</v>
      </c>
      <c r="N815" s="15">
        <f>M815/'conversion notes'!C$21</f>
        <v>3512.2829867495689</v>
      </c>
      <c r="P815" s="1">
        <f>H815/D815*1000</f>
        <v>7.7394171882360858</v>
      </c>
      <c r="Q815">
        <f>'conversion notes'!O$4</f>
        <v>7.2</v>
      </c>
    </row>
    <row r="816" spans="1:17">
      <c r="A816">
        <v>35.476799999999997</v>
      </c>
      <c r="B816">
        <v>-79.113100000000003</v>
      </c>
      <c r="C816" s="28" t="s">
        <v>11</v>
      </c>
      <c r="D816" s="4">
        <v>108510</v>
      </c>
      <c r="E816">
        <v>6</v>
      </c>
      <c r="F816" t="s">
        <v>32</v>
      </c>
      <c r="G816">
        <v>5138</v>
      </c>
      <c r="H816" s="28">
        <v>781</v>
      </c>
      <c r="I816" t="s">
        <v>19</v>
      </c>
      <c r="J816">
        <v>1</v>
      </c>
      <c r="K816" s="13">
        <f>H816*'conversion notes'!C$25</f>
        <v>708511.48499999999</v>
      </c>
      <c r="L816" s="14">
        <f>K816*'conversion notes'!C$24</f>
        <v>170042.75639999998</v>
      </c>
      <c r="M816" s="14">
        <f>L816*'conversion notes'!C$26</f>
        <v>6291581.9867999991</v>
      </c>
      <c r="N816" s="15">
        <f>M816/'conversion notes'!C$21</f>
        <v>5963.2456796769848</v>
      </c>
      <c r="P816" s="1">
        <f>H816/D816*1000</f>
        <v>7.1974933185881484</v>
      </c>
      <c r="Q816">
        <f>'conversion notes'!O$4</f>
        <v>7.2</v>
      </c>
    </row>
    <row r="817" spans="1:17">
      <c r="A817">
        <v>35.476799999999997</v>
      </c>
      <c r="B817">
        <v>-79.113100000000003</v>
      </c>
      <c r="C817" s="28" t="s">
        <v>11</v>
      </c>
      <c r="D817" s="4">
        <v>108510</v>
      </c>
      <c r="E817">
        <v>6</v>
      </c>
      <c r="F817" t="s">
        <v>32</v>
      </c>
      <c r="G817">
        <v>5138</v>
      </c>
      <c r="H817" s="28">
        <v>781</v>
      </c>
      <c r="I817" t="s">
        <v>19</v>
      </c>
      <c r="J817">
        <v>2</v>
      </c>
      <c r="K817" s="13">
        <f>H817*'conversion notes'!C$25</f>
        <v>708511.48499999999</v>
      </c>
      <c r="L817" s="14">
        <f>K817*'conversion notes'!C$24</f>
        <v>170042.75639999998</v>
      </c>
      <c r="M817" s="14">
        <f>L817*'conversion notes'!C$26</f>
        <v>6291581.9867999991</v>
      </c>
      <c r="N817" s="15">
        <f>M817/'conversion notes'!C$21</f>
        <v>5963.2456796769848</v>
      </c>
      <c r="P817" s="1">
        <f>H817/D817*1000</f>
        <v>7.1974933185881484</v>
      </c>
      <c r="Q817">
        <f>'conversion notes'!O$4</f>
        <v>7.2</v>
      </c>
    </row>
    <row r="818" spans="1:17">
      <c r="A818">
        <v>35.477499999999999</v>
      </c>
      <c r="B818">
        <v>-79.91</v>
      </c>
      <c r="C818" s="28" t="s">
        <v>11</v>
      </c>
      <c r="D818" s="4">
        <v>149184</v>
      </c>
      <c r="E818">
        <v>8</v>
      </c>
      <c r="F818" t="s">
        <v>39</v>
      </c>
      <c r="G818">
        <v>35125</v>
      </c>
      <c r="H818" s="28">
        <v>1124</v>
      </c>
      <c r="I818" t="s">
        <v>19</v>
      </c>
      <c r="J818">
        <v>1</v>
      </c>
      <c r="K818" s="13">
        <f>H818*'conversion notes'!C$25</f>
        <v>1019675.94</v>
      </c>
      <c r="L818" s="14">
        <f>K818*'conversion notes'!C$24</f>
        <v>244722.22559999998</v>
      </c>
      <c r="M818" s="14">
        <f>L818*'conversion notes'!C$26</f>
        <v>9054722.3471999988</v>
      </c>
      <c r="N818" s="15">
        <f>M818/'conversion notes'!C$21</f>
        <v>8582.187124144597</v>
      </c>
      <c r="P818" s="1">
        <f>H818/D818*1000</f>
        <v>7.5343200343200341</v>
      </c>
      <c r="Q818">
        <f>'conversion notes'!O$4</f>
        <v>7.2</v>
      </c>
    </row>
    <row r="819" spans="1:17">
      <c r="A819">
        <v>35.477499999999999</v>
      </c>
      <c r="B819">
        <v>-79.91</v>
      </c>
      <c r="C819" s="28" t="s">
        <v>11</v>
      </c>
      <c r="D819" s="4">
        <v>149184</v>
      </c>
      <c r="E819">
        <v>8</v>
      </c>
      <c r="F819" t="s">
        <v>39</v>
      </c>
      <c r="G819">
        <v>35125</v>
      </c>
      <c r="H819" s="28">
        <v>1124</v>
      </c>
      <c r="I819" t="s">
        <v>19</v>
      </c>
      <c r="J819">
        <v>2</v>
      </c>
      <c r="K819" s="13">
        <f>H819*'conversion notes'!C$25</f>
        <v>1019675.94</v>
      </c>
      <c r="L819" s="14">
        <f>K819*'conversion notes'!C$24</f>
        <v>244722.22559999998</v>
      </c>
      <c r="M819" s="14">
        <f>L819*'conversion notes'!C$26</f>
        <v>9054722.3471999988</v>
      </c>
      <c r="N819" s="15">
        <f>M819/'conversion notes'!C$21</f>
        <v>8582.187124144597</v>
      </c>
      <c r="P819" s="1">
        <f>H819/D819*1000</f>
        <v>7.5343200343200341</v>
      </c>
      <c r="Q819">
        <f>'conversion notes'!O$4</f>
        <v>7.2</v>
      </c>
    </row>
    <row r="820" spans="1:17">
      <c r="A820">
        <v>35.478200000000001</v>
      </c>
      <c r="B820">
        <v>-81.464299999999994</v>
      </c>
      <c r="C820" s="28" t="s">
        <v>11</v>
      </c>
      <c r="D820" s="4">
        <v>24522</v>
      </c>
      <c r="E820">
        <v>2</v>
      </c>
      <c r="F820" t="s">
        <v>119</v>
      </c>
      <c r="G820">
        <v>688</v>
      </c>
      <c r="H820" s="28">
        <v>181</v>
      </c>
      <c r="I820" t="s">
        <v>19</v>
      </c>
      <c r="J820">
        <v>3</v>
      </c>
      <c r="K820" s="13">
        <f>H820*'conversion notes'!C$25</f>
        <v>164200.48499999999</v>
      </c>
      <c r="L820" s="14">
        <f>K820*'conversion notes'!C$24</f>
        <v>39408.116399999992</v>
      </c>
      <c r="M820" s="14">
        <f>L820*'conversion notes'!C$26</f>
        <v>1458100.3067999997</v>
      </c>
      <c r="N820" s="15">
        <f>M820/'conversion notes'!C$21</f>
        <v>1382.0070013079821</v>
      </c>
      <c r="P820" s="1">
        <f>H820/D820*1000</f>
        <v>7.3811271511295979</v>
      </c>
      <c r="Q820">
        <f>'conversion notes'!O$6</f>
        <v>24</v>
      </c>
    </row>
    <row r="821" spans="1:17">
      <c r="A821">
        <v>35.478900000000003</v>
      </c>
      <c r="B821">
        <v>-79.581199999999995</v>
      </c>
      <c r="C821" s="28" t="s">
        <v>11</v>
      </c>
      <c r="D821" s="4">
        <v>45576</v>
      </c>
      <c r="E821">
        <v>3</v>
      </c>
      <c r="F821" t="s">
        <v>38</v>
      </c>
      <c r="G821">
        <v>24296</v>
      </c>
      <c r="H821" s="28">
        <v>328</v>
      </c>
      <c r="I821" t="s">
        <v>19</v>
      </c>
      <c r="J821">
        <v>1</v>
      </c>
      <c r="K821" s="13">
        <f>H821*'conversion notes'!C$25</f>
        <v>297556.68</v>
      </c>
      <c r="L821" s="14">
        <f>K821*'conversion notes'!C$24</f>
        <v>71413.603199999998</v>
      </c>
      <c r="M821" s="14">
        <f>L821*'conversion notes'!C$26</f>
        <v>2642303.3183999998</v>
      </c>
      <c r="N821" s="15">
        <f>M821/'conversion notes'!C$21</f>
        <v>2504.4104775083879</v>
      </c>
      <c r="P821" s="1">
        <f>H821/D821*1000</f>
        <v>7.1967702299455851</v>
      </c>
      <c r="Q821">
        <f>'conversion notes'!O$6</f>
        <v>24</v>
      </c>
    </row>
    <row r="822" spans="1:17">
      <c r="A822">
        <v>35.479799999999997</v>
      </c>
      <c r="B822">
        <v>-82.022000000000006</v>
      </c>
      <c r="C822" s="28" t="s">
        <v>11</v>
      </c>
      <c r="D822" s="4">
        <v>26578</v>
      </c>
      <c r="E822">
        <v>2</v>
      </c>
      <c r="F822" t="s">
        <v>213</v>
      </c>
      <c r="G822">
        <v>6586</v>
      </c>
      <c r="H822" s="28">
        <v>191</v>
      </c>
      <c r="I822" t="s">
        <v>19</v>
      </c>
      <c r="J822">
        <v>10</v>
      </c>
      <c r="K822" s="13">
        <f>H822*'conversion notes'!C$25</f>
        <v>173272.33499999999</v>
      </c>
      <c r="L822" s="14">
        <f>K822*'conversion notes'!C$24</f>
        <v>41585.360399999998</v>
      </c>
      <c r="M822" s="14">
        <f>L822*'conversion notes'!C$26</f>
        <v>1538658.3347999998</v>
      </c>
      <c r="N822" s="15">
        <f>M822/'conversion notes'!C$21</f>
        <v>1458.360979280799</v>
      </c>
      <c r="P822" s="1">
        <f>H822/D822*1000</f>
        <v>7.1863947625855964</v>
      </c>
      <c r="Q822">
        <f>'conversion notes'!O$6</f>
        <v>24</v>
      </c>
    </row>
    <row r="823" spans="1:17">
      <c r="A823">
        <v>35.480899999999998</v>
      </c>
      <c r="B823">
        <v>-81.536799999999999</v>
      </c>
      <c r="C823" s="28" t="s">
        <v>11</v>
      </c>
      <c r="D823" s="4">
        <v>29718</v>
      </c>
      <c r="E823">
        <v>2</v>
      </c>
      <c r="F823" t="s">
        <v>122</v>
      </c>
      <c r="G823">
        <v>968</v>
      </c>
      <c r="H823" s="28">
        <v>230</v>
      </c>
      <c r="I823" t="s">
        <v>19</v>
      </c>
      <c r="J823">
        <v>3</v>
      </c>
      <c r="K823" s="13">
        <f>H823*'conversion notes'!C$25</f>
        <v>208652.55</v>
      </c>
      <c r="L823" s="14">
        <f>K823*'conversion notes'!C$24</f>
        <v>50076.611999999994</v>
      </c>
      <c r="M823" s="14">
        <f>L823*'conversion notes'!C$26</f>
        <v>1852834.6439999999</v>
      </c>
      <c r="N823" s="15">
        <f>M823/'conversion notes'!C$21</f>
        <v>1756.1414933747844</v>
      </c>
      <c r="P823" s="1">
        <f>H823/D823*1000</f>
        <v>7.7394171882360858</v>
      </c>
      <c r="Q823">
        <f>'conversion notes'!O$6</f>
        <v>24</v>
      </c>
    </row>
    <row r="824" spans="1:17">
      <c r="A824">
        <v>35.481099999999998</v>
      </c>
      <c r="B824">
        <v>-81.428200000000004</v>
      </c>
      <c r="C824" s="28" t="s">
        <v>11</v>
      </c>
      <c r="D824" s="4">
        <v>122610</v>
      </c>
      <c r="E824">
        <v>10</v>
      </c>
      <c r="F824" t="s">
        <v>119</v>
      </c>
      <c r="G824">
        <v>2602</v>
      </c>
      <c r="H824" s="28">
        <v>903</v>
      </c>
      <c r="I824" t="s">
        <v>19</v>
      </c>
      <c r="J824">
        <v>3</v>
      </c>
      <c r="K824" s="13">
        <f>H824*'conversion notes'!C$25</f>
        <v>819188.05499999993</v>
      </c>
      <c r="L824" s="14">
        <f>K824*'conversion notes'!C$24</f>
        <v>196605.13319999998</v>
      </c>
      <c r="M824" s="14">
        <f>L824*'conversion notes'!C$26</f>
        <v>7274389.9283999996</v>
      </c>
      <c r="N824" s="15">
        <f>M824/'conversion notes'!C$21</f>
        <v>6894.7642109453491</v>
      </c>
      <c r="P824" s="1">
        <f>H824/D824*1000</f>
        <v>7.3648152679226815</v>
      </c>
      <c r="Q824">
        <f>'conversion notes'!O$6</f>
        <v>24</v>
      </c>
    </row>
    <row r="825" spans="1:17">
      <c r="A825">
        <v>35.481099999999998</v>
      </c>
      <c r="B825">
        <v>-81.428200000000004</v>
      </c>
      <c r="C825" s="28" t="s">
        <v>11</v>
      </c>
      <c r="D825" s="4">
        <v>122610</v>
      </c>
      <c r="E825">
        <v>10</v>
      </c>
      <c r="F825" t="s">
        <v>119</v>
      </c>
      <c r="G825">
        <v>2602</v>
      </c>
      <c r="H825" s="28">
        <v>903</v>
      </c>
      <c r="I825" t="s">
        <v>19</v>
      </c>
      <c r="J825">
        <v>5</v>
      </c>
      <c r="K825" s="13">
        <f>H825*'conversion notes'!C$25</f>
        <v>819188.05499999993</v>
      </c>
      <c r="L825" s="14">
        <f>K825*'conversion notes'!C$24</f>
        <v>196605.13319999998</v>
      </c>
      <c r="M825" s="14">
        <f>L825*'conversion notes'!C$26</f>
        <v>7274389.9283999996</v>
      </c>
      <c r="N825" s="15">
        <f>M825/'conversion notes'!C$21</f>
        <v>6894.7642109453491</v>
      </c>
      <c r="P825" s="1">
        <f>H825/D825*1000</f>
        <v>7.3648152679226815</v>
      </c>
      <c r="Q825">
        <f>'conversion notes'!O$6</f>
        <v>24</v>
      </c>
    </row>
    <row r="826" spans="1:17">
      <c r="A826">
        <v>35.481900000000003</v>
      </c>
      <c r="B826">
        <v>-79.827100000000002</v>
      </c>
      <c r="C826" s="28" t="s">
        <v>11</v>
      </c>
      <c r="D826" s="4">
        <v>74592</v>
      </c>
      <c r="E826">
        <v>4</v>
      </c>
      <c r="F826" t="s">
        <v>39</v>
      </c>
      <c r="G826">
        <v>6573</v>
      </c>
      <c r="H826" s="28">
        <v>562</v>
      </c>
      <c r="I826" t="s">
        <v>19</v>
      </c>
      <c r="J826">
        <v>2</v>
      </c>
      <c r="K826" s="13">
        <f>H826*'conversion notes'!C$25</f>
        <v>509837.97</v>
      </c>
      <c r="L826" s="14">
        <f>K826*'conversion notes'!C$24</f>
        <v>122361.11279999999</v>
      </c>
      <c r="M826" s="14">
        <f>L826*'conversion notes'!C$26</f>
        <v>4527361.1735999994</v>
      </c>
      <c r="N826" s="15">
        <f>M826/'conversion notes'!C$21</f>
        <v>4291.0935620722985</v>
      </c>
      <c r="P826" s="1">
        <f>H826/D826*1000</f>
        <v>7.5343200343200341</v>
      </c>
      <c r="Q826">
        <f>'conversion notes'!O$6</f>
        <v>24</v>
      </c>
    </row>
    <row r="827" spans="1:17">
      <c r="A827">
        <v>35.482700000000001</v>
      </c>
      <c r="B827">
        <v>-78.257099999999994</v>
      </c>
      <c r="C827" s="28" t="s">
        <v>11</v>
      </c>
      <c r="D827" s="4">
        <v>129272</v>
      </c>
      <c r="E827">
        <v>8</v>
      </c>
      <c r="F827" t="s">
        <v>156</v>
      </c>
      <c r="G827">
        <v>3179</v>
      </c>
      <c r="H827" s="28">
        <v>1273</v>
      </c>
      <c r="I827" t="s">
        <v>19</v>
      </c>
      <c r="J827">
        <v>4</v>
      </c>
      <c r="K827" s="13">
        <f>H827*'conversion notes'!C$25</f>
        <v>1154846.5049999999</v>
      </c>
      <c r="L827" s="14">
        <f>K827*'conversion notes'!C$24</f>
        <v>277163.16119999997</v>
      </c>
      <c r="M827" s="14">
        <f>L827*'conversion notes'!C$26</f>
        <v>10255036.964399999</v>
      </c>
      <c r="N827" s="15">
        <f>M827/'conversion notes'!C$21</f>
        <v>9719.8613959395661</v>
      </c>
      <c r="P827" s="1">
        <f>H827/D827*1000</f>
        <v>9.8474534315242295</v>
      </c>
      <c r="Q827">
        <f>'conversion notes'!O$4</f>
        <v>7.2</v>
      </c>
    </row>
    <row r="828" spans="1:17">
      <c r="A828">
        <v>35.482700000000001</v>
      </c>
      <c r="B828">
        <v>-78.257099999999994</v>
      </c>
      <c r="C828" s="28" t="s">
        <v>11</v>
      </c>
      <c r="D828" s="4">
        <v>129272</v>
      </c>
      <c r="E828">
        <v>8</v>
      </c>
      <c r="F828" t="s">
        <v>156</v>
      </c>
      <c r="G828">
        <v>3179</v>
      </c>
      <c r="H828" s="28">
        <v>1273</v>
      </c>
      <c r="I828" t="s">
        <v>19</v>
      </c>
      <c r="J828">
        <v>6</v>
      </c>
      <c r="K828" s="13">
        <f>H828*'conversion notes'!C$25</f>
        <v>1154846.5049999999</v>
      </c>
      <c r="L828" s="14">
        <f>K828*'conversion notes'!C$24</f>
        <v>277163.16119999997</v>
      </c>
      <c r="M828" s="14">
        <f>L828*'conversion notes'!C$26</f>
        <v>10255036.964399999</v>
      </c>
      <c r="N828" s="15">
        <f>M828/'conversion notes'!C$21</f>
        <v>9719.8613959395661</v>
      </c>
      <c r="P828" s="1">
        <f>H828/D828*1000</f>
        <v>9.8474534315242295</v>
      </c>
      <c r="Q828">
        <f>'conversion notes'!O$4</f>
        <v>7.2</v>
      </c>
    </row>
    <row r="829" spans="1:17">
      <c r="A829">
        <v>35.483600000000003</v>
      </c>
      <c r="B829">
        <v>-79.027000000000001</v>
      </c>
      <c r="C829" s="28" t="s">
        <v>11</v>
      </c>
      <c r="D829" s="4">
        <v>54255</v>
      </c>
      <c r="E829">
        <v>3</v>
      </c>
      <c r="F829" t="s">
        <v>32</v>
      </c>
      <c r="G829">
        <v>1742</v>
      </c>
      <c r="H829" s="28">
        <v>391</v>
      </c>
      <c r="I829" t="s">
        <v>19</v>
      </c>
      <c r="J829">
        <v>1</v>
      </c>
      <c r="K829" s="13">
        <f>H829*'conversion notes'!C$25</f>
        <v>354709.33499999996</v>
      </c>
      <c r="L829" s="14">
        <f>K829*'conversion notes'!C$24</f>
        <v>85130.240399999995</v>
      </c>
      <c r="M829" s="14">
        <f>L829*'conversion notes'!C$26</f>
        <v>3149818.8947999999</v>
      </c>
      <c r="N829" s="15">
        <f>M829/'conversion notes'!C$21</f>
        <v>2985.4405387371335</v>
      </c>
      <c r="P829" s="1">
        <f>H829/D829*1000</f>
        <v>7.2067090590728959</v>
      </c>
      <c r="Q829">
        <f>'conversion notes'!O$4</f>
        <v>7.2</v>
      </c>
    </row>
    <row r="830" spans="1:17">
      <c r="A830">
        <v>35.484000000000002</v>
      </c>
      <c r="B830">
        <v>-79.771500000000003</v>
      </c>
      <c r="C830" s="28" t="s">
        <v>11</v>
      </c>
      <c r="D830" s="4">
        <v>93240</v>
      </c>
      <c r="E830">
        <v>5</v>
      </c>
      <c r="F830" t="s">
        <v>39</v>
      </c>
      <c r="G830">
        <v>20377</v>
      </c>
      <c r="H830" s="28">
        <v>703</v>
      </c>
      <c r="I830" t="s">
        <v>19</v>
      </c>
      <c r="J830">
        <v>1</v>
      </c>
      <c r="K830" s="13">
        <f>H830*'conversion notes'!C$25</f>
        <v>637751.05499999993</v>
      </c>
      <c r="L830" s="14">
        <f>K830*'conversion notes'!C$24</f>
        <v>153060.25319999998</v>
      </c>
      <c r="M830" s="14">
        <f>L830*'conversion notes'!C$26</f>
        <v>5663229.3683999991</v>
      </c>
      <c r="N830" s="15">
        <f>M830/'conversion notes'!C$21</f>
        <v>5367.684651489014</v>
      </c>
      <c r="P830" s="1">
        <f>H830/D830*1000</f>
        <v>7.5396825396825395</v>
      </c>
      <c r="Q830">
        <f>'conversion notes'!O$4</f>
        <v>7.2</v>
      </c>
    </row>
    <row r="831" spans="1:17">
      <c r="A831">
        <v>35.484000000000002</v>
      </c>
      <c r="B831">
        <v>-79.771500000000003</v>
      </c>
      <c r="C831" s="28" t="s">
        <v>11</v>
      </c>
      <c r="D831" s="4">
        <v>93240</v>
      </c>
      <c r="E831">
        <v>5</v>
      </c>
      <c r="F831" t="s">
        <v>39</v>
      </c>
      <c r="G831">
        <v>20377</v>
      </c>
      <c r="H831" s="28">
        <v>703</v>
      </c>
      <c r="I831" t="s">
        <v>19</v>
      </c>
      <c r="J831">
        <v>2</v>
      </c>
      <c r="K831" s="13">
        <f>H831*'conversion notes'!C$25</f>
        <v>637751.05499999993</v>
      </c>
      <c r="L831" s="14">
        <f>K831*'conversion notes'!C$24</f>
        <v>153060.25319999998</v>
      </c>
      <c r="M831" s="14">
        <f>L831*'conversion notes'!C$26</f>
        <v>5663229.3683999991</v>
      </c>
      <c r="N831" s="15">
        <f>M831/'conversion notes'!C$21</f>
        <v>5367.684651489014</v>
      </c>
      <c r="P831" s="1">
        <f>H831/D831*1000</f>
        <v>7.5396825396825395</v>
      </c>
      <c r="Q831">
        <f>'conversion notes'!O$4</f>
        <v>7.2</v>
      </c>
    </row>
    <row r="832" spans="1:17">
      <c r="A832">
        <v>35.485999999999997</v>
      </c>
      <c r="B832">
        <v>-79.828900000000004</v>
      </c>
      <c r="C832" s="28" t="s">
        <v>11</v>
      </c>
      <c r="D832" s="4">
        <v>74592</v>
      </c>
      <c r="E832">
        <v>4</v>
      </c>
      <c r="F832" t="s">
        <v>39</v>
      </c>
      <c r="G832">
        <v>8515</v>
      </c>
      <c r="H832" s="28">
        <v>562</v>
      </c>
      <c r="I832" t="s">
        <v>19</v>
      </c>
      <c r="J832">
        <v>1</v>
      </c>
      <c r="K832" s="13">
        <f>H832*'conversion notes'!C$25</f>
        <v>509837.97</v>
      </c>
      <c r="L832" s="14">
        <f>K832*'conversion notes'!C$24</f>
        <v>122361.11279999999</v>
      </c>
      <c r="M832" s="14">
        <f>L832*'conversion notes'!C$26</f>
        <v>4527361.1735999994</v>
      </c>
      <c r="N832" s="15">
        <f>M832/'conversion notes'!C$21</f>
        <v>4291.0935620722985</v>
      </c>
      <c r="P832" s="1">
        <f>H832/D832*1000</f>
        <v>7.5343200343200341</v>
      </c>
      <c r="Q832">
        <f>'conversion notes'!O$4</f>
        <v>7.2</v>
      </c>
    </row>
    <row r="833" spans="1:17">
      <c r="A833">
        <v>35.485999999999997</v>
      </c>
      <c r="B833">
        <v>-79.828900000000004</v>
      </c>
      <c r="C833" s="28" t="s">
        <v>11</v>
      </c>
      <c r="D833" s="4">
        <v>74592</v>
      </c>
      <c r="E833">
        <v>4</v>
      </c>
      <c r="F833" t="s">
        <v>39</v>
      </c>
      <c r="G833">
        <v>8515</v>
      </c>
      <c r="H833" s="28">
        <v>562</v>
      </c>
      <c r="I833" t="s">
        <v>19</v>
      </c>
      <c r="J833">
        <v>2</v>
      </c>
      <c r="K833" s="13">
        <f>H833*'conversion notes'!C$25</f>
        <v>509837.97</v>
      </c>
      <c r="L833" s="14">
        <f>K833*'conversion notes'!C$24</f>
        <v>122361.11279999999</v>
      </c>
      <c r="M833" s="14">
        <f>L833*'conversion notes'!C$26</f>
        <v>4527361.1735999994</v>
      </c>
      <c r="N833" s="15">
        <f>M833/'conversion notes'!C$21</f>
        <v>4291.0935620722985</v>
      </c>
      <c r="P833" s="1">
        <f>H833/D833*1000</f>
        <v>7.5343200343200341</v>
      </c>
      <c r="Q833">
        <f>'conversion notes'!O$6</f>
        <v>24</v>
      </c>
    </row>
    <row r="834" spans="1:17">
      <c r="A834">
        <v>35.486199999999997</v>
      </c>
      <c r="B834">
        <v>-78.834599999999995</v>
      </c>
      <c r="C834" s="28" t="s">
        <v>11</v>
      </c>
      <c r="D834" s="4">
        <v>110372</v>
      </c>
      <c r="E834">
        <v>4</v>
      </c>
      <c r="F834" t="s">
        <v>33</v>
      </c>
      <c r="G834">
        <v>5064</v>
      </c>
      <c r="H834" s="28">
        <v>795</v>
      </c>
      <c r="I834" t="s">
        <v>19</v>
      </c>
      <c r="J834">
        <v>1</v>
      </c>
      <c r="K834" s="13">
        <f>H834*'conversion notes'!C$25</f>
        <v>721212.07499999995</v>
      </c>
      <c r="L834" s="14">
        <f>K834*'conversion notes'!C$24</f>
        <v>173090.89799999999</v>
      </c>
      <c r="M834" s="14">
        <f>L834*'conversion notes'!C$26</f>
        <v>6404363.2259999998</v>
      </c>
      <c r="N834" s="15">
        <f>M834/'conversion notes'!C$21</f>
        <v>6070.1412488389287</v>
      </c>
      <c r="P834" s="1">
        <f>H834/D834*1000</f>
        <v>7.2029137824810645</v>
      </c>
      <c r="Q834">
        <f>'conversion notes'!O$6</f>
        <v>24</v>
      </c>
    </row>
    <row r="835" spans="1:17">
      <c r="A835">
        <v>35.486199999999997</v>
      </c>
      <c r="B835">
        <v>-78.834599999999995</v>
      </c>
      <c r="C835" s="28" t="s">
        <v>11</v>
      </c>
      <c r="D835" s="4">
        <v>110372</v>
      </c>
      <c r="E835">
        <v>4</v>
      </c>
      <c r="F835" t="s">
        <v>33</v>
      </c>
      <c r="G835">
        <v>5064</v>
      </c>
      <c r="H835" s="28">
        <v>795</v>
      </c>
      <c r="I835" t="s">
        <v>19</v>
      </c>
      <c r="J835">
        <v>2</v>
      </c>
      <c r="K835" s="13">
        <f>H835*'conversion notes'!C$25</f>
        <v>721212.07499999995</v>
      </c>
      <c r="L835" s="14">
        <f>K835*'conversion notes'!C$24</f>
        <v>173090.89799999999</v>
      </c>
      <c r="M835" s="14">
        <f>L835*'conversion notes'!C$26</f>
        <v>6404363.2259999998</v>
      </c>
      <c r="N835" s="15">
        <f>M835/'conversion notes'!C$21</f>
        <v>6070.1412488389287</v>
      </c>
      <c r="P835" s="1">
        <f>H835/D835*1000</f>
        <v>7.2029137824810645</v>
      </c>
      <c r="Q835">
        <f>'conversion notes'!O$6</f>
        <v>24</v>
      </c>
    </row>
    <row r="836" spans="1:17">
      <c r="A836">
        <v>35.486400000000003</v>
      </c>
      <c r="B836">
        <v>-81.94</v>
      </c>
      <c r="C836" s="28" t="s">
        <v>11</v>
      </c>
      <c r="D836" s="4">
        <v>53156</v>
      </c>
      <c r="E836">
        <v>4</v>
      </c>
      <c r="F836" t="s">
        <v>213</v>
      </c>
      <c r="G836">
        <v>18683</v>
      </c>
      <c r="H836" s="28">
        <v>383</v>
      </c>
      <c r="I836" t="s">
        <v>19</v>
      </c>
      <c r="J836">
        <v>10</v>
      </c>
      <c r="K836" s="13">
        <f>H836*'conversion notes'!C$25</f>
        <v>347451.85499999998</v>
      </c>
      <c r="L836" s="14">
        <f>K836*'conversion notes'!C$24</f>
        <v>83388.445199999987</v>
      </c>
      <c r="M836" s="14">
        <f>L836*'conversion notes'!C$26</f>
        <v>3085372.4723999994</v>
      </c>
      <c r="N836" s="15">
        <f>M836/'conversion notes'!C$21</f>
        <v>2924.3573563588798</v>
      </c>
      <c r="P836" s="1">
        <f>H836/D836*1000</f>
        <v>7.2052073143201145</v>
      </c>
      <c r="Q836">
        <f>'conversion notes'!O$6</f>
        <v>24</v>
      </c>
    </row>
    <row r="837" spans="1:17">
      <c r="A837">
        <v>35.486600000000003</v>
      </c>
      <c r="B837">
        <v>-78.171899999999994</v>
      </c>
      <c r="C837" s="28" t="s">
        <v>11</v>
      </c>
      <c r="D837" s="4">
        <v>64636</v>
      </c>
      <c r="E837">
        <v>4</v>
      </c>
      <c r="F837" t="s">
        <v>156</v>
      </c>
      <c r="G837">
        <v>1531</v>
      </c>
      <c r="H837" s="28">
        <v>637</v>
      </c>
      <c r="I837" t="s">
        <v>19</v>
      </c>
      <c r="J837">
        <v>4</v>
      </c>
      <c r="K837" s="13">
        <f>H837*'conversion notes'!C$25</f>
        <v>577876.84499999997</v>
      </c>
      <c r="L837" s="14">
        <f>K837*'conversion notes'!C$24</f>
        <v>138690.44279999999</v>
      </c>
      <c r="M837" s="14">
        <f>L837*'conversion notes'!C$26</f>
        <v>5131546.3835999994</v>
      </c>
      <c r="N837" s="15">
        <f>M837/'conversion notes'!C$21</f>
        <v>4863.7483968684246</v>
      </c>
      <c r="P837" s="1">
        <f>H837/D837*1000</f>
        <v>9.8551890587288806</v>
      </c>
      <c r="Q837">
        <f>'conversion notes'!O$4</f>
        <v>7.2</v>
      </c>
    </row>
    <row r="838" spans="1:17">
      <c r="A838">
        <v>35.486600000000003</v>
      </c>
      <c r="B838">
        <v>-78.171899999999994</v>
      </c>
      <c r="C838" s="28" t="s">
        <v>11</v>
      </c>
      <c r="D838" s="4">
        <v>64636</v>
      </c>
      <c r="E838">
        <v>4</v>
      </c>
      <c r="F838" t="s">
        <v>156</v>
      </c>
      <c r="G838">
        <v>1531</v>
      </c>
      <c r="H838" s="28">
        <v>637</v>
      </c>
      <c r="I838" t="s">
        <v>19</v>
      </c>
      <c r="J838">
        <v>6</v>
      </c>
      <c r="K838" s="13">
        <f>H838*'conversion notes'!C$25</f>
        <v>577876.84499999997</v>
      </c>
      <c r="L838" s="14">
        <f>K838*'conversion notes'!C$24</f>
        <v>138690.44279999999</v>
      </c>
      <c r="M838" s="14">
        <f>L838*'conversion notes'!C$26</f>
        <v>5131546.3835999994</v>
      </c>
      <c r="N838" s="15">
        <f>M838/'conversion notes'!C$21</f>
        <v>4863.7483968684246</v>
      </c>
      <c r="P838" s="1">
        <f>H838/D838*1000</f>
        <v>9.8551890587288806</v>
      </c>
      <c r="Q838">
        <f>'conversion notes'!O$4</f>
        <v>7.2</v>
      </c>
    </row>
    <row r="839" spans="1:17">
      <c r="A839">
        <v>35.487099999999998</v>
      </c>
      <c r="B839">
        <v>-81.430800000000005</v>
      </c>
      <c r="C839" s="28" t="s">
        <v>11</v>
      </c>
      <c r="D839" s="4">
        <v>36783</v>
      </c>
      <c r="E839">
        <v>3</v>
      </c>
      <c r="F839" t="s">
        <v>119</v>
      </c>
      <c r="G839">
        <v>738</v>
      </c>
      <c r="H839" s="28">
        <v>271</v>
      </c>
      <c r="I839" t="s">
        <v>19</v>
      </c>
      <c r="J839">
        <v>3</v>
      </c>
      <c r="K839" s="13">
        <f>H839*'conversion notes'!C$25</f>
        <v>245847.13499999998</v>
      </c>
      <c r="L839" s="14">
        <f>K839*'conversion notes'!C$24</f>
        <v>59003.312399999995</v>
      </c>
      <c r="M839" s="14">
        <f>L839*'conversion notes'!C$26</f>
        <v>2183122.5587999998</v>
      </c>
      <c r="N839" s="15">
        <f>M839/'conversion notes'!C$21</f>
        <v>2069.1928030633326</v>
      </c>
      <c r="P839" s="1">
        <f>H839/D839*1000</f>
        <v>7.3675339151238344</v>
      </c>
      <c r="Q839">
        <f>'conversion notes'!O$4</f>
        <v>7.2</v>
      </c>
    </row>
    <row r="840" spans="1:17">
      <c r="A840">
        <v>35.487200000000001</v>
      </c>
      <c r="B840">
        <v>-81.353300000000004</v>
      </c>
      <c r="C840" s="28" t="s">
        <v>11</v>
      </c>
      <c r="D840" s="4">
        <v>49044</v>
      </c>
      <c r="E840">
        <v>4</v>
      </c>
      <c r="F840" t="s">
        <v>119</v>
      </c>
      <c r="G840">
        <v>1230</v>
      </c>
      <c r="H840" s="28">
        <v>361</v>
      </c>
      <c r="I840" t="s">
        <v>19</v>
      </c>
      <c r="J840">
        <v>3</v>
      </c>
      <c r="K840" s="13">
        <f>H840*'conversion notes'!C$25</f>
        <v>327493.78499999997</v>
      </c>
      <c r="L840" s="14">
        <f>K840*'conversion notes'!C$24</f>
        <v>78598.508399999992</v>
      </c>
      <c r="M840" s="14">
        <f>L840*'conversion notes'!C$26</f>
        <v>2908144.8107999996</v>
      </c>
      <c r="N840" s="15">
        <f>M840/'conversion notes'!C$21</f>
        <v>2756.378604818683</v>
      </c>
      <c r="P840" s="1">
        <f>H840/D840*1000</f>
        <v>7.360737297120953</v>
      </c>
      <c r="Q840">
        <f>'conversion notes'!O$4</f>
        <v>7.2</v>
      </c>
    </row>
    <row r="841" spans="1:17">
      <c r="A841">
        <v>35.487200000000001</v>
      </c>
      <c r="B841">
        <v>-78.046599999999998</v>
      </c>
      <c r="C841" s="28" t="s">
        <v>11</v>
      </c>
      <c r="D841" s="4">
        <v>40196</v>
      </c>
      <c r="E841">
        <v>4</v>
      </c>
      <c r="F841" t="s">
        <v>159</v>
      </c>
      <c r="G841">
        <v>1749</v>
      </c>
      <c r="H841" s="28">
        <v>661</v>
      </c>
      <c r="I841" t="s">
        <v>160</v>
      </c>
      <c r="J841">
        <v>4</v>
      </c>
      <c r="K841" s="13">
        <f>H841*'conversion notes'!C$25</f>
        <v>599649.28499999992</v>
      </c>
      <c r="L841" s="14">
        <f>K841*'conversion notes'!C$24</f>
        <v>143915.82839999997</v>
      </c>
      <c r="M841" s="14">
        <f>L841*'conversion notes'!C$26</f>
        <v>5324885.650799999</v>
      </c>
      <c r="N841" s="15">
        <f>M841/'conversion notes'!C$21</f>
        <v>5046.9979440031839</v>
      </c>
      <c r="P841" s="1">
        <f>H841/D841*1000</f>
        <v>16.444422330580156</v>
      </c>
      <c r="Q841">
        <f>'conversion notes'!O$4</f>
        <v>7.2</v>
      </c>
    </row>
    <row r="842" spans="1:17">
      <c r="A842">
        <v>35.487200000000001</v>
      </c>
      <c r="B842">
        <v>-78.046599999999998</v>
      </c>
      <c r="C842" s="28" t="s">
        <v>11</v>
      </c>
      <c r="D842" s="4">
        <v>40196</v>
      </c>
      <c r="E842">
        <v>4</v>
      </c>
      <c r="F842" t="s">
        <v>159</v>
      </c>
      <c r="G842">
        <v>1749</v>
      </c>
      <c r="H842" s="28">
        <v>661</v>
      </c>
      <c r="I842" t="s">
        <v>160</v>
      </c>
      <c r="J842">
        <v>6</v>
      </c>
      <c r="K842" s="13">
        <f>H842*'conversion notes'!C$25</f>
        <v>599649.28499999992</v>
      </c>
      <c r="L842" s="14">
        <f>K842*'conversion notes'!C$24</f>
        <v>143915.82839999997</v>
      </c>
      <c r="M842" s="14">
        <f>L842*'conversion notes'!C$26</f>
        <v>5324885.650799999</v>
      </c>
      <c r="N842" s="15">
        <f>M842/'conversion notes'!C$21</f>
        <v>5046.9979440031839</v>
      </c>
      <c r="P842" s="1">
        <f>H842/D842*1000</f>
        <v>16.444422330580156</v>
      </c>
      <c r="Q842">
        <f>'conversion notes'!O$4</f>
        <v>7.2</v>
      </c>
    </row>
    <row r="843" spans="1:17">
      <c r="A843">
        <v>35.488</v>
      </c>
      <c r="B843">
        <v>-81.382499999999993</v>
      </c>
      <c r="C843" s="28" t="s">
        <v>11</v>
      </c>
      <c r="D843" s="4">
        <v>49044</v>
      </c>
      <c r="E843">
        <v>4</v>
      </c>
      <c r="F843" t="s">
        <v>119</v>
      </c>
      <c r="G843">
        <v>1910</v>
      </c>
      <c r="H843" s="28">
        <v>361</v>
      </c>
      <c r="I843" t="s">
        <v>19</v>
      </c>
      <c r="J843">
        <v>3</v>
      </c>
      <c r="K843" s="13">
        <f>H843*'conversion notes'!C$25</f>
        <v>327493.78499999997</v>
      </c>
      <c r="L843" s="14">
        <f>K843*'conversion notes'!C$24</f>
        <v>78598.508399999992</v>
      </c>
      <c r="M843" s="14">
        <f>L843*'conversion notes'!C$26</f>
        <v>2908144.8107999996</v>
      </c>
      <c r="N843" s="15">
        <f>M843/'conversion notes'!C$21</f>
        <v>2756.378604818683</v>
      </c>
      <c r="P843" s="1">
        <f>H843/D843*1000</f>
        <v>7.360737297120953</v>
      </c>
      <c r="Q843">
        <f>'conversion notes'!O$4</f>
        <v>7.2</v>
      </c>
    </row>
    <row r="844" spans="1:17">
      <c r="A844">
        <v>35.488199999999999</v>
      </c>
      <c r="B844">
        <v>-81.663399999999996</v>
      </c>
      <c r="C844" s="28" t="s">
        <v>11</v>
      </c>
      <c r="D844" s="4">
        <v>59436</v>
      </c>
      <c r="E844">
        <v>4</v>
      </c>
      <c r="F844" t="s">
        <v>122</v>
      </c>
      <c r="G844">
        <v>12267</v>
      </c>
      <c r="H844" s="28">
        <v>460</v>
      </c>
      <c r="I844" t="s">
        <v>19</v>
      </c>
      <c r="J844">
        <v>10</v>
      </c>
      <c r="K844" s="13">
        <f>H844*'conversion notes'!C$25</f>
        <v>417305.1</v>
      </c>
      <c r="L844" s="14">
        <f>K844*'conversion notes'!C$24</f>
        <v>100153.22399999999</v>
      </c>
      <c r="M844" s="14">
        <f>L844*'conversion notes'!C$26</f>
        <v>3705669.2879999997</v>
      </c>
      <c r="N844" s="15">
        <f>M844/'conversion notes'!C$21</f>
        <v>3512.2829867495689</v>
      </c>
      <c r="P844" s="1">
        <f>H844/D844*1000</f>
        <v>7.7394171882360858</v>
      </c>
      <c r="Q844">
        <f>'conversion notes'!O$6</f>
        <v>24</v>
      </c>
    </row>
    <row r="845" spans="1:17">
      <c r="A845">
        <v>35.488999999999997</v>
      </c>
      <c r="B845">
        <v>-81.091700000000003</v>
      </c>
      <c r="C845" s="28" t="s">
        <v>11</v>
      </c>
      <c r="D845" s="4">
        <v>12261</v>
      </c>
      <c r="E845">
        <v>1</v>
      </c>
      <c r="F845" t="s">
        <v>119</v>
      </c>
      <c r="G845">
        <v>4186</v>
      </c>
      <c r="H845" s="28">
        <v>90</v>
      </c>
      <c r="I845" t="s">
        <v>19</v>
      </c>
      <c r="J845">
        <v>3</v>
      </c>
      <c r="K845" s="13">
        <f>H845*'conversion notes'!C$25</f>
        <v>81646.649999999994</v>
      </c>
      <c r="L845" s="14">
        <f>K845*'conversion notes'!C$24</f>
        <v>19595.195999999996</v>
      </c>
      <c r="M845" s="14">
        <f>L845*'conversion notes'!C$26</f>
        <v>725022.25199999986</v>
      </c>
      <c r="N845" s="15">
        <f>M845/'conversion notes'!C$21</f>
        <v>687.18580175535033</v>
      </c>
      <c r="P845" s="1">
        <f>H845/D845*1000</f>
        <v>7.3403474431123072</v>
      </c>
      <c r="Q845">
        <f>'conversion notes'!O$6</f>
        <v>24</v>
      </c>
    </row>
    <row r="846" spans="1:17">
      <c r="A846">
        <v>35.490299999999998</v>
      </c>
      <c r="B846">
        <v>-81.188299999999998</v>
      </c>
      <c r="C846" s="28" t="s">
        <v>11</v>
      </c>
      <c r="D846" s="4">
        <v>24522</v>
      </c>
      <c r="E846">
        <v>2</v>
      </c>
      <c r="F846" t="s">
        <v>119</v>
      </c>
      <c r="G846">
        <v>3352</v>
      </c>
      <c r="H846" s="28">
        <v>181</v>
      </c>
      <c r="I846" t="s">
        <v>19</v>
      </c>
      <c r="J846">
        <v>3</v>
      </c>
      <c r="K846" s="13">
        <f>H846*'conversion notes'!C$25</f>
        <v>164200.48499999999</v>
      </c>
      <c r="L846" s="14">
        <f>K846*'conversion notes'!C$24</f>
        <v>39408.116399999992</v>
      </c>
      <c r="M846" s="14">
        <f>L846*'conversion notes'!C$26</f>
        <v>1458100.3067999997</v>
      </c>
      <c r="N846" s="15">
        <f>M846/'conversion notes'!C$21</f>
        <v>1382.0070013079821</v>
      </c>
      <c r="P846" s="1">
        <f>H846/D846*1000</f>
        <v>7.3811271511295979</v>
      </c>
      <c r="Q846">
        <f>'conversion notes'!O$6</f>
        <v>24</v>
      </c>
    </row>
    <row r="847" spans="1:17">
      <c r="A847">
        <v>35.490600000000001</v>
      </c>
      <c r="B847">
        <v>-81.583600000000004</v>
      </c>
      <c r="C847" s="28" t="s">
        <v>11</v>
      </c>
      <c r="D847" s="4">
        <v>89154</v>
      </c>
      <c r="E847">
        <v>6</v>
      </c>
      <c r="F847" t="s">
        <v>122</v>
      </c>
      <c r="G847">
        <v>5208</v>
      </c>
      <c r="H847" s="28">
        <v>690</v>
      </c>
      <c r="I847" t="s">
        <v>19</v>
      </c>
      <c r="J847">
        <v>3</v>
      </c>
      <c r="K847" s="13">
        <f>H847*'conversion notes'!C$25</f>
        <v>625957.64999999991</v>
      </c>
      <c r="L847" s="14">
        <f>K847*'conversion notes'!C$24</f>
        <v>150229.83599999998</v>
      </c>
      <c r="M847" s="14">
        <f>L847*'conversion notes'!C$26</f>
        <v>5558503.9319999991</v>
      </c>
      <c r="N847" s="15">
        <f>M847/'conversion notes'!C$21</f>
        <v>5268.4244801243522</v>
      </c>
      <c r="P847" s="1">
        <f>H847/D847*1000</f>
        <v>7.7394171882360858</v>
      </c>
      <c r="Q847">
        <f>'conversion notes'!O$6</f>
        <v>24</v>
      </c>
    </row>
    <row r="848" spans="1:17">
      <c r="A848">
        <v>35.490600000000001</v>
      </c>
      <c r="B848">
        <v>-81.583600000000004</v>
      </c>
      <c r="C848" s="28" t="s">
        <v>11</v>
      </c>
      <c r="D848" s="4">
        <v>89154</v>
      </c>
      <c r="E848">
        <v>6</v>
      </c>
      <c r="F848" t="s">
        <v>122</v>
      </c>
      <c r="G848">
        <v>5208</v>
      </c>
      <c r="H848" s="28">
        <v>690</v>
      </c>
      <c r="I848" t="s">
        <v>19</v>
      </c>
      <c r="J848">
        <v>10</v>
      </c>
      <c r="K848" s="13">
        <f>H848*'conversion notes'!C$25</f>
        <v>625957.64999999991</v>
      </c>
      <c r="L848" s="14">
        <f>K848*'conversion notes'!C$24</f>
        <v>150229.83599999998</v>
      </c>
      <c r="M848" s="14">
        <f>L848*'conversion notes'!C$26</f>
        <v>5558503.9319999991</v>
      </c>
      <c r="N848" s="15">
        <f>M848/'conversion notes'!C$21</f>
        <v>5268.4244801243522</v>
      </c>
      <c r="P848" s="1">
        <f>H848/D848*1000</f>
        <v>7.7394171882360858</v>
      </c>
      <c r="Q848">
        <f>'conversion notes'!O$6</f>
        <v>24</v>
      </c>
    </row>
    <row r="849" spans="1:17">
      <c r="A849">
        <v>35.491199999999999</v>
      </c>
      <c r="B849">
        <v>-81.623099999999994</v>
      </c>
      <c r="C849" s="28" t="s">
        <v>11</v>
      </c>
      <c r="D849" s="4">
        <v>74295</v>
      </c>
      <c r="E849">
        <v>5</v>
      </c>
      <c r="F849" t="s">
        <v>122</v>
      </c>
      <c r="G849">
        <v>2118</v>
      </c>
      <c r="H849" s="28">
        <v>575</v>
      </c>
      <c r="I849" t="s">
        <v>19</v>
      </c>
      <c r="J849">
        <v>10</v>
      </c>
      <c r="K849" s="13">
        <f>H849*'conversion notes'!C$25</f>
        <v>521631.37499999994</v>
      </c>
      <c r="L849" s="14">
        <f>K849*'conversion notes'!C$24</f>
        <v>125191.52999999998</v>
      </c>
      <c r="M849" s="14">
        <f>L849*'conversion notes'!C$26</f>
        <v>4632086.6099999994</v>
      </c>
      <c r="N849" s="15">
        <f>M849/'conversion notes'!C$21</f>
        <v>4390.3537334369603</v>
      </c>
      <c r="P849" s="1">
        <f>H849/D849*1000</f>
        <v>7.7394171882360858</v>
      </c>
      <c r="Q849">
        <f>'conversion notes'!O$4</f>
        <v>7.2</v>
      </c>
    </row>
    <row r="850" spans="1:17">
      <c r="A850">
        <v>35.491500000000002</v>
      </c>
      <c r="B850">
        <v>-79.637900000000002</v>
      </c>
      <c r="C850" s="28" t="s">
        <v>11</v>
      </c>
      <c r="D850" s="4">
        <v>15192</v>
      </c>
      <c r="E850">
        <v>1</v>
      </c>
      <c r="F850" t="s">
        <v>38</v>
      </c>
      <c r="G850">
        <v>1603</v>
      </c>
      <c r="H850" s="28">
        <v>109</v>
      </c>
      <c r="I850" t="s">
        <v>19</v>
      </c>
      <c r="J850">
        <v>1</v>
      </c>
      <c r="K850" s="13">
        <f>H850*'conversion notes'!C$25</f>
        <v>98883.164999999994</v>
      </c>
      <c r="L850" s="14">
        <f>K850*'conversion notes'!C$24</f>
        <v>23731.959599999998</v>
      </c>
      <c r="M850" s="14">
        <f>L850*'conversion notes'!C$26</f>
        <v>878082.5051999999</v>
      </c>
      <c r="N850" s="15">
        <f>M850/'conversion notes'!C$21</f>
        <v>832.25835990370206</v>
      </c>
      <c r="P850" s="1">
        <f>H850/D850*1000</f>
        <v>7.1748288572933125</v>
      </c>
      <c r="Q850">
        <f>'conversion notes'!O$4</f>
        <v>7.2</v>
      </c>
    </row>
    <row r="851" spans="1:17">
      <c r="A851">
        <v>35.491799999999998</v>
      </c>
      <c r="B851">
        <v>-79.879599999999996</v>
      </c>
      <c r="C851" s="28" t="s">
        <v>11</v>
      </c>
      <c r="D851" s="4">
        <v>37296</v>
      </c>
      <c r="E851">
        <v>2</v>
      </c>
      <c r="F851" t="s">
        <v>39</v>
      </c>
      <c r="G851">
        <v>6690</v>
      </c>
      <c r="H851" s="28">
        <v>281</v>
      </c>
      <c r="I851" t="s">
        <v>19</v>
      </c>
      <c r="J851">
        <v>1</v>
      </c>
      <c r="K851" s="13">
        <f>H851*'conversion notes'!C$25</f>
        <v>254918.98499999999</v>
      </c>
      <c r="L851" s="14">
        <f>K851*'conversion notes'!C$24</f>
        <v>61180.556399999994</v>
      </c>
      <c r="M851" s="14">
        <f>L851*'conversion notes'!C$26</f>
        <v>2263680.5867999997</v>
      </c>
      <c r="N851" s="15">
        <f>M851/'conversion notes'!C$21</f>
        <v>2145.5467810361492</v>
      </c>
      <c r="P851" s="1">
        <f>H851/D851*1000</f>
        <v>7.5343200343200341</v>
      </c>
      <c r="Q851">
        <f>'conversion notes'!O$4</f>
        <v>7.2</v>
      </c>
    </row>
    <row r="852" spans="1:17">
      <c r="A852">
        <v>35.491900000000001</v>
      </c>
      <c r="B852">
        <v>-79.681200000000004</v>
      </c>
      <c r="C852" s="28" t="s">
        <v>11</v>
      </c>
      <c r="D852" s="4">
        <v>60768</v>
      </c>
      <c r="E852">
        <v>4</v>
      </c>
      <c r="F852" t="s">
        <v>38</v>
      </c>
      <c r="G852">
        <v>46105</v>
      </c>
      <c r="H852" s="28">
        <v>438</v>
      </c>
      <c r="I852" t="s">
        <v>19</v>
      </c>
      <c r="J852">
        <v>1</v>
      </c>
      <c r="K852" s="13">
        <f>H852*'conversion notes'!C$25</f>
        <v>397347.02999999997</v>
      </c>
      <c r="L852" s="14">
        <f>K852*'conversion notes'!C$24</f>
        <v>95363.287199999992</v>
      </c>
      <c r="M852" s="14">
        <f>L852*'conversion notes'!C$26</f>
        <v>3528441.6263999995</v>
      </c>
      <c r="N852" s="15">
        <f>M852/'conversion notes'!C$21</f>
        <v>3344.3042352093717</v>
      </c>
      <c r="P852" s="1">
        <f>H852/D852*1000</f>
        <v>7.2077409162717228</v>
      </c>
      <c r="Q852">
        <f>'conversion notes'!O$4</f>
        <v>7.2</v>
      </c>
    </row>
    <row r="853" spans="1:17">
      <c r="A853">
        <v>35.492600000000003</v>
      </c>
      <c r="B853">
        <v>-79.714100000000002</v>
      </c>
      <c r="C853" s="28" t="s">
        <v>11</v>
      </c>
      <c r="D853" s="4">
        <v>60768</v>
      </c>
      <c r="E853">
        <v>4</v>
      </c>
      <c r="F853" t="s">
        <v>38</v>
      </c>
      <c r="G853">
        <v>13905</v>
      </c>
      <c r="H853" s="28">
        <v>438</v>
      </c>
      <c r="I853" t="s">
        <v>19</v>
      </c>
      <c r="J853">
        <v>1</v>
      </c>
      <c r="K853" s="13">
        <f>H853*'conversion notes'!C$25</f>
        <v>397347.02999999997</v>
      </c>
      <c r="L853" s="14">
        <f>K853*'conversion notes'!C$24</f>
        <v>95363.287199999992</v>
      </c>
      <c r="M853" s="14">
        <f>L853*'conversion notes'!C$26</f>
        <v>3528441.6263999995</v>
      </c>
      <c r="N853" s="15">
        <f>M853/'conversion notes'!C$21</f>
        <v>3344.3042352093717</v>
      </c>
      <c r="P853" s="1">
        <f>H853/D853*1000</f>
        <v>7.2077409162717228</v>
      </c>
      <c r="Q853">
        <f>'conversion notes'!O$4</f>
        <v>7.2</v>
      </c>
    </row>
    <row r="854" spans="1:17">
      <c r="A854">
        <v>35.493099999999998</v>
      </c>
      <c r="B854">
        <v>-80.716399999999993</v>
      </c>
      <c r="C854" s="28" t="s">
        <v>11</v>
      </c>
      <c r="D854" s="4">
        <v>30358</v>
      </c>
      <c r="E854">
        <v>2</v>
      </c>
      <c r="F854" t="s">
        <v>126</v>
      </c>
      <c r="G854">
        <v>2028</v>
      </c>
      <c r="H854" s="28">
        <v>219</v>
      </c>
      <c r="I854" t="s">
        <v>19</v>
      </c>
      <c r="J854">
        <v>3</v>
      </c>
      <c r="K854" s="13">
        <f>H854*'conversion notes'!C$25</f>
        <v>198673.51499999998</v>
      </c>
      <c r="L854" s="14">
        <f>K854*'conversion notes'!C$24</f>
        <v>47681.643599999996</v>
      </c>
      <c r="M854" s="14">
        <f>L854*'conversion notes'!C$26</f>
        <v>1764220.8131999997</v>
      </c>
      <c r="N854" s="15">
        <f>M854/'conversion notes'!C$21</f>
        <v>1672.1521176046858</v>
      </c>
      <c r="P854" s="1">
        <f>H854/D854*1000</f>
        <v>7.2139139600764217</v>
      </c>
      <c r="Q854">
        <f>'conversion notes'!O$4</f>
        <v>7.2</v>
      </c>
    </row>
    <row r="855" spans="1:17">
      <c r="A855">
        <v>35.495100000000001</v>
      </c>
      <c r="B855">
        <v>-79.626800000000003</v>
      </c>
      <c r="C855" s="28" t="s">
        <v>11</v>
      </c>
      <c r="D855" s="4">
        <v>30384</v>
      </c>
      <c r="E855">
        <v>2</v>
      </c>
      <c r="F855" t="s">
        <v>38</v>
      </c>
      <c r="G855">
        <v>4056</v>
      </c>
      <c r="H855" s="28">
        <v>219</v>
      </c>
      <c r="I855" t="s">
        <v>19</v>
      </c>
      <c r="J855">
        <v>1</v>
      </c>
      <c r="K855" s="13">
        <f>H855*'conversion notes'!C$25</f>
        <v>198673.51499999998</v>
      </c>
      <c r="L855" s="14">
        <f>K855*'conversion notes'!C$24</f>
        <v>47681.643599999996</v>
      </c>
      <c r="M855" s="14">
        <f>L855*'conversion notes'!C$26</f>
        <v>1764220.8131999997</v>
      </c>
      <c r="N855" s="15">
        <f>M855/'conversion notes'!C$21</f>
        <v>1672.1521176046858</v>
      </c>
      <c r="P855" s="1">
        <f>H855/D855*1000</f>
        <v>7.2077409162717228</v>
      </c>
      <c r="Q855">
        <f>'conversion notes'!O$6</f>
        <v>24</v>
      </c>
    </row>
    <row r="856" spans="1:17">
      <c r="A856">
        <v>35.495899999999999</v>
      </c>
      <c r="B856">
        <v>-81.282600000000002</v>
      </c>
      <c r="C856" s="28" t="s">
        <v>11</v>
      </c>
      <c r="D856" s="4">
        <v>98088</v>
      </c>
      <c r="E856">
        <v>8</v>
      </c>
      <c r="F856" t="s">
        <v>119</v>
      </c>
      <c r="G856">
        <v>2020</v>
      </c>
      <c r="H856" s="28">
        <v>723</v>
      </c>
      <c r="I856" t="s">
        <v>19</v>
      </c>
      <c r="J856">
        <v>3</v>
      </c>
      <c r="K856" s="13">
        <f>H856*'conversion notes'!C$25</f>
        <v>655894.755</v>
      </c>
      <c r="L856" s="14">
        <f>K856*'conversion notes'!C$24</f>
        <v>157414.74119999999</v>
      </c>
      <c r="M856" s="14">
        <f>L856*'conversion notes'!C$26</f>
        <v>5824345.4243999999</v>
      </c>
      <c r="N856" s="15">
        <f>M856/'conversion notes'!C$21</f>
        <v>5520.3926074346482</v>
      </c>
      <c r="P856" s="1">
        <f>H856/D856*1000</f>
        <v>7.3709322241252746</v>
      </c>
      <c r="Q856">
        <f>'conversion notes'!O$6</f>
        <v>24</v>
      </c>
    </row>
    <row r="857" spans="1:17">
      <c r="A857">
        <v>35.496400000000001</v>
      </c>
      <c r="B857">
        <v>-79.904799999999994</v>
      </c>
      <c r="C857" s="28" t="s">
        <v>11</v>
      </c>
      <c r="D857" s="4">
        <v>55944</v>
      </c>
      <c r="E857">
        <v>3</v>
      </c>
      <c r="F857" t="s">
        <v>39</v>
      </c>
      <c r="G857">
        <v>7673</v>
      </c>
      <c r="H857" s="28">
        <v>422</v>
      </c>
      <c r="I857" t="s">
        <v>19</v>
      </c>
      <c r="J857">
        <v>1</v>
      </c>
      <c r="K857" s="13">
        <f>H857*'conversion notes'!C$25</f>
        <v>382832.06999999995</v>
      </c>
      <c r="L857" s="14">
        <f>K857*'conversion notes'!C$24</f>
        <v>91879.696799999991</v>
      </c>
      <c r="M857" s="14">
        <f>L857*'conversion notes'!C$26</f>
        <v>3399548.7815999999</v>
      </c>
      <c r="N857" s="15">
        <f>M857/'conversion notes'!C$21</f>
        <v>3222.1378704528652</v>
      </c>
      <c r="P857" s="1">
        <f>H857/D857*1000</f>
        <v>7.5432575432575435</v>
      </c>
      <c r="Q857">
        <f>'conversion notes'!O$6</f>
        <v>24</v>
      </c>
    </row>
    <row r="858" spans="1:17">
      <c r="A858">
        <v>35.496499999999997</v>
      </c>
      <c r="B858">
        <v>-79.613600000000005</v>
      </c>
      <c r="C858" s="28" t="s">
        <v>11</v>
      </c>
      <c r="D858" s="4">
        <v>30384</v>
      </c>
      <c r="E858">
        <v>2</v>
      </c>
      <c r="F858" t="s">
        <v>38</v>
      </c>
      <c r="G858">
        <v>3876</v>
      </c>
      <c r="H858" s="28">
        <v>219</v>
      </c>
      <c r="I858" t="s">
        <v>19</v>
      </c>
      <c r="J858">
        <v>1</v>
      </c>
      <c r="K858" s="13">
        <f>H858*'conversion notes'!C$25</f>
        <v>198673.51499999998</v>
      </c>
      <c r="L858" s="14">
        <f>K858*'conversion notes'!C$24</f>
        <v>47681.643599999996</v>
      </c>
      <c r="M858" s="14">
        <f>L858*'conversion notes'!C$26</f>
        <v>1764220.8131999997</v>
      </c>
      <c r="N858" s="15">
        <f>M858/'conversion notes'!C$21</f>
        <v>1672.1521176046858</v>
      </c>
      <c r="P858" s="1">
        <f>H858/D858*1000</f>
        <v>7.2077409162717228</v>
      </c>
      <c r="Q858">
        <f>'conversion notes'!O$6</f>
        <v>24</v>
      </c>
    </row>
    <row r="859" spans="1:17">
      <c r="A859">
        <v>35.496600000000001</v>
      </c>
      <c r="B859">
        <v>-79.808999999999997</v>
      </c>
      <c r="C859" s="28" t="s">
        <v>11</v>
      </c>
      <c r="D859" s="4">
        <v>55944</v>
      </c>
      <c r="E859">
        <v>3</v>
      </c>
      <c r="F859" t="s">
        <v>39</v>
      </c>
      <c r="G859">
        <v>33760</v>
      </c>
      <c r="H859" s="28">
        <v>422</v>
      </c>
      <c r="I859" t="s">
        <v>19</v>
      </c>
      <c r="J859">
        <v>1</v>
      </c>
      <c r="K859" s="13">
        <f>H859*'conversion notes'!C$25</f>
        <v>382832.06999999995</v>
      </c>
      <c r="L859" s="14">
        <f>K859*'conversion notes'!C$24</f>
        <v>91879.696799999991</v>
      </c>
      <c r="M859" s="14">
        <f>L859*'conversion notes'!C$26</f>
        <v>3399548.7815999999</v>
      </c>
      <c r="N859" s="15">
        <f>M859/'conversion notes'!C$21</f>
        <v>3222.1378704528652</v>
      </c>
      <c r="P859" s="1">
        <f>H859/D859*1000</f>
        <v>7.5432575432575435</v>
      </c>
      <c r="Q859">
        <f>'conversion notes'!O$6</f>
        <v>24</v>
      </c>
    </row>
    <row r="860" spans="1:17">
      <c r="A860">
        <v>35.497199999999999</v>
      </c>
      <c r="B860">
        <v>-78.561800000000005</v>
      </c>
      <c r="C860" s="28" t="s">
        <v>11</v>
      </c>
      <c r="D860" s="4">
        <v>64636</v>
      </c>
      <c r="E860">
        <v>4</v>
      </c>
      <c r="F860" t="s">
        <v>156</v>
      </c>
      <c r="G860">
        <v>2275</v>
      </c>
      <c r="H860" s="28">
        <v>637</v>
      </c>
      <c r="I860" t="s">
        <v>19</v>
      </c>
      <c r="J860">
        <v>4</v>
      </c>
      <c r="K860" s="13">
        <f>H860*'conversion notes'!C$25</f>
        <v>577876.84499999997</v>
      </c>
      <c r="L860" s="14">
        <f>K860*'conversion notes'!C$24</f>
        <v>138690.44279999999</v>
      </c>
      <c r="M860" s="14">
        <f>L860*'conversion notes'!C$26</f>
        <v>5131546.3835999994</v>
      </c>
      <c r="N860" s="15">
        <f>M860/'conversion notes'!C$21</f>
        <v>4863.7483968684246</v>
      </c>
      <c r="P860" s="1">
        <f>H860/D860*1000</f>
        <v>9.8551890587288806</v>
      </c>
      <c r="Q860">
        <f>'conversion notes'!O$6</f>
        <v>24</v>
      </c>
    </row>
    <row r="861" spans="1:17">
      <c r="A861">
        <v>35.499600000000001</v>
      </c>
      <c r="B861">
        <v>-78.652600000000007</v>
      </c>
      <c r="C861" s="28" t="s">
        <v>11</v>
      </c>
      <c r="D861" s="4">
        <v>96954</v>
      </c>
      <c r="E861">
        <v>6</v>
      </c>
      <c r="F861" t="s">
        <v>156</v>
      </c>
      <c r="G861">
        <v>5877</v>
      </c>
      <c r="H861" s="28">
        <v>955</v>
      </c>
      <c r="I861" t="s">
        <v>19</v>
      </c>
      <c r="J861">
        <v>4</v>
      </c>
      <c r="K861" s="13">
        <f>H861*'conversion notes'!C$25</f>
        <v>866361.67499999993</v>
      </c>
      <c r="L861" s="14">
        <f>K861*'conversion notes'!C$24</f>
        <v>207926.80199999997</v>
      </c>
      <c r="M861" s="14">
        <f>L861*'conversion notes'!C$26</f>
        <v>7693291.6739999987</v>
      </c>
      <c r="N861" s="15">
        <f>M861/'conversion notes'!C$21</f>
        <v>7291.8048964039954</v>
      </c>
      <c r="P861" s="1">
        <f>H861/D861*1000</f>
        <v>9.8500319739257787</v>
      </c>
      <c r="Q861">
        <f>'conversion notes'!O$6</f>
        <v>24</v>
      </c>
    </row>
    <row r="862" spans="1:17">
      <c r="A862">
        <v>35.499899999999997</v>
      </c>
      <c r="B862">
        <v>-78.657899999999998</v>
      </c>
      <c r="C862" s="28" t="s">
        <v>45</v>
      </c>
      <c r="D862" s="4">
        <v>96954</v>
      </c>
      <c r="E862">
        <v>6</v>
      </c>
      <c r="F862" t="s">
        <v>156</v>
      </c>
      <c r="G862">
        <v>5634</v>
      </c>
      <c r="H862" s="28">
        <v>955</v>
      </c>
      <c r="I862" t="s">
        <v>19</v>
      </c>
      <c r="J862">
        <v>4</v>
      </c>
      <c r="K862" s="13">
        <f>H862*'conversion notes'!C$25</f>
        <v>866361.67499999993</v>
      </c>
      <c r="L862" s="14">
        <f>K862*'conversion notes'!C$24</f>
        <v>207926.80199999997</v>
      </c>
      <c r="M862" s="14">
        <f>L862*'conversion notes'!C$26</f>
        <v>7693291.6739999987</v>
      </c>
      <c r="N862" s="15">
        <f>M862/'conversion notes'!C$21</f>
        <v>7291.8048964039954</v>
      </c>
      <c r="P862" s="1">
        <f>H862/D862*1000</f>
        <v>9.8500319739257787</v>
      </c>
      <c r="Q862">
        <f>'conversion notes'!O$4</f>
        <v>7.2</v>
      </c>
    </row>
    <row r="863" spans="1:17">
      <c r="A863">
        <v>35.5002</v>
      </c>
      <c r="B863">
        <v>-78.078199999999995</v>
      </c>
      <c r="C863" s="28" t="s">
        <v>11</v>
      </c>
      <c r="D863" s="4">
        <v>40196</v>
      </c>
      <c r="E863">
        <v>4</v>
      </c>
      <c r="F863" t="s">
        <v>159</v>
      </c>
      <c r="G863">
        <v>1425</v>
      </c>
      <c r="H863" s="28">
        <v>661</v>
      </c>
      <c r="I863" t="s">
        <v>160</v>
      </c>
      <c r="J863">
        <v>4</v>
      </c>
      <c r="K863" s="13">
        <f>H863*'conversion notes'!C$25</f>
        <v>599649.28499999992</v>
      </c>
      <c r="L863" s="14">
        <f>K863*'conversion notes'!C$24</f>
        <v>143915.82839999997</v>
      </c>
      <c r="M863" s="14">
        <f>L863*'conversion notes'!C$26</f>
        <v>5324885.650799999</v>
      </c>
      <c r="N863" s="15">
        <f>M863/'conversion notes'!C$21</f>
        <v>5046.9979440031839</v>
      </c>
      <c r="P863" s="1">
        <f>H863/D863*1000</f>
        <v>16.444422330580156</v>
      </c>
      <c r="Q863">
        <f>'conversion notes'!O$4</f>
        <v>7.2</v>
      </c>
    </row>
    <row r="864" spans="1:17">
      <c r="A864">
        <v>35.500300000000003</v>
      </c>
      <c r="B864">
        <v>-79.120800000000003</v>
      </c>
      <c r="C864" s="28" t="s">
        <v>11</v>
      </c>
      <c r="D864" s="4">
        <v>72340</v>
      </c>
      <c r="E864">
        <v>4</v>
      </c>
      <c r="F864" t="s">
        <v>32</v>
      </c>
      <c r="G864">
        <v>5725</v>
      </c>
      <c r="H864" s="28">
        <v>521</v>
      </c>
      <c r="I864" t="s">
        <v>19</v>
      </c>
      <c r="J864">
        <v>1</v>
      </c>
      <c r="K864" s="13">
        <f>H864*'conversion notes'!C$25</f>
        <v>472643.38499999995</v>
      </c>
      <c r="L864" s="14">
        <f>K864*'conversion notes'!C$24</f>
        <v>113434.41239999999</v>
      </c>
      <c r="M864" s="14">
        <f>L864*'conversion notes'!C$26</f>
        <v>4197073.2588</v>
      </c>
      <c r="N864" s="15">
        <f>M864/'conversion notes'!C$21</f>
        <v>3978.042252383751</v>
      </c>
      <c r="P864" s="1">
        <f>H864/D864*1000</f>
        <v>7.2021011888305226</v>
      </c>
      <c r="Q864">
        <f>'conversion notes'!O$4</f>
        <v>7.2</v>
      </c>
    </row>
    <row r="865" spans="1:17">
      <c r="A865">
        <v>35.5017</v>
      </c>
      <c r="B865">
        <v>-81.6815</v>
      </c>
      <c r="C865" s="28" t="s">
        <v>11</v>
      </c>
      <c r="D865" s="4">
        <v>44577</v>
      </c>
      <c r="E865">
        <v>3</v>
      </c>
      <c r="F865" t="s">
        <v>122</v>
      </c>
      <c r="G865">
        <v>17250</v>
      </c>
      <c r="H865" s="28">
        <v>345</v>
      </c>
      <c r="I865" t="s">
        <v>19</v>
      </c>
      <c r="J865">
        <v>10</v>
      </c>
      <c r="K865" s="13">
        <f>H865*'conversion notes'!C$25</f>
        <v>312978.82499999995</v>
      </c>
      <c r="L865" s="14">
        <f>K865*'conversion notes'!C$24</f>
        <v>75114.917999999991</v>
      </c>
      <c r="M865" s="14">
        <f>L865*'conversion notes'!C$26</f>
        <v>2779251.9659999995</v>
      </c>
      <c r="N865" s="15">
        <f>M865/'conversion notes'!C$21</f>
        <v>2634.2122400621761</v>
      </c>
      <c r="P865" s="1">
        <f>H865/D865*1000</f>
        <v>7.7394171882360858</v>
      </c>
      <c r="Q865">
        <f>'conversion notes'!O$4</f>
        <v>7.2</v>
      </c>
    </row>
    <row r="866" spans="1:17">
      <c r="A866">
        <v>35.501899999999999</v>
      </c>
      <c r="B866">
        <v>-80.309100000000001</v>
      </c>
      <c r="C866" s="28" t="s">
        <v>11</v>
      </c>
      <c r="D866" s="4">
        <v>60716</v>
      </c>
      <c r="E866">
        <v>4</v>
      </c>
      <c r="F866" t="s">
        <v>126</v>
      </c>
      <c r="G866">
        <v>2218</v>
      </c>
      <c r="H866" s="28">
        <v>437</v>
      </c>
      <c r="I866" t="s">
        <v>19</v>
      </c>
      <c r="J866">
        <v>3</v>
      </c>
      <c r="K866" s="13">
        <f>H866*'conversion notes'!C$25</f>
        <v>396439.84499999997</v>
      </c>
      <c r="L866" s="14">
        <f>K866*'conversion notes'!C$24</f>
        <v>95145.562799999985</v>
      </c>
      <c r="M866" s="14">
        <f>L866*'conversion notes'!C$26</f>
        <v>3520385.8235999993</v>
      </c>
      <c r="N866" s="15">
        <f>M866/'conversion notes'!C$21</f>
        <v>3336.6688374120899</v>
      </c>
      <c r="P866" s="1">
        <f>H866/D866*1000</f>
        <v>7.1974438368799003</v>
      </c>
      <c r="Q866">
        <f>'conversion notes'!O$4</f>
        <v>7.2</v>
      </c>
    </row>
    <row r="867" spans="1:17">
      <c r="A867">
        <v>35.502200000000002</v>
      </c>
      <c r="B867">
        <v>-81.5471</v>
      </c>
      <c r="C867" s="28" t="s">
        <v>11</v>
      </c>
      <c r="D867" s="4">
        <v>14859</v>
      </c>
      <c r="E867">
        <v>1</v>
      </c>
      <c r="F867" t="s">
        <v>122</v>
      </c>
      <c r="G867">
        <v>861</v>
      </c>
      <c r="H867" s="28">
        <v>115</v>
      </c>
      <c r="I867" t="s">
        <v>19</v>
      </c>
      <c r="J867">
        <v>3</v>
      </c>
      <c r="K867" s="13">
        <f>H867*'conversion notes'!C$25</f>
        <v>104326.27499999999</v>
      </c>
      <c r="L867" s="14">
        <f>K867*'conversion notes'!C$24</f>
        <v>25038.305999999997</v>
      </c>
      <c r="M867" s="14">
        <f>L867*'conversion notes'!C$26</f>
        <v>926417.32199999993</v>
      </c>
      <c r="N867" s="15">
        <f>M867/'conversion notes'!C$21</f>
        <v>878.07074668739222</v>
      </c>
      <c r="P867" s="1">
        <f>H867/D867*1000</f>
        <v>7.7394171882360858</v>
      </c>
      <c r="Q867">
        <f>'conversion notes'!O$4</f>
        <v>7.2</v>
      </c>
    </row>
    <row r="868" spans="1:17">
      <c r="A868">
        <v>35.504800000000003</v>
      </c>
      <c r="B868">
        <v>-81.317999999999998</v>
      </c>
      <c r="C868" s="28" t="s">
        <v>11</v>
      </c>
      <c r="D868" s="4">
        <v>49044</v>
      </c>
      <c r="E868">
        <v>4</v>
      </c>
      <c r="F868" t="s">
        <v>119</v>
      </c>
      <c r="G868">
        <v>859</v>
      </c>
      <c r="H868" s="28">
        <v>361</v>
      </c>
      <c r="I868" t="s">
        <v>19</v>
      </c>
      <c r="J868">
        <v>3</v>
      </c>
      <c r="K868" s="13">
        <f>H868*'conversion notes'!C$25</f>
        <v>327493.78499999997</v>
      </c>
      <c r="L868" s="14">
        <f>K868*'conversion notes'!C$24</f>
        <v>78598.508399999992</v>
      </c>
      <c r="M868" s="14">
        <f>L868*'conversion notes'!C$26</f>
        <v>2908144.8107999996</v>
      </c>
      <c r="N868" s="15">
        <f>M868/'conversion notes'!C$21</f>
        <v>2756.378604818683</v>
      </c>
      <c r="P868" s="1">
        <f>H868/D868*1000</f>
        <v>7.360737297120953</v>
      </c>
      <c r="Q868">
        <f>'conversion notes'!O$4</f>
        <v>7.2</v>
      </c>
    </row>
    <row r="869" spans="1:17">
      <c r="A869">
        <v>35.505699999999997</v>
      </c>
      <c r="B869">
        <v>-81.356200000000001</v>
      </c>
      <c r="C869" s="28" t="s">
        <v>11</v>
      </c>
      <c r="D869" s="4">
        <v>36783</v>
      </c>
      <c r="E869">
        <v>3</v>
      </c>
      <c r="F869" t="s">
        <v>119</v>
      </c>
      <c r="G869">
        <v>1134</v>
      </c>
      <c r="H869" s="28">
        <v>271</v>
      </c>
      <c r="I869" t="s">
        <v>19</v>
      </c>
      <c r="J869">
        <v>3</v>
      </c>
      <c r="K869" s="13">
        <f>H869*'conversion notes'!C$25</f>
        <v>245847.13499999998</v>
      </c>
      <c r="L869" s="14">
        <f>K869*'conversion notes'!C$24</f>
        <v>59003.312399999995</v>
      </c>
      <c r="M869" s="14">
        <f>L869*'conversion notes'!C$26</f>
        <v>2183122.5587999998</v>
      </c>
      <c r="N869" s="15">
        <f>M869/'conversion notes'!C$21</f>
        <v>2069.1928030633326</v>
      </c>
      <c r="P869" s="1">
        <f>H869/D869*1000</f>
        <v>7.3675339151238344</v>
      </c>
      <c r="Q869">
        <f>'conversion notes'!O$4</f>
        <v>7.2</v>
      </c>
    </row>
    <row r="870" spans="1:17">
      <c r="A870">
        <v>35.505899999999997</v>
      </c>
      <c r="B870">
        <v>-81.629900000000006</v>
      </c>
      <c r="C870" s="28" t="s">
        <v>11</v>
      </c>
      <c r="D870" s="4">
        <v>74295</v>
      </c>
      <c r="E870">
        <v>5</v>
      </c>
      <c r="F870" t="s">
        <v>122</v>
      </c>
      <c r="G870">
        <v>4064</v>
      </c>
      <c r="H870" s="28">
        <v>575</v>
      </c>
      <c r="I870" t="s">
        <v>19</v>
      </c>
      <c r="J870">
        <v>10</v>
      </c>
      <c r="K870" s="13">
        <f>H870*'conversion notes'!C$25</f>
        <v>521631.37499999994</v>
      </c>
      <c r="L870" s="14">
        <f>K870*'conversion notes'!C$24</f>
        <v>125191.52999999998</v>
      </c>
      <c r="M870" s="14">
        <f>L870*'conversion notes'!C$26</f>
        <v>4632086.6099999994</v>
      </c>
      <c r="N870" s="15">
        <f>M870/'conversion notes'!C$21</f>
        <v>4390.3537334369603</v>
      </c>
      <c r="P870" s="1">
        <f>H870/D870*1000</f>
        <v>7.7394171882360858</v>
      </c>
      <c r="Q870">
        <f>'conversion notes'!O$6</f>
        <v>24</v>
      </c>
    </row>
    <row r="871" spans="1:17">
      <c r="A871">
        <v>35.506100000000004</v>
      </c>
      <c r="B871">
        <v>-80.126199999999997</v>
      </c>
      <c r="C871" s="28" t="s">
        <v>11</v>
      </c>
      <c r="D871" s="4">
        <v>79600</v>
      </c>
      <c r="E871">
        <v>4</v>
      </c>
      <c r="F871" t="s">
        <v>26</v>
      </c>
      <c r="G871">
        <v>11210</v>
      </c>
      <c r="H871" s="28">
        <v>667</v>
      </c>
      <c r="I871" t="s">
        <v>19</v>
      </c>
      <c r="J871">
        <v>1</v>
      </c>
      <c r="K871" s="13">
        <f>H871*'conversion notes'!C$25</f>
        <v>605092.39500000002</v>
      </c>
      <c r="L871" s="14">
        <f>K871*'conversion notes'!C$24</f>
        <v>145222.17480000001</v>
      </c>
      <c r="M871" s="14">
        <f>L871*'conversion notes'!C$26</f>
        <v>5373220.4676000001</v>
      </c>
      <c r="N871" s="15">
        <f>M871/'conversion notes'!C$21</f>
        <v>5092.8103307868751</v>
      </c>
      <c r="P871" s="1">
        <f>H871/D871*1000</f>
        <v>8.3793969849246235</v>
      </c>
      <c r="Q871">
        <f>'conversion notes'!O$6</f>
        <v>24</v>
      </c>
    </row>
    <row r="872" spans="1:17">
      <c r="A872">
        <v>35.506500000000003</v>
      </c>
      <c r="B872">
        <v>-81.967100000000002</v>
      </c>
      <c r="C872" s="28" t="s">
        <v>11</v>
      </c>
      <c r="D872" s="4">
        <v>26578</v>
      </c>
      <c r="E872">
        <v>2</v>
      </c>
      <c r="F872" t="s">
        <v>213</v>
      </c>
      <c r="G872">
        <v>5457</v>
      </c>
      <c r="H872" s="28">
        <v>191</v>
      </c>
      <c r="I872" t="s">
        <v>19</v>
      </c>
      <c r="J872">
        <v>10</v>
      </c>
      <c r="K872" s="13">
        <f>H872*'conversion notes'!C$25</f>
        <v>173272.33499999999</v>
      </c>
      <c r="L872" s="14">
        <f>K872*'conversion notes'!C$24</f>
        <v>41585.360399999998</v>
      </c>
      <c r="M872" s="14">
        <f>L872*'conversion notes'!C$26</f>
        <v>1538658.3347999998</v>
      </c>
      <c r="N872" s="15">
        <f>M872/'conversion notes'!C$21</f>
        <v>1458.360979280799</v>
      </c>
      <c r="P872" s="1">
        <f>H872/D872*1000</f>
        <v>7.1863947625855964</v>
      </c>
      <c r="Q872">
        <f>'conversion notes'!O$6</f>
        <v>24</v>
      </c>
    </row>
    <row r="873" spans="1:17">
      <c r="A873">
        <v>35.506700000000002</v>
      </c>
      <c r="B873">
        <v>-79.027299999999997</v>
      </c>
      <c r="C873" s="28" t="s">
        <v>11</v>
      </c>
      <c r="D873" s="4">
        <v>54255</v>
      </c>
      <c r="E873">
        <v>3</v>
      </c>
      <c r="F873" t="s">
        <v>32</v>
      </c>
      <c r="G873">
        <v>6982</v>
      </c>
      <c r="H873" s="28">
        <v>391</v>
      </c>
      <c r="I873" t="s">
        <v>19</v>
      </c>
      <c r="J873">
        <v>1</v>
      </c>
      <c r="K873" s="13">
        <f>H873*'conversion notes'!C$25</f>
        <v>354709.33499999996</v>
      </c>
      <c r="L873" s="14">
        <f>K873*'conversion notes'!C$24</f>
        <v>85130.240399999995</v>
      </c>
      <c r="M873" s="14">
        <f>L873*'conversion notes'!C$26</f>
        <v>3149818.8947999999</v>
      </c>
      <c r="N873" s="15">
        <f>M873/'conversion notes'!C$21</f>
        <v>2985.4405387371335</v>
      </c>
      <c r="P873" s="1">
        <f>H873/D873*1000</f>
        <v>7.2067090590728959</v>
      </c>
      <c r="Q873">
        <f>'conversion notes'!O$6</f>
        <v>24</v>
      </c>
    </row>
    <row r="874" spans="1:17">
      <c r="A874">
        <v>35.507100000000001</v>
      </c>
      <c r="B874">
        <v>-80.144800000000004</v>
      </c>
      <c r="C874" s="28" t="s">
        <v>11</v>
      </c>
      <c r="D874" s="4">
        <v>79600</v>
      </c>
      <c r="E874">
        <v>4</v>
      </c>
      <c r="F874" t="s">
        <v>26</v>
      </c>
      <c r="G874">
        <v>51308</v>
      </c>
      <c r="H874" s="28">
        <v>667</v>
      </c>
      <c r="I874" t="s">
        <v>19</v>
      </c>
      <c r="J874">
        <v>3</v>
      </c>
      <c r="K874" s="13">
        <f>H874*'conversion notes'!C$25</f>
        <v>605092.39500000002</v>
      </c>
      <c r="L874" s="14">
        <f>K874*'conversion notes'!C$24</f>
        <v>145222.17480000001</v>
      </c>
      <c r="M874" s="14">
        <f>L874*'conversion notes'!C$26</f>
        <v>5373220.4676000001</v>
      </c>
      <c r="N874" s="15">
        <f>M874/'conversion notes'!C$21</f>
        <v>5092.8103307868751</v>
      </c>
      <c r="P874" s="1">
        <f>H874/D874*1000</f>
        <v>8.3793969849246235</v>
      </c>
      <c r="Q874">
        <f>'conversion notes'!O$6</f>
        <v>24</v>
      </c>
    </row>
    <row r="875" spans="1:17">
      <c r="A875">
        <v>35.507100000000001</v>
      </c>
      <c r="B875">
        <v>-79.541899999999998</v>
      </c>
      <c r="C875" s="28" t="s">
        <v>11</v>
      </c>
      <c r="D875" s="4">
        <v>45576</v>
      </c>
      <c r="E875">
        <v>3</v>
      </c>
      <c r="F875" t="s">
        <v>38</v>
      </c>
      <c r="G875">
        <v>109333</v>
      </c>
      <c r="H875" s="28">
        <v>328</v>
      </c>
      <c r="I875" t="s">
        <v>19</v>
      </c>
      <c r="J875">
        <v>1</v>
      </c>
      <c r="K875" s="13">
        <f>H875*'conversion notes'!C$25</f>
        <v>297556.68</v>
      </c>
      <c r="L875" s="14">
        <f>K875*'conversion notes'!C$24</f>
        <v>71413.603199999998</v>
      </c>
      <c r="M875" s="14">
        <f>L875*'conversion notes'!C$26</f>
        <v>2642303.3183999998</v>
      </c>
      <c r="N875" s="15">
        <f>M875/'conversion notes'!C$21</f>
        <v>2504.4104775083879</v>
      </c>
      <c r="P875" s="1">
        <f>H875/D875*1000</f>
        <v>7.1967702299455851</v>
      </c>
      <c r="Q875">
        <f>'conversion notes'!O$4</f>
        <v>7.2</v>
      </c>
    </row>
    <row r="876" spans="1:17">
      <c r="A876">
        <v>35.507399999999997</v>
      </c>
      <c r="B876">
        <v>-77.312299999999993</v>
      </c>
      <c r="C876" s="28" t="s">
        <v>11</v>
      </c>
      <c r="D876" s="4">
        <v>45012</v>
      </c>
      <c r="E876">
        <v>4</v>
      </c>
      <c r="F876" t="s">
        <v>158</v>
      </c>
      <c r="G876">
        <v>820</v>
      </c>
      <c r="H876" s="28">
        <v>324</v>
      </c>
      <c r="I876" t="s">
        <v>19</v>
      </c>
      <c r="J876">
        <v>11</v>
      </c>
      <c r="K876" s="13">
        <f>H876*'conversion notes'!C$25</f>
        <v>293927.94</v>
      </c>
      <c r="L876" s="14">
        <f>K876*'conversion notes'!C$24</f>
        <v>70542.705600000001</v>
      </c>
      <c r="M876" s="14">
        <f>L876*'conversion notes'!C$26</f>
        <v>2610080.1072</v>
      </c>
      <c r="N876" s="15">
        <f>M876/'conversion notes'!C$21</f>
        <v>2473.8688863192615</v>
      </c>
      <c r="P876" s="1">
        <f>H876/D876*1000</f>
        <v>7.1980805118635027</v>
      </c>
      <c r="Q876">
        <f>'conversion notes'!O$4</f>
        <v>7.2</v>
      </c>
    </row>
    <row r="877" spans="1:17">
      <c r="A877">
        <v>35.5077</v>
      </c>
      <c r="B877">
        <v>-79.705200000000005</v>
      </c>
      <c r="C877" s="28" t="s">
        <v>11</v>
      </c>
      <c r="D877" s="4">
        <v>60768</v>
      </c>
      <c r="E877">
        <v>4</v>
      </c>
      <c r="F877" t="s">
        <v>38</v>
      </c>
      <c r="G877">
        <v>12882</v>
      </c>
      <c r="H877" s="28">
        <v>438</v>
      </c>
      <c r="I877" t="s">
        <v>19</v>
      </c>
      <c r="J877">
        <v>1</v>
      </c>
      <c r="K877" s="13">
        <f>H877*'conversion notes'!C$25</f>
        <v>397347.02999999997</v>
      </c>
      <c r="L877" s="14">
        <f>K877*'conversion notes'!C$24</f>
        <v>95363.287199999992</v>
      </c>
      <c r="M877" s="14">
        <f>L877*'conversion notes'!C$26</f>
        <v>3528441.6263999995</v>
      </c>
      <c r="N877" s="15">
        <f>M877/'conversion notes'!C$21</f>
        <v>3344.3042352093717</v>
      </c>
      <c r="P877" s="1">
        <f>H877/D877*1000</f>
        <v>7.2077409162717228</v>
      </c>
      <c r="Q877">
        <f>'conversion notes'!O$4</f>
        <v>7.2</v>
      </c>
    </row>
    <row r="878" spans="1:17">
      <c r="A878">
        <v>35.507800000000003</v>
      </c>
      <c r="B878">
        <v>-79.504199999999997</v>
      </c>
      <c r="C878" s="28" t="s">
        <v>11</v>
      </c>
      <c r="D878" s="4">
        <v>30384</v>
      </c>
      <c r="E878">
        <v>2</v>
      </c>
      <c r="F878" t="s">
        <v>38</v>
      </c>
      <c r="G878">
        <v>13688</v>
      </c>
      <c r="H878" s="28">
        <v>219</v>
      </c>
      <c r="I878" t="s">
        <v>19</v>
      </c>
      <c r="J878">
        <v>1</v>
      </c>
      <c r="K878" s="13">
        <f>H878*'conversion notes'!C$25</f>
        <v>198673.51499999998</v>
      </c>
      <c r="L878" s="14">
        <f>K878*'conversion notes'!C$24</f>
        <v>47681.643599999996</v>
      </c>
      <c r="M878" s="14">
        <f>L878*'conversion notes'!C$26</f>
        <v>1764220.8131999997</v>
      </c>
      <c r="N878" s="15">
        <f>M878/'conversion notes'!C$21</f>
        <v>1672.1521176046858</v>
      </c>
      <c r="P878" s="1">
        <f>H878/D878*1000</f>
        <v>7.2077409162717228</v>
      </c>
      <c r="Q878">
        <f>'conversion notes'!O$4</f>
        <v>7.2</v>
      </c>
    </row>
    <row r="879" spans="1:17">
      <c r="A879">
        <v>35.508600000000001</v>
      </c>
      <c r="B879">
        <v>-82.075500000000005</v>
      </c>
      <c r="C879" s="28" t="s">
        <v>11</v>
      </c>
      <c r="D879" s="4">
        <v>26578</v>
      </c>
      <c r="E879">
        <v>2</v>
      </c>
      <c r="F879" t="s">
        <v>213</v>
      </c>
      <c r="G879">
        <v>19100</v>
      </c>
      <c r="H879" s="28">
        <v>191</v>
      </c>
      <c r="I879" t="s">
        <v>19</v>
      </c>
      <c r="J879">
        <v>10</v>
      </c>
      <c r="K879" s="13">
        <f>H879*'conversion notes'!C$25</f>
        <v>173272.33499999999</v>
      </c>
      <c r="L879" s="14">
        <f>K879*'conversion notes'!C$24</f>
        <v>41585.360399999998</v>
      </c>
      <c r="M879" s="14">
        <f>L879*'conversion notes'!C$26</f>
        <v>1538658.3347999998</v>
      </c>
      <c r="N879" s="15">
        <f>M879/'conversion notes'!C$21</f>
        <v>1458.360979280799</v>
      </c>
      <c r="P879" s="1">
        <f>H879/D879*1000</f>
        <v>7.1863947625855964</v>
      </c>
      <c r="Q879">
        <f>'conversion notes'!O$4</f>
        <v>7.2</v>
      </c>
    </row>
    <row r="880" spans="1:17">
      <c r="A880">
        <v>35.508899999999997</v>
      </c>
      <c r="B880">
        <v>-80.127899999999997</v>
      </c>
      <c r="C880" s="28" t="s">
        <v>11</v>
      </c>
      <c r="D880" s="4">
        <v>79600</v>
      </c>
      <c r="E880">
        <v>4</v>
      </c>
      <c r="F880" t="s">
        <v>26</v>
      </c>
      <c r="G880">
        <v>13078</v>
      </c>
      <c r="H880" s="28">
        <v>667</v>
      </c>
      <c r="I880" t="s">
        <v>19</v>
      </c>
      <c r="J880">
        <v>1</v>
      </c>
      <c r="K880" s="13">
        <f>H880*'conversion notes'!C$25</f>
        <v>605092.39500000002</v>
      </c>
      <c r="L880" s="14">
        <f>K880*'conversion notes'!C$24</f>
        <v>145222.17480000001</v>
      </c>
      <c r="M880" s="14">
        <f>L880*'conversion notes'!C$26</f>
        <v>5373220.4676000001</v>
      </c>
      <c r="N880" s="15">
        <f>M880/'conversion notes'!C$21</f>
        <v>5092.8103307868751</v>
      </c>
      <c r="P880" s="1">
        <f>H880/D880*1000</f>
        <v>8.3793969849246235</v>
      </c>
      <c r="Q880">
        <f>'conversion notes'!O$6</f>
        <v>24</v>
      </c>
    </row>
    <row r="881" spans="1:17">
      <c r="A881">
        <v>35.509599999999999</v>
      </c>
      <c r="B881">
        <v>-81.484899999999996</v>
      </c>
      <c r="C881" s="28" t="s">
        <v>11</v>
      </c>
      <c r="D881" s="4">
        <v>36783</v>
      </c>
      <c r="E881">
        <v>3</v>
      </c>
      <c r="F881" t="s">
        <v>119</v>
      </c>
      <c r="G881">
        <v>796</v>
      </c>
      <c r="H881" s="28">
        <v>271</v>
      </c>
      <c r="I881" t="s">
        <v>19</v>
      </c>
      <c r="J881">
        <v>3</v>
      </c>
      <c r="K881" s="13">
        <f>H881*'conversion notes'!C$25</f>
        <v>245847.13499999998</v>
      </c>
      <c r="L881" s="14">
        <f>K881*'conversion notes'!C$24</f>
        <v>59003.312399999995</v>
      </c>
      <c r="M881" s="14">
        <f>L881*'conversion notes'!C$26</f>
        <v>2183122.5587999998</v>
      </c>
      <c r="N881" s="15">
        <f>M881/'conversion notes'!C$21</f>
        <v>2069.1928030633326</v>
      </c>
      <c r="P881" s="1">
        <f>H881/D881*1000</f>
        <v>7.3675339151238344</v>
      </c>
      <c r="Q881">
        <f>'conversion notes'!O$6</f>
        <v>24</v>
      </c>
    </row>
    <row r="882" spans="1:17">
      <c r="A882">
        <v>35.509599999999999</v>
      </c>
      <c r="B882">
        <v>-79.508300000000006</v>
      </c>
      <c r="C882" s="28" t="s">
        <v>11</v>
      </c>
      <c r="D882" s="4">
        <v>30384</v>
      </c>
      <c r="E882">
        <v>2</v>
      </c>
      <c r="F882" t="s">
        <v>38</v>
      </c>
      <c r="G882">
        <v>11838</v>
      </c>
      <c r="H882" s="28">
        <v>219</v>
      </c>
      <c r="I882" t="s">
        <v>19</v>
      </c>
      <c r="J882">
        <v>1</v>
      </c>
      <c r="K882" s="13">
        <f>H882*'conversion notes'!C$25</f>
        <v>198673.51499999998</v>
      </c>
      <c r="L882" s="14">
        <f>K882*'conversion notes'!C$24</f>
        <v>47681.643599999996</v>
      </c>
      <c r="M882" s="14">
        <f>L882*'conversion notes'!C$26</f>
        <v>1764220.8131999997</v>
      </c>
      <c r="N882" s="15">
        <f>M882/'conversion notes'!C$21</f>
        <v>1672.1521176046858</v>
      </c>
      <c r="P882" s="1">
        <f>H882/D882*1000</f>
        <v>7.2077409162717228</v>
      </c>
      <c r="Q882">
        <f>'conversion notes'!O$6</f>
        <v>24</v>
      </c>
    </row>
    <row r="883" spans="1:17">
      <c r="A883">
        <v>35.510599999999997</v>
      </c>
      <c r="B883">
        <v>-79.118799999999993</v>
      </c>
      <c r="C883" s="28" t="s">
        <v>11</v>
      </c>
      <c r="D883" s="4">
        <v>126595</v>
      </c>
      <c r="E883">
        <v>7</v>
      </c>
      <c r="F883" t="s">
        <v>32</v>
      </c>
      <c r="G883">
        <v>8474</v>
      </c>
      <c r="H883" s="28">
        <v>911</v>
      </c>
      <c r="I883" t="s">
        <v>19</v>
      </c>
      <c r="J883">
        <v>1</v>
      </c>
      <c r="K883" s="13">
        <f>H883*'conversion notes'!C$25</f>
        <v>826445.53499999992</v>
      </c>
      <c r="L883" s="14">
        <f>K883*'conversion notes'!C$24</f>
        <v>198346.92839999998</v>
      </c>
      <c r="M883" s="14">
        <f>L883*'conversion notes'!C$26</f>
        <v>7338836.3507999992</v>
      </c>
      <c r="N883" s="15">
        <f>M883/'conversion notes'!C$21</f>
        <v>6955.8473933236019</v>
      </c>
      <c r="P883" s="1">
        <f>H883/D883*1000</f>
        <v>7.1961767842331845</v>
      </c>
      <c r="Q883">
        <f>'conversion notes'!O$6</f>
        <v>24</v>
      </c>
    </row>
    <row r="884" spans="1:17">
      <c r="A884">
        <v>35.512799999999999</v>
      </c>
      <c r="B884">
        <v>-79.498099999999994</v>
      </c>
      <c r="C884" s="28" t="s">
        <v>11</v>
      </c>
      <c r="D884" s="4">
        <v>60768</v>
      </c>
      <c r="E884">
        <v>4</v>
      </c>
      <c r="F884" t="s">
        <v>38</v>
      </c>
      <c r="G884">
        <v>10069</v>
      </c>
      <c r="H884" s="28">
        <v>438</v>
      </c>
      <c r="I884" t="s">
        <v>19</v>
      </c>
      <c r="J884">
        <v>1</v>
      </c>
      <c r="K884" s="13">
        <f>H884*'conversion notes'!C$25</f>
        <v>397347.02999999997</v>
      </c>
      <c r="L884" s="14">
        <f>K884*'conversion notes'!C$24</f>
        <v>95363.287199999992</v>
      </c>
      <c r="M884" s="14">
        <f>L884*'conversion notes'!C$26</f>
        <v>3528441.6263999995</v>
      </c>
      <c r="N884" s="15">
        <f>M884/'conversion notes'!C$21</f>
        <v>3344.3042352093717</v>
      </c>
      <c r="P884" s="1">
        <f>H884/D884*1000</f>
        <v>7.2077409162717228</v>
      </c>
      <c r="Q884">
        <f>'conversion notes'!O$6</f>
        <v>24</v>
      </c>
    </row>
    <row r="885" spans="1:17">
      <c r="A885">
        <v>35.514099999999999</v>
      </c>
      <c r="B885">
        <v>-79.532600000000002</v>
      </c>
      <c r="C885" s="28" t="s">
        <v>11</v>
      </c>
      <c r="D885" s="4">
        <v>45576</v>
      </c>
      <c r="E885">
        <v>3</v>
      </c>
      <c r="F885" t="s">
        <v>38</v>
      </c>
      <c r="G885">
        <v>41000</v>
      </c>
      <c r="H885" s="28">
        <v>328</v>
      </c>
      <c r="I885" t="s">
        <v>19</v>
      </c>
      <c r="J885">
        <v>1</v>
      </c>
      <c r="K885" s="13">
        <f>H885*'conversion notes'!C$25</f>
        <v>297556.68</v>
      </c>
      <c r="L885" s="14">
        <f>K885*'conversion notes'!C$24</f>
        <v>71413.603199999998</v>
      </c>
      <c r="M885" s="14">
        <f>L885*'conversion notes'!C$26</f>
        <v>2642303.3183999998</v>
      </c>
      <c r="N885" s="15">
        <f>M885/'conversion notes'!C$21</f>
        <v>2504.4104775083879</v>
      </c>
      <c r="P885" s="1">
        <f>H885/D885*1000</f>
        <v>7.1967702299455851</v>
      </c>
      <c r="Q885">
        <f>'conversion notes'!O$4</f>
        <v>7.2</v>
      </c>
    </row>
    <row r="886" spans="1:17">
      <c r="A886">
        <v>35.515300000000003</v>
      </c>
      <c r="B886">
        <v>-78.872299999999996</v>
      </c>
      <c r="C886" s="28" t="s">
        <v>11</v>
      </c>
      <c r="D886" s="4">
        <v>110372</v>
      </c>
      <c r="E886">
        <v>4</v>
      </c>
      <c r="F886" t="s">
        <v>33</v>
      </c>
      <c r="G886">
        <v>3549</v>
      </c>
      <c r="H886" s="28">
        <v>795</v>
      </c>
      <c r="I886" t="s">
        <v>19</v>
      </c>
      <c r="J886">
        <v>1</v>
      </c>
      <c r="K886" s="13">
        <f>H886*'conversion notes'!C$25</f>
        <v>721212.07499999995</v>
      </c>
      <c r="L886" s="14">
        <f>K886*'conversion notes'!C$24</f>
        <v>173090.89799999999</v>
      </c>
      <c r="M886" s="14">
        <f>L886*'conversion notes'!C$26</f>
        <v>6404363.2259999998</v>
      </c>
      <c r="N886" s="15">
        <f>M886/'conversion notes'!C$21</f>
        <v>6070.1412488389287</v>
      </c>
      <c r="P886" s="1">
        <f>H886/D886*1000</f>
        <v>7.2029137824810645</v>
      </c>
      <c r="Q886">
        <f>'conversion notes'!O$4</f>
        <v>7.2</v>
      </c>
    </row>
    <row r="887" spans="1:17">
      <c r="A887">
        <v>35.516399999999997</v>
      </c>
      <c r="B887">
        <v>-81.555899999999994</v>
      </c>
      <c r="C887" s="28" t="s">
        <v>11</v>
      </c>
      <c r="D887" s="4">
        <v>14859</v>
      </c>
      <c r="E887">
        <v>1</v>
      </c>
      <c r="F887" t="s">
        <v>122</v>
      </c>
      <c r="G887">
        <v>1337</v>
      </c>
      <c r="H887" s="28">
        <v>115</v>
      </c>
      <c r="I887" t="s">
        <v>19</v>
      </c>
      <c r="J887">
        <v>3</v>
      </c>
      <c r="K887" s="13">
        <f>H887*'conversion notes'!C$25</f>
        <v>104326.27499999999</v>
      </c>
      <c r="L887" s="14">
        <f>K887*'conversion notes'!C$24</f>
        <v>25038.305999999997</v>
      </c>
      <c r="M887" s="14">
        <f>L887*'conversion notes'!C$26</f>
        <v>926417.32199999993</v>
      </c>
      <c r="N887" s="15">
        <f>M887/'conversion notes'!C$21</f>
        <v>878.07074668739222</v>
      </c>
      <c r="P887" s="1">
        <f>H887/D887*1000</f>
        <v>7.7394171882360858</v>
      </c>
      <c r="Q887">
        <f>'conversion notes'!O$4</f>
        <v>7.2</v>
      </c>
    </row>
    <row r="888" spans="1:17">
      <c r="A888">
        <v>35.516800000000003</v>
      </c>
      <c r="B888">
        <v>-79.331100000000006</v>
      </c>
      <c r="C888" s="28" t="s">
        <v>11</v>
      </c>
      <c r="D888" s="4">
        <v>144680</v>
      </c>
      <c r="E888">
        <v>8</v>
      </c>
      <c r="F888" t="s">
        <v>32</v>
      </c>
      <c r="G888">
        <v>7261</v>
      </c>
      <c r="H888" s="28">
        <v>1042</v>
      </c>
      <c r="I888" t="s">
        <v>19</v>
      </c>
      <c r="J888">
        <v>1</v>
      </c>
      <c r="K888" s="13">
        <f>H888*'conversion notes'!C$25</f>
        <v>945286.7699999999</v>
      </c>
      <c r="L888" s="14">
        <f>K888*'conversion notes'!C$24</f>
        <v>226868.82479999997</v>
      </c>
      <c r="M888" s="14">
        <f>L888*'conversion notes'!C$26</f>
        <v>8394146.5175999999</v>
      </c>
      <c r="N888" s="15">
        <f>M888/'conversion notes'!C$21</f>
        <v>7956.084504767502</v>
      </c>
      <c r="P888" s="1">
        <f>H888/D888*1000</f>
        <v>7.2021011888305226</v>
      </c>
      <c r="Q888">
        <f>'conversion notes'!O$4</f>
        <v>7.2</v>
      </c>
    </row>
    <row r="889" spans="1:17">
      <c r="A889">
        <v>35.517000000000003</v>
      </c>
      <c r="B889">
        <v>-79.968500000000006</v>
      </c>
      <c r="C889" s="28" t="s">
        <v>11</v>
      </c>
      <c r="D889" s="4">
        <v>63668</v>
      </c>
      <c r="E889">
        <v>4</v>
      </c>
      <c r="F889" t="s">
        <v>24</v>
      </c>
      <c r="G889">
        <v>24791</v>
      </c>
      <c r="H889" s="28">
        <v>533</v>
      </c>
      <c r="I889" t="s">
        <v>19</v>
      </c>
      <c r="J889">
        <v>1</v>
      </c>
      <c r="K889" s="13">
        <f>H889*'conversion notes'!C$25</f>
        <v>483529.60499999998</v>
      </c>
      <c r="L889" s="14">
        <f>K889*'conversion notes'!C$24</f>
        <v>116047.10519999999</v>
      </c>
      <c r="M889" s="14">
        <f>L889*'conversion notes'!C$26</f>
        <v>4293742.8923999993</v>
      </c>
      <c r="N889" s="15">
        <f>M889/'conversion notes'!C$21</f>
        <v>4069.6670259511302</v>
      </c>
      <c r="P889" s="1">
        <f>H889/D889*1000</f>
        <v>8.3715524282213991</v>
      </c>
      <c r="Q889">
        <f>'conversion notes'!O$4</f>
        <v>7.2</v>
      </c>
    </row>
    <row r="890" spans="1:17">
      <c r="A890">
        <v>35.517400000000002</v>
      </c>
      <c r="B890">
        <v>-81.11</v>
      </c>
      <c r="C890" s="28" t="s">
        <v>11</v>
      </c>
      <c r="D890" s="4">
        <v>24522</v>
      </c>
      <c r="E890">
        <v>2</v>
      </c>
      <c r="F890" t="s">
        <v>119</v>
      </c>
      <c r="G890">
        <v>1866</v>
      </c>
      <c r="H890" s="28">
        <v>181</v>
      </c>
      <c r="I890" t="s">
        <v>19</v>
      </c>
      <c r="J890">
        <v>3</v>
      </c>
      <c r="K890" s="13">
        <f>H890*'conversion notes'!C$25</f>
        <v>164200.48499999999</v>
      </c>
      <c r="L890" s="14">
        <f>K890*'conversion notes'!C$24</f>
        <v>39408.116399999992</v>
      </c>
      <c r="M890" s="14">
        <f>L890*'conversion notes'!C$26</f>
        <v>1458100.3067999997</v>
      </c>
      <c r="N890" s="15">
        <f>M890/'conversion notes'!C$21</f>
        <v>1382.0070013079821</v>
      </c>
      <c r="P890" s="1">
        <f>H890/D890*1000</f>
        <v>7.3811271511295979</v>
      </c>
      <c r="Q890">
        <f>'conversion notes'!O$6</f>
        <v>24</v>
      </c>
    </row>
    <row r="891" spans="1:17">
      <c r="A891">
        <v>35.517499999999998</v>
      </c>
      <c r="B891">
        <v>-80.287599999999998</v>
      </c>
      <c r="C891" s="28" t="s">
        <v>11</v>
      </c>
      <c r="D891" s="4">
        <v>71520</v>
      </c>
      <c r="E891">
        <v>4</v>
      </c>
      <c r="F891" t="s">
        <v>107</v>
      </c>
      <c r="G891">
        <v>2604</v>
      </c>
      <c r="H891" s="28">
        <v>599</v>
      </c>
      <c r="I891" t="s">
        <v>19</v>
      </c>
      <c r="J891">
        <v>3</v>
      </c>
      <c r="K891" s="13">
        <f>H891*'conversion notes'!C$25</f>
        <v>543403.81499999994</v>
      </c>
      <c r="L891" s="14">
        <f>K891*'conversion notes'!C$24</f>
        <v>130416.91559999998</v>
      </c>
      <c r="M891" s="14">
        <f>L891*'conversion notes'!C$26</f>
        <v>4825425.8771999991</v>
      </c>
      <c r="N891" s="15">
        <f>M891/'conversion notes'!C$21</f>
        <v>4573.6032805717205</v>
      </c>
      <c r="P891" s="1">
        <f>H891/D891*1000</f>
        <v>8.3752796420581657</v>
      </c>
      <c r="Q891">
        <f>'conversion notes'!O$6</f>
        <v>24</v>
      </c>
    </row>
    <row r="892" spans="1:17">
      <c r="A892">
        <v>35.517499999999998</v>
      </c>
      <c r="B892">
        <v>-77.962900000000005</v>
      </c>
      <c r="C892" s="28" t="s">
        <v>11</v>
      </c>
      <c r="D892" s="4">
        <v>70343</v>
      </c>
      <c r="E892">
        <v>7</v>
      </c>
      <c r="F892" t="s">
        <v>159</v>
      </c>
      <c r="G892">
        <v>2345</v>
      </c>
      <c r="H892" s="28">
        <v>1156</v>
      </c>
      <c r="I892" t="s">
        <v>160</v>
      </c>
      <c r="J892">
        <v>4</v>
      </c>
      <c r="K892" s="13">
        <f>H892*'conversion notes'!C$25</f>
        <v>1048705.8599999999</v>
      </c>
      <c r="L892" s="14">
        <f>K892*'conversion notes'!C$24</f>
        <v>251689.40639999995</v>
      </c>
      <c r="M892" s="14">
        <f>L892*'conversion notes'!C$26</f>
        <v>9312508.036799999</v>
      </c>
      <c r="N892" s="15">
        <f>M892/'conversion notes'!C$21</f>
        <v>8826.5198536576117</v>
      </c>
      <c r="P892" s="1">
        <f>H892/D892*1000</f>
        <v>16.43376028887025</v>
      </c>
      <c r="Q892">
        <f>'conversion notes'!O$4</f>
        <v>7.2</v>
      </c>
    </row>
    <row r="893" spans="1:17">
      <c r="A893">
        <v>35.518000000000001</v>
      </c>
      <c r="B893">
        <v>-80.234300000000005</v>
      </c>
      <c r="C893" s="28" t="s">
        <v>125</v>
      </c>
      <c r="D893" s="4">
        <v>35760</v>
      </c>
      <c r="E893">
        <v>2</v>
      </c>
      <c r="F893" t="s">
        <v>107</v>
      </c>
      <c r="G893">
        <v>1235</v>
      </c>
      <c r="H893" s="28">
        <v>300</v>
      </c>
      <c r="I893" t="s">
        <v>19</v>
      </c>
      <c r="J893">
        <v>3</v>
      </c>
      <c r="K893" s="13">
        <f>H893*'conversion notes'!C$25</f>
        <v>272155.5</v>
      </c>
      <c r="L893" s="14">
        <f>K893*'conversion notes'!C$24</f>
        <v>65317.32</v>
      </c>
      <c r="M893" s="14">
        <f>L893*'conversion notes'!C$26</f>
        <v>2416740.84</v>
      </c>
      <c r="N893" s="15">
        <f>M893/'conversion notes'!C$21</f>
        <v>2290.6193391845013</v>
      </c>
      <c r="P893" s="1">
        <f>H893/D893*1000</f>
        <v>8.3892617449664435</v>
      </c>
      <c r="Q893">
        <f>'conversion notes'!O$4</f>
        <v>7.2</v>
      </c>
    </row>
    <row r="894" spans="1:17">
      <c r="A894">
        <v>35.518099999999997</v>
      </c>
      <c r="B894">
        <v>-81.659199999999998</v>
      </c>
      <c r="C894" s="28" t="s">
        <v>11</v>
      </c>
      <c r="D894" s="4">
        <v>89154</v>
      </c>
      <c r="E894">
        <v>6</v>
      </c>
      <c r="F894" t="s">
        <v>122</v>
      </c>
      <c r="G894">
        <v>6667</v>
      </c>
      <c r="H894" s="28">
        <v>690</v>
      </c>
      <c r="I894" t="s">
        <v>19</v>
      </c>
      <c r="J894">
        <v>10</v>
      </c>
      <c r="K894" s="13">
        <f>H894*'conversion notes'!C$25</f>
        <v>625957.64999999991</v>
      </c>
      <c r="L894" s="14">
        <f>K894*'conversion notes'!C$24</f>
        <v>150229.83599999998</v>
      </c>
      <c r="M894" s="14">
        <f>L894*'conversion notes'!C$26</f>
        <v>5558503.9319999991</v>
      </c>
      <c r="N894" s="15">
        <f>M894/'conversion notes'!C$21</f>
        <v>5268.4244801243522</v>
      </c>
      <c r="P894" s="1">
        <f>H894/D894*1000</f>
        <v>7.7394171882360858</v>
      </c>
      <c r="Q894">
        <f>'conversion notes'!O$4</f>
        <v>7.2</v>
      </c>
    </row>
    <row r="895" spans="1:17">
      <c r="A895">
        <v>35.519399999999997</v>
      </c>
      <c r="B895">
        <v>-80.287800000000004</v>
      </c>
      <c r="C895" s="28" t="s">
        <v>11</v>
      </c>
      <c r="D895" s="4">
        <v>71520</v>
      </c>
      <c r="E895">
        <v>4</v>
      </c>
      <c r="F895" t="s">
        <v>107</v>
      </c>
      <c r="G895">
        <v>2846</v>
      </c>
      <c r="H895" s="28">
        <v>599</v>
      </c>
      <c r="I895" t="s">
        <v>19</v>
      </c>
      <c r="J895">
        <v>3</v>
      </c>
      <c r="K895" s="13">
        <f>H895*'conversion notes'!C$25</f>
        <v>543403.81499999994</v>
      </c>
      <c r="L895" s="14">
        <f>K895*'conversion notes'!C$24</f>
        <v>130416.91559999998</v>
      </c>
      <c r="M895" s="14">
        <f>L895*'conversion notes'!C$26</f>
        <v>4825425.8771999991</v>
      </c>
      <c r="N895" s="15">
        <f>M895/'conversion notes'!C$21</f>
        <v>4573.6032805717205</v>
      </c>
      <c r="P895" s="1">
        <f>H895/D895*1000</f>
        <v>8.3752796420581657</v>
      </c>
      <c r="Q895">
        <f>'conversion notes'!O$4</f>
        <v>7.2</v>
      </c>
    </row>
    <row r="896" spans="1:17">
      <c r="A896">
        <v>35.519500000000001</v>
      </c>
      <c r="B896">
        <v>-80.004099999999994</v>
      </c>
      <c r="C896" s="28" t="s">
        <v>11</v>
      </c>
      <c r="D896" s="4">
        <v>63668</v>
      </c>
      <c r="E896">
        <v>4</v>
      </c>
      <c r="F896" t="s">
        <v>24</v>
      </c>
      <c r="G896">
        <v>2581</v>
      </c>
      <c r="H896" s="28">
        <v>533</v>
      </c>
      <c r="I896" t="s">
        <v>19</v>
      </c>
      <c r="J896">
        <v>1</v>
      </c>
      <c r="K896" s="13">
        <f>H896*'conversion notes'!C$25</f>
        <v>483529.60499999998</v>
      </c>
      <c r="L896" s="14">
        <f>K896*'conversion notes'!C$24</f>
        <v>116047.10519999999</v>
      </c>
      <c r="M896" s="14">
        <f>L896*'conversion notes'!C$26</f>
        <v>4293742.8923999993</v>
      </c>
      <c r="N896" s="15">
        <f>M896/'conversion notes'!C$21</f>
        <v>4069.6670259511302</v>
      </c>
      <c r="P896" s="1">
        <f>H896/D896*1000</f>
        <v>8.3715524282213991</v>
      </c>
      <c r="Q896">
        <f>'conversion notes'!O$4</f>
        <v>7.2</v>
      </c>
    </row>
    <row r="897" spans="1:17">
      <c r="A897">
        <v>35.519599999999997</v>
      </c>
      <c r="B897">
        <v>-79.767099999999999</v>
      </c>
      <c r="C897" s="28" t="s">
        <v>11</v>
      </c>
      <c r="D897" s="4">
        <v>143253</v>
      </c>
      <c r="E897">
        <v>9</v>
      </c>
      <c r="F897" t="s">
        <v>24</v>
      </c>
      <c r="G897">
        <v>30000</v>
      </c>
      <c r="H897" s="28">
        <v>1200</v>
      </c>
      <c r="I897" t="s">
        <v>19</v>
      </c>
      <c r="J897">
        <v>1</v>
      </c>
      <c r="K897" s="13">
        <f>H897*'conversion notes'!C$25</f>
        <v>1088622</v>
      </c>
      <c r="L897" s="14">
        <f>K897*'conversion notes'!C$24</f>
        <v>261269.28</v>
      </c>
      <c r="M897" s="14">
        <f>L897*'conversion notes'!C$26</f>
        <v>9666963.3599999994</v>
      </c>
      <c r="N897" s="15">
        <f>M897/'conversion notes'!C$21</f>
        <v>9162.4773567380053</v>
      </c>
      <c r="P897" s="1">
        <f>H897/D897*1000</f>
        <v>8.3767879206718181</v>
      </c>
      <c r="Q897">
        <f>'conversion notes'!O$4</f>
        <v>7.2</v>
      </c>
    </row>
    <row r="898" spans="1:17">
      <c r="A898">
        <v>35.520299999999999</v>
      </c>
      <c r="B898">
        <v>-79.300399999999996</v>
      </c>
      <c r="C898" s="28" t="s">
        <v>11</v>
      </c>
      <c r="D898" s="4">
        <v>36170</v>
      </c>
      <c r="E898">
        <v>2</v>
      </c>
      <c r="F898" t="s">
        <v>32</v>
      </c>
      <c r="G898">
        <v>57778</v>
      </c>
      <c r="H898" s="28">
        <v>260</v>
      </c>
      <c r="I898" t="s">
        <v>19</v>
      </c>
      <c r="J898">
        <v>1</v>
      </c>
      <c r="K898" s="13">
        <f>H898*'conversion notes'!C$25</f>
        <v>235868.09999999998</v>
      </c>
      <c r="L898" s="14">
        <f>K898*'conversion notes'!C$24</f>
        <v>56608.34399999999</v>
      </c>
      <c r="M898" s="14">
        <f>L898*'conversion notes'!C$26</f>
        <v>2094508.7279999997</v>
      </c>
      <c r="N898" s="15">
        <f>M898/'conversion notes'!C$21</f>
        <v>1985.2034272932342</v>
      </c>
      <c r="P898" s="1">
        <f>H898/D898*1000</f>
        <v>7.188277578103401</v>
      </c>
      <c r="Q898">
        <f>'conversion notes'!O$6</f>
        <v>24</v>
      </c>
    </row>
    <row r="899" spans="1:17">
      <c r="A899">
        <v>35.521000000000001</v>
      </c>
      <c r="B899">
        <v>-79.986699999999999</v>
      </c>
      <c r="C899" s="28" t="s">
        <v>11</v>
      </c>
      <c r="D899" s="4">
        <v>63668</v>
      </c>
      <c r="E899">
        <v>4</v>
      </c>
      <c r="F899" t="s">
        <v>24</v>
      </c>
      <c r="G899">
        <v>22681</v>
      </c>
      <c r="H899" s="28">
        <v>533</v>
      </c>
      <c r="I899" t="s">
        <v>19</v>
      </c>
      <c r="J899">
        <v>1</v>
      </c>
      <c r="K899" s="13">
        <f>H899*'conversion notes'!C$25</f>
        <v>483529.60499999998</v>
      </c>
      <c r="L899" s="14">
        <f>K899*'conversion notes'!C$24</f>
        <v>116047.10519999999</v>
      </c>
      <c r="M899" s="14">
        <f>L899*'conversion notes'!C$26</f>
        <v>4293742.8923999993</v>
      </c>
      <c r="N899" s="15">
        <f>M899/'conversion notes'!C$21</f>
        <v>4069.6670259511302</v>
      </c>
      <c r="P899" s="1">
        <f>H899/D899*1000</f>
        <v>8.3715524282213991</v>
      </c>
      <c r="Q899">
        <f>'conversion notes'!O$6</f>
        <v>24</v>
      </c>
    </row>
    <row r="900" spans="1:17">
      <c r="A900">
        <v>35.521799999999999</v>
      </c>
      <c r="B900">
        <v>-82.097200000000001</v>
      </c>
      <c r="C900" s="28" t="s">
        <v>11</v>
      </c>
      <c r="D900" s="4">
        <v>26578</v>
      </c>
      <c r="E900">
        <v>2</v>
      </c>
      <c r="F900" t="s">
        <v>213</v>
      </c>
      <c r="G900">
        <v>15917</v>
      </c>
      <c r="H900" s="28">
        <v>191</v>
      </c>
      <c r="I900" t="s">
        <v>19</v>
      </c>
      <c r="J900">
        <v>10</v>
      </c>
      <c r="K900" s="13">
        <f>H900*'conversion notes'!C$25</f>
        <v>173272.33499999999</v>
      </c>
      <c r="L900" s="14">
        <f>K900*'conversion notes'!C$24</f>
        <v>41585.360399999998</v>
      </c>
      <c r="M900" s="14">
        <f>L900*'conversion notes'!C$26</f>
        <v>1538658.3347999998</v>
      </c>
      <c r="N900" s="15">
        <f>M900/'conversion notes'!C$21</f>
        <v>1458.360979280799</v>
      </c>
      <c r="P900" s="1">
        <f>H900/D900*1000</f>
        <v>7.1863947625855964</v>
      </c>
      <c r="Q900">
        <f>'conversion notes'!O$6</f>
        <v>24</v>
      </c>
    </row>
    <row r="901" spans="1:17">
      <c r="A901">
        <v>35.521900000000002</v>
      </c>
      <c r="B901">
        <v>-79.853399999999993</v>
      </c>
      <c r="C901" s="28" t="s">
        <v>11</v>
      </c>
      <c r="D901" s="4">
        <v>63668</v>
      </c>
      <c r="E901">
        <v>4</v>
      </c>
      <c r="F901" t="s">
        <v>24</v>
      </c>
      <c r="G901">
        <v>18379</v>
      </c>
      <c r="H901" s="28">
        <v>533</v>
      </c>
      <c r="I901" t="s">
        <v>19</v>
      </c>
      <c r="J901">
        <v>1</v>
      </c>
      <c r="K901" s="13">
        <f>H901*'conversion notes'!C$25</f>
        <v>483529.60499999998</v>
      </c>
      <c r="L901" s="14">
        <f>K901*'conversion notes'!C$24</f>
        <v>116047.10519999999</v>
      </c>
      <c r="M901" s="14">
        <f>L901*'conversion notes'!C$26</f>
        <v>4293742.8923999993</v>
      </c>
      <c r="N901" s="15">
        <f>M901/'conversion notes'!C$21</f>
        <v>4069.6670259511302</v>
      </c>
      <c r="P901" s="1">
        <f>H901/D901*1000</f>
        <v>8.3715524282213991</v>
      </c>
      <c r="Q901">
        <f>'conversion notes'!O$6</f>
        <v>24</v>
      </c>
    </row>
    <row r="902" spans="1:17">
      <c r="A902">
        <v>35.522199999999998</v>
      </c>
      <c r="B902">
        <v>-81.738799999999998</v>
      </c>
      <c r="C902" s="28" t="s">
        <v>11</v>
      </c>
      <c r="D902" s="4">
        <v>79734</v>
      </c>
      <c r="E902">
        <v>6</v>
      </c>
      <c r="F902" t="s">
        <v>213</v>
      </c>
      <c r="G902">
        <v>12213</v>
      </c>
      <c r="H902" s="28">
        <v>574</v>
      </c>
      <c r="I902" t="s">
        <v>19</v>
      </c>
      <c r="J902">
        <v>10</v>
      </c>
      <c r="K902" s="13">
        <f>H902*'conversion notes'!C$25</f>
        <v>520724.18999999994</v>
      </c>
      <c r="L902" s="14">
        <f>K902*'conversion notes'!C$24</f>
        <v>124973.80559999998</v>
      </c>
      <c r="M902" s="14">
        <f>L902*'conversion notes'!C$26</f>
        <v>4624030.8071999988</v>
      </c>
      <c r="N902" s="15">
        <f>M902/'conversion notes'!C$21</f>
        <v>4382.7183356396781</v>
      </c>
      <c r="P902" s="1">
        <f>H902/D902*1000</f>
        <v>7.1989364637419415</v>
      </c>
      <c r="Q902">
        <f>'conversion notes'!O$6</f>
        <v>24</v>
      </c>
    </row>
    <row r="903" spans="1:17">
      <c r="A903">
        <v>35.522599999999997</v>
      </c>
      <c r="B903">
        <v>-81.620500000000007</v>
      </c>
      <c r="C903" s="28" t="s">
        <v>11</v>
      </c>
      <c r="D903" s="4">
        <v>89154</v>
      </c>
      <c r="E903">
        <v>6</v>
      </c>
      <c r="F903" t="s">
        <v>122</v>
      </c>
      <c r="G903">
        <v>3255</v>
      </c>
      <c r="H903" s="28">
        <v>690</v>
      </c>
      <c r="I903" t="s">
        <v>19</v>
      </c>
      <c r="J903">
        <v>10</v>
      </c>
      <c r="K903" s="13">
        <f>H903*'conversion notes'!C$25</f>
        <v>625957.64999999991</v>
      </c>
      <c r="L903" s="14">
        <f>K903*'conversion notes'!C$24</f>
        <v>150229.83599999998</v>
      </c>
      <c r="M903" s="14">
        <f>L903*'conversion notes'!C$26</f>
        <v>5558503.9319999991</v>
      </c>
      <c r="N903" s="15">
        <f>M903/'conversion notes'!C$21</f>
        <v>5268.4244801243522</v>
      </c>
      <c r="P903" s="1">
        <f>H903/D903*1000</f>
        <v>7.7394171882360858</v>
      </c>
      <c r="Q903">
        <f>'conversion notes'!O$6</f>
        <v>24</v>
      </c>
    </row>
    <row r="904" spans="1:17">
      <c r="A904">
        <v>35.523000000000003</v>
      </c>
      <c r="B904">
        <v>-81.283900000000003</v>
      </c>
      <c r="C904" s="28" t="s">
        <v>11</v>
      </c>
      <c r="D904" s="4">
        <v>49044</v>
      </c>
      <c r="E904">
        <v>4</v>
      </c>
      <c r="F904" t="s">
        <v>119</v>
      </c>
      <c r="G904">
        <v>958</v>
      </c>
      <c r="H904" s="28">
        <v>361</v>
      </c>
      <c r="I904" t="s">
        <v>19</v>
      </c>
      <c r="J904">
        <v>3</v>
      </c>
      <c r="K904" s="13">
        <f>H904*'conversion notes'!C$25</f>
        <v>327493.78499999997</v>
      </c>
      <c r="L904" s="14">
        <f>K904*'conversion notes'!C$24</f>
        <v>78598.508399999992</v>
      </c>
      <c r="M904" s="14">
        <f>L904*'conversion notes'!C$26</f>
        <v>2908144.8107999996</v>
      </c>
      <c r="N904" s="15">
        <f>M904/'conversion notes'!C$21</f>
        <v>2756.378604818683</v>
      </c>
      <c r="P904" s="1">
        <f>H904/D904*1000</f>
        <v>7.360737297120953</v>
      </c>
      <c r="Q904">
        <f>'conversion notes'!O$6</f>
        <v>24</v>
      </c>
    </row>
    <row r="905" spans="1:17">
      <c r="A905">
        <v>35.5244</v>
      </c>
      <c r="B905">
        <v>-79.861699999999999</v>
      </c>
      <c r="C905" s="28" t="s">
        <v>11</v>
      </c>
      <c r="D905" s="4">
        <v>47751</v>
      </c>
      <c r="E905">
        <v>3</v>
      </c>
      <c r="F905" t="s">
        <v>24</v>
      </c>
      <c r="G905">
        <v>15094</v>
      </c>
      <c r="H905" s="28">
        <v>400</v>
      </c>
      <c r="I905" t="s">
        <v>19</v>
      </c>
      <c r="J905">
        <v>1</v>
      </c>
      <c r="K905" s="13">
        <f>H905*'conversion notes'!C$25</f>
        <v>362874</v>
      </c>
      <c r="L905" s="14">
        <f>K905*'conversion notes'!C$24</f>
        <v>87089.76</v>
      </c>
      <c r="M905" s="14">
        <f>L905*'conversion notes'!C$26</f>
        <v>3222321.1199999996</v>
      </c>
      <c r="N905" s="15">
        <f>M905/'conversion notes'!C$21</f>
        <v>3054.1591189126684</v>
      </c>
      <c r="P905" s="1">
        <f>H905/D905*1000</f>
        <v>8.3767879206718181</v>
      </c>
      <c r="Q905">
        <f>'conversion notes'!O$6</f>
        <v>24</v>
      </c>
    </row>
    <row r="906" spans="1:17">
      <c r="A906">
        <v>35.525100000000002</v>
      </c>
      <c r="B906">
        <v>-81.3279</v>
      </c>
      <c r="C906" s="28" t="s">
        <v>123</v>
      </c>
      <c r="D906" s="4">
        <v>73566</v>
      </c>
      <c r="E906">
        <v>6</v>
      </c>
      <c r="F906" t="s">
        <v>119</v>
      </c>
      <c r="G906">
        <v>1275</v>
      </c>
      <c r="H906" s="28">
        <v>542</v>
      </c>
      <c r="I906" t="s">
        <v>19</v>
      </c>
      <c r="J906">
        <v>3</v>
      </c>
      <c r="K906" s="13">
        <f>H906*'conversion notes'!C$25</f>
        <v>491694.26999999996</v>
      </c>
      <c r="L906" s="14">
        <f>K906*'conversion notes'!C$24</f>
        <v>118006.62479999999</v>
      </c>
      <c r="M906" s="14">
        <f>L906*'conversion notes'!C$26</f>
        <v>4366245.1175999995</v>
      </c>
      <c r="N906" s="15">
        <f>M906/'conversion notes'!C$21</f>
        <v>4138.3856061266652</v>
      </c>
      <c r="P906" s="1">
        <f>H906/D906*1000</f>
        <v>7.3675339151238344</v>
      </c>
      <c r="Q906">
        <f>'conversion notes'!O$6</f>
        <v>24</v>
      </c>
    </row>
    <row r="907" spans="1:17">
      <c r="A907">
        <v>35.526200000000003</v>
      </c>
      <c r="B907">
        <v>-78.700400000000002</v>
      </c>
      <c r="C907" s="28" t="s">
        <v>11</v>
      </c>
      <c r="D907" s="4">
        <v>11755</v>
      </c>
      <c r="E907">
        <v>5</v>
      </c>
      <c r="F907" t="s">
        <v>145</v>
      </c>
      <c r="G907">
        <v>1085</v>
      </c>
      <c r="H907" s="28">
        <v>274</v>
      </c>
      <c r="I907" t="s">
        <v>12</v>
      </c>
      <c r="J907">
        <v>4</v>
      </c>
      <c r="K907" s="13">
        <f>H907*'conversion notes'!C$25</f>
        <v>248568.68999999997</v>
      </c>
      <c r="L907" s="14">
        <f>K907*'conversion notes'!C$24</f>
        <v>59656.485599999993</v>
      </c>
      <c r="M907" s="14">
        <f>L907*'conversion notes'!C$26</f>
        <v>2207289.9671999998</v>
      </c>
      <c r="N907" s="15">
        <f>M907/'conversion notes'!C$21</f>
        <v>2092.0989964551777</v>
      </c>
      <c r="P907" s="1">
        <f>H907/D907*1000</f>
        <v>23.309230114844748</v>
      </c>
      <c r="Q907">
        <f>'conversion notes'!O$6</f>
        <v>24</v>
      </c>
    </row>
    <row r="908" spans="1:17">
      <c r="A908">
        <v>35.526499999999999</v>
      </c>
      <c r="B908">
        <v>-79.126900000000006</v>
      </c>
      <c r="C908" s="28" t="s">
        <v>11</v>
      </c>
      <c r="D908" s="4">
        <v>108510</v>
      </c>
      <c r="E908">
        <v>6</v>
      </c>
      <c r="F908" t="s">
        <v>32</v>
      </c>
      <c r="G908">
        <v>9298</v>
      </c>
      <c r="H908" s="28">
        <v>781</v>
      </c>
      <c r="I908" t="s">
        <v>19</v>
      </c>
      <c r="J908">
        <v>1</v>
      </c>
      <c r="K908" s="13">
        <f>H908*'conversion notes'!C$25</f>
        <v>708511.48499999999</v>
      </c>
      <c r="L908" s="14">
        <f>K908*'conversion notes'!C$24</f>
        <v>170042.75639999998</v>
      </c>
      <c r="M908" s="14">
        <f>L908*'conversion notes'!C$26</f>
        <v>6291581.9867999991</v>
      </c>
      <c r="N908" s="15">
        <f>M908/'conversion notes'!C$21</f>
        <v>5963.2456796769848</v>
      </c>
      <c r="P908" s="1">
        <f>H908/D908*1000</f>
        <v>7.1974933185881484</v>
      </c>
      <c r="Q908">
        <f>'conversion notes'!O$4</f>
        <v>7.2</v>
      </c>
    </row>
    <row r="909" spans="1:17">
      <c r="A909">
        <v>35.527099999999997</v>
      </c>
      <c r="B909">
        <v>-78.840800000000002</v>
      </c>
      <c r="C909" s="28" t="s">
        <v>11</v>
      </c>
      <c r="D909" s="4">
        <v>55186</v>
      </c>
      <c r="E909">
        <v>2</v>
      </c>
      <c r="F909" t="s">
        <v>33</v>
      </c>
      <c r="G909">
        <v>4157</v>
      </c>
      <c r="H909" s="28">
        <v>397</v>
      </c>
      <c r="I909" t="s">
        <v>19</v>
      </c>
      <c r="J909">
        <v>1</v>
      </c>
      <c r="K909" s="13">
        <f>H909*'conversion notes'!C$25</f>
        <v>360152.44500000001</v>
      </c>
      <c r="L909" s="14">
        <f>K909*'conversion notes'!C$24</f>
        <v>86436.586800000005</v>
      </c>
      <c r="M909" s="14">
        <f>L909*'conversion notes'!C$26</f>
        <v>3198153.7116</v>
      </c>
      <c r="N909" s="15">
        <f>M909/'conversion notes'!C$21</f>
        <v>3031.2529255208237</v>
      </c>
      <c r="P909" s="1">
        <f>H909/D909*1000</f>
        <v>7.1938535135722832</v>
      </c>
      <c r="Q909">
        <f>'conversion notes'!O$4</f>
        <v>7.2</v>
      </c>
    </row>
    <row r="910" spans="1:17">
      <c r="A910">
        <v>35.527299999999997</v>
      </c>
      <c r="B910">
        <v>-81.582700000000003</v>
      </c>
      <c r="C910" s="28" t="s">
        <v>11</v>
      </c>
      <c r="D910" s="4">
        <v>29718</v>
      </c>
      <c r="E910">
        <v>2</v>
      </c>
      <c r="F910" t="s">
        <v>122</v>
      </c>
      <c r="G910">
        <v>3026</v>
      </c>
      <c r="H910" s="28">
        <v>230</v>
      </c>
      <c r="I910" t="s">
        <v>19</v>
      </c>
      <c r="J910">
        <v>10</v>
      </c>
      <c r="K910" s="13">
        <f>H910*'conversion notes'!C$25</f>
        <v>208652.55</v>
      </c>
      <c r="L910" s="14">
        <f>K910*'conversion notes'!C$24</f>
        <v>50076.611999999994</v>
      </c>
      <c r="M910" s="14">
        <f>L910*'conversion notes'!C$26</f>
        <v>1852834.6439999999</v>
      </c>
      <c r="N910" s="15">
        <f>M910/'conversion notes'!C$21</f>
        <v>1756.1414933747844</v>
      </c>
      <c r="P910" s="1">
        <f>H910/D910*1000</f>
        <v>7.7394171882360858</v>
      </c>
      <c r="Q910">
        <f>'conversion notes'!O$4</f>
        <v>7.2</v>
      </c>
    </row>
    <row r="911" spans="1:17">
      <c r="A911">
        <v>35.5276</v>
      </c>
      <c r="B911">
        <v>-79.461399999999998</v>
      </c>
      <c r="C911" s="28" t="s">
        <v>11</v>
      </c>
      <c r="D911" s="4">
        <v>39693</v>
      </c>
      <c r="E911">
        <v>3</v>
      </c>
      <c r="F911" t="s">
        <v>27</v>
      </c>
      <c r="G911">
        <v>2337</v>
      </c>
      <c r="H911" s="28">
        <v>326</v>
      </c>
      <c r="I911" t="s">
        <v>19</v>
      </c>
      <c r="J911">
        <v>1</v>
      </c>
      <c r="K911" s="13">
        <f>H911*'conversion notes'!C$25</f>
        <v>295742.31</v>
      </c>
      <c r="L911" s="14">
        <f>K911*'conversion notes'!C$24</f>
        <v>70978.154399999999</v>
      </c>
      <c r="M911" s="14">
        <f>L911*'conversion notes'!C$26</f>
        <v>2626191.7127999999</v>
      </c>
      <c r="N911" s="15">
        <f>M911/'conversion notes'!C$21</f>
        <v>2489.1396819138249</v>
      </c>
      <c r="P911" s="1">
        <f>H911/D911*1000</f>
        <v>8.213035043962412</v>
      </c>
      <c r="Q911">
        <f>'conversion notes'!O$4</f>
        <v>7.2</v>
      </c>
    </row>
    <row r="912" spans="1:17">
      <c r="A912">
        <v>35.528100000000002</v>
      </c>
      <c r="B912">
        <v>-78.078699999999998</v>
      </c>
      <c r="C912" s="28" t="s">
        <v>11</v>
      </c>
      <c r="D912" s="4">
        <v>40196</v>
      </c>
      <c r="E912">
        <v>4</v>
      </c>
      <c r="F912" t="s">
        <v>159</v>
      </c>
      <c r="G912">
        <v>1406</v>
      </c>
      <c r="H912" s="28">
        <v>661</v>
      </c>
      <c r="I912" t="s">
        <v>160</v>
      </c>
      <c r="J912">
        <v>4</v>
      </c>
      <c r="K912" s="13">
        <f>H912*'conversion notes'!C$25</f>
        <v>599649.28499999992</v>
      </c>
      <c r="L912" s="14">
        <f>K912*'conversion notes'!C$24</f>
        <v>143915.82839999997</v>
      </c>
      <c r="M912" s="14">
        <f>L912*'conversion notes'!C$26</f>
        <v>5324885.650799999</v>
      </c>
      <c r="N912" s="15">
        <f>M912/'conversion notes'!C$21</f>
        <v>5046.9979440031839</v>
      </c>
      <c r="P912" s="1">
        <f>H912/D912*1000</f>
        <v>16.444422330580156</v>
      </c>
      <c r="Q912">
        <f>'conversion notes'!O$6</f>
        <v>24</v>
      </c>
    </row>
    <row r="913" spans="1:17">
      <c r="A913">
        <v>35.528300000000002</v>
      </c>
      <c r="B913">
        <v>-81.453100000000006</v>
      </c>
      <c r="C913" s="28" t="s">
        <v>11</v>
      </c>
      <c r="D913" s="4">
        <v>12261</v>
      </c>
      <c r="E913">
        <v>1</v>
      </c>
      <c r="F913" t="s">
        <v>119</v>
      </c>
      <c r="G913">
        <v>295</v>
      </c>
      <c r="H913" s="28">
        <v>90</v>
      </c>
      <c r="I913" t="s">
        <v>19</v>
      </c>
      <c r="J913">
        <v>3</v>
      </c>
      <c r="K913" s="13">
        <f>H913*'conversion notes'!C$25</f>
        <v>81646.649999999994</v>
      </c>
      <c r="L913" s="14">
        <f>K913*'conversion notes'!C$24</f>
        <v>19595.195999999996</v>
      </c>
      <c r="M913" s="14">
        <f>L913*'conversion notes'!C$26</f>
        <v>725022.25199999986</v>
      </c>
      <c r="N913" s="15">
        <f>M913/'conversion notes'!C$21</f>
        <v>687.18580175535033</v>
      </c>
      <c r="P913" s="1">
        <f>H913/D913*1000</f>
        <v>7.3403474431123072</v>
      </c>
      <c r="Q913">
        <f>'conversion notes'!O$6</f>
        <v>24</v>
      </c>
    </row>
    <row r="914" spans="1:17">
      <c r="A914">
        <v>35.528500000000001</v>
      </c>
      <c r="B914">
        <v>-79.381299999999996</v>
      </c>
      <c r="C914" s="28" t="s">
        <v>11</v>
      </c>
      <c r="D914" s="4">
        <v>66155</v>
      </c>
      <c r="E914">
        <v>5</v>
      </c>
      <c r="F914" t="s">
        <v>27</v>
      </c>
      <c r="G914">
        <v>13084</v>
      </c>
      <c r="H914" s="28">
        <v>543</v>
      </c>
      <c r="I914" t="s">
        <v>19</v>
      </c>
      <c r="J914">
        <v>1</v>
      </c>
      <c r="K914" s="13">
        <f>H914*'conversion notes'!C$25</f>
        <v>492601.45499999996</v>
      </c>
      <c r="L914" s="14">
        <f>K914*'conversion notes'!C$24</f>
        <v>118224.34919999998</v>
      </c>
      <c r="M914" s="14">
        <f>L914*'conversion notes'!C$26</f>
        <v>4374300.9203999992</v>
      </c>
      <c r="N914" s="15">
        <f>M914/'conversion notes'!C$21</f>
        <v>4146.0210039239473</v>
      </c>
      <c r="P914" s="1">
        <f>H914/D914*1000</f>
        <v>8.2079963721563001</v>
      </c>
      <c r="Q914">
        <f>'conversion notes'!O$6</f>
        <v>24</v>
      </c>
    </row>
    <row r="915" spans="1:17">
      <c r="A915">
        <v>35.528799999999997</v>
      </c>
      <c r="B915">
        <v>-81.782200000000003</v>
      </c>
      <c r="C915" s="28" t="s">
        <v>11</v>
      </c>
      <c r="D915" s="4">
        <v>26578</v>
      </c>
      <c r="E915">
        <v>2</v>
      </c>
      <c r="F915" t="s">
        <v>213</v>
      </c>
      <c r="G915">
        <v>5877</v>
      </c>
      <c r="H915" s="28">
        <v>191</v>
      </c>
      <c r="I915" t="s">
        <v>19</v>
      </c>
      <c r="J915">
        <v>10</v>
      </c>
      <c r="K915" s="13">
        <f>H915*'conversion notes'!C$25</f>
        <v>173272.33499999999</v>
      </c>
      <c r="L915" s="14">
        <f>K915*'conversion notes'!C$24</f>
        <v>41585.360399999998</v>
      </c>
      <c r="M915" s="14">
        <f>L915*'conversion notes'!C$26</f>
        <v>1538658.3347999998</v>
      </c>
      <c r="N915" s="15">
        <f>M915/'conversion notes'!C$21</f>
        <v>1458.360979280799</v>
      </c>
      <c r="P915" s="1">
        <f>H915/D915*1000</f>
        <v>7.1863947625855964</v>
      </c>
      <c r="Q915">
        <f>'conversion notes'!O$6</f>
        <v>24</v>
      </c>
    </row>
    <row r="916" spans="1:17">
      <c r="A916">
        <v>35.529899999999998</v>
      </c>
      <c r="B916">
        <v>-79.913399999999996</v>
      </c>
      <c r="C916" s="28" t="s">
        <v>11</v>
      </c>
      <c r="D916" s="4">
        <v>63668</v>
      </c>
      <c r="E916">
        <v>4</v>
      </c>
      <c r="F916" t="s">
        <v>24</v>
      </c>
      <c r="G916">
        <v>33313</v>
      </c>
      <c r="H916" s="28">
        <v>533</v>
      </c>
      <c r="I916" t="s">
        <v>19</v>
      </c>
      <c r="J916">
        <v>1</v>
      </c>
      <c r="K916" s="13">
        <f>H916*'conversion notes'!C$25</f>
        <v>483529.60499999998</v>
      </c>
      <c r="L916" s="14">
        <f>K916*'conversion notes'!C$24</f>
        <v>116047.10519999999</v>
      </c>
      <c r="M916" s="14">
        <f>L916*'conversion notes'!C$26</f>
        <v>4293742.8923999993</v>
      </c>
      <c r="N916" s="15">
        <f>M916/'conversion notes'!C$21</f>
        <v>4069.6670259511302</v>
      </c>
      <c r="P916" s="1">
        <f>H916/D916*1000</f>
        <v>8.3715524282213991</v>
      </c>
      <c r="Q916">
        <f>'conversion notes'!O$4</f>
        <v>7.2</v>
      </c>
    </row>
    <row r="917" spans="1:17">
      <c r="A917">
        <v>35.531199999999998</v>
      </c>
      <c r="B917">
        <v>-81.337599999999995</v>
      </c>
      <c r="C917" s="28" t="s">
        <v>11</v>
      </c>
      <c r="D917" s="4">
        <v>36783</v>
      </c>
      <c r="E917">
        <v>3</v>
      </c>
      <c r="F917" t="s">
        <v>119</v>
      </c>
      <c r="G917">
        <v>742</v>
      </c>
      <c r="H917" s="28">
        <v>271</v>
      </c>
      <c r="I917" t="s">
        <v>19</v>
      </c>
      <c r="J917">
        <v>3</v>
      </c>
      <c r="K917" s="13">
        <f>H917*'conversion notes'!C$25</f>
        <v>245847.13499999998</v>
      </c>
      <c r="L917" s="14">
        <f>K917*'conversion notes'!C$24</f>
        <v>59003.312399999995</v>
      </c>
      <c r="M917" s="14">
        <f>L917*'conversion notes'!C$26</f>
        <v>2183122.5587999998</v>
      </c>
      <c r="N917" s="15">
        <f>M917/'conversion notes'!C$21</f>
        <v>2069.1928030633326</v>
      </c>
      <c r="P917" s="1">
        <f>H917/D917*1000</f>
        <v>7.3675339151238344</v>
      </c>
      <c r="Q917">
        <f>'conversion notes'!O$4</f>
        <v>7.2</v>
      </c>
    </row>
    <row r="918" spans="1:17">
      <c r="A918">
        <v>35.531599999999997</v>
      </c>
      <c r="B918">
        <v>-81.460800000000006</v>
      </c>
      <c r="C918" s="28" t="s">
        <v>11</v>
      </c>
      <c r="D918" s="4">
        <v>49044</v>
      </c>
      <c r="E918">
        <v>4</v>
      </c>
      <c r="F918" t="s">
        <v>119</v>
      </c>
      <c r="G918">
        <v>1101</v>
      </c>
      <c r="H918" s="28">
        <v>361</v>
      </c>
      <c r="I918" t="s">
        <v>19</v>
      </c>
      <c r="J918">
        <v>3</v>
      </c>
      <c r="K918" s="13">
        <f>H918*'conversion notes'!C$25</f>
        <v>327493.78499999997</v>
      </c>
      <c r="L918" s="14">
        <f>K918*'conversion notes'!C$24</f>
        <v>78598.508399999992</v>
      </c>
      <c r="M918" s="14">
        <f>L918*'conversion notes'!C$26</f>
        <v>2908144.8107999996</v>
      </c>
      <c r="N918" s="15">
        <f>M918/'conversion notes'!C$21</f>
        <v>2756.378604818683</v>
      </c>
      <c r="P918" s="1">
        <f>H918/D918*1000</f>
        <v>7.360737297120953</v>
      </c>
      <c r="Q918">
        <f>'conversion notes'!O$4</f>
        <v>7.2</v>
      </c>
    </row>
    <row r="919" spans="1:17">
      <c r="A919">
        <v>35.532200000000003</v>
      </c>
      <c r="B919">
        <v>-79.836100000000002</v>
      </c>
      <c r="C919" s="28" t="s">
        <v>11</v>
      </c>
      <c r="D919" s="4">
        <v>63668</v>
      </c>
      <c r="E919">
        <v>4</v>
      </c>
      <c r="F919" t="s">
        <v>24</v>
      </c>
      <c r="G919">
        <v>23689</v>
      </c>
      <c r="H919" s="28">
        <v>533</v>
      </c>
      <c r="I919" t="s">
        <v>19</v>
      </c>
      <c r="J919">
        <v>1</v>
      </c>
      <c r="K919" s="13">
        <f>H919*'conversion notes'!C$25</f>
        <v>483529.60499999998</v>
      </c>
      <c r="L919" s="14">
        <f>K919*'conversion notes'!C$24</f>
        <v>116047.10519999999</v>
      </c>
      <c r="M919" s="14">
        <f>L919*'conversion notes'!C$26</f>
        <v>4293742.8923999993</v>
      </c>
      <c r="N919" s="15">
        <f>M919/'conversion notes'!C$21</f>
        <v>4069.6670259511302</v>
      </c>
      <c r="P919" s="1">
        <f>H919/D919*1000</f>
        <v>8.3715524282213991</v>
      </c>
      <c r="Q919">
        <f>'conversion notes'!O$4</f>
        <v>7.2</v>
      </c>
    </row>
    <row r="920" spans="1:17">
      <c r="A920">
        <v>35.532600000000002</v>
      </c>
      <c r="B920">
        <v>-77.487300000000005</v>
      </c>
      <c r="C920" s="28" t="s">
        <v>162</v>
      </c>
      <c r="D920" s="4">
        <v>157542</v>
      </c>
      <c r="E920">
        <v>14</v>
      </c>
      <c r="F920" t="s">
        <v>158</v>
      </c>
      <c r="G920">
        <v>1833</v>
      </c>
      <c r="H920" s="28">
        <v>1134</v>
      </c>
      <c r="I920" t="s">
        <v>19</v>
      </c>
      <c r="J920">
        <v>4</v>
      </c>
      <c r="K920" s="13">
        <f>H920*'conversion notes'!C$25</f>
        <v>1028747.7899999999</v>
      </c>
      <c r="L920" s="14">
        <f>K920*'conversion notes'!C$24</f>
        <v>246899.46959999998</v>
      </c>
      <c r="M920" s="14">
        <f>L920*'conversion notes'!C$26</f>
        <v>9135280.3751999997</v>
      </c>
      <c r="N920" s="15">
        <f>M920/'conversion notes'!C$21</f>
        <v>8658.541102117415</v>
      </c>
      <c r="P920" s="1">
        <f>H920/D920*1000</f>
        <v>7.1980805118635027</v>
      </c>
      <c r="Q920">
        <f>'conversion notes'!O$4</f>
        <v>7.2</v>
      </c>
    </row>
    <row r="921" spans="1:17">
      <c r="A921">
        <v>35.533499999999997</v>
      </c>
      <c r="B921">
        <v>-80.427099999999996</v>
      </c>
      <c r="C921" s="28" t="s">
        <v>11</v>
      </c>
      <c r="D921" s="4">
        <v>71520</v>
      </c>
      <c r="E921">
        <v>4</v>
      </c>
      <c r="F921" t="s">
        <v>107</v>
      </c>
      <c r="G921">
        <v>4555</v>
      </c>
      <c r="H921" s="28">
        <v>599</v>
      </c>
      <c r="I921" t="s">
        <v>19</v>
      </c>
      <c r="J921">
        <v>3</v>
      </c>
      <c r="K921" s="13">
        <f>H921*'conversion notes'!C$25</f>
        <v>543403.81499999994</v>
      </c>
      <c r="L921" s="14">
        <f>K921*'conversion notes'!C$24</f>
        <v>130416.91559999998</v>
      </c>
      <c r="M921" s="14">
        <f>L921*'conversion notes'!C$26</f>
        <v>4825425.8771999991</v>
      </c>
      <c r="N921" s="15">
        <f>M921/'conversion notes'!C$21</f>
        <v>4573.6032805717205</v>
      </c>
      <c r="P921" s="1">
        <f>H921/D921*1000</f>
        <v>8.3752796420581657</v>
      </c>
      <c r="Q921">
        <f>'conversion notes'!O$4</f>
        <v>7.2</v>
      </c>
    </row>
    <row r="922" spans="1:17">
      <c r="A922">
        <v>35.533999999999999</v>
      </c>
      <c r="B922">
        <v>-79.717699999999994</v>
      </c>
      <c r="C922" s="28" t="s">
        <v>11</v>
      </c>
      <c r="D922" s="4">
        <v>63668</v>
      </c>
      <c r="E922">
        <v>4</v>
      </c>
      <c r="F922" t="s">
        <v>24</v>
      </c>
      <c r="G922">
        <v>44417</v>
      </c>
      <c r="H922" s="28">
        <v>533</v>
      </c>
      <c r="I922" t="s">
        <v>19</v>
      </c>
      <c r="J922">
        <v>1</v>
      </c>
      <c r="K922" s="13">
        <f>H922*'conversion notes'!C$25</f>
        <v>483529.60499999998</v>
      </c>
      <c r="L922" s="14">
        <f>K922*'conversion notes'!C$24</f>
        <v>116047.10519999999</v>
      </c>
      <c r="M922" s="14">
        <f>L922*'conversion notes'!C$26</f>
        <v>4293742.8923999993</v>
      </c>
      <c r="N922" s="15">
        <f>M922/'conversion notes'!C$21</f>
        <v>4069.6670259511302</v>
      </c>
      <c r="P922" s="1">
        <f>H922/D922*1000</f>
        <v>8.3715524282213991</v>
      </c>
      <c r="Q922">
        <f>'conversion notes'!O$4</f>
        <v>7.2</v>
      </c>
    </row>
    <row r="923" spans="1:17">
      <c r="A923">
        <v>35.533999999999999</v>
      </c>
      <c r="B923">
        <v>-78.009</v>
      </c>
      <c r="C923" s="28" t="s">
        <v>11</v>
      </c>
      <c r="D923" s="4">
        <v>50245</v>
      </c>
      <c r="E923">
        <v>5</v>
      </c>
      <c r="F923" t="s">
        <v>159</v>
      </c>
      <c r="G923">
        <v>1538</v>
      </c>
      <c r="H923" s="28">
        <v>826</v>
      </c>
      <c r="I923" t="s">
        <v>160</v>
      </c>
      <c r="J923">
        <v>4</v>
      </c>
      <c r="K923" s="13">
        <f>H923*'conversion notes'!C$25</f>
        <v>749334.80999999994</v>
      </c>
      <c r="L923" s="14">
        <f>K923*'conversion notes'!C$24</f>
        <v>179840.35439999998</v>
      </c>
      <c r="M923" s="14">
        <f>L923*'conversion notes'!C$26</f>
        <v>6654093.1127999993</v>
      </c>
      <c r="N923" s="15">
        <f>M923/'conversion notes'!C$21</f>
        <v>6306.8385805546604</v>
      </c>
      <c r="P923" s="1">
        <f>H923/D923*1000</f>
        <v>16.439446711115533</v>
      </c>
      <c r="Q923">
        <f>'conversion notes'!O$4</f>
        <v>7.2</v>
      </c>
    </row>
    <row r="924" spans="1:17">
      <c r="A924">
        <v>35.534199999999998</v>
      </c>
      <c r="B924">
        <v>-81.410600000000002</v>
      </c>
      <c r="C924" s="28" t="s">
        <v>11</v>
      </c>
      <c r="D924" s="4">
        <v>73566</v>
      </c>
      <c r="E924">
        <v>6</v>
      </c>
      <c r="F924" t="s">
        <v>119</v>
      </c>
      <c r="G924">
        <v>3188</v>
      </c>
      <c r="H924" s="28">
        <v>542</v>
      </c>
      <c r="I924" t="s">
        <v>19</v>
      </c>
      <c r="J924">
        <v>3</v>
      </c>
      <c r="K924" s="13">
        <f>H924*'conversion notes'!C$25</f>
        <v>491694.26999999996</v>
      </c>
      <c r="L924" s="14">
        <f>K924*'conversion notes'!C$24</f>
        <v>118006.62479999999</v>
      </c>
      <c r="M924" s="14">
        <f>L924*'conversion notes'!C$26</f>
        <v>4366245.1175999995</v>
      </c>
      <c r="N924" s="15">
        <f>M924/'conversion notes'!C$21</f>
        <v>4138.3856061266652</v>
      </c>
      <c r="P924" s="1">
        <f>H924/D924*1000</f>
        <v>7.3675339151238344</v>
      </c>
      <c r="Q924">
        <f>'conversion notes'!O$4</f>
        <v>7.2</v>
      </c>
    </row>
    <row r="925" spans="1:17">
      <c r="A925">
        <v>35.534599999999998</v>
      </c>
      <c r="B925">
        <v>-79.490300000000005</v>
      </c>
      <c r="C925" s="28" t="s">
        <v>11</v>
      </c>
      <c r="D925" s="4">
        <v>39693</v>
      </c>
      <c r="E925">
        <v>3</v>
      </c>
      <c r="F925" t="s">
        <v>27</v>
      </c>
      <c r="G925">
        <v>8811</v>
      </c>
      <c r="H925" s="28">
        <v>326</v>
      </c>
      <c r="I925" t="s">
        <v>19</v>
      </c>
      <c r="J925">
        <v>1</v>
      </c>
      <c r="K925" s="13">
        <f>H925*'conversion notes'!C$25</f>
        <v>295742.31</v>
      </c>
      <c r="L925" s="14">
        <f>K925*'conversion notes'!C$24</f>
        <v>70978.154399999999</v>
      </c>
      <c r="M925" s="14">
        <f>L925*'conversion notes'!C$26</f>
        <v>2626191.7127999999</v>
      </c>
      <c r="N925" s="15">
        <f>M925/'conversion notes'!C$21</f>
        <v>2489.1396819138249</v>
      </c>
      <c r="P925" s="1">
        <f>H925/D925*1000</f>
        <v>8.213035043962412</v>
      </c>
      <c r="Q925">
        <f>'conversion notes'!O$6</f>
        <v>24</v>
      </c>
    </row>
    <row r="926" spans="1:17">
      <c r="A926">
        <v>35.534799999999997</v>
      </c>
      <c r="B926">
        <v>-81.111500000000007</v>
      </c>
      <c r="C926" s="28" t="s">
        <v>11</v>
      </c>
      <c r="D926" s="4">
        <v>49044</v>
      </c>
      <c r="E926">
        <v>4</v>
      </c>
      <c r="F926" t="s">
        <v>119</v>
      </c>
      <c r="G926">
        <v>5085</v>
      </c>
      <c r="H926" s="28">
        <v>361</v>
      </c>
      <c r="I926" t="s">
        <v>19</v>
      </c>
      <c r="J926">
        <v>3</v>
      </c>
      <c r="K926" s="13">
        <f>H926*'conversion notes'!C$25</f>
        <v>327493.78499999997</v>
      </c>
      <c r="L926" s="14">
        <f>K926*'conversion notes'!C$24</f>
        <v>78598.508399999992</v>
      </c>
      <c r="M926" s="14">
        <f>L926*'conversion notes'!C$26</f>
        <v>2908144.8107999996</v>
      </c>
      <c r="N926" s="15">
        <f>M926/'conversion notes'!C$21</f>
        <v>2756.378604818683</v>
      </c>
      <c r="P926" s="1">
        <f>H926/D926*1000</f>
        <v>7.360737297120953</v>
      </c>
      <c r="Q926">
        <f>'conversion notes'!O$6</f>
        <v>24</v>
      </c>
    </row>
    <row r="927" spans="1:17">
      <c r="A927">
        <v>35.534999999999997</v>
      </c>
      <c r="B927">
        <v>-79.703199999999995</v>
      </c>
      <c r="C927" s="28" t="s">
        <v>11</v>
      </c>
      <c r="D927" s="4">
        <v>95502</v>
      </c>
      <c r="E927">
        <v>6</v>
      </c>
      <c r="F927" t="s">
        <v>24</v>
      </c>
      <c r="G927">
        <v>29091</v>
      </c>
      <c r="H927" s="28">
        <v>800</v>
      </c>
      <c r="I927" t="s">
        <v>19</v>
      </c>
      <c r="J927">
        <v>1</v>
      </c>
      <c r="K927" s="13">
        <f>H927*'conversion notes'!C$25</f>
        <v>725748</v>
      </c>
      <c r="L927" s="14">
        <f>K927*'conversion notes'!C$24</f>
        <v>174179.52</v>
      </c>
      <c r="M927" s="14">
        <f>L927*'conversion notes'!C$26</f>
        <v>6444642.2399999993</v>
      </c>
      <c r="N927" s="15">
        <f>M927/'conversion notes'!C$21</f>
        <v>6108.3182378253368</v>
      </c>
      <c r="P927" s="1">
        <f>H927/D927*1000</f>
        <v>8.3767879206718181</v>
      </c>
      <c r="Q927">
        <f>'conversion notes'!O$6</f>
        <v>24</v>
      </c>
    </row>
    <row r="928" spans="1:17">
      <c r="A928">
        <v>35.535800000000002</v>
      </c>
      <c r="B928">
        <v>-79.833500000000001</v>
      </c>
      <c r="C928" s="28" t="s">
        <v>11</v>
      </c>
      <c r="D928" s="4">
        <v>31834</v>
      </c>
      <c r="E928">
        <v>2</v>
      </c>
      <c r="F928" t="s">
        <v>24</v>
      </c>
      <c r="G928">
        <v>11609</v>
      </c>
      <c r="H928" s="28">
        <v>267</v>
      </c>
      <c r="I928" t="s">
        <v>19</v>
      </c>
      <c r="J928">
        <v>1</v>
      </c>
      <c r="K928" s="13">
        <f>H928*'conversion notes'!C$25</f>
        <v>242218.39499999999</v>
      </c>
      <c r="L928" s="14">
        <f>K928*'conversion notes'!C$24</f>
        <v>58132.414799999999</v>
      </c>
      <c r="M928" s="14">
        <f>L928*'conversion notes'!C$26</f>
        <v>2150899.3476</v>
      </c>
      <c r="N928" s="15">
        <f>M928/'conversion notes'!C$21</f>
        <v>2038.6512118742062</v>
      </c>
      <c r="P928" s="1">
        <f>H928/D928*1000</f>
        <v>8.3872589055726579</v>
      </c>
      <c r="Q928">
        <f>'conversion notes'!O$6</f>
        <v>24</v>
      </c>
    </row>
    <row r="929" spans="1:17">
      <c r="A929">
        <v>35.536299999999997</v>
      </c>
      <c r="B929">
        <v>-81.3857</v>
      </c>
      <c r="C929" s="28" t="s">
        <v>11</v>
      </c>
      <c r="D929" s="4">
        <v>24522</v>
      </c>
      <c r="E929">
        <v>2</v>
      </c>
      <c r="F929" t="s">
        <v>119</v>
      </c>
      <c r="G929">
        <v>644</v>
      </c>
      <c r="H929" s="28">
        <v>181</v>
      </c>
      <c r="I929" t="s">
        <v>19</v>
      </c>
      <c r="J929">
        <v>3</v>
      </c>
      <c r="K929" s="13">
        <f>H929*'conversion notes'!C$25</f>
        <v>164200.48499999999</v>
      </c>
      <c r="L929" s="14">
        <f>K929*'conversion notes'!C$24</f>
        <v>39408.116399999992</v>
      </c>
      <c r="M929" s="14">
        <f>L929*'conversion notes'!C$26</f>
        <v>1458100.3067999997</v>
      </c>
      <c r="N929" s="15">
        <f>M929/'conversion notes'!C$21</f>
        <v>1382.0070013079821</v>
      </c>
      <c r="P929" s="1">
        <f>H929/D929*1000</f>
        <v>7.3811271511295979</v>
      </c>
      <c r="Q929">
        <f>'conversion notes'!O$6</f>
        <v>24</v>
      </c>
    </row>
    <row r="930" spans="1:17">
      <c r="A930">
        <v>35.537500000000001</v>
      </c>
      <c r="B930">
        <v>-78.799300000000002</v>
      </c>
      <c r="C930" s="28" t="s">
        <v>11</v>
      </c>
      <c r="D930" s="4">
        <v>110372</v>
      </c>
      <c r="E930">
        <v>4</v>
      </c>
      <c r="F930" t="s">
        <v>33</v>
      </c>
      <c r="G930">
        <v>4109</v>
      </c>
      <c r="H930" s="28">
        <v>795</v>
      </c>
      <c r="I930" t="s">
        <v>19</v>
      </c>
      <c r="J930">
        <v>1</v>
      </c>
      <c r="K930" s="13">
        <f>H930*'conversion notes'!C$25</f>
        <v>721212.07499999995</v>
      </c>
      <c r="L930" s="14">
        <f>K930*'conversion notes'!C$24</f>
        <v>173090.89799999999</v>
      </c>
      <c r="M930" s="14">
        <f>L930*'conversion notes'!C$26</f>
        <v>6404363.2259999998</v>
      </c>
      <c r="N930" s="15">
        <f>M930/'conversion notes'!C$21</f>
        <v>6070.1412488389287</v>
      </c>
      <c r="P930" s="1">
        <f>H930/D930*1000</f>
        <v>7.2029137824810645</v>
      </c>
      <c r="Q930">
        <f>'conversion notes'!O$6</f>
        <v>24</v>
      </c>
    </row>
    <row r="931" spans="1:17">
      <c r="A931">
        <v>35.537700000000001</v>
      </c>
      <c r="B931">
        <v>-80.352000000000004</v>
      </c>
      <c r="C931" s="28" t="s">
        <v>124</v>
      </c>
      <c r="D931" s="4">
        <v>89400</v>
      </c>
      <c r="E931">
        <v>5</v>
      </c>
      <c r="F931" t="s">
        <v>107</v>
      </c>
      <c r="G931">
        <v>9134</v>
      </c>
      <c r="H931" s="28">
        <v>749</v>
      </c>
      <c r="I931" t="s">
        <v>19</v>
      </c>
      <c r="J931">
        <v>3</v>
      </c>
      <c r="K931" s="13">
        <f>H931*'conversion notes'!C$25</f>
        <v>679481.56499999994</v>
      </c>
      <c r="L931" s="14">
        <f>K931*'conversion notes'!C$24</f>
        <v>163075.57559999998</v>
      </c>
      <c r="M931" s="14">
        <f>L931*'conversion notes'!C$26</f>
        <v>6033796.297199999</v>
      </c>
      <c r="N931" s="15">
        <f>M931/'conversion notes'!C$21</f>
        <v>5718.9129501639709</v>
      </c>
      <c r="P931" s="1">
        <f>H931/D931*1000</f>
        <v>8.3780760626398205</v>
      </c>
      <c r="Q931">
        <f>'conversion notes'!O$6</f>
        <v>24</v>
      </c>
    </row>
    <row r="932" spans="1:17">
      <c r="A932">
        <v>35.538499999999999</v>
      </c>
      <c r="B932">
        <v>-79.673299999999998</v>
      </c>
      <c r="C932" s="28" t="s">
        <v>11</v>
      </c>
      <c r="D932" s="4">
        <v>63668</v>
      </c>
      <c r="E932">
        <v>4</v>
      </c>
      <c r="F932" t="s">
        <v>24</v>
      </c>
      <c r="G932">
        <v>11844</v>
      </c>
      <c r="H932" s="28">
        <v>533</v>
      </c>
      <c r="I932" t="s">
        <v>19</v>
      </c>
      <c r="J932">
        <v>1</v>
      </c>
      <c r="K932" s="13">
        <f>H932*'conversion notes'!C$25</f>
        <v>483529.60499999998</v>
      </c>
      <c r="L932" s="14">
        <f>K932*'conversion notes'!C$24</f>
        <v>116047.10519999999</v>
      </c>
      <c r="M932" s="14">
        <f>L932*'conversion notes'!C$26</f>
        <v>4293742.8923999993</v>
      </c>
      <c r="N932" s="15">
        <f>M932/'conversion notes'!C$21</f>
        <v>4069.6670259511302</v>
      </c>
      <c r="P932" s="1">
        <f>H932/D932*1000</f>
        <v>8.3715524282213991</v>
      </c>
      <c r="Q932">
        <f>'conversion notes'!O$4</f>
        <v>7.2</v>
      </c>
    </row>
    <row r="933" spans="1:17">
      <c r="A933">
        <v>35.538600000000002</v>
      </c>
      <c r="B933">
        <v>-81.340900000000005</v>
      </c>
      <c r="C933" s="28" t="s">
        <v>11</v>
      </c>
      <c r="D933" s="4">
        <v>24522</v>
      </c>
      <c r="E933">
        <v>2</v>
      </c>
      <c r="F933" t="s">
        <v>119</v>
      </c>
      <c r="G933">
        <v>497</v>
      </c>
      <c r="H933" s="28">
        <v>181</v>
      </c>
      <c r="I933" t="s">
        <v>19</v>
      </c>
      <c r="J933">
        <v>3</v>
      </c>
      <c r="K933" s="13">
        <f>H933*'conversion notes'!C$25</f>
        <v>164200.48499999999</v>
      </c>
      <c r="L933" s="14">
        <f>K933*'conversion notes'!C$24</f>
        <v>39408.116399999992</v>
      </c>
      <c r="M933" s="14">
        <f>L933*'conversion notes'!C$26</f>
        <v>1458100.3067999997</v>
      </c>
      <c r="N933" s="15">
        <f>M933/'conversion notes'!C$21</f>
        <v>1382.0070013079821</v>
      </c>
      <c r="P933" s="1">
        <f>H933/D933*1000</f>
        <v>7.3811271511295979</v>
      </c>
      <c r="Q933">
        <f>'conversion notes'!O$4</f>
        <v>7.2</v>
      </c>
    </row>
    <row r="934" spans="1:17">
      <c r="A934">
        <v>35.538800000000002</v>
      </c>
      <c r="B934">
        <v>-81.544499999999999</v>
      </c>
      <c r="C934" s="28" t="s">
        <v>11</v>
      </c>
      <c r="D934" s="4">
        <v>44577</v>
      </c>
      <c r="E934">
        <v>3</v>
      </c>
      <c r="F934" t="s">
        <v>122</v>
      </c>
      <c r="G934">
        <v>3151</v>
      </c>
      <c r="H934" s="28">
        <v>345</v>
      </c>
      <c r="I934" t="s">
        <v>19</v>
      </c>
      <c r="J934">
        <v>3</v>
      </c>
      <c r="K934" s="13">
        <f>H934*'conversion notes'!C$25</f>
        <v>312978.82499999995</v>
      </c>
      <c r="L934" s="14">
        <f>K934*'conversion notes'!C$24</f>
        <v>75114.917999999991</v>
      </c>
      <c r="M934" s="14">
        <f>L934*'conversion notes'!C$26</f>
        <v>2779251.9659999995</v>
      </c>
      <c r="N934" s="15">
        <f>M934/'conversion notes'!C$21</f>
        <v>2634.2122400621761</v>
      </c>
      <c r="P934" s="1">
        <f>H934/D934*1000</f>
        <v>7.7394171882360858</v>
      </c>
      <c r="Q934">
        <f>'conversion notes'!O$4</f>
        <v>7.2</v>
      </c>
    </row>
    <row r="935" spans="1:17">
      <c r="A935">
        <v>35.538800000000002</v>
      </c>
      <c r="B935">
        <v>-79.425899999999999</v>
      </c>
      <c r="C935" s="28" t="s">
        <v>11</v>
      </c>
      <c r="D935" s="4">
        <v>79386</v>
      </c>
      <c r="E935">
        <v>6</v>
      </c>
      <c r="F935" t="s">
        <v>27</v>
      </c>
      <c r="G935">
        <v>9449</v>
      </c>
      <c r="H935" s="28">
        <v>652</v>
      </c>
      <c r="I935" t="s">
        <v>19</v>
      </c>
      <c r="J935">
        <v>1</v>
      </c>
      <c r="K935" s="13">
        <f>H935*'conversion notes'!C$25</f>
        <v>591484.62</v>
      </c>
      <c r="L935" s="14">
        <f>K935*'conversion notes'!C$24</f>
        <v>141956.3088</v>
      </c>
      <c r="M935" s="14">
        <f>L935*'conversion notes'!C$26</f>
        <v>5252383.4255999997</v>
      </c>
      <c r="N935" s="15">
        <f>M935/'conversion notes'!C$21</f>
        <v>4978.2793638276498</v>
      </c>
      <c r="P935" s="1">
        <f>H935/D935*1000</f>
        <v>8.213035043962412</v>
      </c>
      <c r="Q935">
        <f>'conversion notes'!O$4</f>
        <v>7.2</v>
      </c>
    </row>
    <row r="936" spans="1:17">
      <c r="A936">
        <v>35.538800000000002</v>
      </c>
      <c r="B936">
        <v>-78.896600000000007</v>
      </c>
      <c r="C936" s="28" t="s">
        <v>11</v>
      </c>
      <c r="D936" s="4">
        <v>275930</v>
      </c>
      <c r="E936">
        <v>10</v>
      </c>
      <c r="F936" t="s">
        <v>33</v>
      </c>
      <c r="G936">
        <v>24232</v>
      </c>
      <c r="H936" s="28">
        <v>1987</v>
      </c>
      <c r="I936" t="s">
        <v>19</v>
      </c>
      <c r="J936">
        <v>1</v>
      </c>
      <c r="K936" s="13">
        <f>H936*'conversion notes'!C$25</f>
        <v>1802576.595</v>
      </c>
      <c r="L936" s="14">
        <f>K936*'conversion notes'!C$24</f>
        <v>432618.38279999996</v>
      </c>
      <c r="M936" s="14">
        <f>L936*'conversion notes'!C$26</f>
        <v>16006880.163599998</v>
      </c>
      <c r="N936" s="15">
        <f>M936/'conversion notes'!C$21</f>
        <v>15171.535423198678</v>
      </c>
      <c r="P936" s="1">
        <f>H936/D936*1000</f>
        <v>7.2011017286993084</v>
      </c>
      <c r="Q936">
        <f>'conversion notes'!O$4</f>
        <v>7.2</v>
      </c>
    </row>
    <row r="937" spans="1:17">
      <c r="A937">
        <v>35.539099999999998</v>
      </c>
      <c r="B937">
        <v>-78.965100000000007</v>
      </c>
      <c r="C937" s="28" t="s">
        <v>11</v>
      </c>
      <c r="D937" s="4">
        <v>13231</v>
      </c>
      <c r="E937">
        <v>1</v>
      </c>
      <c r="F937" t="s">
        <v>27</v>
      </c>
      <c r="G937">
        <v>4192</v>
      </c>
      <c r="H937" s="28">
        <v>109</v>
      </c>
      <c r="I937" t="s">
        <v>19</v>
      </c>
      <c r="J937">
        <v>1</v>
      </c>
      <c r="K937" s="13">
        <f>H937*'conversion notes'!C$25</f>
        <v>98883.164999999994</v>
      </c>
      <c r="L937" s="14">
        <f>K937*'conversion notes'!C$24</f>
        <v>23731.959599999998</v>
      </c>
      <c r="M937" s="14">
        <f>L937*'conversion notes'!C$26</f>
        <v>878082.5051999999</v>
      </c>
      <c r="N937" s="15">
        <f>M937/'conversion notes'!C$21</f>
        <v>832.25835990370206</v>
      </c>
      <c r="P937" s="1">
        <f>H937/D937*1000</f>
        <v>8.23822840299297</v>
      </c>
      <c r="Q937">
        <f>'conversion notes'!O$4</f>
        <v>7.2</v>
      </c>
    </row>
    <row r="938" spans="1:17">
      <c r="A938">
        <v>35.539200000000001</v>
      </c>
      <c r="B938">
        <v>-79.534099999999995</v>
      </c>
      <c r="C938" s="28" t="s">
        <v>11</v>
      </c>
      <c r="D938" s="4">
        <v>26462</v>
      </c>
      <c r="E938">
        <v>2</v>
      </c>
      <c r="F938" t="s">
        <v>27</v>
      </c>
      <c r="G938">
        <v>9042</v>
      </c>
      <c r="H938" s="28">
        <v>217</v>
      </c>
      <c r="I938" t="s">
        <v>19</v>
      </c>
      <c r="J938">
        <v>1</v>
      </c>
      <c r="K938" s="13">
        <f>H938*'conversion notes'!C$25</f>
        <v>196859.14499999999</v>
      </c>
      <c r="L938" s="14">
        <f>K938*'conversion notes'!C$24</f>
        <v>47246.194799999997</v>
      </c>
      <c r="M938" s="14">
        <f>L938*'conversion notes'!C$26</f>
        <v>1748109.2075999998</v>
      </c>
      <c r="N938" s="15">
        <f>M938/'conversion notes'!C$21</f>
        <v>1656.8813220101226</v>
      </c>
      <c r="P938" s="1">
        <f>H938/D938*1000</f>
        <v>8.2004383644471321</v>
      </c>
      <c r="Q938">
        <f>'conversion notes'!O$4</f>
        <v>7.2</v>
      </c>
    </row>
    <row r="939" spans="1:17">
      <c r="A939">
        <v>35.540900000000001</v>
      </c>
      <c r="B939">
        <v>-78.019400000000005</v>
      </c>
      <c r="C939" s="28" t="s">
        <v>11</v>
      </c>
      <c r="D939" s="4">
        <v>40196</v>
      </c>
      <c r="E939">
        <v>4</v>
      </c>
      <c r="F939" t="s">
        <v>159</v>
      </c>
      <c r="G939">
        <v>1184</v>
      </c>
      <c r="H939" s="28">
        <v>661</v>
      </c>
      <c r="I939" t="s">
        <v>160</v>
      </c>
      <c r="J939">
        <v>4</v>
      </c>
      <c r="K939" s="13">
        <f>H939*'conversion notes'!C$25</f>
        <v>599649.28499999992</v>
      </c>
      <c r="L939" s="14">
        <f>K939*'conversion notes'!C$24</f>
        <v>143915.82839999997</v>
      </c>
      <c r="M939" s="14">
        <f>L939*'conversion notes'!C$26</f>
        <v>5324885.650799999</v>
      </c>
      <c r="N939" s="15">
        <f>M939/'conversion notes'!C$21</f>
        <v>5046.9979440031839</v>
      </c>
      <c r="P939" s="1">
        <f>H939/D939*1000</f>
        <v>16.444422330580156</v>
      </c>
      <c r="Q939">
        <f>'conversion notes'!O$4</f>
        <v>7.2</v>
      </c>
    </row>
    <row r="940" spans="1:17">
      <c r="A940">
        <v>35.541400000000003</v>
      </c>
      <c r="B940">
        <v>-79.4328</v>
      </c>
      <c r="C940" s="28" t="s">
        <v>37</v>
      </c>
      <c r="D940" s="4">
        <v>39693</v>
      </c>
      <c r="E940">
        <v>3</v>
      </c>
      <c r="F940" t="s">
        <v>27</v>
      </c>
      <c r="G940">
        <v>3505</v>
      </c>
      <c r="H940" s="28">
        <v>326</v>
      </c>
      <c r="I940" t="s">
        <v>19</v>
      </c>
      <c r="J940">
        <v>1</v>
      </c>
      <c r="K940" s="13">
        <f>H940*'conversion notes'!C$25</f>
        <v>295742.31</v>
      </c>
      <c r="L940" s="14">
        <f>K940*'conversion notes'!C$24</f>
        <v>70978.154399999999</v>
      </c>
      <c r="M940" s="14">
        <f>L940*'conversion notes'!C$26</f>
        <v>2626191.7127999999</v>
      </c>
      <c r="N940" s="15">
        <f>M940/'conversion notes'!C$21</f>
        <v>2489.1396819138249</v>
      </c>
      <c r="P940" s="1">
        <f>H940/D940*1000</f>
        <v>8.213035043962412</v>
      </c>
      <c r="Q940">
        <f>'conversion notes'!O$6</f>
        <v>24</v>
      </c>
    </row>
    <row r="941" spans="1:17">
      <c r="A941">
        <v>35.544499999999999</v>
      </c>
      <c r="B941">
        <v>-79.616900000000001</v>
      </c>
      <c r="C941" s="28" t="s">
        <v>11</v>
      </c>
      <c r="D941" s="4">
        <v>47751</v>
      </c>
      <c r="E941">
        <v>3</v>
      </c>
      <c r="F941" t="s">
        <v>24</v>
      </c>
      <c r="G941">
        <v>12121</v>
      </c>
      <c r="H941" s="28">
        <v>400</v>
      </c>
      <c r="I941" t="s">
        <v>19</v>
      </c>
      <c r="J941">
        <v>1</v>
      </c>
      <c r="K941" s="13">
        <f>H941*'conversion notes'!C$25</f>
        <v>362874</v>
      </c>
      <c r="L941" s="14">
        <f>K941*'conversion notes'!C$24</f>
        <v>87089.76</v>
      </c>
      <c r="M941" s="14">
        <f>L941*'conversion notes'!C$26</f>
        <v>3222321.1199999996</v>
      </c>
      <c r="N941" s="15">
        <f>M941/'conversion notes'!C$21</f>
        <v>3054.1591189126684</v>
      </c>
      <c r="P941" s="1">
        <f>H941/D941*1000</f>
        <v>8.3767879206718181</v>
      </c>
      <c r="Q941">
        <f>'conversion notes'!O$6</f>
        <v>24</v>
      </c>
    </row>
    <row r="942" spans="1:17">
      <c r="A942">
        <v>35.5456</v>
      </c>
      <c r="B942">
        <v>-79.995900000000006</v>
      </c>
      <c r="C942" s="28" t="s">
        <v>11</v>
      </c>
      <c r="D942" s="4">
        <v>95502</v>
      </c>
      <c r="E942">
        <v>6</v>
      </c>
      <c r="F942" t="s">
        <v>24</v>
      </c>
      <c r="G942">
        <v>3486</v>
      </c>
      <c r="H942" s="28">
        <v>800</v>
      </c>
      <c r="I942" t="s">
        <v>19</v>
      </c>
      <c r="J942">
        <v>1</v>
      </c>
      <c r="K942" s="13">
        <f>H942*'conversion notes'!C$25</f>
        <v>725748</v>
      </c>
      <c r="L942" s="14">
        <f>K942*'conversion notes'!C$24</f>
        <v>174179.52</v>
      </c>
      <c r="M942" s="14">
        <f>L942*'conversion notes'!C$26</f>
        <v>6444642.2399999993</v>
      </c>
      <c r="N942" s="15">
        <f>M942/'conversion notes'!C$21</f>
        <v>6108.3182378253368</v>
      </c>
      <c r="P942" s="1">
        <f>H942/D942*1000</f>
        <v>8.3767879206718181</v>
      </c>
      <c r="Q942">
        <f>'conversion notes'!O$6</f>
        <v>24</v>
      </c>
    </row>
    <row r="943" spans="1:17">
      <c r="A943">
        <v>35.546700000000001</v>
      </c>
      <c r="B943">
        <v>-81.139899999999997</v>
      </c>
      <c r="C943" s="28" t="s">
        <v>11</v>
      </c>
      <c r="D943" s="4">
        <v>49044</v>
      </c>
      <c r="E943">
        <v>4</v>
      </c>
      <c r="F943" t="s">
        <v>119</v>
      </c>
      <c r="G943">
        <v>4402</v>
      </c>
      <c r="H943" s="28">
        <v>361</v>
      </c>
      <c r="I943" t="s">
        <v>19</v>
      </c>
      <c r="J943">
        <v>3</v>
      </c>
      <c r="K943" s="13">
        <f>H943*'conversion notes'!C$25</f>
        <v>327493.78499999997</v>
      </c>
      <c r="L943" s="14">
        <f>K943*'conversion notes'!C$24</f>
        <v>78598.508399999992</v>
      </c>
      <c r="M943" s="14">
        <f>L943*'conversion notes'!C$26</f>
        <v>2908144.8107999996</v>
      </c>
      <c r="N943" s="15">
        <f>M943/'conversion notes'!C$21</f>
        <v>2756.378604818683</v>
      </c>
      <c r="P943" s="1">
        <f>H943/D943*1000</f>
        <v>7.360737297120953</v>
      </c>
      <c r="Q943">
        <f>'conversion notes'!O$6</f>
        <v>24</v>
      </c>
    </row>
    <row r="944" spans="1:17">
      <c r="A944">
        <v>35.546700000000001</v>
      </c>
      <c r="B944">
        <v>-79.559700000000007</v>
      </c>
      <c r="C944" s="28" t="s">
        <v>11</v>
      </c>
      <c r="D944" s="4">
        <v>63668</v>
      </c>
      <c r="E944">
        <v>4</v>
      </c>
      <c r="F944" t="s">
        <v>24</v>
      </c>
      <c r="G944">
        <v>82000</v>
      </c>
      <c r="H944" s="28">
        <v>533</v>
      </c>
      <c r="I944" t="s">
        <v>19</v>
      </c>
      <c r="J944">
        <v>1</v>
      </c>
      <c r="K944" s="13">
        <f>H944*'conversion notes'!C$25</f>
        <v>483529.60499999998</v>
      </c>
      <c r="L944" s="14">
        <f>K944*'conversion notes'!C$24</f>
        <v>116047.10519999999</v>
      </c>
      <c r="M944" s="14">
        <f>L944*'conversion notes'!C$26</f>
        <v>4293742.8923999993</v>
      </c>
      <c r="N944" s="15">
        <f>M944/'conversion notes'!C$21</f>
        <v>4069.6670259511302</v>
      </c>
      <c r="P944" s="1">
        <f>H944/D944*1000</f>
        <v>8.3715524282213991</v>
      </c>
      <c r="Q944">
        <f>'conversion notes'!O$6</f>
        <v>24</v>
      </c>
    </row>
    <row r="945" spans="1:17">
      <c r="A945">
        <v>35.547199999999997</v>
      </c>
      <c r="B945">
        <v>-82.082800000000006</v>
      </c>
      <c r="C945" s="28" t="s">
        <v>11</v>
      </c>
      <c r="D945" s="4">
        <v>19014</v>
      </c>
      <c r="E945">
        <v>2</v>
      </c>
      <c r="F945" t="s">
        <v>212</v>
      </c>
      <c r="G945">
        <v>14571</v>
      </c>
      <c r="H945" s="28">
        <v>204</v>
      </c>
      <c r="I945" t="s">
        <v>19</v>
      </c>
      <c r="J945">
        <v>10</v>
      </c>
      <c r="K945" s="13">
        <f>H945*'conversion notes'!C$25</f>
        <v>185065.74</v>
      </c>
      <c r="L945" s="14">
        <f>K945*'conversion notes'!C$24</f>
        <v>44415.777599999994</v>
      </c>
      <c r="M945" s="14">
        <f>L945*'conversion notes'!C$26</f>
        <v>1643383.7711999998</v>
      </c>
      <c r="N945" s="15">
        <f>M945/'conversion notes'!C$21</f>
        <v>1557.6211506454608</v>
      </c>
      <c r="P945" s="1">
        <f>H945/D945*1000</f>
        <v>10.728936573051437</v>
      </c>
      <c r="Q945">
        <f>'conversion notes'!O$6</f>
        <v>24</v>
      </c>
    </row>
    <row r="946" spans="1:17">
      <c r="A946">
        <v>35.5486</v>
      </c>
      <c r="B946">
        <v>-80.034199999999998</v>
      </c>
      <c r="C946" s="28" t="s">
        <v>11</v>
      </c>
      <c r="D946" s="4">
        <v>63668</v>
      </c>
      <c r="E946">
        <v>4</v>
      </c>
      <c r="F946" t="s">
        <v>24</v>
      </c>
      <c r="G946">
        <v>2385</v>
      </c>
      <c r="H946" s="28">
        <v>533</v>
      </c>
      <c r="I946" t="s">
        <v>19</v>
      </c>
      <c r="J946">
        <v>1</v>
      </c>
      <c r="K946" s="13">
        <f>H946*'conversion notes'!C$25</f>
        <v>483529.60499999998</v>
      </c>
      <c r="L946" s="14">
        <f>K946*'conversion notes'!C$24</f>
        <v>116047.10519999999</v>
      </c>
      <c r="M946" s="14">
        <f>L946*'conversion notes'!C$26</f>
        <v>4293742.8923999993</v>
      </c>
      <c r="N946" s="15">
        <f>M946/'conversion notes'!C$21</f>
        <v>4069.6670259511302</v>
      </c>
      <c r="P946" s="1">
        <f>H946/D946*1000</f>
        <v>8.3715524282213991</v>
      </c>
      <c r="Q946">
        <f>'conversion notes'!O$6</f>
        <v>24</v>
      </c>
    </row>
    <row r="947" spans="1:17">
      <c r="A947">
        <v>35.548900000000003</v>
      </c>
      <c r="B947">
        <v>-78.067700000000002</v>
      </c>
      <c r="C947" s="28" t="s">
        <v>11</v>
      </c>
      <c r="D947" s="4">
        <v>60294</v>
      </c>
      <c r="E947">
        <v>6</v>
      </c>
      <c r="F947" t="s">
        <v>159</v>
      </c>
      <c r="G947">
        <v>2704</v>
      </c>
      <c r="H947" s="28">
        <v>991</v>
      </c>
      <c r="I947" t="s">
        <v>160</v>
      </c>
      <c r="J947">
        <v>4</v>
      </c>
      <c r="K947" s="13">
        <f>H947*'conversion notes'!C$25</f>
        <v>899020.33499999996</v>
      </c>
      <c r="L947" s="14">
        <f>K947*'conversion notes'!C$24</f>
        <v>215764.88039999999</v>
      </c>
      <c r="M947" s="14">
        <f>L947*'conversion notes'!C$26</f>
        <v>7983300.5747999996</v>
      </c>
      <c r="N947" s="15">
        <f>M947/'conversion notes'!C$21</f>
        <v>7566.6792171061361</v>
      </c>
      <c r="P947" s="1">
        <f>H947/D947*1000</f>
        <v>16.436129631472451</v>
      </c>
      <c r="Q947">
        <f>'conversion notes'!O$6</f>
        <v>24</v>
      </c>
    </row>
    <row r="948" spans="1:17">
      <c r="A948">
        <v>35.550400000000003</v>
      </c>
      <c r="B948">
        <v>-81.581100000000006</v>
      </c>
      <c r="C948" s="28" t="s">
        <v>11</v>
      </c>
      <c r="D948" s="4">
        <v>59436</v>
      </c>
      <c r="E948">
        <v>4</v>
      </c>
      <c r="F948" t="s">
        <v>122</v>
      </c>
      <c r="G948">
        <v>19167</v>
      </c>
      <c r="H948" s="28">
        <v>460</v>
      </c>
      <c r="I948" t="s">
        <v>19</v>
      </c>
      <c r="J948">
        <v>3</v>
      </c>
      <c r="K948" s="13">
        <f>H948*'conversion notes'!C$25</f>
        <v>417305.1</v>
      </c>
      <c r="L948" s="14">
        <f>K948*'conversion notes'!C$24</f>
        <v>100153.22399999999</v>
      </c>
      <c r="M948" s="14">
        <f>L948*'conversion notes'!C$26</f>
        <v>3705669.2879999997</v>
      </c>
      <c r="N948" s="15">
        <f>M948/'conversion notes'!C$21</f>
        <v>3512.2829867495689</v>
      </c>
      <c r="P948" s="1">
        <f>H948/D948*1000</f>
        <v>7.7394171882360858</v>
      </c>
      <c r="Q948">
        <f>'conversion notes'!O$4</f>
        <v>7.2</v>
      </c>
    </row>
    <row r="949" spans="1:17">
      <c r="A949">
        <v>35.550400000000003</v>
      </c>
      <c r="B949">
        <v>-81.581100000000006</v>
      </c>
      <c r="C949" s="28" t="s">
        <v>11</v>
      </c>
      <c r="D949" s="4">
        <v>59436</v>
      </c>
      <c r="E949">
        <v>4</v>
      </c>
      <c r="F949" t="s">
        <v>122</v>
      </c>
      <c r="G949">
        <v>19167</v>
      </c>
      <c r="H949" s="28">
        <v>460</v>
      </c>
      <c r="I949" t="s">
        <v>19</v>
      </c>
      <c r="J949">
        <v>10</v>
      </c>
      <c r="K949" s="13">
        <f>H949*'conversion notes'!C$25</f>
        <v>417305.1</v>
      </c>
      <c r="L949" s="14">
        <f>K949*'conversion notes'!C$24</f>
        <v>100153.22399999999</v>
      </c>
      <c r="M949" s="14">
        <f>L949*'conversion notes'!C$26</f>
        <v>3705669.2879999997</v>
      </c>
      <c r="N949" s="15">
        <f>M949/'conversion notes'!C$21</f>
        <v>3512.2829867495689</v>
      </c>
      <c r="P949" s="1">
        <f>H949/D949*1000</f>
        <v>7.7394171882360858</v>
      </c>
      <c r="Q949">
        <f>'conversion notes'!O$4</f>
        <v>7.2</v>
      </c>
    </row>
    <row r="950" spans="1:17">
      <c r="A950">
        <v>35.550600000000003</v>
      </c>
      <c r="B950">
        <v>-79.321399999999997</v>
      </c>
      <c r="C950" s="28" t="s">
        <v>36</v>
      </c>
      <c r="D950" s="4">
        <v>39693</v>
      </c>
      <c r="E950">
        <v>3</v>
      </c>
      <c r="F950" t="s">
        <v>27</v>
      </c>
      <c r="G950">
        <v>17158</v>
      </c>
      <c r="H950" s="28">
        <v>326</v>
      </c>
      <c r="I950" t="s">
        <v>19</v>
      </c>
      <c r="J950">
        <v>1</v>
      </c>
      <c r="K950" s="13">
        <f>H950*'conversion notes'!C$25</f>
        <v>295742.31</v>
      </c>
      <c r="L950" s="14">
        <f>K950*'conversion notes'!C$24</f>
        <v>70978.154399999999</v>
      </c>
      <c r="M950" s="14">
        <f>L950*'conversion notes'!C$26</f>
        <v>2626191.7127999999</v>
      </c>
      <c r="N950" s="15">
        <f>M950/'conversion notes'!C$21</f>
        <v>2489.1396819138249</v>
      </c>
      <c r="P950" s="1">
        <f>H950/D950*1000</f>
        <v>8.213035043962412</v>
      </c>
      <c r="Q950">
        <f>'conversion notes'!O$4</f>
        <v>7.2</v>
      </c>
    </row>
    <row r="951" spans="1:17">
      <c r="A951">
        <v>35.550800000000002</v>
      </c>
      <c r="B951">
        <v>-79.685500000000005</v>
      </c>
      <c r="C951" s="28" t="s">
        <v>11</v>
      </c>
      <c r="D951" s="4">
        <v>95502</v>
      </c>
      <c r="E951">
        <v>6</v>
      </c>
      <c r="F951" t="s">
        <v>24</v>
      </c>
      <c r="G951">
        <v>25000</v>
      </c>
      <c r="H951" s="28">
        <v>800</v>
      </c>
      <c r="I951" t="s">
        <v>19</v>
      </c>
      <c r="J951">
        <v>1</v>
      </c>
      <c r="K951" s="13">
        <f>H951*'conversion notes'!C$25</f>
        <v>725748</v>
      </c>
      <c r="L951" s="14">
        <f>K951*'conversion notes'!C$24</f>
        <v>174179.52</v>
      </c>
      <c r="M951" s="14">
        <f>L951*'conversion notes'!C$26</f>
        <v>6444642.2399999993</v>
      </c>
      <c r="N951" s="15">
        <f>M951/'conversion notes'!C$21</f>
        <v>6108.3182378253368</v>
      </c>
      <c r="P951" s="1">
        <f>H951/D951*1000</f>
        <v>8.3767879206718181</v>
      </c>
      <c r="Q951">
        <f>'conversion notes'!O$4</f>
        <v>7.2</v>
      </c>
    </row>
    <row r="952" spans="1:17">
      <c r="A952">
        <v>35.551699999999997</v>
      </c>
      <c r="B952">
        <v>-80.033600000000007</v>
      </c>
      <c r="C952" s="28" t="s">
        <v>11</v>
      </c>
      <c r="D952" s="4">
        <v>63668</v>
      </c>
      <c r="E952">
        <v>4</v>
      </c>
      <c r="F952" t="s">
        <v>24</v>
      </c>
      <c r="G952">
        <v>2023</v>
      </c>
      <c r="H952" s="28">
        <v>533</v>
      </c>
      <c r="I952" t="s">
        <v>19</v>
      </c>
      <c r="J952">
        <v>1</v>
      </c>
      <c r="K952" s="13">
        <f>H952*'conversion notes'!C$25</f>
        <v>483529.60499999998</v>
      </c>
      <c r="L952" s="14">
        <f>K952*'conversion notes'!C$24</f>
        <v>116047.10519999999</v>
      </c>
      <c r="M952" s="14">
        <f>L952*'conversion notes'!C$26</f>
        <v>4293742.8923999993</v>
      </c>
      <c r="N952" s="15">
        <f>M952/'conversion notes'!C$21</f>
        <v>4069.6670259511302</v>
      </c>
      <c r="P952" s="1">
        <f>H952/D952*1000</f>
        <v>8.3715524282213991</v>
      </c>
      <c r="Q952">
        <f>'conversion notes'!O$4</f>
        <v>7.2</v>
      </c>
    </row>
    <row r="953" spans="1:17">
      <c r="A953">
        <v>35.552500000000002</v>
      </c>
      <c r="B953">
        <v>-79.419600000000003</v>
      </c>
      <c r="C953" s="28" t="s">
        <v>11</v>
      </c>
      <c r="D953" s="4">
        <v>79386</v>
      </c>
      <c r="E953">
        <v>6</v>
      </c>
      <c r="F953" t="s">
        <v>27</v>
      </c>
      <c r="G953">
        <v>15341</v>
      </c>
      <c r="H953" s="28">
        <v>652</v>
      </c>
      <c r="I953" t="s">
        <v>19</v>
      </c>
      <c r="J953">
        <v>1</v>
      </c>
      <c r="K953" s="13">
        <f>H953*'conversion notes'!C$25</f>
        <v>591484.62</v>
      </c>
      <c r="L953" s="14">
        <f>K953*'conversion notes'!C$24</f>
        <v>141956.3088</v>
      </c>
      <c r="M953" s="14">
        <f>L953*'conversion notes'!C$26</f>
        <v>5252383.4255999997</v>
      </c>
      <c r="N953" s="15">
        <f>M953/'conversion notes'!C$21</f>
        <v>4978.2793638276498</v>
      </c>
      <c r="P953" s="1">
        <f>H953/D953*1000</f>
        <v>8.213035043962412</v>
      </c>
      <c r="Q953">
        <f>'conversion notes'!O$4</f>
        <v>7.2</v>
      </c>
    </row>
    <row r="954" spans="1:17">
      <c r="A954">
        <v>35.552599999999998</v>
      </c>
      <c r="B954">
        <v>-80.081999999999994</v>
      </c>
      <c r="C954" s="28" t="s">
        <v>11</v>
      </c>
      <c r="D954" s="4">
        <v>59700</v>
      </c>
      <c r="E954">
        <v>3</v>
      </c>
      <c r="F954" t="s">
        <v>26</v>
      </c>
      <c r="G954">
        <v>5650</v>
      </c>
      <c r="H954" s="28">
        <v>500</v>
      </c>
      <c r="I954" t="s">
        <v>19</v>
      </c>
      <c r="J954">
        <v>1</v>
      </c>
      <c r="K954" s="13">
        <f>H954*'conversion notes'!C$25</f>
        <v>453592.5</v>
      </c>
      <c r="L954" s="14">
        <f>K954*'conversion notes'!C$24</f>
        <v>108862.2</v>
      </c>
      <c r="M954" s="14">
        <f>L954*'conversion notes'!C$26</f>
        <v>4027901.4</v>
      </c>
      <c r="N954" s="15">
        <f>M954/'conversion notes'!C$21</f>
        <v>3817.6988986408355</v>
      </c>
      <c r="P954" s="1">
        <f>H954/D954*1000</f>
        <v>8.3752093802345051</v>
      </c>
      <c r="Q954">
        <f>'conversion notes'!O$4</f>
        <v>7.2</v>
      </c>
    </row>
    <row r="955" spans="1:17">
      <c r="A955">
        <v>35.552999999999997</v>
      </c>
      <c r="B955">
        <v>-79.8232</v>
      </c>
      <c r="C955" s="28" t="s">
        <v>11</v>
      </c>
      <c r="D955" s="4">
        <v>47751</v>
      </c>
      <c r="E955">
        <v>3</v>
      </c>
      <c r="F955" t="s">
        <v>24</v>
      </c>
      <c r="G955">
        <v>50000</v>
      </c>
      <c r="H955" s="28">
        <v>400</v>
      </c>
      <c r="I955" t="s">
        <v>19</v>
      </c>
      <c r="J955">
        <v>1</v>
      </c>
      <c r="K955" s="13">
        <f>H955*'conversion notes'!C$25</f>
        <v>362874</v>
      </c>
      <c r="L955" s="14">
        <f>K955*'conversion notes'!C$24</f>
        <v>87089.76</v>
      </c>
      <c r="M955" s="14">
        <f>L955*'conversion notes'!C$26</f>
        <v>3222321.1199999996</v>
      </c>
      <c r="N955" s="15">
        <f>M955/'conversion notes'!C$21</f>
        <v>3054.1591189126684</v>
      </c>
      <c r="P955" s="1">
        <f>H955/D955*1000</f>
        <v>8.3767879206718181</v>
      </c>
      <c r="Q955">
        <f>'conversion notes'!O$4</f>
        <v>7.2</v>
      </c>
    </row>
    <row r="956" spans="1:17">
      <c r="A956">
        <v>35.554200000000002</v>
      </c>
      <c r="B956">
        <v>-78.046300000000002</v>
      </c>
      <c r="C956" s="28" t="s">
        <v>11</v>
      </c>
      <c r="D956" s="4">
        <v>40196</v>
      </c>
      <c r="E956">
        <v>4</v>
      </c>
      <c r="F956" t="s">
        <v>159</v>
      </c>
      <c r="G956">
        <v>1836</v>
      </c>
      <c r="H956" s="28">
        <v>661</v>
      </c>
      <c r="I956" t="s">
        <v>160</v>
      </c>
      <c r="J956">
        <v>4</v>
      </c>
      <c r="K956" s="13">
        <f>H956*'conversion notes'!C$25</f>
        <v>599649.28499999992</v>
      </c>
      <c r="L956" s="14">
        <f>K956*'conversion notes'!C$24</f>
        <v>143915.82839999997</v>
      </c>
      <c r="M956" s="14">
        <f>L956*'conversion notes'!C$26</f>
        <v>5324885.650799999</v>
      </c>
      <c r="N956" s="15">
        <f>M956/'conversion notes'!C$21</f>
        <v>5046.9979440031839</v>
      </c>
      <c r="P956" s="1">
        <f>H956/D956*1000</f>
        <v>16.444422330580156</v>
      </c>
      <c r="Q956">
        <f>'conversion notes'!O$4</f>
        <v>7.2</v>
      </c>
    </row>
    <row r="957" spans="1:17">
      <c r="A957">
        <v>35.555500000000002</v>
      </c>
      <c r="B957">
        <v>-78.570099999999996</v>
      </c>
      <c r="C957" s="28" t="s">
        <v>11</v>
      </c>
      <c r="D957" s="4">
        <v>16159</v>
      </c>
      <c r="E957">
        <v>1</v>
      </c>
      <c r="F957" t="s">
        <v>156</v>
      </c>
      <c r="G957">
        <v>1719</v>
      </c>
      <c r="H957" s="28">
        <v>159</v>
      </c>
      <c r="I957" t="s">
        <v>19</v>
      </c>
      <c r="J957">
        <v>4</v>
      </c>
      <c r="K957" s="13">
        <f>H957*'conversion notes'!C$25</f>
        <v>144242.41499999998</v>
      </c>
      <c r="L957" s="14">
        <f>K957*'conversion notes'!C$24</f>
        <v>34618.179599999996</v>
      </c>
      <c r="M957" s="14">
        <f>L957*'conversion notes'!C$26</f>
        <v>1280872.6451999999</v>
      </c>
      <c r="N957" s="15">
        <f>M957/'conversion notes'!C$21</f>
        <v>1214.0282497677856</v>
      </c>
      <c r="P957" s="1">
        <f>H957/D957*1000</f>
        <v>9.8397178043195748</v>
      </c>
      <c r="Q957">
        <f>'conversion notes'!O$4</f>
        <v>7.2</v>
      </c>
    </row>
    <row r="958" spans="1:17">
      <c r="A958">
        <v>35.555999999999997</v>
      </c>
      <c r="B958">
        <v>-80.003500000000003</v>
      </c>
      <c r="C958" s="28" t="s">
        <v>11</v>
      </c>
      <c r="D958" s="4">
        <v>31834</v>
      </c>
      <c r="E958">
        <v>2</v>
      </c>
      <c r="F958" t="s">
        <v>24</v>
      </c>
      <c r="G958">
        <v>746</v>
      </c>
      <c r="H958" s="28">
        <v>267</v>
      </c>
      <c r="I958" t="s">
        <v>19</v>
      </c>
      <c r="J958">
        <v>1</v>
      </c>
      <c r="K958" s="13">
        <f>H958*'conversion notes'!C$25</f>
        <v>242218.39499999999</v>
      </c>
      <c r="L958" s="14">
        <f>K958*'conversion notes'!C$24</f>
        <v>58132.414799999999</v>
      </c>
      <c r="M958" s="14">
        <f>L958*'conversion notes'!C$26</f>
        <v>2150899.3476</v>
      </c>
      <c r="N958" s="15">
        <f>M958/'conversion notes'!C$21</f>
        <v>2038.6512118742062</v>
      </c>
      <c r="P958" s="1">
        <f>H958/D958*1000</f>
        <v>8.3872589055726579</v>
      </c>
      <c r="Q958">
        <f>'conversion notes'!O$6</f>
        <v>24</v>
      </c>
    </row>
    <row r="959" spans="1:17">
      <c r="A959">
        <v>35.5565</v>
      </c>
      <c r="B959">
        <v>-81.436099999999996</v>
      </c>
      <c r="C959" s="28" t="s">
        <v>11</v>
      </c>
      <c r="D959" s="4">
        <v>73566</v>
      </c>
      <c r="E959">
        <v>6</v>
      </c>
      <c r="F959" t="s">
        <v>119</v>
      </c>
      <c r="G959">
        <v>1333</v>
      </c>
      <c r="H959" s="28">
        <v>542</v>
      </c>
      <c r="I959" t="s">
        <v>19</v>
      </c>
      <c r="J959">
        <v>3</v>
      </c>
      <c r="K959" s="13">
        <f>H959*'conversion notes'!C$25</f>
        <v>491694.26999999996</v>
      </c>
      <c r="L959" s="14">
        <f>K959*'conversion notes'!C$24</f>
        <v>118006.62479999999</v>
      </c>
      <c r="M959" s="14">
        <f>L959*'conversion notes'!C$26</f>
        <v>4366245.1175999995</v>
      </c>
      <c r="N959" s="15">
        <f>M959/'conversion notes'!C$21</f>
        <v>4138.3856061266652</v>
      </c>
      <c r="P959" s="1">
        <f>H959/D959*1000</f>
        <v>7.3675339151238344</v>
      </c>
      <c r="Q959">
        <f>'conversion notes'!O$6</f>
        <v>24</v>
      </c>
    </row>
    <row r="960" spans="1:17">
      <c r="A960">
        <v>35.557499999999997</v>
      </c>
      <c r="B960">
        <v>-79.391400000000004</v>
      </c>
      <c r="C960" s="28" t="s">
        <v>11</v>
      </c>
      <c r="D960" s="4">
        <v>79386</v>
      </c>
      <c r="E960">
        <v>6</v>
      </c>
      <c r="F960" t="s">
        <v>27</v>
      </c>
      <c r="G960">
        <v>9314</v>
      </c>
      <c r="H960" s="28">
        <v>652</v>
      </c>
      <c r="I960" t="s">
        <v>19</v>
      </c>
      <c r="J960">
        <v>1</v>
      </c>
      <c r="K960" s="13">
        <f>H960*'conversion notes'!C$25</f>
        <v>591484.62</v>
      </c>
      <c r="L960" s="14">
        <f>K960*'conversion notes'!C$24</f>
        <v>141956.3088</v>
      </c>
      <c r="M960" s="14">
        <f>L960*'conversion notes'!C$26</f>
        <v>5252383.4255999997</v>
      </c>
      <c r="N960" s="15">
        <f>M960/'conversion notes'!C$21</f>
        <v>4978.2793638276498</v>
      </c>
      <c r="P960" s="1">
        <f>H960/D960*1000</f>
        <v>8.213035043962412</v>
      </c>
      <c r="Q960">
        <f>'conversion notes'!O$6</f>
        <v>24</v>
      </c>
    </row>
    <row r="961" spans="1:17">
      <c r="A961">
        <v>35.557600000000001</v>
      </c>
      <c r="B961">
        <v>-80.3202</v>
      </c>
      <c r="C961" s="28" t="s">
        <v>11</v>
      </c>
      <c r="D961" s="4">
        <v>71520</v>
      </c>
      <c r="E961">
        <v>4</v>
      </c>
      <c r="F961" t="s">
        <v>107</v>
      </c>
      <c r="G961">
        <v>4625</v>
      </c>
      <c r="H961" s="28">
        <v>599</v>
      </c>
      <c r="I961" t="s">
        <v>19</v>
      </c>
      <c r="J961">
        <v>3</v>
      </c>
      <c r="K961" s="13">
        <f>H961*'conversion notes'!C$25</f>
        <v>543403.81499999994</v>
      </c>
      <c r="L961" s="14">
        <f>K961*'conversion notes'!C$24</f>
        <v>130416.91559999998</v>
      </c>
      <c r="M961" s="14">
        <f>L961*'conversion notes'!C$26</f>
        <v>4825425.8771999991</v>
      </c>
      <c r="N961" s="15">
        <f>M961/'conversion notes'!C$21</f>
        <v>4573.6032805717205</v>
      </c>
      <c r="P961" s="1">
        <f>H961/D961*1000</f>
        <v>8.3752796420581657</v>
      </c>
      <c r="Q961">
        <f>'conversion notes'!O$6</f>
        <v>24</v>
      </c>
    </row>
    <row r="962" spans="1:17">
      <c r="A962">
        <v>35.558</v>
      </c>
      <c r="B962">
        <v>-79.546300000000002</v>
      </c>
      <c r="C962" s="28" t="s">
        <v>11</v>
      </c>
      <c r="D962" s="4">
        <v>13231</v>
      </c>
      <c r="E962">
        <v>1</v>
      </c>
      <c r="F962" t="s">
        <v>27</v>
      </c>
      <c r="G962">
        <v>24222</v>
      </c>
      <c r="H962" s="28">
        <v>109</v>
      </c>
      <c r="I962" t="s">
        <v>19</v>
      </c>
      <c r="J962">
        <v>1</v>
      </c>
      <c r="K962" s="13">
        <f>H962*'conversion notes'!C$25</f>
        <v>98883.164999999994</v>
      </c>
      <c r="L962" s="14">
        <f>K962*'conversion notes'!C$24</f>
        <v>23731.959599999998</v>
      </c>
      <c r="M962" s="14">
        <f>L962*'conversion notes'!C$26</f>
        <v>878082.5051999999</v>
      </c>
      <c r="N962" s="15">
        <f>M962/'conversion notes'!C$21</f>
        <v>832.25835990370206</v>
      </c>
      <c r="P962" s="1">
        <f>H962/D962*1000</f>
        <v>8.23822840299297</v>
      </c>
      <c r="Q962">
        <f>'conversion notes'!O$6</f>
        <v>24</v>
      </c>
    </row>
    <row r="963" spans="1:17">
      <c r="A963">
        <v>35.558</v>
      </c>
      <c r="B963">
        <v>-77.573999999999998</v>
      </c>
      <c r="C963" s="28" t="s">
        <v>11</v>
      </c>
      <c r="D963" s="4">
        <v>33759</v>
      </c>
      <c r="E963">
        <v>3</v>
      </c>
      <c r="F963" t="s">
        <v>158</v>
      </c>
      <c r="G963">
        <v>449</v>
      </c>
      <c r="H963" s="28">
        <v>243</v>
      </c>
      <c r="I963" t="s">
        <v>19</v>
      </c>
      <c r="J963">
        <v>4</v>
      </c>
      <c r="K963" s="13">
        <f>H963*'conversion notes'!C$25</f>
        <v>220445.95499999999</v>
      </c>
      <c r="L963" s="14">
        <f>K963*'conversion notes'!C$24</f>
        <v>52907.029199999997</v>
      </c>
      <c r="M963" s="14">
        <f>L963*'conversion notes'!C$26</f>
        <v>1957560.0803999999</v>
      </c>
      <c r="N963" s="15">
        <f>M963/'conversion notes'!C$21</f>
        <v>1855.401664739446</v>
      </c>
      <c r="P963" s="1">
        <f>H963/D963*1000</f>
        <v>7.1980805118635027</v>
      </c>
      <c r="Q963">
        <f>'conversion notes'!O$6</f>
        <v>24</v>
      </c>
    </row>
    <row r="964" spans="1:17">
      <c r="A964">
        <v>35.558199999999999</v>
      </c>
      <c r="B964">
        <v>-79.442800000000005</v>
      </c>
      <c r="C964" s="28" t="s">
        <v>11</v>
      </c>
      <c r="D964" s="4">
        <v>39693</v>
      </c>
      <c r="E964">
        <v>3</v>
      </c>
      <c r="F964" t="s">
        <v>27</v>
      </c>
      <c r="G964">
        <v>17622</v>
      </c>
      <c r="H964" s="28">
        <v>326</v>
      </c>
      <c r="I964" t="s">
        <v>19</v>
      </c>
      <c r="J964">
        <v>1</v>
      </c>
      <c r="K964" s="13">
        <f>H964*'conversion notes'!C$25</f>
        <v>295742.31</v>
      </c>
      <c r="L964" s="14">
        <f>K964*'conversion notes'!C$24</f>
        <v>70978.154399999999</v>
      </c>
      <c r="M964" s="14">
        <f>L964*'conversion notes'!C$26</f>
        <v>2626191.7127999999</v>
      </c>
      <c r="N964" s="15">
        <f>M964/'conversion notes'!C$21</f>
        <v>2489.1396819138249</v>
      </c>
      <c r="P964" s="1">
        <f>H964/D964*1000</f>
        <v>8.213035043962412</v>
      </c>
      <c r="Q964">
        <f>'conversion notes'!O$6</f>
        <v>24</v>
      </c>
    </row>
    <row r="965" spans="1:17">
      <c r="A965">
        <v>35.558599999999998</v>
      </c>
      <c r="B965">
        <v>-79.479699999999994</v>
      </c>
      <c r="C965" s="28" t="s">
        <v>11</v>
      </c>
      <c r="D965" s="4">
        <v>26462</v>
      </c>
      <c r="E965">
        <v>2</v>
      </c>
      <c r="F965" t="s">
        <v>27</v>
      </c>
      <c r="G965">
        <v>7233</v>
      </c>
      <c r="H965" s="28">
        <v>217</v>
      </c>
      <c r="I965" t="s">
        <v>19</v>
      </c>
      <c r="J965">
        <v>1</v>
      </c>
      <c r="K965" s="13">
        <f>H965*'conversion notes'!C$25</f>
        <v>196859.14499999999</v>
      </c>
      <c r="L965" s="14">
        <f>K965*'conversion notes'!C$24</f>
        <v>47246.194799999997</v>
      </c>
      <c r="M965" s="14">
        <f>L965*'conversion notes'!C$26</f>
        <v>1748109.2075999998</v>
      </c>
      <c r="N965" s="15">
        <f>M965/'conversion notes'!C$21</f>
        <v>1656.8813220101226</v>
      </c>
      <c r="P965" s="1">
        <f>H965/D965*1000</f>
        <v>8.2004383644471321</v>
      </c>
      <c r="Q965">
        <f>'conversion notes'!O$6</f>
        <v>24</v>
      </c>
    </row>
    <row r="966" spans="1:17">
      <c r="A966">
        <v>35.559100000000001</v>
      </c>
      <c r="B966">
        <v>-81.444199999999995</v>
      </c>
      <c r="C966" s="28" t="s">
        <v>11</v>
      </c>
      <c r="D966" s="4">
        <v>12261</v>
      </c>
      <c r="E966">
        <v>1</v>
      </c>
      <c r="F966" t="s">
        <v>119</v>
      </c>
      <c r="G966">
        <v>260</v>
      </c>
      <c r="H966" s="28">
        <v>90</v>
      </c>
      <c r="I966" t="s">
        <v>19</v>
      </c>
      <c r="J966">
        <v>3</v>
      </c>
      <c r="K966" s="13">
        <f>H966*'conversion notes'!C$25</f>
        <v>81646.649999999994</v>
      </c>
      <c r="L966" s="14">
        <f>K966*'conversion notes'!C$24</f>
        <v>19595.195999999996</v>
      </c>
      <c r="M966" s="14">
        <f>L966*'conversion notes'!C$26</f>
        <v>725022.25199999986</v>
      </c>
      <c r="N966" s="15">
        <f>M966/'conversion notes'!C$21</f>
        <v>687.18580175535033</v>
      </c>
      <c r="P966" s="1">
        <f>H966/D966*1000</f>
        <v>7.3403474431123072</v>
      </c>
      <c r="Q966">
        <f>'conversion notes'!O$6</f>
        <v>24</v>
      </c>
    </row>
    <row r="967" spans="1:17">
      <c r="A967">
        <v>35.56</v>
      </c>
      <c r="B967">
        <v>-79.630799999999994</v>
      </c>
      <c r="C967" s="28" t="s">
        <v>11</v>
      </c>
      <c r="D967" s="4">
        <v>63668</v>
      </c>
      <c r="E967">
        <v>4</v>
      </c>
      <c r="F967" t="s">
        <v>24</v>
      </c>
      <c r="G967">
        <v>11340</v>
      </c>
      <c r="H967" s="28">
        <v>533</v>
      </c>
      <c r="I967" t="s">
        <v>19</v>
      </c>
      <c r="J967">
        <v>1</v>
      </c>
      <c r="K967" s="13">
        <f>H967*'conversion notes'!C$25</f>
        <v>483529.60499999998</v>
      </c>
      <c r="L967" s="14">
        <f>K967*'conversion notes'!C$24</f>
        <v>116047.10519999999</v>
      </c>
      <c r="M967" s="14">
        <f>L967*'conversion notes'!C$26</f>
        <v>4293742.8923999993</v>
      </c>
      <c r="N967" s="15">
        <f>M967/'conversion notes'!C$21</f>
        <v>4069.6670259511302</v>
      </c>
      <c r="P967" s="1">
        <f>H967/D967*1000</f>
        <v>8.3715524282213991</v>
      </c>
      <c r="Q967">
        <f>'conversion notes'!O$4</f>
        <v>7.2</v>
      </c>
    </row>
    <row r="968" spans="1:17">
      <c r="A968">
        <v>35.560699999999997</v>
      </c>
      <c r="B968">
        <v>-79.8964</v>
      </c>
      <c r="C968" s="28" t="s">
        <v>11</v>
      </c>
      <c r="D968" s="4">
        <v>63668</v>
      </c>
      <c r="E968">
        <v>4</v>
      </c>
      <c r="F968" t="s">
        <v>24</v>
      </c>
      <c r="G968">
        <v>34387</v>
      </c>
      <c r="H968" s="28">
        <v>533</v>
      </c>
      <c r="I968" t="s">
        <v>19</v>
      </c>
      <c r="J968">
        <v>1</v>
      </c>
      <c r="K968" s="13">
        <f>H968*'conversion notes'!C$25</f>
        <v>483529.60499999998</v>
      </c>
      <c r="L968" s="14">
        <f>K968*'conversion notes'!C$24</f>
        <v>116047.10519999999</v>
      </c>
      <c r="M968" s="14">
        <f>L968*'conversion notes'!C$26</f>
        <v>4293742.8923999993</v>
      </c>
      <c r="N968" s="15">
        <f>M968/'conversion notes'!C$21</f>
        <v>4069.6670259511302</v>
      </c>
      <c r="P968" s="1">
        <f>H968/D968*1000</f>
        <v>8.3715524282213991</v>
      </c>
      <c r="Q968">
        <f>'conversion notes'!O$4</f>
        <v>7.2</v>
      </c>
    </row>
    <row r="969" spans="1:17">
      <c r="A969">
        <v>35.561</v>
      </c>
      <c r="B969">
        <v>-81.410600000000002</v>
      </c>
      <c r="C969" s="28" t="s">
        <v>11</v>
      </c>
      <c r="D969" s="4">
        <v>49044</v>
      </c>
      <c r="E969">
        <v>4</v>
      </c>
      <c r="F969" t="s">
        <v>119</v>
      </c>
      <c r="G969">
        <v>1042</v>
      </c>
      <c r="H969" s="28">
        <v>361</v>
      </c>
      <c r="I969" t="s">
        <v>19</v>
      </c>
      <c r="J969">
        <v>3</v>
      </c>
      <c r="K969" s="13">
        <f>H969*'conversion notes'!C$25</f>
        <v>327493.78499999997</v>
      </c>
      <c r="L969" s="14">
        <f>K969*'conversion notes'!C$24</f>
        <v>78598.508399999992</v>
      </c>
      <c r="M969" s="14">
        <f>L969*'conversion notes'!C$26</f>
        <v>2908144.8107999996</v>
      </c>
      <c r="N969" s="15">
        <f>M969/'conversion notes'!C$21</f>
        <v>2756.378604818683</v>
      </c>
      <c r="P969" s="1">
        <f>H969/D969*1000</f>
        <v>7.360737297120953</v>
      </c>
      <c r="Q969">
        <f>'conversion notes'!O$4</f>
        <v>7.2</v>
      </c>
    </row>
    <row r="970" spans="1:17">
      <c r="A970">
        <v>35.561500000000002</v>
      </c>
      <c r="B970">
        <v>-78.905199999999994</v>
      </c>
      <c r="C970" s="28" t="s">
        <v>34</v>
      </c>
      <c r="D970" s="4">
        <v>82779</v>
      </c>
      <c r="E970">
        <v>3</v>
      </c>
      <c r="F970" t="s">
        <v>33</v>
      </c>
      <c r="G970">
        <v>6374</v>
      </c>
      <c r="H970" s="28">
        <v>596</v>
      </c>
      <c r="I970" t="s">
        <v>19</v>
      </c>
      <c r="J970">
        <v>1</v>
      </c>
      <c r="K970" s="13">
        <f>H970*'conversion notes'!C$25</f>
        <v>540682.26</v>
      </c>
      <c r="L970" s="14">
        <f>K970*'conversion notes'!C$24</f>
        <v>129763.7424</v>
      </c>
      <c r="M970" s="14">
        <f>L970*'conversion notes'!C$26</f>
        <v>4801258.4687999999</v>
      </c>
      <c r="N970" s="15">
        <f>M970/'conversion notes'!C$21</f>
        <v>4550.6970871798758</v>
      </c>
      <c r="P970" s="1">
        <f>H970/D970*1000</f>
        <v>7.1998936928448041</v>
      </c>
      <c r="Q970">
        <f>'conversion notes'!O$4</f>
        <v>7.2</v>
      </c>
    </row>
    <row r="971" spans="1:17">
      <c r="A971">
        <v>35.564399999999999</v>
      </c>
      <c r="B971">
        <v>-81.045500000000004</v>
      </c>
      <c r="C971" s="28" t="s">
        <v>121</v>
      </c>
      <c r="D971" s="4">
        <v>78568</v>
      </c>
      <c r="E971">
        <v>4</v>
      </c>
      <c r="F971" t="s">
        <v>110</v>
      </c>
      <c r="G971">
        <v>27500</v>
      </c>
      <c r="H971" s="28">
        <v>605</v>
      </c>
      <c r="I971" t="s">
        <v>19</v>
      </c>
      <c r="J971">
        <v>3</v>
      </c>
      <c r="K971" s="13">
        <f>H971*'conversion notes'!C$25</f>
        <v>548846.92499999993</v>
      </c>
      <c r="L971" s="14">
        <f>K971*'conversion notes'!C$24</f>
        <v>131723.26199999999</v>
      </c>
      <c r="M971" s="14">
        <f>L971*'conversion notes'!C$26</f>
        <v>4873760.6939999992</v>
      </c>
      <c r="N971" s="15">
        <f>M971/'conversion notes'!C$21</f>
        <v>4619.4156673554107</v>
      </c>
      <c r="P971" s="1">
        <f>H971/D971*1000</f>
        <v>7.700336014662458</v>
      </c>
      <c r="Q971">
        <f>'conversion notes'!O$4</f>
        <v>7.2</v>
      </c>
    </row>
    <row r="972" spans="1:17">
      <c r="A972">
        <v>35.564700000000002</v>
      </c>
      <c r="B972">
        <v>-79.434700000000007</v>
      </c>
      <c r="C972" s="28" t="s">
        <v>11</v>
      </c>
      <c r="D972" s="4">
        <v>52924</v>
      </c>
      <c r="E972">
        <v>4</v>
      </c>
      <c r="F972" t="s">
        <v>27</v>
      </c>
      <c r="G972">
        <v>13152</v>
      </c>
      <c r="H972" s="28">
        <v>434</v>
      </c>
      <c r="I972" t="s">
        <v>19</v>
      </c>
      <c r="J972">
        <v>1</v>
      </c>
      <c r="K972" s="13">
        <f>H972*'conversion notes'!C$25</f>
        <v>393718.29</v>
      </c>
      <c r="L972" s="14">
        <f>K972*'conversion notes'!C$24</f>
        <v>94492.389599999995</v>
      </c>
      <c r="M972" s="14">
        <f>L972*'conversion notes'!C$26</f>
        <v>3496218.4151999997</v>
      </c>
      <c r="N972" s="15">
        <f>M972/'conversion notes'!C$21</f>
        <v>3313.7626440202453</v>
      </c>
      <c r="P972" s="1">
        <f>H972/D972*1000</f>
        <v>8.2004383644471321</v>
      </c>
      <c r="Q972">
        <f>'conversion notes'!O$4</f>
        <v>7.2</v>
      </c>
    </row>
    <row r="973" spans="1:17">
      <c r="A973">
        <v>35.566699999999997</v>
      </c>
      <c r="B973">
        <v>-81.411299999999997</v>
      </c>
      <c r="C973" s="28" t="s">
        <v>11</v>
      </c>
      <c r="D973" s="4">
        <v>58926</v>
      </c>
      <c r="E973">
        <v>3</v>
      </c>
      <c r="F973" t="s">
        <v>110</v>
      </c>
      <c r="G973">
        <v>1370</v>
      </c>
      <c r="H973" s="28">
        <v>454</v>
      </c>
      <c r="I973" t="s">
        <v>19</v>
      </c>
      <c r="J973">
        <v>3</v>
      </c>
      <c r="K973" s="13">
        <f>H973*'conversion notes'!C$25</f>
        <v>411861.99</v>
      </c>
      <c r="L973" s="14">
        <f>K973*'conversion notes'!C$24</f>
        <v>98846.877599999993</v>
      </c>
      <c r="M973" s="14">
        <f>L973*'conversion notes'!C$26</f>
        <v>3657334.4711999996</v>
      </c>
      <c r="N973" s="15">
        <f>M973/'conversion notes'!C$21</f>
        <v>3466.4705999658786</v>
      </c>
      <c r="P973" s="1">
        <f>H973/D973*1000</f>
        <v>7.7045786240369276</v>
      </c>
      <c r="Q973">
        <f>'conversion notes'!O$4</f>
        <v>7.2</v>
      </c>
    </row>
    <row r="974" spans="1:17">
      <c r="A974">
        <v>35.567</v>
      </c>
      <c r="B974">
        <v>-79.352699999999999</v>
      </c>
      <c r="C974" s="28" t="s">
        <v>11</v>
      </c>
      <c r="D974" s="4">
        <v>39693</v>
      </c>
      <c r="E974">
        <v>3</v>
      </c>
      <c r="F974" t="s">
        <v>27</v>
      </c>
      <c r="G974">
        <v>0</v>
      </c>
      <c r="H974" s="28">
        <v>326</v>
      </c>
      <c r="I974" t="s">
        <v>19</v>
      </c>
      <c r="J974">
        <v>1</v>
      </c>
      <c r="K974" s="13">
        <f>H974*'conversion notes'!C$25</f>
        <v>295742.31</v>
      </c>
      <c r="L974" s="14">
        <f>K974*'conversion notes'!C$24</f>
        <v>70978.154399999999</v>
      </c>
      <c r="M974" s="14">
        <f>L974*'conversion notes'!C$26</f>
        <v>2626191.7127999999</v>
      </c>
      <c r="N974" s="15">
        <f>M974/'conversion notes'!C$21</f>
        <v>2489.1396819138249</v>
      </c>
      <c r="P974" s="1">
        <f>H974/D974*1000</f>
        <v>8.213035043962412</v>
      </c>
      <c r="Q974">
        <f>'conversion notes'!O$4</f>
        <v>7.2</v>
      </c>
    </row>
    <row r="975" spans="1:17">
      <c r="A975">
        <v>35.568100000000001</v>
      </c>
      <c r="B975">
        <v>-77.9953</v>
      </c>
      <c r="C975" s="28" t="s">
        <v>11</v>
      </c>
      <c r="D975" s="4">
        <v>20098</v>
      </c>
      <c r="E975">
        <v>2</v>
      </c>
      <c r="F975" t="s">
        <v>159</v>
      </c>
      <c r="G975">
        <v>775</v>
      </c>
      <c r="H975" s="28">
        <v>330</v>
      </c>
      <c r="I975" t="s">
        <v>160</v>
      </c>
      <c r="J975">
        <v>4</v>
      </c>
      <c r="K975" s="13">
        <f>H975*'conversion notes'!C$25</f>
        <v>299371.05</v>
      </c>
      <c r="L975" s="14">
        <f>K975*'conversion notes'!C$24</f>
        <v>71849.051999999996</v>
      </c>
      <c r="M975" s="14">
        <f>L975*'conversion notes'!C$26</f>
        <v>2658414.9239999996</v>
      </c>
      <c r="N975" s="15">
        <f>M975/'conversion notes'!C$21</f>
        <v>2519.6812731029513</v>
      </c>
      <c r="P975" s="1">
        <f>H975/D975*1000</f>
        <v>16.419544233257039</v>
      </c>
      <c r="Q975">
        <f>'conversion notes'!O$4</f>
        <v>7.2</v>
      </c>
    </row>
    <row r="976" spans="1:17">
      <c r="A976">
        <v>35.568399999999997</v>
      </c>
      <c r="B976">
        <v>-77.523600000000002</v>
      </c>
      <c r="C976" s="28" t="s">
        <v>161</v>
      </c>
      <c r="D976" s="4">
        <v>90024</v>
      </c>
      <c r="E976">
        <v>8</v>
      </c>
      <c r="F976" t="s">
        <v>158</v>
      </c>
      <c r="G976">
        <v>1463</v>
      </c>
      <c r="H976" s="28">
        <v>648</v>
      </c>
      <c r="I976" t="s">
        <v>19</v>
      </c>
      <c r="J976">
        <v>4</v>
      </c>
      <c r="K976" s="13">
        <f>H976*'conversion notes'!C$25</f>
        <v>587855.88</v>
      </c>
      <c r="L976" s="14">
        <f>K976*'conversion notes'!C$24</f>
        <v>141085.4112</v>
      </c>
      <c r="M976" s="14">
        <f>L976*'conversion notes'!C$26</f>
        <v>5220160.2143999999</v>
      </c>
      <c r="N976" s="15">
        <f>M976/'conversion notes'!C$21</f>
        <v>4947.737772638523</v>
      </c>
      <c r="P976" s="1">
        <f>H976/D976*1000</f>
        <v>7.1980805118635027</v>
      </c>
      <c r="Q976">
        <f>'conversion notes'!O$4</f>
        <v>7.2</v>
      </c>
    </row>
    <row r="977" spans="1:17">
      <c r="A977">
        <v>35.569400000000002</v>
      </c>
      <c r="B977">
        <v>-81.136200000000002</v>
      </c>
      <c r="C977" s="28" t="s">
        <v>11</v>
      </c>
      <c r="D977" s="4">
        <v>78568</v>
      </c>
      <c r="E977">
        <v>4</v>
      </c>
      <c r="F977" t="s">
        <v>110</v>
      </c>
      <c r="G977">
        <v>2003</v>
      </c>
      <c r="H977" s="28">
        <v>605</v>
      </c>
      <c r="I977" t="s">
        <v>19</v>
      </c>
      <c r="J977">
        <v>3</v>
      </c>
      <c r="K977" s="13">
        <f>H977*'conversion notes'!C$25</f>
        <v>548846.92499999993</v>
      </c>
      <c r="L977" s="14">
        <f>K977*'conversion notes'!C$24</f>
        <v>131723.26199999999</v>
      </c>
      <c r="M977" s="14">
        <f>L977*'conversion notes'!C$26</f>
        <v>4873760.6939999992</v>
      </c>
      <c r="N977" s="15">
        <f>M977/'conversion notes'!C$21</f>
        <v>4619.4156673554107</v>
      </c>
      <c r="P977" s="1">
        <f>H977/D977*1000</f>
        <v>7.700336014662458</v>
      </c>
      <c r="Q977">
        <f>'conversion notes'!O$4</f>
        <v>7.2</v>
      </c>
    </row>
    <row r="978" spans="1:17">
      <c r="A978">
        <v>35.570500000000003</v>
      </c>
      <c r="B978">
        <v>-79.578699999999998</v>
      </c>
      <c r="C978" s="28" t="s">
        <v>11</v>
      </c>
      <c r="D978" s="4">
        <v>63668</v>
      </c>
      <c r="E978">
        <v>4</v>
      </c>
      <c r="F978" t="s">
        <v>24</v>
      </c>
      <c r="G978">
        <v>19382</v>
      </c>
      <c r="H978" s="28">
        <v>533</v>
      </c>
      <c r="I978" t="s">
        <v>19</v>
      </c>
      <c r="J978">
        <v>1</v>
      </c>
      <c r="K978" s="13">
        <f>H978*'conversion notes'!C$25</f>
        <v>483529.60499999998</v>
      </c>
      <c r="L978" s="14">
        <f>K978*'conversion notes'!C$24</f>
        <v>116047.10519999999</v>
      </c>
      <c r="M978" s="14">
        <f>L978*'conversion notes'!C$26</f>
        <v>4293742.8923999993</v>
      </c>
      <c r="N978" s="15">
        <f>M978/'conversion notes'!C$21</f>
        <v>4069.6670259511302</v>
      </c>
      <c r="P978" s="1">
        <f>H978/D978*1000</f>
        <v>8.3715524282213991</v>
      </c>
      <c r="Q978">
        <f>'conversion notes'!O$4</f>
        <v>7.2</v>
      </c>
    </row>
    <row r="979" spans="1:17">
      <c r="A979">
        <v>35.570900000000002</v>
      </c>
      <c r="B979">
        <v>-80.124600000000001</v>
      </c>
      <c r="C979" s="28" t="s">
        <v>11</v>
      </c>
      <c r="D979" s="4">
        <v>119400</v>
      </c>
      <c r="E979">
        <v>6</v>
      </c>
      <c r="F979" t="s">
        <v>26</v>
      </c>
      <c r="G979">
        <v>8163</v>
      </c>
      <c r="H979" s="28">
        <v>1000</v>
      </c>
      <c r="I979" t="s">
        <v>19</v>
      </c>
      <c r="J979">
        <v>1</v>
      </c>
      <c r="K979" s="13">
        <f>H979*'conversion notes'!C$25</f>
        <v>907185</v>
      </c>
      <c r="L979" s="14">
        <f>K979*'conversion notes'!C$24</f>
        <v>217724.4</v>
      </c>
      <c r="M979" s="14">
        <f>L979*'conversion notes'!C$26</f>
        <v>8055802.7999999998</v>
      </c>
      <c r="N979" s="15">
        <f>M979/'conversion notes'!C$21</f>
        <v>7635.397797281671</v>
      </c>
      <c r="P979" s="1">
        <f>H979/D979*1000</f>
        <v>8.3752093802345051</v>
      </c>
      <c r="Q979">
        <f>'conversion notes'!O$4</f>
        <v>7.2</v>
      </c>
    </row>
    <row r="980" spans="1:17">
      <c r="A980">
        <v>35.571399999999997</v>
      </c>
      <c r="B980">
        <v>-81.352800000000002</v>
      </c>
      <c r="C980" s="28" t="s">
        <v>11</v>
      </c>
      <c r="D980" s="4">
        <v>78568</v>
      </c>
      <c r="E980">
        <v>4</v>
      </c>
      <c r="F980" t="s">
        <v>110</v>
      </c>
      <c r="G980">
        <v>2895</v>
      </c>
      <c r="H980" s="28">
        <v>605</v>
      </c>
      <c r="I980" t="s">
        <v>19</v>
      </c>
      <c r="J980">
        <v>3</v>
      </c>
      <c r="K980" s="13">
        <f>H980*'conversion notes'!C$25</f>
        <v>548846.92499999993</v>
      </c>
      <c r="L980" s="14">
        <f>K980*'conversion notes'!C$24</f>
        <v>131723.26199999999</v>
      </c>
      <c r="M980" s="14">
        <f>L980*'conversion notes'!C$26</f>
        <v>4873760.6939999992</v>
      </c>
      <c r="N980" s="15">
        <f>M980/'conversion notes'!C$21</f>
        <v>4619.4156673554107</v>
      </c>
      <c r="P980" s="1">
        <f>H980/D980*1000</f>
        <v>7.700336014662458</v>
      </c>
      <c r="Q980">
        <f>'conversion notes'!O$6</f>
        <v>24</v>
      </c>
    </row>
    <row r="981" spans="1:17">
      <c r="A981">
        <v>35.572000000000003</v>
      </c>
      <c r="B981">
        <v>-77.523799999999994</v>
      </c>
      <c r="C981" s="28" t="s">
        <v>11</v>
      </c>
      <c r="D981" s="4">
        <v>22506</v>
      </c>
      <c r="E981">
        <v>2</v>
      </c>
      <c r="F981" t="s">
        <v>158</v>
      </c>
      <c r="G981">
        <v>342</v>
      </c>
      <c r="H981" s="28">
        <v>162</v>
      </c>
      <c r="I981" t="s">
        <v>19</v>
      </c>
      <c r="J981">
        <v>4</v>
      </c>
      <c r="K981" s="13">
        <f>H981*'conversion notes'!C$25</f>
        <v>146963.97</v>
      </c>
      <c r="L981" s="14">
        <f>K981*'conversion notes'!C$24</f>
        <v>35271.352800000001</v>
      </c>
      <c r="M981" s="14">
        <f>L981*'conversion notes'!C$26</f>
        <v>1305040.0536</v>
      </c>
      <c r="N981" s="15">
        <f>M981/'conversion notes'!C$21</f>
        <v>1236.9344431596307</v>
      </c>
      <c r="P981" s="1">
        <f>H981/D981*1000</f>
        <v>7.1980805118635027</v>
      </c>
      <c r="Q981">
        <f>'conversion notes'!O$6</f>
        <v>24</v>
      </c>
    </row>
    <row r="982" spans="1:17">
      <c r="A982">
        <v>35.573399999999999</v>
      </c>
      <c r="B982">
        <v>-77.860200000000006</v>
      </c>
      <c r="C982" s="28" t="s">
        <v>11</v>
      </c>
      <c r="D982" s="4">
        <v>40196</v>
      </c>
      <c r="E982">
        <v>4</v>
      </c>
      <c r="F982" t="s">
        <v>159</v>
      </c>
      <c r="G982">
        <v>1274</v>
      </c>
      <c r="H982" s="28">
        <v>661</v>
      </c>
      <c r="I982" t="s">
        <v>160</v>
      </c>
      <c r="J982">
        <v>4</v>
      </c>
      <c r="K982" s="13">
        <f>H982*'conversion notes'!C$25</f>
        <v>599649.28499999992</v>
      </c>
      <c r="L982" s="14">
        <f>K982*'conversion notes'!C$24</f>
        <v>143915.82839999997</v>
      </c>
      <c r="M982" s="14">
        <f>L982*'conversion notes'!C$26</f>
        <v>5324885.650799999</v>
      </c>
      <c r="N982" s="15">
        <f>M982/'conversion notes'!C$21</f>
        <v>5046.9979440031839</v>
      </c>
      <c r="P982" s="1">
        <f>H982/D982*1000</f>
        <v>16.444422330580156</v>
      </c>
      <c r="Q982">
        <f>'conversion notes'!O$6</f>
        <v>24</v>
      </c>
    </row>
    <row r="983" spans="1:17">
      <c r="A983">
        <v>35.573500000000003</v>
      </c>
      <c r="B983">
        <v>-79.632499999999993</v>
      </c>
      <c r="C983" s="28" t="s">
        <v>11</v>
      </c>
      <c r="D983" s="4">
        <v>79585</v>
      </c>
      <c r="E983">
        <v>5</v>
      </c>
      <c r="F983" t="s">
        <v>24</v>
      </c>
      <c r="G983">
        <v>15159</v>
      </c>
      <c r="H983" s="28">
        <v>667</v>
      </c>
      <c r="I983" t="s">
        <v>19</v>
      </c>
      <c r="J983">
        <v>1</v>
      </c>
      <c r="K983" s="13">
        <f>H983*'conversion notes'!C$25</f>
        <v>605092.39500000002</v>
      </c>
      <c r="L983" s="14">
        <f>K983*'conversion notes'!C$24</f>
        <v>145222.17480000001</v>
      </c>
      <c r="M983" s="14">
        <f>L983*'conversion notes'!C$26</f>
        <v>5373220.4676000001</v>
      </c>
      <c r="N983" s="15">
        <f>M983/'conversion notes'!C$21</f>
        <v>5092.8103307868751</v>
      </c>
      <c r="P983" s="1">
        <f>H983/D983*1000</f>
        <v>8.3809763146321536</v>
      </c>
      <c r="Q983">
        <f>'conversion notes'!O$6</f>
        <v>24</v>
      </c>
    </row>
    <row r="984" spans="1:17">
      <c r="A984">
        <v>35.573900000000002</v>
      </c>
      <c r="B984">
        <v>-81.469200000000001</v>
      </c>
      <c r="C984" s="28" t="s">
        <v>120</v>
      </c>
      <c r="D984" s="4">
        <v>39284</v>
      </c>
      <c r="E984">
        <v>2</v>
      </c>
      <c r="F984" t="s">
        <v>110</v>
      </c>
      <c r="G984">
        <v>2082</v>
      </c>
      <c r="H984" s="28">
        <v>303</v>
      </c>
      <c r="I984" t="s">
        <v>19</v>
      </c>
      <c r="J984">
        <v>3</v>
      </c>
      <c r="K984" s="13">
        <f>H984*'conversion notes'!C$25</f>
        <v>274877.05499999999</v>
      </c>
      <c r="L984" s="14">
        <f>K984*'conversion notes'!C$24</f>
        <v>65970.493199999997</v>
      </c>
      <c r="M984" s="14">
        <f>L984*'conversion notes'!C$26</f>
        <v>2440908.2483999999</v>
      </c>
      <c r="N984" s="15">
        <f>M984/'conversion notes'!C$21</f>
        <v>2313.5255325763464</v>
      </c>
      <c r="P984" s="1">
        <f>H984/D984*1000</f>
        <v>7.7130638427858669</v>
      </c>
      <c r="Q984">
        <f>'conversion notes'!O$6</f>
        <v>24</v>
      </c>
    </row>
    <row r="985" spans="1:17">
      <c r="A985">
        <v>35.574100000000001</v>
      </c>
      <c r="B985">
        <v>-80.046199999999999</v>
      </c>
      <c r="C985" s="28" t="s">
        <v>11</v>
      </c>
      <c r="D985" s="4">
        <v>63668</v>
      </c>
      <c r="E985">
        <v>4</v>
      </c>
      <c r="F985" t="s">
        <v>24</v>
      </c>
      <c r="G985">
        <v>1981</v>
      </c>
      <c r="H985" s="28">
        <v>533</v>
      </c>
      <c r="I985" t="s">
        <v>19</v>
      </c>
      <c r="J985">
        <v>1</v>
      </c>
      <c r="K985" s="13">
        <f>H985*'conversion notes'!C$25</f>
        <v>483529.60499999998</v>
      </c>
      <c r="L985" s="14">
        <f>K985*'conversion notes'!C$24</f>
        <v>116047.10519999999</v>
      </c>
      <c r="M985" s="14">
        <f>L985*'conversion notes'!C$26</f>
        <v>4293742.8923999993</v>
      </c>
      <c r="N985" s="15">
        <f>M985/'conversion notes'!C$21</f>
        <v>4069.6670259511302</v>
      </c>
      <c r="P985" s="1">
        <f>H985/D985*1000</f>
        <v>8.3715524282213991</v>
      </c>
      <c r="Q985">
        <f>'conversion notes'!O$6</f>
        <v>24</v>
      </c>
    </row>
    <row r="986" spans="1:17">
      <c r="A986">
        <v>35.5747</v>
      </c>
      <c r="B986">
        <v>-81.380899999999997</v>
      </c>
      <c r="C986" s="28" t="s">
        <v>11</v>
      </c>
      <c r="D986" s="4">
        <v>78568</v>
      </c>
      <c r="E986">
        <v>4</v>
      </c>
      <c r="F986" t="s">
        <v>110</v>
      </c>
      <c r="G986">
        <v>2097</v>
      </c>
      <c r="H986" s="28">
        <v>605</v>
      </c>
      <c r="I986" t="s">
        <v>19</v>
      </c>
      <c r="J986">
        <v>3</v>
      </c>
      <c r="K986" s="13">
        <f>H986*'conversion notes'!C$25</f>
        <v>548846.92499999993</v>
      </c>
      <c r="L986" s="14">
        <f>K986*'conversion notes'!C$24</f>
        <v>131723.26199999999</v>
      </c>
      <c r="M986" s="14">
        <f>L986*'conversion notes'!C$26</f>
        <v>4873760.6939999992</v>
      </c>
      <c r="N986" s="15">
        <f>M986/'conversion notes'!C$21</f>
        <v>4619.4156673554107</v>
      </c>
      <c r="P986" s="1">
        <f>H986/D986*1000</f>
        <v>7.700336014662458</v>
      </c>
      <c r="Q986">
        <f>'conversion notes'!O$4</f>
        <v>7.2</v>
      </c>
    </row>
    <row r="987" spans="1:17">
      <c r="A987">
        <v>35.575400000000002</v>
      </c>
      <c r="B987">
        <v>-79.480699999999999</v>
      </c>
      <c r="C987" s="28" t="s">
        <v>11</v>
      </c>
      <c r="D987" s="4">
        <v>39693</v>
      </c>
      <c r="E987">
        <v>3</v>
      </c>
      <c r="F987" t="s">
        <v>27</v>
      </c>
      <c r="G987">
        <v>19176</v>
      </c>
      <c r="H987" s="28">
        <v>326</v>
      </c>
      <c r="I987" t="s">
        <v>19</v>
      </c>
      <c r="J987">
        <v>1</v>
      </c>
      <c r="K987" s="13">
        <f>H987*'conversion notes'!C$25</f>
        <v>295742.31</v>
      </c>
      <c r="L987" s="14">
        <f>K987*'conversion notes'!C$24</f>
        <v>70978.154399999999</v>
      </c>
      <c r="M987" s="14">
        <f>L987*'conversion notes'!C$26</f>
        <v>2626191.7127999999</v>
      </c>
      <c r="N987" s="15">
        <f>M987/'conversion notes'!C$21</f>
        <v>2489.1396819138249</v>
      </c>
      <c r="P987" s="1">
        <f>H987/D987*1000</f>
        <v>8.213035043962412</v>
      </c>
      <c r="Q987">
        <f>'conversion notes'!O$4</f>
        <v>7.2</v>
      </c>
    </row>
    <row r="988" spans="1:17">
      <c r="A988">
        <v>35.576900000000002</v>
      </c>
      <c r="B988">
        <v>-81.368799999999993</v>
      </c>
      <c r="C988" s="28" t="s">
        <v>11</v>
      </c>
      <c r="D988" s="4">
        <v>78568</v>
      </c>
      <c r="E988">
        <v>4</v>
      </c>
      <c r="F988" t="s">
        <v>110</v>
      </c>
      <c r="G988">
        <v>2459</v>
      </c>
      <c r="H988" s="28">
        <v>605</v>
      </c>
      <c r="I988" t="s">
        <v>19</v>
      </c>
      <c r="J988">
        <v>3</v>
      </c>
      <c r="K988" s="13">
        <f>H988*'conversion notes'!C$25</f>
        <v>548846.92499999993</v>
      </c>
      <c r="L988" s="14">
        <f>K988*'conversion notes'!C$24</f>
        <v>131723.26199999999</v>
      </c>
      <c r="M988" s="14">
        <f>L988*'conversion notes'!C$26</f>
        <v>4873760.6939999992</v>
      </c>
      <c r="N988" s="15">
        <f>M988/'conversion notes'!C$21</f>
        <v>4619.4156673554107</v>
      </c>
      <c r="P988" s="1">
        <f>H988/D988*1000</f>
        <v>7.700336014662458</v>
      </c>
      <c r="Q988">
        <f>'conversion notes'!O$4</f>
        <v>7.2</v>
      </c>
    </row>
    <row r="989" spans="1:17">
      <c r="A989">
        <v>35.576900000000002</v>
      </c>
      <c r="B989">
        <v>-78.202500000000001</v>
      </c>
      <c r="C989" s="28" t="s">
        <v>11</v>
      </c>
      <c r="D989" s="4">
        <v>32318</v>
      </c>
      <c r="E989">
        <v>2</v>
      </c>
      <c r="F989" t="s">
        <v>156</v>
      </c>
      <c r="G989">
        <v>915</v>
      </c>
      <c r="H989" s="28">
        <v>318</v>
      </c>
      <c r="I989" t="s">
        <v>19</v>
      </c>
      <c r="J989">
        <v>4</v>
      </c>
      <c r="K989" s="13">
        <f>H989*'conversion notes'!C$25</f>
        <v>288484.82999999996</v>
      </c>
      <c r="L989" s="14">
        <f>K989*'conversion notes'!C$24</f>
        <v>69236.359199999992</v>
      </c>
      <c r="M989" s="14">
        <f>L989*'conversion notes'!C$26</f>
        <v>2561745.2903999998</v>
      </c>
      <c r="N989" s="15">
        <f>M989/'conversion notes'!C$21</f>
        <v>2428.0564995355712</v>
      </c>
      <c r="P989" s="1">
        <f>H989/D989*1000</f>
        <v>9.8397178043195748</v>
      </c>
      <c r="Q989">
        <f>'conversion notes'!O$4</f>
        <v>7.2</v>
      </c>
    </row>
    <row r="990" spans="1:17">
      <c r="A990">
        <v>35.576999999999998</v>
      </c>
      <c r="B990">
        <v>-81.888300000000001</v>
      </c>
      <c r="C990" s="28" t="s">
        <v>11</v>
      </c>
      <c r="D990" s="4">
        <v>19014</v>
      </c>
      <c r="E990">
        <v>2</v>
      </c>
      <c r="F990" t="s">
        <v>212</v>
      </c>
      <c r="G990">
        <v>45333</v>
      </c>
      <c r="H990" s="28">
        <v>204</v>
      </c>
      <c r="I990" t="s">
        <v>19</v>
      </c>
      <c r="J990">
        <v>10</v>
      </c>
      <c r="K990" s="13">
        <f>H990*'conversion notes'!C$25</f>
        <v>185065.74</v>
      </c>
      <c r="L990" s="14">
        <f>K990*'conversion notes'!C$24</f>
        <v>44415.777599999994</v>
      </c>
      <c r="M990" s="14">
        <f>L990*'conversion notes'!C$26</f>
        <v>1643383.7711999998</v>
      </c>
      <c r="N990" s="15">
        <f>M990/'conversion notes'!C$21</f>
        <v>1557.6211506454608</v>
      </c>
      <c r="P990" s="1">
        <f>H990/D990*1000</f>
        <v>10.728936573051437</v>
      </c>
      <c r="Q990">
        <f>'conversion notes'!O$4</f>
        <v>7.2</v>
      </c>
    </row>
    <row r="991" spans="1:17">
      <c r="A991">
        <v>35.577100000000002</v>
      </c>
      <c r="B991">
        <v>-79.978300000000004</v>
      </c>
      <c r="C991" s="28" t="s">
        <v>11</v>
      </c>
      <c r="D991" s="4">
        <v>95502</v>
      </c>
      <c r="E991">
        <v>6</v>
      </c>
      <c r="F991" t="s">
        <v>24</v>
      </c>
      <c r="G991">
        <v>2716</v>
      </c>
      <c r="H991" s="28">
        <v>800</v>
      </c>
      <c r="I991" t="s">
        <v>19</v>
      </c>
      <c r="J991">
        <v>1</v>
      </c>
      <c r="K991" s="13">
        <f>H991*'conversion notes'!C$25</f>
        <v>725748</v>
      </c>
      <c r="L991" s="14">
        <f>K991*'conversion notes'!C$24</f>
        <v>174179.52</v>
      </c>
      <c r="M991" s="14">
        <f>L991*'conversion notes'!C$26</f>
        <v>6444642.2399999993</v>
      </c>
      <c r="N991" s="15">
        <f>M991/'conversion notes'!C$21</f>
        <v>6108.3182378253368</v>
      </c>
      <c r="P991" s="1">
        <f>H991/D991*1000</f>
        <v>8.3767879206718181</v>
      </c>
      <c r="Q991">
        <f>'conversion notes'!O$4</f>
        <v>7.2</v>
      </c>
    </row>
    <row r="992" spans="1:17">
      <c r="A992">
        <v>35.577199999999998</v>
      </c>
      <c r="B992">
        <v>-81.471400000000003</v>
      </c>
      <c r="C992" s="28" t="s">
        <v>120</v>
      </c>
      <c r="D992" s="4">
        <v>58926</v>
      </c>
      <c r="E992">
        <v>3</v>
      </c>
      <c r="F992" t="s">
        <v>110</v>
      </c>
      <c r="G992">
        <v>3186</v>
      </c>
      <c r="H992" s="28">
        <v>454</v>
      </c>
      <c r="I992" t="s">
        <v>19</v>
      </c>
      <c r="J992">
        <v>3</v>
      </c>
      <c r="K992" s="13">
        <f>H992*'conversion notes'!C$25</f>
        <v>411861.99</v>
      </c>
      <c r="L992" s="14">
        <f>K992*'conversion notes'!C$24</f>
        <v>98846.877599999993</v>
      </c>
      <c r="M992" s="14">
        <f>L992*'conversion notes'!C$26</f>
        <v>3657334.4711999996</v>
      </c>
      <c r="N992" s="15">
        <f>M992/'conversion notes'!C$21</f>
        <v>3466.4705999658786</v>
      </c>
      <c r="P992" s="1">
        <f>H992/D992*1000</f>
        <v>7.7045786240369276</v>
      </c>
      <c r="Q992">
        <f>'conversion notes'!O$4</f>
        <v>7.2</v>
      </c>
    </row>
    <row r="993" spans="1:17">
      <c r="A993">
        <v>35.577599999999997</v>
      </c>
      <c r="B993">
        <v>-81.502799999999993</v>
      </c>
      <c r="C993" s="28" t="s">
        <v>11</v>
      </c>
      <c r="D993" s="4">
        <v>39284</v>
      </c>
      <c r="E993">
        <v>2</v>
      </c>
      <c r="F993" t="s">
        <v>110</v>
      </c>
      <c r="G993">
        <v>8080</v>
      </c>
      <c r="H993" s="28">
        <v>303</v>
      </c>
      <c r="I993" t="s">
        <v>19</v>
      </c>
      <c r="J993">
        <v>3</v>
      </c>
      <c r="K993" s="13">
        <f>H993*'conversion notes'!C$25</f>
        <v>274877.05499999999</v>
      </c>
      <c r="L993" s="14">
        <f>K993*'conversion notes'!C$24</f>
        <v>65970.493199999997</v>
      </c>
      <c r="M993" s="14">
        <f>L993*'conversion notes'!C$26</f>
        <v>2440908.2483999999</v>
      </c>
      <c r="N993" s="15">
        <f>M993/'conversion notes'!C$21</f>
        <v>2313.5255325763464</v>
      </c>
      <c r="P993" s="1">
        <f>H993/D993*1000</f>
        <v>7.7130638427858669</v>
      </c>
      <c r="Q993">
        <f>'conversion notes'!O$4</f>
        <v>7.2</v>
      </c>
    </row>
    <row r="994" spans="1:17">
      <c r="A994">
        <v>35.577800000000003</v>
      </c>
      <c r="B994">
        <v>-80.117099999999994</v>
      </c>
      <c r="C994" s="28" t="s">
        <v>11</v>
      </c>
      <c r="D994" s="4">
        <v>79600</v>
      </c>
      <c r="E994">
        <v>4</v>
      </c>
      <c r="F994" t="s">
        <v>26</v>
      </c>
      <c r="G994">
        <v>4537</v>
      </c>
      <c r="H994" s="28">
        <v>667</v>
      </c>
      <c r="I994" t="s">
        <v>19</v>
      </c>
      <c r="J994">
        <v>1</v>
      </c>
      <c r="K994" s="13">
        <f>H994*'conversion notes'!C$25</f>
        <v>605092.39500000002</v>
      </c>
      <c r="L994" s="14">
        <f>K994*'conversion notes'!C$24</f>
        <v>145222.17480000001</v>
      </c>
      <c r="M994" s="14">
        <f>L994*'conversion notes'!C$26</f>
        <v>5373220.4676000001</v>
      </c>
      <c r="N994" s="15">
        <f>M994/'conversion notes'!C$21</f>
        <v>5092.8103307868751</v>
      </c>
      <c r="P994" s="1">
        <f>H994/D994*1000</f>
        <v>8.3793969849246235</v>
      </c>
      <c r="Q994">
        <f>'conversion notes'!O$4</f>
        <v>7.2</v>
      </c>
    </row>
    <row r="995" spans="1:17">
      <c r="A995">
        <v>35.5792</v>
      </c>
      <c r="B995">
        <v>-79.392300000000006</v>
      </c>
      <c r="C995" s="28" t="s">
        <v>11</v>
      </c>
      <c r="D995" s="4">
        <v>105848</v>
      </c>
      <c r="E995">
        <v>8</v>
      </c>
      <c r="F995" t="s">
        <v>27</v>
      </c>
      <c r="G995">
        <v>69520</v>
      </c>
      <c r="H995" s="28">
        <v>869</v>
      </c>
      <c r="I995" t="s">
        <v>19</v>
      </c>
      <c r="J995">
        <v>1</v>
      </c>
      <c r="K995" s="13">
        <f>H995*'conversion notes'!C$25</f>
        <v>788343.7649999999</v>
      </c>
      <c r="L995" s="14">
        <f>K995*'conversion notes'!C$24</f>
        <v>189202.50359999997</v>
      </c>
      <c r="M995" s="14">
        <f>L995*'conversion notes'!C$26</f>
        <v>7000492.6331999991</v>
      </c>
      <c r="N995" s="15">
        <f>M995/'conversion notes'!C$21</f>
        <v>6635.1606858377718</v>
      </c>
      <c r="P995" s="1">
        <f>H995/D995*1000</f>
        <v>8.2098858740835929</v>
      </c>
      <c r="Q995">
        <f>'conversion notes'!O$4</f>
        <v>7.2</v>
      </c>
    </row>
    <row r="996" spans="1:17">
      <c r="A996">
        <v>35.579799999999999</v>
      </c>
      <c r="B996">
        <v>-79.087800000000001</v>
      </c>
      <c r="C996" s="28" t="s">
        <v>11</v>
      </c>
      <c r="D996" s="4">
        <v>54255</v>
      </c>
      <c r="E996">
        <v>3</v>
      </c>
      <c r="F996" t="s">
        <v>32</v>
      </c>
      <c r="G996">
        <v>4418</v>
      </c>
      <c r="H996" s="28">
        <v>391</v>
      </c>
      <c r="I996" t="s">
        <v>19</v>
      </c>
      <c r="J996">
        <v>1</v>
      </c>
      <c r="K996" s="13">
        <f>H996*'conversion notes'!C$25</f>
        <v>354709.33499999996</v>
      </c>
      <c r="L996" s="14">
        <f>K996*'conversion notes'!C$24</f>
        <v>85130.240399999995</v>
      </c>
      <c r="M996" s="14">
        <f>L996*'conversion notes'!C$26</f>
        <v>3149818.8947999999</v>
      </c>
      <c r="N996" s="15">
        <f>M996/'conversion notes'!C$21</f>
        <v>2985.4405387371335</v>
      </c>
      <c r="P996" s="1">
        <f>H996/D996*1000</f>
        <v>7.2067090590728959</v>
      </c>
      <c r="Q996">
        <f>'conversion notes'!O$4</f>
        <v>7.2</v>
      </c>
    </row>
    <row r="997" spans="1:17">
      <c r="A997">
        <v>35.585900000000002</v>
      </c>
      <c r="B997">
        <v>-80.073899999999995</v>
      </c>
      <c r="C997" s="28" t="s">
        <v>11</v>
      </c>
      <c r="D997" s="4">
        <v>79600</v>
      </c>
      <c r="E997">
        <v>4</v>
      </c>
      <c r="F997" t="s">
        <v>26</v>
      </c>
      <c r="G997">
        <v>2018</v>
      </c>
      <c r="H997" s="28">
        <v>667</v>
      </c>
      <c r="I997" t="s">
        <v>19</v>
      </c>
      <c r="J997">
        <v>1</v>
      </c>
      <c r="K997" s="13">
        <f>H997*'conversion notes'!C$25</f>
        <v>605092.39500000002</v>
      </c>
      <c r="L997" s="14">
        <f>K997*'conversion notes'!C$24</f>
        <v>145222.17480000001</v>
      </c>
      <c r="M997" s="14">
        <f>L997*'conversion notes'!C$26</f>
        <v>5373220.4676000001</v>
      </c>
      <c r="N997" s="15">
        <f>M997/'conversion notes'!C$21</f>
        <v>5092.8103307868751</v>
      </c>
      <c r="P997" s="1">
        <f>H997/D997*1000</f>
        <v>8.3793969849246235</v>
      </c>
      <c r="Q997">
        <f>'conversion notes'!O$6</f>
        <v>24</v>
      </c>
    </row>
    <row r="998" spans="1:17">
      <c r="A998">
        <v>35.586500000000001</v>
      </c>
      <c r="B998">
        <v>-79.715100000000007</v>
      </c>
      <c r="C998" s="28" t="s">
        <v>11</v>
      </c>
      <c r="D998" s="4">
        <v>63668</v>
      </c>
      <c r="E998">
        <v>4</v>
      </c>
      <c r="F998" t="s">
        <v>24</v>
      </c>
      <c r="G998">
        <v>13494</v>
      </c>
      <c r="H998" s="28">
        <v>533</v>
      </c>
      <c r="I998" t="s">
        <v>19</v>
      </c>
      <c r="J998">
        <v>1</v>
      </c>
      <c r="K998" s="13">
        <f>H998*'conversion notes'!C$25</f>
        <v>483529.60499999998</v>
      </c>
      <c r="L998" s="14">
        <f>K998*'conversion notes'!C$24</f>
        <v>116047.10519999999</v>
      </c>
      <c r="M998" s="14">
        <f>L998*'conversion notes'!C$26</f>
        <v>4293742.8923999993</v>
      </c>
      <c r="N998" s="15">
        <f>M998/'conversion notes'!C$21</f>
        <v>4069.6670259511302</v>
      </c>
      <c r="P998" s="1">
        <f>H998/D998*1000</f>
        <v>8.3715524282213991</v>
      </c>
      <c r="Q998">
        <f>'conversion notes'!O$6</f>
        <v>24</v>
      </c>
    </row>
    <row r="999" spans="1:17">
      <c r="A999">
        <v>35.586599999999997</v>
      </c>
      <c r="B999">
        <v>-79.775999999999996</v>
      </c>
      <c r="C999" s="28" t="s">
        <v>35</v>
      </c>
      <c r="D999" s="4">
        <v>63668</v>
      </c>
      <c r="E999">
        <v>4</v>
      </c>
      <c r="F999" t="s">
        <v>24</v>
      </c>
      <c r="G999">
        <v>42640</v>
      </c>
      <c r="H999" s="28">
        <v>533</v>
      </c>
      <c r="I999" t="s">
        <v>19</v>
      </c>
      <c r="J999">
        <v>1</v>
      </c>
      <c r="K999" s="13">
        <f>H999*'conversion notes'!C$25</f>
        <v>483529.60499999998</v>
      </c>
      <c r="L999" s="14">
        <f>K999*'conversion notes'!C$24</f>
        <v>116047.10519999999</v>
      </c>
      <c r="M999" s="14">
        <f>L999*'conversion notes'!C$26</f>
        <v>4293742.8923999993</v>
      </c>
      <c r="N999" s="15">
        <f>M999/'conversion notes'!C$21</f>
        <v>4069.6670259511302</v>
      </c>
      <c r="P999" s="1">
        <f>H999/D999*1000</f>
        <v>8.3715524282213991</v>
      </c>
      <c r="Q999">
        <f>'conversion notes'!O$6</f>
        <v>24</v>
      </c>
    </row>
    <row r="1000" spans="1:17">
      <c r="A1000">
        <v>35.587600000000002</v>
      </c>
      <c r="B1000">
        <v>-79.647599999999997</v>
      </c>
      <c r="C1000" s="28" t="s">
        <v>11</v>
      </c>
      <c r="D1000" s="4">
        <v>63668</v>
      </c>
      <c r="E1000">
        <v>4</v>
      </c>
      <c r="F1000" t="s">
        <v>24</v>
      </c>
      <c r="G1000">
        <v>14405</v>
      </c>
      <c r="H1000" s="28">
        <v>533</v>
      </c>
      <c r="I1000" t="s">
        <v>19</v>
      </c>
      <c r="J1000">
        <v>1</v>
      </c>
      <c r="K1000" s="13">
        <f>H1000*'conversion notes'!C$25</f>
        <v>483529.60499999998</v>
      </c>
      <c r="L1000" s="14">
        <f>K1000*'conversion notes'!C$24</f>
        <v>116047.10519999999</v>
      </c>
      <c r="M1000" s="14">
        <f>L1000*'conversion notes'!C$26</f>
        <v>4293742.8923999993</v>
      </c>
      <c r="N1000" s="15">
        <f>M1000/'conversion notes'!C$21</f>
        <v>4069.6670259511302</v>
      </c>
      <c r="P1000" s="1">
        <f>H1000/D1000*1000</f>
        <v>8.3715524282213991</v>
      </c>
      <c r="Q1000">
        <f>'conversion notes'!O$6</f>
        <v>24</v>
      </c>
    </row>
    <row r="1001" spans="1:17">
      <c r="A1001">
        <v>35.587800000000001</v>
      </c>
      <c r="B1001">
        <v>-81.043099999999995</v>
      </c>
      <c r="C1001" s="28" t="s">
        <v>118</v>
      </c>
      <c r="D1001" s="4">
        <v>78568</v>
      </c>
      <c r="E1001">
        <v>4</v>
      </c>
      <c r="F1001" t="s">
        <v>110</v>
      </c>
      <c r="G1001">
        <v>4783</v>
      </c>
      <c r="H1001" s="28">
        <v>605</v>
      </c>
      <c r="I1001" t="s">
        <v>19</v>
      </c>
      <c r="J1001">
        <v>3</v>
      </c>
      <c r="K1001" s="13">
        <f>H1001*'conversion notes'!C$25</f>
        <v>548846.92499999993</v>
      </c>
      <c r="L1001" s="14">
        <f>K1001*'conversion notes'!C$24</f>
        <v>131723.26199999999</v>
      </c>
      <c r="M1001" s="14">
        <f>L1001*'conversion notes'!C$26</f>
        <v>4873760.6939999992</v>
      </c>
      <c r="N1001" s="15">
        <f>M1001/'conversion notes'!C$21</f>
        <v>4619.4156673554107</v>
      </c>
      <c r="P1001" s="1">
        <f>H1001/D1001*1000</f>
        <v>7.700336014662458</v>
      </c>
      <c r="Q1001">
        <f>'conversion notes'!O$4</f>
        <v>7.2</v>
      </c>
    </row>
    <row r="1002" spans="1:17">
      <c r="A1002">
        <v>35.588099999999997</v>
      </c>
      <c r="B1002">
        <v>-79.976799999999997</v>
      </c>
      <c r="C1002" s="28" t="s">
        <v>11</v>
      </c>
      <c r="D1002" s="4">
        <v>63668</v>
      </c>
      <c r="E1002">
        <v>4</v>
      </c>
      <c r="F1002" t="s">
        <v>24</v>
      </c>
      <c r="G1002">
        <v>2004</v>
      </c>
      <c r="H1002" s="28">
        <v>533</v>
      </c>
      <c r="I1002" t="s">
        <v>19</v>
      </c>
      <c r="J1002">
        <v>1</v>
      </c>
      <c r="K1002" s="13">
        <f>H1002*'conversion notes'!C$25</f>
        <v>483529.60499999998</v>
      </c>
      <c r="L1002" s="14">
        <f>K1002*'conversion notes'!C$24</f>
        <v>116047.10519999999</v>
      </c>
      <c r="M1002" s="14">
        <f>L1002*'conversion notes'!C$26</f>
        <v>4293742.8923999993</v>
      </c>
      <c r="N1002" s="15">
        <f>M1002/'conversion notes'!C$21</f>
        <v>4069.6670259511302</v>
      </c>
      <c r="P1002" s="1">
        <f>H1002/D1002*1000</f>
        <v>8.3715524282213991</v>
      </c>
      <c r="Q1002">
        <f>'conversion notes'!O$4</f>
        <v>7.2</v>
      </c>
    </row>
    <row r="1003" spans="1:17">
      <c r="A1003">
        <v>35.588200000000001</v>
      </c>
      <c r="B1003">
        <v>-81.551299999999998</v>
      </c>
      <c r="C1003" s="28" t="s">
        <v>11</v>
      </c>
      <c r="D1003" s="4">
        <v>9240</v>
      </c>
      <c r="E1003">
        <v>1</v>
      </c>
      <c r="F1003" t="s">
        <v>109</v>
      </c>
      <c r="G1003">
        <v>1069</v>
      </c>
      <c r="H1003" s="28">
        <v>85</v>
      </c>
      <c r="I1003" t="s">
        <v>19</v>
      </c>
      <c r="J1003">
        <v>3</v>
      </c>
      <c r="K1003" s="13">
        <f>H1003*'conversion notes'!C$25</f>
        <v>77110.724999999991</v>
      </c>
      <c r="L1003" s="14">
        <f>K1003*'conversion notes'!C$24</f>
        <v>18506.573999999997</v>
      </c>
      <c r="M1003" s="14">
        <f>L1003*'conversion notes'!C$26</f>
        <v>684743.2379999999</v>
      </c>
      <c r="N1003" s="15">
        <f>M1003/'conversion notes'!C$21</f>
        <v>649.00881276894199</v>
      </c>
      <c r="P1003" s="1">
        <f>H1003/D1003*1000</f>
        <v>9.1991341991341997</v>
      </c>
      <c r="Q1003">
        <f>'conversion notes'!O$4</f>
        <v>7.2</v>
      </c>
    </row>
    <row r="1004" spans="1:17">
      <c r="A1004">
        <v>35.588299999999997</v>
      </c>
      <c r="B1004">
        <v>-79.894800000000004</v>
      </c>
      <c r="C1004" s="28" t="s">
        <v>11</v>
      </c>
      <c r="D1004" s="4">
        <v>31834</v>
      </c>
      <c r="E1004">
        <v>2</v>
      </c>
      <c r="F1004" t="s">
        <v>24</v>
      </c>
      <c r="G1004">
        <v>16182</v>
      </c>
      <c r="H1004" s="28">
        <v>267</v>
      </c>
      <c r="I1004" t="s">
        <v>19</v>
      </c>
      <c r="J1004">
        <v>1</v>
      </c>
      <c r="K1004" s="13">
        <f>H1004*'conversion notes'!C$25</f>
        <v>242218.39499999999</v>
      </c>
      <c r="L1004" s="14">
        <f>K1004*'conversion notes'!C$24</f>
        <v>58132.414799999999</v>
      </c>
      <c r="M1004" s="14">
        <f>L1004*'conversion notes'!C$26</f>
        <v>2150899.3476</v>
      </c>
      <c r="N1004" s="15">
        <f>M1004/'conversion notes'!C$21</f>
        <v>2038.6512118742062</v>
      </c>
      <c r="P1004" s="1">
        <f>H1004/D1004*1000</f>
        <v>8.3872589055726579</v>
      </c>
      <c r="Q1004">
        <f>'conversion notes'!O$4</f>
        <v>7.2</v>
      </c>
    </row>
    <row r="1005" spans="1:17">
      <c r="A1005">
        <v>35.588900000000002</v>
      </c>
      <c r="B1005">
        <v>-79.078100000000006</v>
      </c>
      <c r="C1005" s="28" t="s">
        <v>11</v>
      </c>
      <c r="D1005" s="4">
        <v>54255</v>
      </c>
      <c r="E1005">
        <v>3</v>
      </c>
      <c r="F1005" t="s">
        <v>32</v>
      </c>
      <c r="G1005">
        <v>2547</v>
      </c>
      <c r="H1005" s="28">
        <v>391</v>
      </c>
      <c r="I1005" t="s">
        <v>19</v>
      </c>
      <c r="J1005">
        <v>1</v>
      </c>
      <c r="K1005" s="13">
        <f>H1005*'conversion notes'!C$25</f>
        <v>354709.33499999996</v>
      </c>
      <c r="L1005" s="14">
        <f>K1005*'conversion notes'!C$24</f>
        <v>85130.240399999995</v>
      </c>
      <c r="M1005" s="14">
        <f>L1005*'conversion notes'!C$26</f>
        <v>3149818.8947999999</v>
      </c>
      <c r="N1005" s="15">
        <f>M1005/'conversion notes'!C$21</f>
        <v>2985.4405387371335</v>
      </c>
      <c r="P1005" s="1">
        <f>H1005/D1005*1000</f>
        <v>7.2067090590728959</v>
      </c>
      <c r="Q1005">
        <f>'conversion notes'!O$4</f>
        <v>7.2</v>
      </c>
    </row>
    <row r="1006" spans="1:17">
      <c r="A1006">
        <v>35.589799999999997</v>
      </c>
      <c r="B1006">
        <v>-82.140199999999993</v>
      </c>
      <c r="C1006" s="28" t="s">
        <v>11</v>
      </c>
      <c r="D1006" s="4">
        <v>9507</v>
      </c>
      <c r="E1006">
        <v>1</v>
      </c>
      <c r="F1006" t="s">
        <v>212</v>
      </c>
      <c r="G1006">
        <v>3000</v>
      </c>
      <c r="H1006" s="28">
        <v>102</v>
      </c>
      <c r="I1006" t="s">
        <v>19</v>
      </c>
      <c r="J1006">
        <v>10</v>
      </c>
      <c r="K1006" s="13">
        <f>H1006*'conversion notes'!C$25</f>
        <v>92532.87</v>
      </c>
      <c r="L1006" s="14">
        <f>K1006*'conversion notes'!C$24</f>
        <v>22207.888799999997</v>
      </c>
      <c r="M1006" s="14">
        <f>L1006*'conversion notes'!C$26</f>
        <v>821691.88559999992</v>
      </c>
      <c r="N1006" s="15">
        <f>M1006/'conversion notes'!C$21</f>
        <v>778.81057532273041</v>
      </c>
      <c r="P1006" s="1">
        <f>H1006/D1006*1000</f>
        <v>10.728936573051437</v>
      </c>
      <c r="Q1006">
        <f>'conversion notes'!O$4</f>
        <v>7.2</v>
      </c>
    </row>
    <row r="1007" spans="1:17">
      <c r="A1007">
        <v>35.590499999999999</v>
      </c>
      <c r="B1007">
        <v>-79.5505</v>
      </c>
      <c r="C1007" s="28" t="s">
        <v>11</v>
      </c>
      <c r="D1007" s="4">
        <v>26462</v>
      </c>
      <c r="E1007">
        <v>2</v>
      </c>
      <c r="F1007" t="s">
        <v>27</v>
      </c>
      <c r="G1007">
        <v>11128</v>
      </c>
      <c r="H1007" s="28">
        <v>217</v>
      </c>
      <c r="I1007" t="s">
        <v>19</v>
      </c>
      <c r="J1007">
        <v>1</v>
      </c>
      <c r="K1007" s="13">
        <f>H1007*'conversion notes'!C$25</f>
        <v>196859.14499999999</v>
      </c>
      <c r="L1007" s="14">
        <f>K1007*'conversion notes'!C$24</f>
        <v>47246.194799999997</v>
      </c>
      <c r="M1007" s="14">
        <f>L1007*'conversion notes'!C$26</f>
        <v>1748109.2075999998</v>
      </c>
      <c r="N1007" s="15">
        <f>M1007/'conversion notes'!C$21</f>
        <v>1656.8813220101226</v>
      </c>
      <c r="P1007" s="1">
        <f>H1007/D1007*1000</f>
        <v>8.2004383644471321</v>
      </c>
      <c r="Q1007">
        <f>'conversion notes'!O$4</f>
        <v>7.2</v>
      </c>
    </row>
    <row r="1008" spans="1:17">
      <c r="A1008">
        <v>35.592300000000002</v>
      </c>
      <c r="B1008">
        <v>-79.641999999999996</v>
      </c>
      <c r="C1008" s="28" t="s">
        <v>11</v>
      </c>
      <c r="D1008" s="4">
        <v>31834</v>
      </c>
      <c r="E1008">
        <v>2</v>
      </c>
      <c r="F1008" t="s">
        <v>24</v>
      </c>
      <c r="G1008">
        <v>9051</v>
      </c>
      <c r="H1008" s="28">
        <v>267</v>
      </c>
      <c r="I1008" t="s">
        <v>19</v>
      </c>
      <c r="J1008">
        <v>1</v>
      </c>
      <c r="K1008" s="13">
        <f>H1008*'conversion notes'!C$25</f>
        <v>242218.39499999999</v>
      </c>
      <c r="L1008" s="14">
        <f>K1008*'conversion notes'!C$24</f>
        <v>58132.414799999999</v>
      </c>
      <c r="M1008" s="14">
        <f>L1008*'conversion notes'!C$26</f>
        <v>2150899.3476</v>
      </c>
      <c r="N1008" s="15">
        <f>M1008/'conversion notes'!C$21</f>
        <v>2038.6512118742062</v>
      </c>
      <c r="P1008" s="1">
        <f>H1008/D1008*1000</f>
        <v>8.3872589055726579</v>
      </c>
      <c r="Q1008">
        <f>'conversion notes'!O$4</f>
        <v>7.2</v>
      </c>
    </row>
    <row r="1009" spans="1:17">
      <c r="A1009">
        <v>35.592599999999997</v>
      </c>
      <c r="B1009">
        <v>-79.572400000000002</v>
      </c>
      <c r="C1009" s="28" t="s">
        <v>11</v>
      </c>
      <c r="D1009" s="4">
        <v>31834</v>
      </c>
      <c r="E1009">
        <v>2</v>
      </c>
      <c r="F1009" t="s">
        <v>24</v>
      </c>
      <c r="G1009">
        <v>8215</v>
      </c>
      <c r="H1009" s="28">
        <v>267</v>
      </c>
      <c r="I1009" t="s">
        <v>19</v>
      </c>
      <c r="J1009">
        <v>1</v>
      </c>
      <c r="K1009" s="13">
        <f>H1009*'conversion notes'!C$25</f>
        <v>242218.39499999999</v>
      </c>
      <c r="L1009" s="14">
        <f>K1009*'conversion notes'!C$24</f>
        <v>58132.414799999999</v>
      </c>
      <c r="M1009" s="14">
        <f>L1009*'conversion notes'!C$26</f>
        <v>2150899.3476</v>
      </c>
      <c r="N1009" s="15">
        <f>M1009/'conversion notes'!C$21</f>
        <v>2038.6512118742062</v>
      </c>
      <c r="P1009" s="1">
        <f>H1009/D1009*1000</f>
        <v>8.3872589055726579</v>
      </c>
      <c r="Q1009">
        <f>'conversion notes'!O$4</f>
        <v>7.2</v>
      </c>
    </row>
    <row r="1010" spans="1:17">
      <c r="A1010">
        <v>35.593499999999999</v>
      </c>
      <c r="B1010">
        <v>-81.485799999999998</v>
      </c>
      <c r="C1010" s="28" t="s">
        <v>11</v>
      </c>
      <c r="D1010" s="4">
        <v>39284</v>
      </c>
      <c r="E1010">
        <v>2</v>
      </c>
      <c r="F1010" t="s">
        <v>110</v>
      </c>
      <c r="G1010">
        <v>1651</v>
      </c>
      <c r="H1010" s="28">
        <v>303</v>
      </c>
      <c r="I1010" t="s">
        <v>19</v>
      </c>
      <c r="J1010">
        <v>3</v>
      </c>
      <c r="K1010" s="13">
        <f>H1010*'conversion notes'!C$25</f>
        <v>274877.05499999999</v>
      </c>
      <c r="L1010" s="14">
        <f>K1010*'conversion notes'!C$24</f>
        <v>65970.493199999997</v>
      </c>
      <c r="M1010" s="14">
        <f>L1010*'conversion notes'!C$26</f>
        <v>2440908.2483999999</v>
      </c>
      <c r="N1010" s="15">
        <f>M1010/'conversion notes'!C$21</f>
        <v>2313.5255325763464</v>
      </c>
      <c r="P1010" s="1">
        <f>H1010/D1010*1000</f>
        <v>7.7130638427858669</v>
      </c>
      <c r="Q1010">
        <f>'conversion notes'!O$4</f>
        <v>7.2</v>
      </c>
    </row>
    <row r="1011" spans="1:17">
      <c r="A1011">
        <v>35.593499999999999</v>
      </c>
      <c r="B1011">
        <v>-79.629000000000005</v>
      </c>
      <c r="C1011" s="28" t="s">
        <v>11</v>
      </c>
      <c r="D1011" s="4">
        <v>31834</v>
      </c>
      <c r="E1011">
        <v>2</v>
      </c>
      <c r="F1011" t="s">
        <v>24</v>
      </c>
      <c r="G1011">
        <v>6512</v>
      </c>
      <c r="H1011" s="28">
        <v>267</v>
      </c>
      <c r="I1011" t="s">
        <v>19</v>
      </c>
      <c r="J1011">
        <v>1</v>
      </c>
      <c r="K1011" s="13">
        <f>H1011*'conversion notes'!C$25</f>
        <v>242218.39499999999</v>
      </c>
      <c r="L1011" s="14">
        <f>K1011*'conversion notes'!C$24</f>
        <v>58132.414799999999</v>
      </c>
      <c r="M1011" s="14">
        <f>L1011*'conversion notes'!C$26</f>
        <v>2150899.3476</v>
      </c>
      <c r="N1011" s="15">
        <f>M1011/'conversion notes'!C$21</f>
        <v>2038.6512118742062</v>
      </c>
      <c r="P1011" s="1">
        <f>H1011/D1011*1000</f>
        <v>8.3872589055726579</v>
      </c>
      <c r="Q1011">
        <f>'conversion notes'!O$4</f>
        <v>7.2</v>
      </c>
    </row>
    <row r="1012" spans="1:17">
      <c r="A1012">
        <v>35.594999999999999</v>
      </c>
      <c r="B1012">
        <v>-79.4726</v>
      </c>
      <c r="C1012" s="28" t="s">
        <v>11</v>
      </c>
      <c r="D1012" s="4">
        <v>92617</v>
      </c>
      <c r="E1012">
        <v>7</v>
      </c>
      <c r="F1012" t="s">
        <v>27</v>
      </c>
      <c r="G1012">
        <v>37073</v>
      </c>
      <c r="H1012" s="28">
        <v>760</v>
      </c>
      <c r="I1012" t="s">
        <v>19</v>
      </c>
      <c r="J1012">
        <v>1</v>
      </c>
      <c r="K1012" s="13">
        <f>H1012*'conversion notes'!C$25</f>
        <v>689460.6</v>
      </c>
      <c r="L1012" s="14">
        <f>K1012*'conversion notes'!C$24</f>
        <v>165470.54399999999</v>
      </c>
      <c r="M1012" s="14">
        <f>L1012*'conversion notes'!C$26</f>
        <v>6122410.1279999996</v>
      </c>
      <c r="N1012" s="15">
        <f>M1012/'conversion notes'!C$21</f>
        <v>5802.9023259340702</v>
      </c>
      <c r="P1012" s="1">
        <f>H1012/D1012*1000</f>
        <v>8.2058369413822518</v>
      </c>
      <c r="Q1012">
        <f>'conversion notes'!O$4</f>
        <v>7.2</v>
      </c>
    </row>
    <row r="1013" spans="1:17">
      <c r="A1013">
        <v>35.595500000000001</v>
      </c>
      <c r="B1013">
        <v>-81.427199999999999</v>
      </c>
      <c r="C1013" s="28" t="s">
        <v>11</v>
      </c>
      <c r="D1013" s="4">
        <v>39284</v>
      </c>
      <c r="E1013">
        <v>2</v>
      </c>
      <c r="F1013" t="s">
        <v>110</v>
      </c>
      <c r="G1013">
        <v>4179</v>
      </c>
      <c r="H1013" s="28">
        <v>303</v>
      </c>
      <c r="I1013" t="s">
        <v>19</v>
      </c>
      <c r="J1013">
        <v>3</v>
      </c>
      <c r="K1013" s="13">
        <f>H1013*'conversion notes'!C$25</f>
        <v>274877.05499999999</v>
      </c>
      <c r="L1013" s="14">
        <f>K1013*'conversion notes'!C$24</f>
        <v>65970.493199999997</v>
      </c>
      <c r="M1013" s="14">
        <f>L1013*'conversion notes'!C$26</f>
        <v>2440908.2483999999</v>
      </c>
      <c r="N1013" s="15">
        <f>M1013/'conversion notes'!C$21</f>
        <v>2313.5255325763464</v>
      </c>
      <c r="P1013" s="1">
        <f>H1013/D1013*1000</f>
        <v>7.7130638427858669</v>
      </c>
      <c r="Q1013">
        <f>'conversion notes'!O$6</f>
        <v>24</v>
      </c>
    </row>
    <row r="1014" spans="1:17">
      <c r="A1014">
        <v>35.595700000000001</v>
      </c>
      <c r="B1014">
        <v>-79.026700000000005</v>
      </c>
      <c r="C1014" s="28" t="s">
        <v>11</v>
      </c>
      <c r="D1014" s="4">
        <v>39693</v>
      </c>
      <c r="E1014">
        <v>3</v>
      </c>
      <c r="F1014" t="s">
        <v>27</v>
      </c>
      <c r="G1014">
        <v>3135</v>
      </c>
      <c r="H1014" s="28">
        <v>326</v>
      </c>
      <c r="I1014" t="s">
        <v>19</v>
      </c>
      <c r="J1014">
        <v>1</v>
      </c>
      <c r="K1014" s="13">
        <f>H1014*'conversion notes'!C$25</f>
        <v>295742.31</v>
      </c>
      <c r="L1014" s="14">
        <f>K1014*'conversion notes'!C$24</f>
        <v>70978.154399999999</v>
      </c>
      <c r="M1014" s="14">
        <f>L1014*'conversion notes'!C$26</f>
        <v>2626191.7127999999</v>
      </c>
      <c r="N1014" s="15">
        <f>M1014/'conversion notes'!C$21</f>
        <v>2489.1396819138249</v>
      </c>
      <c r="P1014" s="1">
        <f>H1014/D1014*1000</f>
        <v>8.213035043962412</v>
      </c>
      <c r="Q1014">
        <f>'conversion notes'!O$6</f>
        <v>24</v>
      </c>
    </row>
    <row r="1015" spans="1:17">
      <c r="A1015">
        <v>35.596800000000002</v>
      </c>
      <c r="B1015">
        <v>-79.620400000000004</v>
      </c>
      <c r="C1015" s="28" t="s">
        <v>11</v>
      </c>
      <c r="D1015" s="4">
        <v>47751</v>
      </c>
      <c r="E1015">
        <v>3</v>
      </c>
      <c r="F1015" t="s">
        <v>24</v>
      </c>
      <c r="G1015">
        <v>18182</v>
      </c>
      <c r="H1015" s="28">
        <v>400</v>
      </c>
      <c r="I1015" t="s">
        <v>19</v>
      </c>
      <c r="J1015">
        <v>1</v>
      </c>
      <c r="K1015" s="13">
        <f>H1015*'conversion notes'!C$25</f>
        <v>362874</v>
      </c>
      <c r="L1015" s="14">
        <f>K1015*'conversion notes'!C$24</f>
        <v>87089.76</v>
      </c>
      <c r="M1015" s="14">
        <f>L1015*'conversion notes'!C$26</f>
        <v>3222321.1199999996</v>
      </c>
      <c r="N1015" s="15">
        <f>M1015/'conversion notes'!C$21</f>
        <v>3054.1591189126684</v>
      </c>
      <c r="P1015" s="1">
        <f>H1015/D1015*1000</f>
        <v>8.3767879206718181</v>
      </c>
      <c r="Q1015">
        <f>'conversion notes'!O$6</f>
        <v>24</v>
      </c>
    </row>
    <row r="1016" spans="1:17">
      <c r="A1016">
        <v>35.596899999999998</v>
      </c>
      <c r="B1016">
        <v>-81.848699999999994</v>
      </c>
      <c r="C1016" s="28" t="s">
        <v>11</v>
      </c>
      <c r="D1016" s="4">
        <v>47535</v>
      </c>
      <c r="E1016">
        <v>5</v>
      </c>
      <c r="F1016" t="s">
        <v>212</v>
      </c>
      <c r="G1016">
        <v>3878</v>
      </c>
      <c r="H1016" s="28">
        <v>510</v>
      </c>
      <c r="I1016" t="s">
        <v>19</v>
      </c>
      <c r="J1016">
        <v>10</v>
      </c>
      <c r="K1016" s="13">
        <f>H1016*'conversion notes'!C$25</f>
        <v>462664.35</v>
      </c>
      <c r="L1016" s="14">
        <f>K1016*'conversion notes'!C$24</f>
        <v>111039.44399999999</v>
      </c>
      <c r="M1016" s="14">
        <f>L1016*'conversion notes'!C$26</f>
        <v>4108459.4279999994</v>
      </c>
      <c r="N1016" s="15">
        <f>M1016/'conversion notes'!C$21</f>
        <v>3894.0528766136517</v>
      </c>
      <c r="P1016" s="1">
        <f>H1016/D1016*1000</f>
        <v>10.728936573051437</v>
      </c>
      <c r="Q1016">
        <f>'conversion notes'!O$6</f>
        <v>24</v>
      </c>
    </row>
    <row r="1017" spans="1:17">
      <c r="A1017">
        <v>35.5974</v>
      </c>
      <c r="B1017">
        <v>-80.104100000000003</v>
      </c>
      <c r="C1017" s="28" t="s">
        <v>11</v>
      </c>
      <c r="D1017" s="4">
        <v>59700</v>
      </c>
      <c r="E1017">
        <v>3</v>
      </c>
      <c r="F1017" t="s">
        <v>26</v>
      </c>
      <c r="G1017">
        <v>2755</v>
      </c>
      <c r="H1017" s="28">
        <v>500</v>
      </c>
      <c r="I1017" t="s">
        <v>19</v>
      </c>
      <c r="J1017">
        <v>1</v>
      </c>
      <c r="K1017" s="13">
        <f>H1017*'conversion notes'!C$25</f>
        <v>453592.5</v>
      </c>
      <c r="L1017" s="14">
        <f>K1017*'conversion notes'!C$24</f>
        <v>108862.2</v>
      </c>
      <c r="M1017" s="14">
        <f>L1017*'conversion notes'!C$26</f>
        <v>4027901.4</v>
      </c>
      <c r="N1017" s="15">
        <f>M1017/'conversion notes'!C$21</f>
        <v>3817.6988986408355</v>
      </c>
      <c r="P1017" s="1">
        <f>H1017/D1017*1000</f>
        <v>8.3752093802345051</v>
      </c>
      <c r="Q1017">
        <f>'conversion notes'!O$6</f>
        <v>24</v>
      </c>
    </row>
    <row r="1018" spans="1:17">
      <c r="A1018">
        <v>35.598799999999997</v>
      </c>
      <c r="B1018">
        <v>-79.481499999999997</v>
      </c>
      <c r="C1018" s="28" t="s">
        <v>11</v>
      </c>
      <c r="D1018" s="4">
        <v>66155</v>
      </c>
      <c r="E1018">
        <v>5</v>
      </c>
      <c r="F1018" t="s">
        <v>27</v>
      </c>
      <c r="G1018">
        <v>9873</v>
      </c>
      <c r="H1018" s="28">
        <v>543</v>
      </c>
      <c r="I1018" t="s">
        <v>19</v>
      </c>
      <c r="J1018">
        <v>1</v>
      </c>
      <c r="K1018" s="13">
        <f>H1018*'conversion notes'!C$25</f>
        <v>492601.45499999996</v>
      </c>
      <c r="L1018" s="14">
        <f>K1018*'conversion notes'!C$24</f>
        <v>118224.34919999998</v>
      </c>
      <c r="M1018" s="14">
        <f>L1018*'conversion notes'!C$26</f>
        <v>4374300.9203999992</v>
      </c>
      <c r="N1018" s="15">
        <f>M1018/'conversion notes'!C$21</f>
        <v>4146.0210039239473</v>
      </c>
      <c r="P1018" s="1">
        <f>H1018/D1018*1000</f>
        <v>8.2079963721563001</v>
      </c>
      <c r="Q1018">
        <f>'conversion notes'!O$6</f>
        <v>24</v>
      </c>
    </row>
    <row r="1019" spans="1:17">
      <c r="A1019">
        <v>35.599400000000003</v>
      </c>
      <c r="B1019">
        <v>-77.240399999999994</v>
      </c>
      <c r="C1019" s="28" t="s">
        <v>11</v>
      </c>
      <c r="D1019" s="4">
        <v>45012</v>
      </c>
      <c r="E1019">
        <v>4</v>
      </c>
      <c r="F1019" t="s">
        <v>158</v>
      </c>
      <c r="G1019">
        <v>721</v>
      </c>
      <c r="H1019" s="28">
        <v>324</v>
      </c>
      <c r="I1019" t="s">
        <v>19</v>
      </c>
      <c r="J1019">
        <v>11</v>
      </c>
      <c r="K1019" s="13">
        <f>H1019*'conversion notes'!C$25</f>
        <v>293927.94</v>
      </c>
      <c r="L1019" s="14">
        <f>K1019*'conversion notes'!C$24</f>
        <v>70542.705600000001</v>
      </c>
      <c r="M1019" s="14">
        <f>L1019*'conversion notes'!C$26</f>
        <v>2610080.1072</v>
      </c>
      <c r="N1019" s="15">
        <f>M1019/'conversion notes'!C$21</f>
        <v>2473.8688863192615</v>
      </c>
      <c r="P1019" s="1">
        <f>H1019/D1019*1000</f>
        <v>7.1980805118635027</v>
      </c>
      <c r="Q1019">
        <f>'conversion notes'!O$4</f>
        <v>7.2</v>
      </c>
    </row>
    <row r="1020" spans="1:17">
      <c r="A1020">
        <v>35.599499999999999</v>
      </c>
      <c r="B1020">
        <v>-79.552099999999996</v>
      </c>
      <c r="C1020" s="28" t="s">
        <v>11</v>
      </c>
      <c r="D1020" s="4">
        <v>26462</v>
      </c>
      <c r="E1020">
        <v>2</v>
      </c>
      <c r="F1020" t="s">
        <v>27</v>
      </c>
      <c r="G1020">
        <v>12765</v>
      </c>
      <c r="H1020" s="28">
        <v>217</v>
      </c>
      <c r="I1020" t="s">
        <v>19</v>
      </c>
      <c r="J1020">
        <v>1</v>
      </c>
      <c r="K1020" s="13">
        <f>H1020*'conversion notes'!C$25</f>
        <v>196859.14499999999</v>
      </c>
      <c r="L1020" s="14">
        <f>K1020*'conversion notes'!C$24</f>
        <v>47246.194799999997</v>
      </c>
      <c r="M1020" s="14">
        <f>L1020*'conversion notes'!C$26</f>
        <v>1748109.2075999998</v>
      </c>
      <c r="N1020" s="15">
        <f>M1020/'conversion notes'!C$21</f>
        <v>1656.8813220101226</v>
      </c>
      <c r="P1020" s="1">
        <f>H1020/D1020*1000</f>
        <v>8.2004383644471321</v>
      </c>
      <c r="Q1020">
        <f>'conversion notes'!O$4</f>
        <v>7.2</v>
      </c>
    </row>
    <row r="1021" spans="1:17">
      <c r="A1021">
        <v>35.601399999999998</v>
      </c>
      <c r="B1021">
        <v>-79.493300000000005</v>
      </c>
      <c r="C1021" s="28" t="s">
        <v>11</v>
      </c>
      <c r="D1021" s="4">
        <v>39693</v>
      </c>
      <c r="E1021">
        <v>3</v>
      </c>
      <c r="F1021" t="s">
        <v>27</v>
      </c>
      <c r="G1021">
        <v>2991</v>
      </c>
      <c r="H1021" s="28">
        <v>326</v>
      </c>
      <c r="I1021" t="s">
        <v>19</v>
      </c>
      <c r="J1021">
        <v>1</v>
      </c>
      <c r="K1021" s="13">
        <f>H1021*'conversion notes'!C$25</f>
        <v>295742.31</v>
      </c>
      <c r="L1021" s="14">
        <f>K1021*'conversion notes'!C$24</f>
        <v>70978.154399999999</v>
      </c>
      <c r="M1021" s="14">
        <f>L1021*'conversion notes'!C$26</f>
        <v>2626191.7127999999</v>
      </c>
      <c r="N1021" s="15">
        <f>M1021/'conversion notes'!C$21</f>
        <v>2489.1396819138249</v>
      </c>
      <c r="P1021" s="1">
        <f>H1021/D1021*1000</f>
        <v>8.213035043962412</v>
      </c>
      <c r="Q1021">
        <f>'conversion notes'!O$4</f>
        <v>7.2</v>
      </c>
    </row>
    <row r="1022" spans="1:17">
      <c r="A1022">
        <v>35.6021</v>
      </c>
      <c r="B1022">
        <v>-79.782200000000003</v>
      </c>
      <c r="C1022" s="28" t="s">
        <v>11</v>
      </c>
      <c r="D1022" s="4">
        <v>63668</v>
      </c>
      <c r="E1022">
        <v>4</v>
      </c>
      <c r="F1022" t="s">
        <v>24</v>
      </c>
      <c r="G1022">
        <v>48455</v>
      </c>
      <c r="H1022" s="28">
        <v>533</v>
      </c>
      <c r="I1022" t="s">
        <v>19</v>
      </c>
      <c r="J1022">
        <v>1</v>
      </c>
      <c r="K1022" s="13">
        <f>H1022*'conversion notes'!C$25</f>
        <v>483529.60499999998</v>
      </c>
      <c r="L1022" s="14">
        <f>K1022*'conversion notes'!C$24</f>
        <v>116047.10519999999</v>
      </c>
      <c r="M1022" s="14">
        <f>L1022*'conversion notes'!C$26</f>
        <v>4293742.8923999993</v>
      </c>
      <c r="N1022" s="15">
        <f>M1022/'conversion notes'!C$21</f>
        <v>4069.6670259511302</v>
      </c>
      <c r="P1022" s="1">
        <f>H1022/D1022*1000</f>
        <v>8.3715524282213991</v>
      </c>
      <c r="Q1022">
        <f>'conversion notes'!O$4</f>
        <v>7.2</v>
      </c>
    </row>
    <row r="1023" spans="1:17">
      <c r="A1023">
        <v>35.603700000000003</v>
      </c>
      <c r="B1023">
        <v>-79.792599999999993</v>
      </c>
      <c r="C1023" s="28" t="s">
        <v>11</v>
      </c>
      <c r="D1023" s="4">
        <v>63668</v>
      </c>
      <c r="E1023">
        <v>4</v>
      </c>
      <c r="F1023" t="s">
        <v>24</v>
      </c>
      <c r="G1023">
        <v>71067</v>
      </c>
      <c r="H1023" s="28">
        <v>533</v>
      </c>
      <c r="I1023" t="s">
        <v>19</v>
      </c>
      <c r="J1023">
        <v>1</v>
      </c>
      <c r="K1023" s="13">
        <f>H1023*'conversion notes'!C$25</f>
        <v>483529.60499999998</v>
      </c>
      <c r="L1023" s="14">
        <f>K1023*'conversion notes'!C$24</f>
        <v>116047.10519999999</v>
      </c>
      <c r="M1023" s="14">
        <f>L1023*'conversion notes'!C$26</f>
        <v>4293742.8923999993</v>
      </c>
      <c r="N1023" s="15">
        <f>M1023/'conversion notes'!C$21</f>
        <v>4069.6670259511302</v>
      </c>
      <c r="P1023" s="1">
        <f>H1023/D1023*1000</f>
        <v>8.3715524282213991</v>
      </c>
      <c r="Q1023">
        <f>'conversion notes'!O$4</f>
        <v>7.2</v>
      </c>
    </row>
    <row r="1024" spans="1:17">
      <c r="A1024">
        <v>35.6038</v>
      </c>
      <c r="B1024">
        <v>-79.697999999999993</v>
      </c>
      <c r="C1024" s="28" t="s">
        <v>11</v>
      </c>
      <c r="D1024" s="4">
        <v>31834</v>
      </c>
      <c r="E1024">
        <v>2</v>
      </c>
      <c r="F1024" t="s">
        <v>24</v>
      </c>
      <c r="G1024">
        <v>4272</v>
      </c>
      <c r="H1024" s="28">
        <v>267</v>
      </c>
      <c r="I1024" t="s">
        <v>19</v>
      </c>
      <c r="J1024">
        <v>1</v>
      </c>
      <c r="K1024" s="13">
        <f>H1024*'conversion notes'!C$25</f>
        <v>242218.39499999999</v>
      </c>
      <c r="L1024" s="14">
        <f>K1024*'conversion notes'!C$24</f>
        <v>58132.414799999999</v>
      </c>
      <c r="M1024" s="14">
        <f>L1024*'conversion notes'!C$26</f>
        <v>2150899.3476</v>
      </c>
      <c r="N1024" s="15">
        <f>M1024/'conversion notes'!C$21</f>
        <v>2038.6512118742062</v>
      </c>
      <c r="P1024" s="1">
        <f>H1024/D1024*1000</f>
        <v>8.3872589055726579</v>
      </c>
      <c r="Q1024">
        <f>'conversion notes'!O$4</f>
        <v>7.2</v>
      </c>
    </row>
    <row r="1025" spans="1:17">
      <c r="A1025">
        <v>35.603999999999999</v>
      </c>
      <c r="B1025">
        <v>-79.686300000000003</v>
      </c>
      <c r="C1025" s="28" t="s">
        <v>11</v>
      </c>
      <c r="D1025" s="4">
        <v>47751</v>
      </c>
      <c r="E1025">
        <v>3</v>
      </c>
      <c r="F1025" t="s">
        <v>24</v>
      </c>
      <c r="G1025">
        <v>6452</v>
      </c>
      <c r="H1025" s="28">
        <v>400</v>
      </c>
      <c r="I1025" t="s">
        <v>19</v>
      </c>
      <c r="J1025">
        <v>1</v>
      </c>
      <c r="K1025" s="13">
        <f>H1025*'conversion notes'!C$25</f>
        <v>362874</v>
      </c>
      <c r="L1025" s="14">
        <f>K1025*'conversion notes'!C$24</f>
        <v>87089.76</v>
      </c>
      <c r="M1025" s="14">
        <f>L1025*'conversion notes'!C$26</f>
        <v>3222321.1199999996</v>
      </c>
      <c r="N1025" s="15">
        <f>M1025/'conversion notes'!C$21</f>
        <v>3054.1591189126684</v>
      </c>
      <c r="P1025" s="1">
        <f>H1025/D1025*1000</f>
        <v>8.3767879206718181</v>
      </c>
      <c r="Q1025">
        <f>'conversion notes'!O$4</f>
        <v>7.2</v>
      </c>
    </row>
    <row r="1026" spans="1:17">
      <c r="A1026">
        <v>35.605699999999999</v>
      </c>
      <c r="B1026">
        <v>-79.202600000000004</v>
      </c>
      <c r="C1026" s="28" t="s">
        <v>11</v>
      </c>
      <c r="D1026" s="4">
        <v>52924</v>
      </c>
      <c r="E1026">
        <v>4</v>
      </c>
      <c r="F1026" t="s">
        <v>27</v>
      </c>
      <c r="G1026">
        <v>14467</v>
      </c>
      <c r="H1026" s="28">
        <v>434</v>
      </c>
      <c r="I1026" t="s">
        <v>19</v>
      </c>
      <c r="J1026">
        <v>1</v>
      </c>
      <c r="K1026" s="13">
        <f>H1026*'conversion notes'!C$25</f>
        <v>393718.29</v>
      </c>
      <c r="L1026" s="14">
        <f>K1026*'conversion notes'!C$24</f>
        <v>94492.389599999995</v>
      </c>
      <c r="M1026" s="14">
        <f>L1026*'conversion notes'!C$26</f>
        <v>3496218.4151999997</v>
      </c>
      <c r="N1026" s="15">
        <f>M1026/'conversion notes'!C$21</f>
        <v>3313.7626440202453</v>
      </c>
      <c r="P1026" s="1">
        <f>H1026/D1026*1000</f>
        <v>8.2004383644471321</v>
      </c>
      <c r="Q1026">
        <f>'conversion notes'!O$4</f>
        <v>7.2</v>
      </c>
    </row>
    <row r="1027" spans="1:17">
      <c r="A1027">
        <v>35.6068</v>
      </c>
      <c r="B1027">
        <v>-81.549400000000006</v>
      </c>
      <c r="C1027" s="28" t="s">
        <v>11</v>
      </c>
      <c r="D1027" s="4">
        <v>36960</v>
      </c>
      <c r="E1027">
        <v>4</v>
      </c>
      <c r="F1027" t="s">
        <v>109</v>
      </c>
      <c r="G1027">
        <v>13918</v>
      </c>
      <c r="H1027" s="28">
        <v>341</v>
      </c>
      <c r="I1027" t="s">
        <v>19</v>
      </c>
      <c r="J1027">
        <v>3</v>
      </c>
      <c r="K1027" s="13">
        <f>H1027*'conversion notes'!C$25</f>
        <v>309350.08499999996</v>
      </c>
      <c r="L1027" s="14">
        <f>K1027*'conversion notes'!C$24</f>
        <v>74244.020399999994</v>
      </c>
      <c r="M1027" s="14">
        <f>L1027*'conversion notes'!C$26</f>
        <v>2747028.7547999998</v>
      </c>
      <c r="N1027" s="15">
        <f>M1027/'conversion notes'!C$21</f>
        <v>2603.6706488730497</v>
      </c>
      <c r="P1027" s="1">
        <f>H1027/D1027*1000</f>
        <v>9.2261904761904763</v>
      </c>
      <c r="Q1027">
        <f>'conversion notes'!O$4</f>
        <v>7.2</v>
      </c>
    </row>
    <row r="1028" spans="1:17">
      <c r="A1028">
        <v>35.607199999999999</v>
      </c>
      <c r="B1028">
        <v>-81.889600000000002</v>
      </c>
      <c r="C1028" s="28" t="s">
        <v>11</v>
      </c>
      <c r="D1028" s="4">
        <v>38028</v>
      </c>
      <c r="E1028">
        <v>4</v>
      </c>
      <c r="F1028" t="s">
        <v>212</v>
      </c>
      <c r="G1028">
        <v>163200</v>
      </c>
      <c r="H1028" s="28">
        <v>408</v>
      </c>
      <c r="I1028" t="s">
        <v>19</v>
      </c>
      <c r="J1028">
        <v>10</v>
      </c>
      <c r="K1028" s="13">
        <f>H1028*'conversion notes'!C$25</f>
        <v>370131.48</v>
      </c>
      <c r="L1028" s="14">
        <f>K1028*'conversion notes'!C$24</f>
        <v>88831.555199999988</v>
      </c>
      <c r="M1028" s="14">
        <f>L1028*'conversion notes'!C$26</f>
        <v>3286767.5423999997</v>
      </c>
      <c r="N1028" s="15">
        <f>M1028/'conversion notes'!C$21</f>
        <v>3115.2423012909217</v>
      </c>
      <c r="P1028" s="1">
        <f>H1028/D1028*1000</f>
        <v>10.728936573051437</v>
      </c>
      <c r="Q1028">
        <f>'conversion notes'!O$6</f>
        <v>24</v>
      </c>
    </row>
    <row r="1029" spans="1:17">
      <c r="A1029">
        <v>35.6081</v>
      </c>
      <c r="B1029">
        <v>-81.813999999999993</v>
      </c>
      <c r="C1029" s="28" t="s">
        <v>11</v>
      </c>
      <c r="D1029" s="4">
        <v>18480</v>
      </c>
      <c r="E1029">
        <v>2</v>
      </c>
      <c r="F1029" t="s">
        <v>109</v>
      </c>
      <c r="G1029">
        <v>20000</v>
      </c>
      <c r="H1029" s="28">
        <v>170</v>
      </c>
      <c r="I1029" t="s">
        <v>19</v>
      </c>
      <c r="J1029">
        <v>10</v>
      </c>
      <c r="K1029" s="13">
        <f>H1029*'conversion notes'!C$25</f>
        <v>154221.44999999998</v>
      </c>
      <c r="L1029" s="14">
        <f>K1029*'conversion notes'!C$24</f>
        <v>37013.147999999994</v>
      </c>
      <c r="M1029" s="14">
        <f>L1029*'conversion notes'!C$26</f>
        <v>1369486.4759999998</v>
      </c>
      <c r="N1029" s="15">
        <f>M1029/'conversion notes'!C$21</f>
        <v>1298.017625537884</v>
      </c>
      <c r="P1029" s="1">
        <f>H1029/D1029*1000</f>
        <v>9.1991341991341997</v>
      </c>
      <c r="Q1029">
        <f>'conversion notes'!O$6</f>
        <v>24</v>
      </c>
    </row>
    <row r="1030" spans="1:17">
      <c r="A1030">
        <v>35.6081</v>
      </c>
      <c r="B1030">
        <v>-81.518500000000003</v>
      </c>
      <c r="C1030" s="28" t="s">
        <v>11</v>
      </c>
      <c r="D1030" s="4">
        <v>55440</v>
      </c>
      <c r="E1030">
        <v>6</v>
      </c>
      <c r="F1030" t="s">
        <v>109</v>
      </c>
      <c r="G1030">
        <v>9642</v>
      </c>
      <c r="H1030" s="28">
        <v>511</v>
      </c>
      <c r="I1030" t="s">
        <v>19</v>
      </c>
      <c r="J1030">
        <v>3</v>
      </c>
      <c r="K1030" s="13">
        <f>H1030*'conversion notes'!C$25</f>
        <v>463571.53499999997</v>
      </c>
      <c r="L1030" s="14">
        <f>K1030*'conversion notes'!C$24</f>
        <v>111257.1684</v>
      </c>
      <c r="M1030" s="14">
        <f>L1030*'conversion notes'!C$26</f>
        <v>4116515.2308</v>
      </c>
      <c r="N1030" s="15">
        <f>M1030/'conversion notes'!C$21</f>
        <v>3901.6882744109344</v>
      </c>
      <c r="P1030" s="1">
        <f>H1030/D1030*1000</f>
        <v>9.217171717171718</v>
      </c>
      <c r="Q1030">
        <f>'conversion notes'!O$6</f>
        <v>24</v>
      </c>
    </row>
    <row r="1031" spans="1:17">
      <c r="A1031">
        <v>35.609000000000002</v>
      </c>
      <c r="B1031">
        <v>-81.859200000000001</v>
      </c>
      <c r="C1031" s="28" t="s">
        <v>11</v>
      </c>
      <c r="D1031" s="4">
        <v>19014</v>
      </c>
      <c r="E1031">
        <v>2</v>
      </c>
      <c r="F1031" t="s">
        <v>212</v>
      </c>
      <c r="G1031">
        <v>1782</v>
      </c>
      <c r="H1031" s="28">
        <v>204</v>
      </c>
      <c r="I1031" t="s">
        <v>19</v>
      </c>
      <c r="J1031">
        <v>10</v>
      </c>
      <c r="K1031" s="13">
        <f>H1031*'conversion notes'!C$25</f>
        <v>185065.74</v>
      </c>
      <c r="L1031" s="14">
        <f>K1031*'conversion notes'!C$24</f>
        <v>44415.777599999994</v>
      </c>
      <c r="M1031" s="14">
        <f>L1031*'conversion notes'!C$26</f>
        <v>1643383.7711999998</v>
      </c>
      <c r="N1031" s="15">
        <f>M1031/'conversion notes'!C$21</f>
        <v>1557.6211506454608</v>
      </c>
      <c r="P1031" s="1">
        <f>H1031/D1031*1000</f>
        <v>10.728936573051437</v>
      </c>
      <c r="Q1031">
        <f>'conversion notes'!O$6</f>
        <v>24</v>
      </c>
    </row>
    <row r="1032" spans="1:17">
      <c r="A1032">
        <v>35.609000000000002</v>
      </c>
      <c r="B1032">
        <v>-79.885099999999994</v>
      </c>
      <c r="C1032" s="28" t="s">
        <v>11</v>
      </c>
      <c r="D1032" s="4">
        <v>31834</v>
      </c>
      <c r="E1032">
        <v>2</v>
      </c>
      <c r="F1032" t="s">
        <v>24</v>
      </c>
      <c r="G1032">
        <v>12136</v>
      </c>
      <c r="H1032" s="28">
        <v>267</v>
      </c>
      <c r="I1032" t="s">
        <v>19</v>
      </c>
      <c r="J1032">
        <v>1</v>
      </c>
      <c r="K1032" s="13">
        <f>H1032*'conversion notes'!C$25</f>
        <v>242218.39499999999</v>
      </c>
      <c r="L1032" s="14">
        <f>K1032*'conversion notes'!C$24</f>
        <v>58132.414799999999</v>
      </c>
      <c r="M1032" s="14">
        <f>L1032*'conversion notes'!C$26</f>
        <v>2150899.3476</v>
      </c>
      <c r="N1032" s="15">
        <f>M1032/'conversion notes'!C$21</f>
        <v>2038.6512118742062</v>
      </c>
      <c r="P1032" s="1">
        <f>H1032/D1032*1000</f>
        <v>8.3872589055726579</v>
      </c>
      <c r="Q1032">
        <f>'conversion notes'!O$6</f>
        <v>24</v>
      </c>
    </row>
    <row r="1033" spans="1:17">
      <c r="A1033">
        <v>35.612099999999998</v>
      </c>
      <c r="B1033">
        <v>-80.054000000000002</v>
      </c>
      <c r="C1033" s="28" t="s">
        <v>11</v>
      </c>
      <c r="D1033" s="4">
        <v>159170</v>
      </c>
      <c r="E1033">
        <v>10</v>
      </c>
      <c r="F1033" t="s">
        <v>24</v>
      </c>
      <c r="G1033">
        <v>5127</v>
      </c>
      <c r="H1033" s="28">
        <v>1333</v>
      </c>
      <c r="I1033" t="s">
        <v>19</v>
      </c>
      <c r="J1033">
        <v>1</v>
      </c>
      <c r="K1033" s="13">
        <f>H1033*'conversion notes'!C$25</f>
        <v>1209277.605</v>
      </c>
      <c r="L1033" s="14">
        <f>K1033*'conversion notes'!C$24</f>
        <v>290226.62520000001</v>
      </c>
      <c r="M1033" s="14">
        <f>L1033*'conversion notes'!C$26</f>
        <v>10738385.1324</v>
      </c>
      <c r="N1033" s="15">
        <f>M1033/'conversion notes'!C$21</f>
        <v>10177.985263776469</v>
      </c>
      <c r="P1033" s="1">
        <f>H1033/D1033*1000</f>
        <v>8.3746937236916512</v>
      </c>
      <c r="Q1033">
        <f>'conversion notes'!O$4</f>
        <v>7.2</v>
      </c>
    </row>
    <row r="1034" spans="1:17">
      <c r="A1034">
        <v>35.612400000000001</v>
      </c>
      <c r="B1034">
        <v>-79.404700000000005</v>
      </c>
      <c r="C1034" s="28" t="s">
        <v>11</v>
      </c>
      <c r="D1034" s="4">
        <v>198465</v>
      </c>
      <c r="E1034">
        <v>15</v>
      </c>
      <c r="F1034" t="s">
        <v>27</v>
      </c>
      <c r="G1034">
        <v>58179</v>
      </c>
      <c r="H1034" s="28">
        <v>1629</v>
      </c>
      <c r="I1034" t="s">
        <v>19</v>
      </c>
      <c r="J1034">
        <v>1</v>
      </c>
      <c r="K1034" s="13">
        <f>H1034*'conversion notes'!C$25</f>
        <v>1477804.365</v>
      </c>
      <c r="L1034" s="14">
        <f>K1034*'conversion notes'!C$24</f>
        <v>354673.04759999999</v>
      </c>
      <c r="M1034" s="14">
        <f>L1034*'conversion notes'!C$26</f>
        <v>13122902.7612</v>
      </c>
      <c r="N1034" s="15">
        <f>M1034/'conversion notes'!C$21</f>
        <v>12438.063011771843</v>
      </c>
      <c r="P1034" s="1">
        <f>H1034/D1034*1000</f>
        <v>8.2079963721563001</v>
      </c>
      <c r="Q1034">
        <f>'conversion notes'!O$4</f>
        <v>7.2</v>
      </c>
    </row>
    <row r="1035" spans="1:17">
      <c r="A1035">
        <v>35.613300000000002</v>
      </c>
      <c r="B1035">
        <v>-81.298000000000002</v>
      </c>
      <c r="C1035" s="28" t="s">
        <v>11</v>
      </c>
      <c r="D1035" s="4">
        <v>39284</v>
      </c>
      <c r="E1035">
        <v>2</v>
      </c>
      <c r="F1035" t="s">
        <v>110</v>
      </c>
      <c r="G1035">
        <v>886</v>
      </c>
      <c r="H1035" s="28">
        <v>303</v>
      </c>
      <c r="I1035" t="s">
        <v>19</v>
      </c>
      <c r="J1035">
        <v>3</v>
      </c>
      <c r="K1035" s="13">
        <f>H1035*'conversion notes'!C$25</f>
        <v>274877.05499999999</v>
      </c>
      <c r="L1035" s="14">
        <f>K1035*'conversion notes'!C$24</f>
        <v>65970.493199999997</v>
      </c>
      <c r="M1035" s="14">
        <f>L1035*'conversion notes'!C$26</f>
        <v>2440908.2483999999</v>
      </c>
      <c r="N1035" s="15">
        <f>M1035/'conversion notes'!C$21</f>
        <v>2313.5255325763464</v>
      </c>
      <c r="P1035" s="1">
        <f>H1035/D1035*1000</f>
        <v>7.7130638427858669</v>
      </c>
      <c r="Q1035">
        <f>'conversion notes'!O$4</f>
        <v>7.2</v>
      </c>
    </row>
    <row r="1036" spans="1:17">
      <c r="A1036">
        <v>35.613500000000002</v>
      </c>
      <c r="B1036">
        <v>-81.538399999999996</v>
      </c>
      <c r="C1036" s="28" t="s">
        <v>11</v>
      </c>
      <c r="D1036" s="4">
        <v>36960</v>
      </c>
      <c r="E1036">
        <v>4</v>
      </c>
      <c r="F1036" t="s">
        <v>109</v>
      </c>
      <c r="G1036">
        <v>16238</v>
      </c>
      <c r="H1036" s="28">
        <v>341</v>
      </c>
      <c r="I1036" t="s">
        <v>19</v>
      </c>
      <c r="J1036">
        <v>3</v>
      </c>
      <c r="K1036" s="13">
        <f>H1036*'conversion notes'!C$25</f>
        <v>309350.08499999996</v>
      </c>
      <c r="L1036" s="14">
        <f>K1036*'conversion notes'!C$24</f>
        <v>74244.020399999994</v>
      </c>
      <c r="M1036" s="14">
        <f>L1036*'conversion notes'!C$26</f>
        <v>2747028.7547999998</v>
      </c>
      <c r="N1036" s="15">
        <f>M1036/'conversion notes'!C$21</f>
        <v>2603.6706488730497</v>
      </c>
      <c r="P1036" s="1">
        <f>H1036/D1036*1000</f>
        <v>9.2261904761904763</v>
      </c>
      <c r="Q1036">
        <f>'conversion notes'!O$4</f>
        <v>7.2</v>
      </c>
    </row>
    <row r="1037" spans="1:17">
      <c r="A1037">
        <v>35.613700000000001</v>
      </c>
      <c r="B1037">
        <v>-79.830399999999997</v>
      </c>
      <c r="C1037" s="28" t="s">
        <v>11</v>
      </c>
      <c r="D1037" s="4">
        <v>47751</v>
      </c>
      <c r="E1037">
        <v>3</v>
      </c>
      <c r="F1037" t="s">
        <v>24</v>
      </c>
      <c r="G1037">
        <v>38095</v>
      </c>
      <c r="H1037" s="28">
        <v>400</v>
      </c>
      <c r="I1037" t="s">
        <v>19</v>
      </c>
      <c r="J1037">
        <v>1</v>
      </c>
      <c r="K1037" s="13">
        <f>H1037*'conversion notes'!C$25</f>
        <v>362874</v>
      </c>
      <c r="L1037" s="14">
        <f>K1037*'conversion notes'!C$24</f>
        <v>87089.76</v>
      </c>
      <c r="M1037" s="14">
        <f>L1037*'conversion notes'!C$26</f>
        <v>3222321.1199999996</v>
      </c>
      <c r="N1037" s="15">
        <f>M1037/'conversion notes'!C$21</f>
        <v>3054.1591189126684</v>
      </c>
      <c r="P1037" s="1">
        <f>H1037/D1037*1000</f>
        <v>8.3767879206718181</v>
      </c>
      <c r="Q1037">
        <f>'conversion notes'!O$4</f>
        <v>7.2</v>
      </c>
    </row>
    <row r="1038" spans="1:17">
      <c r="A1038">
        <v>35.6143</v>
      </c>
      <c r="B1038">
        <v>-80.146600000000007</v>
      </c>
      <c r="C1038" s="28" t="s">
        <v>11</v>
      </c>
      <c r="D1038" s="4">
        <v>79600</v>
      </c>
      <c r="E1038">
        <v>4</v>
      </c>
      <c r="F1038" t="s">
        <v>26</v>
      </c>
      <c r="G1038">
        <v>9200</v>
      </c>
      <c r="H1038" s="28">
        <v>667</v>
      </c>
      <c r="I1038" t="s">
        <v>19</v>
      </c>
      <c r="J1038">
        <v>1</v>
      </c>
      <c r="K1038" s="13">
        <f>H1038*'conversion notes'!C$25</f>
        <v>605092.39500000002</v>
      </c>
      <c r="L1038" s="14">
        <f>K1038*'conversion notes'!C$24</f>
        <v>145222.17480000001</v>
      </c>
      <c r="M1038" s="14">
        <f>L1038*'conversion notes'!C$26</f>
        <v>5373220.4676000001</v>
      </c>
      <c r="N1038" s="15">
        <f>M1038/'conversion notes'!C$21</f>
        <v>5092.8103307868751</v>
      </c>
      <c r="P1038" s="1">
        <f>H1038/D1038*1000</f>
        <v>8.3793969849246235</v>
      </c>
      <c r="Q1038">
        <f>'conversion notes'!O$4</f>
        <v>7.2</v>
      </c>
    </row>
    <row r="1039" spans="1:17">
      <c r="A1039">
        <v>35.6143</v>
      </c>
      <c r="B1039">
        <v>-80.146600000000007</v>
      </c>
      <c r="C1039" s="28" t="s">
        <v>11</v>
      </c>
      <c r="D1039" s="4">
        <v>79600</v>
      </c>
      <c r="E1039">
        <v>4</v>
      </c>
      <c r="F1039" t="s">
        <v>26</v>
      </c>
      <c r="G1039">
        <v>9200</v>
      </c>
      <c r="H1039" s="28">
        <v>667</v>
      </c>
      <c r="I1039" t="s">
        <v>19</v>
      </c>
      <c r="J1039">
        <v>3</v>
      </c>
      <c r="K1039" s="13">
        <f>H1039*'conversion notes'!C$25</f>
        <v>605092.39500000002</v>
      </c>
      <c r="L1039" s="14">
        <f>K1039*'conversion notes'!C$24</f>
        <v>145222.17480000001</v>
      </c>
      <c r="M1039" s="14">
        <f>L1039*'conversion notes'!C$26</f>
        <v>5373220.4676000001</v>
      </c>
      <c r="N1039" s="15">
        <f>M1039/'conversion notes'!C$21</f>
        <v>5092.8103307868751</v>
      </c>
      <c r="P1039" s="1">
        <f>H1039/D1039*1000</f>
        <v>8.3793969849246235</v>
      </c>
      <c r="Q1039">
        <f>'conversion notes'!O$4</f>
        <v>7.2</v>
      </c>
    </row>
    <row r="1040" spans="1:17">
      <c r="A1040">
        <v>35.615099999999998</v>
      </c>
      <c r="B1040">
        <v>-81.200900000000004</v>
      </c>
      <c r="C1040" s="28" t="s">
        <v>11</v>
      </c>
      <c r="D1040" s="4">
        <v>117852</v>
      </c>
      <c r="E1040">
        <v>6</v>
      </c>
      <c r="F1040" t="s">
        <v>110</v>
      </c>
      <c r="G1040">
        <v>2910</v>
      </c>
      <c r="H1040" s="28">
        <v>908</v>
      </c>
      <c r="I1040" t="s">
        <v>19</v>
      </c>
      <c r="J1040">
        <v>3</v>
      </c>
      <c r="K1040" s="13">
        <f>H1040*'conversion notes'!C$25</f>
        <v>823723.98</v>
      </c>
      <c r="L1040" s="14">
        <f>K1040*'conversion notes'!C$24</f>
        <v>197693.75519999999</v>
      </c>
      <c r="M1040" s="14">
        <f>L1040*'conversion notes'!C$26</f>
        <v>7314668.9423999991</v>
      </c>
      <c r="N1040" s="15">
        <f>M1040/'conversion notes'!C$21</f>
        <v>6932.9411999317572</v>
      </c>
      <c r="P1040" s="1">
        <f>H1040/D1040*1000</f>
        <v>7.7045786240369276</v>
      </c>
      <c r="Q1040">
        <f>'conversion notes'!O$4</f>
        <v>7.2</v>
      </c>
    </row>
    <row r="1041" spans="1:17">
      <c r="A1041">
        <v>35.616399999999999</v>
      </c>
      <c r="B1041">
        <v>-79.283900000000003</v>
      </c>
      <c r="C1041" s="28" t="s">
        <v>11</v>
      </c>
      <c r="D1041" s="4">
        <v>105848</v>
      </c>
      <c r="E1041">
        <v>8</v>
      </c>
      <c r="F1041" t="s">
        <v>27</v>
      </c>
      <c r="G1041">
        <v>69520</v>
      </c>
      <c r="H1041" s="28">
        <v>869</v>
      </c>
      <c r="I1041" t="s">
        <v>19</v>
      </c>
      <c r="J1041">
        <v>1</v>
      </c>
      <c r="K1041" s="13">
        <f>H1041*'conversion notes'!C$25</f>
        <v>788343.7649999999</v>
      </c>
      <c r="L1041" s="14">
        <f>K1041*'conversion notes'!C$24</f>
        <v>189202.50359999997</v>
      </c>
      <c r="M1041" s="14">
        <f>L1041*'conversion notes'!C$26</f>
        <v>7000492.6331999991</v>
      </c>
      <c r="N1041" s="15">
        <f>M1041/'conversion notes'!C$21</f>
        <v>6635.1606858377718</v>
      </c>
      <c r="P1041" s="1">
        <f>H1041/D1041*1000</f>
        <v>8.2098858740835929</v>
      </c>
      <c r="Q1041">
        <f>'conversion notes'!O$6</f>
        <v>24</v>
      </c>
    </row>
    <row r="1042" spans="1:17">
      <c r="A1042">
        <v>35.617600000000003</v>
      </c>
      <c r="B1042">
        <v>-79.465100000000007</v>
      </c>
      <c r="C1042" s="28" t="s">
        <v>11</v>
      </c>
      <c r="D1042" s="4">
        <v>52924</v>
      </c>
      <c r="E1042">
        <v>4</v>
      </c>
      <c r="F1042" t="s">
        <v>27</v>
      </c>
      <c r="G1042">
        <v>11730</v>
      </c>
      <c r="H1042" s="28">
        <v>434</v>
      </c>
      <c r="I1042" t="s">
        <v>19</v>
      </c>
      <c r="J1042">
        <v>1</v>
      </c>
      <c r="K1042" s="13">
        <f>H1042*'conversion notes'!C$25</f>
        <v>393718.29</v>
      </c>
      <c r="L1042" s="14">
        <f>K1042*'conversion notes'!C$24</f>
        <v>94492.389599999995</v>
      </c>
      <c r="M1042" s="14">
        <f>L1042*'conversion notes'!C$26</f>
        <v>3496218.4151999997</v>
      </c>
      <c r="N1042" s="15">
        <f>M1042/'conversion notes'!C$21</f>
        <v>3313.7626440202453</v>
      </c>
      <c r="P1042" s="1">
        <f>H1042/D1042*1000</f>
        <v>8.2004383644471321</v>
      </c>
      <c r="Q1042">
        <f>'conversion notes'!O$6</f>
        <v>24</v>
      </c>
    </row>
    <row r="1043" spans="1:17">
      <c r="A1043">
        <v>35.617699999999999</v>
      </c>
      <c r="B1043">
        <v>-81.124399999999994</v>
      </c>
      <c r="C1043" s="28" t="s">
        <v>11</v>
      </c>
      <c r="D1043" s="4">
        <v>39284</v>
      </c>
      <c r="E1043">
        <v>2</v>
      </c>
      <c r="F1043" t="s">
        <v>110</v>
      </c>
      <c r="G1043">
        <v>725</v>
      </c>
      <c r="H1043" s="28">
        <v>303</v>
      </c>
      <c r="I1043" t="s">
        <v>19</v>
      </c>
      <c r="J1043">
        <v>3</v>
      </c>
      <c r="K1043" s="13">
        <f>H1043*'conversion notes'!C$25</f>
        <v>274877.05499999999</v>
      </c>
      <c r="L1043" s="14">
        <f>K1043*'conversion notes'!C$24</f>
        <v>65970.493199999997</v>
      </c>
      <c r="M1043" s="14">
        <f>L1043*'conversion notes'!C$26</f>
        <v>2440908.2483999999</v>
      </c>
      <c r="N1043" s="15">
        <f>M1043/'conversion notes'!C$21</f>
        <v>2313.5255325763464</v>
      </c>
      <c r="P1043" s="1">
        <f>H1043/D1043*1000</f>
        <v>7.7130638427858669</v>
      </c>
      <c r="Q1043">
        <f>'conversion notes'!O$6</f>
        <v>24</v>
      </c>
    </row>
    <row r="1044" spans="1:17">
      <c r="A1044">
        <v>35.618499999999997</v>
      </c>
      <c r="B1044">
        <v>-81.871499999999997</v>
      </c>
      <c r="C1044" s="28" t="s">
        <v>11</v>
      </c>
      <c r="D1044" s="4">
        <v>38028</v>
      </c>
      <c r="E1044">
        <v>4</v>
      </c>
      <c r="F1044" t="s">
        <v>212</v>
      </c>
      <c r="G1044">
        <v>15692</v>
      </c>
      <c r="H1044" s="28">
        <v>408</v>
      </c>
      <c r="I1044" t="s">
        <v>19</v>
      </c>
      <c r="J1044">
        <v>10</v>
      </c>
      <c r="K1044" s="13">
        <f>H1044*'conversion notes'!C$25</f>
        <v>370131.48</v>
      </c>
      <c r="L1044" s="14">
        <f>K1044*'conversion notes'!C$24</f>
        <v>88831.555199999988</v>
      </c>
      <c r="M1044" s="14">
        <f>L1044*'conversion notes'!C$26</f>
        <v>3286767.5423999997</v>
      </c>
      <c r="N1044" s="15">
        <f>M1044/'conversion notes'!C$21</f>
        <v>3115.2423012909217</v>
      </c>
      <c r="P1044" s="1">
        <f>H1044/D1044*1000</f>
        <v>10.728936573051437</v>
      </c>
      <c r="Q1044">
        <f>'conversion notes'!O$6</f>
        <v>24</v>
      </c>
    </row>
    <row r="1045" spans="1:17">
      <c r="A1045">
        <v>35.622100000000003</v>
      </c>
      <c r="B1045">
        <v>-79.553399999999996</v>
      </c>
      <c r="C1045" s="28" t="s">
        <v>11</v>
      </c>
      <c r="D1045" s="4">
        <v>63668</v>
      </c>
      <c r="E1045">
        <v>4</v>
      </c>
      <c r="F1045" t="s">
        <v>24</v>
      </c>
      <c r="G1045">
        <v>56105</v>
      </c>
      <c r="H1045" s="28">
        <v>533</v>
      </c>
      <c r="I1045" t="s">
        <v>19</v>
      </c>
      <c r="J1045">
        <v>1</v>
      </c>
      <c r="K1045" s="13">
        <f>H1045*'conversion notes'!C$25</f>
        <v>483529.60499999998</v>
      </c>
      <c r="L1045" s="14">
        <f>K1045*'conversion notes'!C$24</f>
        <v>116047.10519999999</v>
      </c>
      <c r="M1045" s="14">
        <f>L1045*'conversion notes'!C$26</f>
        <v>4293742.8923999993</v>
      </c>
      <c r="N1045" s="15">
        <f>M1045/'conversion notes'!C$21</f>
        <v>4069.6670259511302</v>
      </c>
      <c r="P1045" s="1">
        <f>H1045/D1045*1000</f>
        <v>8.3715524282213991</v>
      </c>
      <c r="Q1045">
        <f>'conversion notes'!O$6</f>
        <v>24</v>
      </c>
    </row>
    <row r="1046" spans="1:17">
      <c r="A1046">
        <v>35.622500000000002</v>
      </c>
      <c r="B1046">
        <v>-79.250299999999996</v>
      </c>
      <c r="C1046" s="28" t="s">
        <v>11</v>
      </c>
      <c r="D1046" s="4">
        <v>52924</v>
      </c>
      <c r="E1046">
        <v>4</v>
      </c>
      <c r="F1046" t="s">
        <v>27</v>
      </c>
      <c r="G1046">
        <v>124000</v>
      </c>
      <c r="H1046" s="28">
        <v>434</v>
      </c>
      <c r="I1046" t="s">
        <v>19</v>
      </c>
      <c r="J1046">
        <v>1</v>
      </c>
      <c r="K1046" s="13">
        <f>H1046*'conversion notes'!C$25</f>
        <v>393718.29</v>
      </c>
      <c r="L1046" s="14">
        <f>K1046*'conversion notes'!C$24</f>
        <v>94492.389599999995</v>
      </c>
      <c r="M1046" s="14">
        <f>L1046*'conversion notes'!C$26</f>
        <v>3496218.4151999997</v>
      </c>
      <c r="N1046" s="15">
        <f>M1046/'conversion notes'!C$21</f>
        <v>3313.7626440202453</v>
      </c>
      <c r="P1046" s="1">
        <f>H1046/D1046*1000</f>
        <v>8.2004383644471321</v>
      </c>
      <c r="Q1046">
        <f>'conversion notes'!O$6</f>
        <v>24</v>
      </c>
    </row>
    <row r="1047" spans="1:17">
      <c r="A1047">
        <v>35.6233</v>
      </c>
      <c r="B1047">
        <v>-79.793800000000005</v>
      </c>
      <c r="C1047" s="28" t="s">
        <v>11</v>
      </c>
      <c r="D1047" s="4">
        <v>63668</v>
      </c>
      <c r="E1047">
        <v>4</v>
      </c>
      <c r="F1047" t="s">
        <v>24</v>
      </c>
      <c r="G1047">
        <v>22208</v>
      </c>
      <c r="H1047" s="28">
        <v>533</v>
      </c>
      <c r="I1047" t="s">
        <v>19</v>
      </c>
      <c r="J1047">
        <v>1</v>
      </c>
      <c r="K1047" s="13">
        <f>H1047*'conversion notes'!C$25</f>
        <v>483529.60499999998</v>
      </c>
      <c r="L1047" s="14">
        <f>K1047*'conversion notes'!C$24</f>
        <v>116047.10519999999</v>
      </c>
      <c r="M1047" s="14">
        <f>L1047*'conversion notes'!C$26</f>
        <v>4293742.8923999993</v>
      </c>
      <c r="N1047" s="15">
        <f>M1047/'conversion notes'!C$21</f>
        <v>4069.6670259511302</v>
      </c>
      <c r="P1047" s="1">
        <f>H1047/D1047*1000</f>
        <v>8.3715524282213991</v>
      </c>
      <c r="Q1047">
        <f>'conversion notes'!O$4</f>
        <v>7.2</v>
      </c>
    </row>
    <row r="1048" spans="1:17">
      <c r="A1048">
        <v>35.624499999999998</v>
      </c>
      <c r="B1048">
        <v>-80.996399999999994</v>
      </c>
      <c r="C1048" s="28" t="s">
        <v>11</v>
      </c>
      <c r="D1048" s="4">
        <v>78568</v>
      </c>
      <c r="E1048">
        <v>4</v>
      </c>
      <c r="F1048" t="s">
        <v>110</v>
      </c>
      <c r="G1048">
        <v>10901</v>
      </c>
      <c r="H1048" s="28">
        <v>605</v>
      </c>
      <c r="I1048" t="s">
        <v>19</v>
      </c>
      <c r="J1048">
        <v>3</v>
      </c>
      <c r="K1048" s="13">
        <f>H1048*'conversion notes'!C$25</f>
        <v>548846.92499999993</v>
      </c>
      <c r="L1048" s="14">
        <f>K1048*'conversion notes'!C$24</f>
        <v>131723.26199999999</v>
      </c>
      <c r="M1048" s="14">
        <f>L1048*'conversion notes'!C$26</f>
        <v>4873760.6939999992</v>
      </c>
      <c r="N1048" s="15">
        <f>M1048/'conversion notes'!C$21</f>
        <v>4619.4156673554107</v>
      </c>
      <c r="P1048" s="1">
        <f>H1048/D1048*1000</f>
        <v>7.700336014662458</v>
      </c>
      <c r="Q1048">
        <f>'conversion notes'!O$4</f>
        <v>7.2</v>
      </c>
    </row>
    <row r="1049" spans="1:17">
      <c r="A1049">
        <v>35.625399999999999</v>
      </c>
      <c r="B1049">
        <v>-81.8797</v>
      </c>
      <c r="C1049" s="28" t="s">
        <v>11</v>
      </c>
      <c r="D1049" s="4">
        <v>9507</v>
      </c>
      <c r="E1049">
        <v>1</v>
      </c>
      <c r="F1049" t="s">
        <v>212</v>
      </c>
      <c r="G1049">
        <v>7846</v>
      </c>
      <c r="H1049" s="28">
        <v>102</v>
      </c>
      <c r="I1049" t="s">
        <v>19</v>
      </c>
      <c r="J1049">
        <v>10</v>
      </c>
      <c r="K1049" s="13">
        <f>H1049*'conversion notes'!C$25</f>
        <v>92532.87</v>
      </c>
      <c r="L1049" s="14">
        <f>K1049*'conversion notes'!C$24</f>
        <v>22207.888799999997</v>
      </c>
      <c r="M1049" s="14">
        <f>L1049*'conversion notes'!C$26</f>
        <v>821691.88559999992</v>
      </c>
      <c r="N1049" s="15">
        <f>M1049/'conversion notes'!C$21</f>
        <v>778.81057532273041</v>
      </c>
      <c r="P1049" s="1">
        <f>H1049/D1049*1000</f>
        <v>10.728936573051437</v>
      </c>
      <c r="Q1049">
        <f>'conversion notes'!O$4</f>
        <v>7.2</v>
      </c>
    </row>
    <row r="1050" spans="1:17">
      <c r="A1050">
        <v>35.626600000000003</v>
      </c>
      <c r="B1050">
        <v>-80.009299999999996</v>
      </c>
      <c r="C1050" s="28" t="s">
        <v>11</v>
      </c>
      <c r="D1050" s="4">
        <v>63668</v>
      </c>
      <c r="E1050">
        <v>4</v>
      </c>
      <c r="F1050" t="s">
        <v>24</v>
      </c>
      <c r="G1050">
        <v>3978</v>
      </c>
      <c r="H1050" s="28">
        <v>533</v>
      </c>
      <c r="I1050" t="s">
        <v>19</v>
      </c>
      <c r="J1050">
        <v>1</v>
      </c>
      <c r="K1050" s="13">
        <f>H1050*'conversion notes'!C$25</f>
        <v>483529.60499999998</v>
      </c>
      <c r="L1050" s="14">
        <f>K1050*'conversion notes'!C$24</f>
        <v>116047.10519999999</v>
      </c>
      <c r="M1050" s="14">
        <f>L1050*'conversion notes'!C$26</f>
        <v>4293742.8923999993</v>
      </c>
      <c r="N1050" s="15">
        <f>M1050/'conversion notes'!C$21</f>
        <v>4069.6670259511302</v>
      </c>
      <c r="P1050" s="1">
        <f>H1050/D1050*1000</f>
        <v>8.3715524282213991</v>
      </c>
      <c r="Q1050">
        <f>'conversion notes'!O$4</f>
        <v>7.2</v>
      </c>
    </row>
    <row r="1051" spans="1:17">
      <c r="A1051">
        <v>35.627400000000002</v>
      </c>
      <c r="B1051">
        <v>-78.129800000000003</v>
      </c>
      <c r="C1051" s="28" t="s">
        <v>11</v>
      </c>
      <c r="D1051" s="4">
        <v>14239</v>
      </c>
      <c r="E1051">
        <v>3</v>
      </c>
      <c r="F1051" t="s">
        <v>155</v>
      </c>
      <c r="G1051">
        <v>1038</v>
      </c>
      <c r="H1051" s="28">
        <v>342</v>
      </c>
      <c r="I1051" t="s">
        <v>12</v>
      </c>
      <c r="J1051">
        <v>4</v>
      </c>
      <c r="K1051" s="13">
        <f>H1051*'conversion notes'!C$25</f>
        <v>310257.26999999996</v>
      </c>
      <c r="L1051" s="14">
        <f>K1051*'conversion notes'!C$24</f>
        <v>74461.744799999986</v>
      </c>
      <c r="M1051" s="14">
        <f>L1051*'conversion notes'!C$26</f>
        <v>2755084.5575999995</v>
      </c>
      <c r="N1051" s="15">
        <f>M1051/'conversion notes'!C$21</f>
        <v>2611.3060466703314</v>
      </c>
      <c r="P1051" s="1">
        <f>H1051/D1051*1000</f>
        <v>24.018540627853081</v>
      </c>
      <c r="Q1051">
        <f>'conversion notes'!O$4</f>
        <v>7.2</v>
      </c>
    </row>
    <row r="1052" spans="1:17">
      <c r="A1052">
        <v>35.627899999999997</v>
      </c>
      <c r="B1052">
        <v>-81.525599999999997</v>
      </c>
      <c r="C1052" s="28" t="s">
        <v>11</v>
      </c>
      <c r="D1052" s="4">
        <v>27720</v>
      </c>
      <c r="E1052">
        <v>3</v>
      </c>
      <c r="F1052" t="s">
        <v>109</v>
      </c>
      <c r="G1052">
        <v>7391</v>
      </c>
      <c r="H1052" s="28">
        <v>255</v>
      </c>
      <c r="I1052" t="s">
        <v>19</v>
      </c>
      <c r="J1052">
        <v>3</v>
      </c>
      <c r="K1052" s="13">
        <f>H1052*'conversion notes'!C$25</f>
        <v>231332.17499999999</v>
      </c>
      <c r="L1052" s="14">
        <f>K1052*'conversion notes'!C$24</f>
        <v>55519.721999999994</v>
      </c>
      <c r="M1052" s="14">
        <f>L1052*'conversion notes'!C$26</f>
        <v>2054229.7139999997</v>
      </c>
      <c r="N1052" s="15">
        <f>M1052/'conversion notes'!C$21</f>
        <v>1947.0264383068259</v>
      </c>
      <c r="P1052" s="1">
        <f>H1052/D1052*1000</f>
        <v>9.1991341991341997</v>
      </c>
      <c r="Q1052">
        <f>'conversion notes'!O$4</f>
        <v>7.2</v>
      </c>
    </row>
    <row r="1053" spans="1:17">
      <c r="A1053">
        <v>35.627899999999997</v>
      </c>
      <c r="B1053">
        <v>-80.039100000000005</v>
      </c>
      <c r="C1053" s="28" t="s">
        <v>11</v>
      </c>
      <c r="D1053" s="4">
        <v>95502</v>
      </c>
      <c r="E1053">
        <v>6</v>
      </c>
      <c r="F1053" t="s">
        <v>24</v>
      </c>
      <c r="G1053">
        <v>7111</v>
      </c>
      <c r="H1053" s="28">
        <v>800</v>
      </c>
      <c r="I1053" t="s">
        <v>19</v>
      </c>
      <c r="J1053">
        <v>1</v>
      </c>
      <c r="K1053" s="13">
        <f>H1053*'conversion notes'!C$25</f>
        <v>725748</v>
      </c>
      <c r="L1053" s="14">
        <f>K1053*'conversion notes'!C$24</f>
        <v>174179.52</v>
      </c>
      <c r="M1053" s="14">
        <f>L1053*'conversion notes'!C$26</f>
        <v>6444642.2399999993</v>
      </c>
      <c r="N1053" s="15">
        <f>M1053/'conversion notes'!C$21</f>
        <v>6108.3182378253368</v>
      </c>
      <c r="P1053" s="1">
        <f>H1053/D1053*1000</f>
        <v>8.3767879206718181</v>
      </c>
      <c r="Q1053">
        <f>'conversion notes'!O$4</f>
        <v>7.2</v>
      </c>
    </row>
    <row r="1054" spans="1:17">
      <c r="A1054">
        <v>35.6282</v>
      </c>
      <c r="B1054">
        <v>-79.784099999999995</v>
      </c>
      <c r="C1054" s="28" t="s">
        <v>11</v>
      </c>
      <c r="D1054" s="4">
        <v>31834</v>
      </c>
      <c r="E1054">
        <v>2</v>
      </c>
      <c r="F1054" t="s">
        <v>24</v>
      </c>
      <c r="G1054">
        <v>12419</v>
      </c>
      <c r="H1054" s="28">
        <v>267</v>
      </c>
      <c r="I1054" t="s">
        <v>19</v>
      </c>
      <c r="J1054">
        <v>1</v>
      </c>
      <c r="K1054" s="13">
        <f>H1054*'conversion notes'!C$25</f>
        <v>242218.39499999999</v>
      </c>
      <c r="L1054" s="14">
        <f>K1054*'conversion notes'!C$24</f>
        <v>58132.414799999999</v>
      </c>
      <c r="M1054" s="14">
        <f>L1054*'conversion notes'!C$26</f>
        <v>2150899.3476</v>
      </c>
      <c r="N1054" s="15">
        <f>M1054/'conversion notes'!C$21</f>
        <v>2038.6512118742062</v>
      </c>
      <c r="P1054" s="1">
        <f>H1054/D1054*1000</f>
        <v>8.3872589055726579</v>
      </c>
      <c r="Q1054">
        <f>'conversion notes'!O$4</f>
        <v>7.2</v>
      </c>
    </row>
    <row r="1055" spans="1:17">
      <c r="A1055">
        <v>35.628500000000003</v>
      </c>
      <c r="B1055">
        <v>-79.506500000000003</v>
      </c>
      <c r="C1055" s="28" t="s">
        <v>11</v>
      </c>
      <c r="D1055" s="4">
        <v>26462</v>
      </c>
      <c r="E1055">
        <v>2</v>
      </c>
      <c r="F1055" t="s">
        <v>27</v>
      </c>
      <c r="G1055">
        <v>4876</v>
      </c>
      <c r="H1055" s="28">
        <v>217</v>
      </c>
      <c r="I1055" t="s">
        <v>19</v>
      </c>
      <c r="J1055">
        <v>1</v>
      </c>
      <c r="K1055" s="13">
        <f>H1055*'conversion notes'!C$25</f>
        <v>196859.14499999999</v>
      </c>
      <c r="L1055" s="14">
        <f>K1055*'conversion notes'!C$24</f>
        <v>47246.194799999997</v>
      </c>
      <c r="M1055" s="14">
        <f>L1055*'conversion notes'!C$26</f>
        <v>1748109.2075999998</v>
      </c>
      <c r="N1055" s="15">
        <f>M1055/'conversion notes'!C$21</f>
        <v>1656.8813220101226</v>
      </c>
      <c r="P1055" s="1">
        <f>H1055/D1055*1000</f>
        <v>8.2004383644471321</v>
      </c>
      <c r="Q1055">
        <f>'conversion notes'!O$4</f>
        <v>7.2</v>
      </c>
    </row>
    <row r="1056" spans="1:17">
      <c r="A1056">
        <v>35.630099999999999</v>
      </c>
      <c r="B1056">
        <v>-80.738500000000002</v>
      </c>
      <c r="C1056" s="28" t="s">
        <v>117</v>
      </c>
      <c r="D1056" s="4">
        <v>17880</v>
      </c>
      <c r="E1056">
        <v>1</v>
      </c>
      <c r="F1056" t="s">
        <v>107</v>
      </c>
      <c r="G1056">
        <v>595</v>
      </c>
      <c r="H1056" s="28">
        <v>150</v>
      </c>
      <c r="I1056" t="s">
        <v>19</v>
      </c>
      <c r="J1056">
        <v>3</v>
      </c>
      <c r="K1056" s="13">
        <f>H1056*'conversion notes'!C$25</f>
        <v>136077.75</v>
      </c>
      <c r="L1056" s="14">
        <f>K1056*'conversion notes'!C$24</f>
        <v>32658.66</v>
      </c>
      <c r="M1056" s="14">
        <f>L1056*'conversion notes'!C$26</f>
        <v>1208370.42</v>
      </c>
      <c r="N1056" s="15">
        <f>M1056/'conversion notes'!C$21</f>
        <v>1145.3096695922507</v>
      </c>
      <c r="P1056" s="1">
        <f>H1056/D1056*1000</f>
        <v>8.3892617449664435</v>
      </c>
      <c r="Q1056">
        <f>'conversion notes'!O$6</f>
        <v>24</v>
      </c>
    </row>
    <row r="1057" spans="1:17">
      <c r="A1057">
        <v>35.630299999999998</v>
      </c>
      <c r="B1057">
        <v>-81.519099999999995</v>
      </c>
      <c r="C1057" s="28" t="s">
        <v>11</v>
      </c>
      <c r="D1057" s="4">
        <v>36960</v>
      </c>
      <c r="E1057">
        <v>4</v>
      </c>
      <c r="F1057" t="s">
        <v>109</v>
      </c>
      <c r="G1057">
        <v>8525</v>
      </c>
      <c r="H1057" s="28">
        <v>341</v>
      </c>
      <c r="I1057" t="s">
        <v>19</v>
      </c>
      <c r="J1057">
        <v>3</v>
      </c>
      <c r="K1057" s="13">
        <f>H1057*'conversion notes'!C$25</f>
        <v>309350.08499999996</v>
      </c>
      <c r="L1057" s="14">
        <f>K1057*'conversion notes'!C$24</f>
        <v>74244.020399999994</v>
      </c>
      <c r="M1057" s="14">
        <f>L1057*'conversion notes'!C$26</f>
        <v>2747028.7547999998</v>
      </c>
      <c r="N1057" s="15">
        <f>M1057/'conversion notes'!C$21</f>
        <v>2603.6706488730497</v>
      </c>
      <c r="P1057" s="1">
        <f>H1057/D1057*1000</f>
        <v>9.2261904761904763</v>
      </c>
      <c r="Q1057">
        <f>'conversion notes'!O$6</f>
        <v>24</v>
      </c>
    </row>
    <row r="1058" spans="1:17">
      <c r="A1058">
        <v>35.630400000000002</v>
      </c>
      <c r="B1058">
        <v>-79.942599999999999</v>
      </c>
      <c r="C1058" s="28" t="s">
        <v>11</v>
      </c>
      <c r="D1058" s="4">
        <v>31834</v>
      </c>
      <c r="E1058">
        <v>2</v>
      </c>
      <c r="F1058" t="s">
        <v>24</v>
      </c>
      <c r="G1058">
        <v>7216</v>
      </c>
      <c r="H1058" s="28">
        <v>267</v>
      </c>
      <c r="I1058" t="s">
        <v>19</v>
      </c>
      <c r="J1058">
        <v>1</v>
      </c>
      <c r="K1058" s="13">
        <f>H1058*'conversion notes'!C$25</f>
        <v>242218.39499999999</v>
      </c>
      <c r="L1058" s="14">
        <f>K1058*'conversion notes'!C$24</f>
        <v>58132.414799999999</v>
      </c>
      <c r="M1058" s="14">
        <f>L1058*'conversion notes'!C$26</f>
        <v>2150899.3476</v>
      </c>
      <c r="N1058" s="15">
        <f>M1058/'conversion notes'!C$21</f>
        <v>2038.6512118742062</v>
      </c>
      <c r="P1058" s="1">
        <f>H1058/D1058*1000</f>
        <v>8.3872589055726579</v>
      </c>
      <c r="Q1058">
        <f>'conversion notes'!O$6</f>
        <v>24</v>
      </c>
    </row>
    <row r="1059" spans="1:17">
      <c r="A1059">
        <v>35.631100000000004</v>
      </c>
      <c r="B1059">
        <v>-79.391800000000003</v>
      </c>
      <c r="C1059" s="28" t="s">
        <v>11</v>
      </c>
      <c r="D1059" s="4">
        <v>26462</v>
      </c>
      <c r="E1059">
        <v>2</v>
      </c>
      <c r="F1059" t="s">
        <v>27</v>
      </c>
      <c r="G1059">
        <v>4667</v>
      </c>
      <c r="H1059" s="28">
        <v>217</v>
      </c>
      <c r="I1059" t="s">
        <v>19</v>
      </c>
      <c r="J1059">
        <v>1</v>
      </c>
      <c r="K1059" s="13">
        <f>H1059*'conversion notes'!C$25</f>
        <v>196859.14499999999</v>
      </c>
      <c r="L1059" s="14">
        <f>K1059*'conversion notes'!C$24</f>
        <v>47246.194799999997</v>
      </c>
      <c r="M1059" s="14">
        <f>L1059*'conversion notes'!C$26</f>
        <v>1748109.2075999998</v>
      </c>
      <c r="N1059" s="15">
        <f>M1059/'conversion notes'!C$21</f>
        <v>1656.8813220101226</v>
      </c>
      <c r="P1059" s="1">
        <f>H1059/D1059*1000</f>
        <v>8.2004383644471321</v>
      </c>
      <c r="Q1059">
        <f>'conversion notes'!O$6</f>
        <v>24</v>
      </c>
    </row>
    <row r="1060" spans="1:17">
      <c r="A1060">
        <v>35.632399999999997</v>
      </c>
      <c r="B1060">
        <v>-79.284800000000004</v>
      </c>
      <c r="C1060" s="28" t="s">
        <v>11</v>
      </c>
      <c r="D1060" s="4">
        <v>52924</v>
      </c>
      <c r="E1060">
        <v>4</v>
      </c>
      <c r="F1060" t="s">
        <v>27</v>
      </c>
      <c r="G1060">
        <v>36167</v>
      </c>
      <c r="H1060" s="28">
        <v>434</v>
      </c>
      <c r="I1060" t="s">
        <v>19</v>
      </c>
      <c r="J1060">
        <v>1</v>
      </c>
      <c r="K1060" s="13">
        <f>H1060*'conversion notes'!C$25</f>
        <v>393718.29</v>
      </c>
      <c r="L1060" s="14">
        <f>K1060*'conversion notes'!C$24</f>
        <v>94492.389599999995</v>
      </c>
      <c r="M1060" s="14">
        <f>L1060*'conversion notes'!C$26</f>
        <v>3496218.4151999997</v>
      </c>
      <c r="N1060" s="15">
        <f>M1060/'conversion notes'!C$21</f>
        <v>3313.7626440202453</v>
      </c>
      <c r="P1060" s="1">
        <f>H1060/D1060*1000</f>
        <v>8.2004383644471321</v>
      </c>
      <c r="Q1060">
        <f>'conversion notes'!O$6</f>
        <v>24</v>
      </c>
    </row>
    <row r="1061" spans="1:17">
      <c r="A1061">
        <v>35.633899999999997</v>
      </c>
      <c r="B1061">
        <v>-79.435400000000001</v>
      </c>
      <c r="C1061" s="28" t="s">
        <v>11</v>
      </c>
      <c r="D1061" s="4">
        <v>52924</v>
      </c>
      <c r="E1061">
        <v>4</v>
      </c>
      <c r="F1061" t="s">
        <v>27</v>
      </c>
      <c r="G1061">
        <v>7174</v>
      </c>
      <c r="H1061" s="28">
        <v>434</v>
      </c>
      <c r="I1061" t="s">
        <v>19</v>
      </c>
      <c r="J1061">
        <v>1</v>
      </c>
      <c r="K1061" s="13">
        <f>H1061*'conversion notes'!C$25</f>
        <v>393718.29</v>
      </c>
      <c r="L1061" s="14">
        <f>K1061*'conversion notes'!C$24</f>
        <v>94492.389599999995</v>
      </c>
      <c r="M1061" s="14">
        <f>L1061*'conversion notes'!C$26</f>
        <v>3496218.4151999997</v>
      </c>
      <c r="N1061" s="15">
        <f>M1061/'conversion notes'!C$21</f>
        <v>3313.7626440202453</v>
      </c>
      <c r="P1061" s="1">
        <f>H1061/D1061*1000</f>
        <v>8.2004383644471321</v>
      </c>
      <c r="Q1061">
        <f>'conversion notes'!O$6</f>
        <v>24</v>
      </c>
    </row>
    <row r="1062" spans="1:17">
      <c r="A1062">
        <v>35.634399999999999</v>
      </c>
      <c r="B1062">
        <v>-81.173400000000001</v>
      </c>
      <c r="C1062" s="28" t="s">
        <v>11</v>
      </c>
      <c r="D1062" s="4">
        <v>274988</v>
      </c>
      <c r="E1062">
        <v>14</v>
      </c>
      <c r="F1062" t="s">
        <v>110</v>
      </c>
      <c r="G1062">
        <v>10648</v>
      </c>
      <c r="H1062" s="28">
        <v>2119</v>
      </c>
      <c r="I1062" t="s">
        <v>19</v>
      </c>
      <c r="J1062">
        <v>3</v>
      </c>
      <c r="K1062" s="13">
        <f>H1062*'conversion notes'!C$25</f>
        <v>1922325.0149999999</v>
      </c>
      <c r="L1062" s="14">
        <f>K1062*'conversion notes'!C$24</f>
        <v>461358.00359999994</v>
      </c>
      <c r="M1062" s="14">
        <f>L1062*'conversion notes'!C$26</f>
        <v>17070246.133199997</v>
      </c>
      <c r="N1062" s="15">
        <f>M1062/'conversion notes'!C$21</f>
        <v>16179.407932439859</v>
      </c>
      <c r="P1062" s="1">
        <f>H1062/D1062*1000</f>
        <v>7.7057907981439184</v>
      </c>
      <c r="Q1062">
        <f>'conversion notes'!O$6</f>
        <v>24</v>
      </c>
    </row>
    <row r="1063" spans="1:17">
      <c r="A1063">
        <v>35.635300000000001</v>
      </c>
      <c r="B1063">
        <v>-81.001599999999996</v>
      </c>
      <c r="C1063" s="28" t="s">
        <v>116</v>
      </c>
      <c r="D1063" s="4">
        <v>78568</v>
      </c>
      <c r="E1063">
        <v>4</v>
      </c>
      <c r="F1063" t="s">
        <v>110</v>
      </c>
      <c r="G1063">
        <v>13011</v>
      </c>
      <c r="H1063" s="28">
        <v>605</v>
      </c>
      <c r="I1063" t="s">
        <v>19</v>
      </c>
      <c r="J1063">
        <v>3</v>
      </c>
      <c r="K1063" s="13">
        <f>H1063*'conversion notes'!C$25</f>
        <v>548846.92499999993</v>
      </c>
      <c r="L1063" s="14">
        <f>K1063*'conversion notes'!C$24</f>
        <v>131723.26199999999</v>
      </c>
      <c r="M1063" s="14">
        <f>L1063*'conversion notes'!C$26</f>
        <v>4873760.6939999992</v>
      </c>
      <c r="N1063" s="15">
        <f>M1063/'conversion notes'!C$21</f>
        <v>4619.4156673554107</v>
      </c>
      <c r="P1063" s="1">
        <f>H1063/D1063*1000</f>
        <v>7.700336014662458</v>
      </c>
      <c r="Q1063">
        <f>'conversion notes'!O$4</f>
        <v>7.2</v>
      </c>
    </row>
    <row r="1064" spans="1:17">
      <c r="A1064">
        <v>35.637</v>
      </c>
      <c r="B1064">
        <v>-81.460899999999995</v>
      </c>
      <c r="C1064" s="28" t="s">
        <v>114</v>
      </c>
      <c r="D1064" s="4">
        <v>157136</v>
      </c>
      <c r="E1064">
        <v>8</v>
      </c>
      <c r="F1064" t="s">
        <v>110</v>
      </c>
      <c r="G1064">
        <v>8020</v>
      </c>
      <c r="H1064" s="28">
        <v>1211</v>
      </c>
      <c r="I1064" t="s">
        <v>19</v>
      </c>
      <c r="J1064">
        <v>3</v>
      </c>
      <c r="K1064" s="13">
        <f>H1064*'conversion notes'!C$25</f>
        <v>1098601.0349999999</v>
      </c>
      <c r="L1064" s="14">
        <f>K1064*'conversion notes'!C$24</f>
        <v>263664.24839999998</v>
      </c>
      <c r="M1064" s="14">
        <f>L1064*'conversion notes'!C$26</f>
        <v>9755577.1908</v>
      </c>
      <c r="N1064" s="15">
        <f>M1064/'conversion notes'!C$21</f>
        <v>9246.4667325081045</v>
      </c>
      <c r="P1064" s="1">
        <f>H1064/D1064*1000</f>
        <v>7.7066999287241629</v>
      </c>
      <c r="Q1064">
        <f>'conversion notes'!O$4</f>
        <v>7.2</v>
      </c>
    </row>
    <row r="1065" spans="1:17">
      <c r="A1065">
        <v>35.638199999999998</v>
      </c>
      <c r="B1065">
        <v>-79.785600000000002</v>
      </c>
      <c r="C1065" s="28" t="s">
        <v>11</v>
      </c>
      <c r="D1065" s="4">
        <v>47751</v>
      </c>
      <c r="E1065">
        <v>3</v>
      </c>
      <c r="F1065" t="s">
        <v>24</v>
      </c>
      <c r="G1065">
        <v>72727</v>
      </c>
      <c r="H1065" s="28">
        <v>400</v>
      </c>
      <c r="I1065" t="s">
        <v>19</v>
      </c>
      <c r="J1065">
        <v>1</v>
      </c>
      <c r="K1065" s="13">
        <f>H1065*'conversion notes'!C$25</f>
        <v>362874</v>
      </c>
      <c r="L1065" s="14">
        <f>K1065*'conversion notes'!C$24</f>
        <v>87089.76</v>
      </c>
      <c r="M1065" s="14">
        <f>L1065*'conversion notes'!C$26</f>
        <v>3222321.1199999996</v>
      </c>
      <c r="N1065" s="15">
        <f>M1065/'conversion notes'!C$21</f>
        <v>3054.1591189126684</v>
      </c>
      <c r="P1065" s="1">
        <f>H1065/D1065*1000</f>
        <v>8.3767879206718181</v>
      </c>
      <c r="Q1065">
        <f>'conversion notes'!O$4</f>
        <v>7.2</v>
      </c>
    </row>
    <row r="1066" spans="1:17">
      <c r="A1066">
        <v>35.639800000000001</v>
      </c>
      <c r="B1066">
        <v>-77.800899999999999</v>
      </c>
      <c r="C1066" s="28" t="s">
        <v>11</v>
      </c>
      <c r="D1066" s="4">
        <v>14239</v>
      </c>
      <c r="E1066">
        <v>8</v>
      </c>
      <c r="F1066" t="s">
        <v>155</v>
      </c>
      <c r="G1066">
        <v>575</v>
      </c>
      <c r="H1066" s="28">
        <v>342</v>
      </c>
      <c r="I1066" t="s">
        <v>12</v>
      </c>
      <c r="J1066">
        <v>4</v>
      </c>
      <c r="K1066" s="13">
        <f>H1066*'conversion notes'!C$25</f>
        <v>310257.26999999996</v>
      </c>
      <c r="L1066" s="14">
        <f>K1066*'conversion notes'!C$24</f>
        <v>74461.744799999986</v>
      </c>
      <c r="M1066" s="14">
        <f>L1066*'conversion notes'!C$26</f>
        <v>2755084.5575999995</v>
      </c>
      <c r="N1066" s="15">
        <f>M1066/'conversion notes'!C$21</f>
        <v>2611.3060466703314</v>
      </c>
      <c r="P1066" s="1">
        <f>H1066/D1066*1000</f>
        <v>24.018540627853081</v>
      </c>
      <c r="Q1066">
        <f>'conversion notes'!O$4</f>
        <v>7.2</v>
      </c>
    </row>
    <row r="1067" spans="1:17">
      <c r="A1067">
        <v>35.642299999999999</v>
      </c>
      <c r="B1067">
        <v>-77.723299999999995</v>
      </c>
      <c r="C1067" s="28" t="s">
        <v>11</v>
      </c>
      <c r="D1067" s="4">
        <v>14239</v>
      </c>
      <c r="E1067">
        <v>16</v>
      </c>
      <c r="F1067" t="s">
        <v>155</v>
      </c>
      <c r="G1067">
        <v>976</v>
      </c>
      <c r="H1067" s="28">
        <v>342</v>
      </c>
      <c r="I1067" t="s">
        <v>12</v>
      </c>
      <c r="J1067">
        <v>4</v>
      </c>
      <c r="K1067" s="13">
        <f>H1067*'conversion notes'!C$25</f>
        <v>310257.26999999996</v>
      </c>
      <c r="L1067" s="14">
        <f>K1067*'conversion notes'!C$24</f>
        <v>74461.744799999986</v>
      </c>
      <c r="M1067" s="14">
        <f>L1067*'conversion notes'!C$26</f>
        <v>2755084.5575999995</v>
      </c>
      <c r="N1067" s="15">
        <f>M1067/'conversion notes'!C$21</f>
        <v>2611.3060466703314</v>
      </c>
      <c r="P1067" s="1">
        <f>H1067/D1067*1000</f>
        <v>24.018540627853081</v>
      </c>
      <c r="Q1067">
        <f>'conversion notes'!O$4</f>
        <v>7.2</v>
      </c>
    </row>
    <row r="1068" spans="1:17">
      <c r="A1068">
        <v>35.645099999999999</v>
      </c>
      <c r="B1068">
        <v>-82.117800000000003</v>
      </c>
      <c r="C1068" s="28" t="s">
        <v>11</v>
      </c>
      <c r="D1068" s="4">
        <v>19014</v>
      </c>
      <c r="E1068">
        <v>2</v>
      </c>
      <c r="F1068" t="s">
        <v>212</v>
      </c>
      <c r="G1068">
        <v>13161</v>
      </c>
      <c r="H1068" s="28">
        <v>204</v>
      </c>
      <c r="I1068" t="s">
        <v>19</v>
      </c>
      <c r="J1068">
        <v>10</v>
      </c>
      <c r="K1068" s="13">
        <f>H1068*'conversion notes'!C$25</f>
        <v>185065.74</v>
      </c>
      <c r="L1068" s="14">
        <f>K1068*'conversion notes'!C$24</f>
        <v>44415.777599999994</v>
      </c>
      <c r="M1068" s="14">
        <f>L1068*'conversion notes'!C$26</f>
        <v>1643383.7711999998</v>
      </c>
      <c r="N1068" s="15">
        <f>M1068/'conversion notes'!C$21</f>
        <v>1557.6211506454608</v>
      </c>
      <c r="P1068" s="1">
        <f>H1068/D1068*1000</f>
        <v>10.728936573051437</v>
      </c>
      <c r="Q1068">
        <f>'conversion notes'!O$4</f>
        <v>7.2</v>
      </c>
    </row>
    <row r="1069" spans="1:17">
      <c r="A1069">
        <v>35.645099999999999</v>
      </c>
      <c r="B1069">
        <v>-79.263999999999996</v>
      </c>
      <c r="C1069" s="28" t="s">
        <v>30</v>
      </c>
      <c r="D1069" s="4">
        <v>26462</v>
      </c>
      <c r="E1069">
        <v>2</v>
      </c>
      <c r="F1069" t="s">
        <v>27</v>
      </c>
      <c r="G1069">
        <v>18870</v>
      </c>
      <c r="H1069" s="28">
        <v>217</v>
      </c>
      <c r="I1069" t="s">
        <v>19</v>
      </c>
      <c r="J1069">
        <v>1</v>
      </c>
      <c r="K1069" s="13">
        <f>H1069*'conversion notes'!C$25</f>
        <v>196859.14499999999</v>
      </c>
      <c r="L1069" s="14">
        <f>K1069*'conversion notes'!C$24</f>
        <v>47246.194799999997</v>
      </c>
      <c r="M1069" s="14">
        <f>L1069*'conversion notes'!C$26</f>
        <v>1748109.2075999998</v>
      </c>
      <c r="N1069" s="15">
        <f>M1069/'conversion notes'!C$21</f>
        <v>1656.8813220101226</v>
      </c>
      <c r="P1069" s="1">
        <f>H1069/D1069*1000</f>
        <v>8.2004383644471321</v>
      </c>
      <c r="Q1069">
        <f>'conversion notes'!O$4</f>
        <v>7.2</v>
      </c>
    </row>
    <row r="1070" spans="1:17">
      <c r="A1070">
        <v>35.645499999999998</v>
      </c>
      <c r="B1070">
        <v>-81.822500000000005</v>
      </c>
      <c r="C1070" s="28" t="s">
        <v>11</v>
      </c>
      <c r="D1070" s="4">
        <v>9240</v>
      </c>
      <c r="E1070">
        <v>1</v>
      </c>
      <c r="F1070" t="s">
        <v>109</v>
      </c>
      <c r="G1070">
        <v>2361</v>
      </c>
      <c r="H1070" s="28">
        <v>85</v>
      </c>
      <c r="I1070" t="s">
        <v>19</v>
      </c>
      <c r="J1070">
        <v>10</v>
      </c>
      <c r="K1070" s="13">
        <f>H1070*'conversion notes'!C$25</f>
        <v>77110.724999999991</v>
      </c>
      <c r="L1070" s="14">
        <f>K1070*'conversion notes'!C$24</f>
        <v>18506.573999999997</v>
      </c>
      <c r="M1070" s="14">
        <f>L1070*'conversion notes'!C$26</f>
        <v>684743.2379999999</v>
      </c>
      <c r="N1070" s="15">
        <f>M1070/'conversion notes'!C$21</f>
        <v>649.00881276894199</v>
      </c>
      <c r="P1070" s="1">
        <f>H1070/D1070*1000</f>
        <v>9.1991341991341997</v>
      </c>
      <c r="Q1070">
        <f>'conversion notes'!O$6</f>
        <v>24</v>
      </c>
    </row>
    <row r="1071" spans="1:17">
      <c r="A1071">
        <v>35.646500000000003</v>
      </c>
      <c r="B1071">
        <v>-79.356300000000005</v>
      </c>
      <c r="C1071" s="28" t="s">
        <v>11</v>
      </c>
      <c r="D1071" s="4">
        <v>66155</v>
      </c>
      <c r="E1071">
        <v>5</v>
      </c>
      <c r="F1071" t="s">
        <v>27</v>
      </c>
      <c r="G1071">
        <v>38786</v>
      </c>
      <c r="H1071" s="28">
        <v>543</v>
      </c>
      <c r="I1071" t="s">
        <v>19</v>
      </c>
      <c r="J1071">
        <v>1</v>
      </c>
      <c r="K1071" s="13">
        <f>H1071*'conversion notes'!C$25</f>
        <v>492601.45499999996</v>
      </c>
      <c r="L1071" s="14">
        <f>K1071*'conversion notes'!C$24</f>
        <v>118224.34919999998</v>
      </c>
      <c r="M1071" s="14">
        <f>L1071*'conversion notes'!C$26</f>
        <v>4374300.9203999992</v>
      </c>
      <c r="N1071" s="15">
        <f>M1071/'conversion notes'!C$21</f>
        <v>4146.0210039239473</v>
      </c>
      <c r="P1071" s="1">
        <f>H1071/D1071*1000</f>
        <v>8.2079963721563001</v>
      </c>
      <c r="Q1071">
        <f>'conversion notes'!O$6</f>
        <v>24</v>
      </c>
    </row>
    <row r="1072" spans="1:17">
      <c r="A1072">
        <v>35.646500000000003</v>
      </c>
      <c r="B1072">
        <v>-78.096299999999999</v>
      </c>
      <c r="C1072" s="28" t="s">
        <v>11</v>
      </c>
      <c r="D1072" s="4">
        <v>14239</v>
      </c>
      <c r="E1072">
        <v>3</v>
      </c>
      <c r="F1072" t="s">
        <v>155</v>
      </c>
      <c r="G1072">
        <v>615</v>
      </c>
      <c r="H1072" s="28">
        <v>342</v>
      </c>
      <c r="I1072" t="s">
        <v>12</v>
      </c>
      <c r="J1072">
        <v>4</v>
      </c>
      <c r="K1072" s="13">
        <f>H1072*'conversion notes'!C$25</f>
        <v>310257.26999999996</v>
      </c>
      <c r="L1072" s="14">
        <f>K1072*'conversion notes'!C$24</f>
        <v>74461.744799999986</v>
      </c>
      <c r="M1072" s="14">
        <f>L1072*'conversion notes'!C$26</f>
        <v>2755084.5575999995</v>
      </c>
      <c r="N1072" s="15">
        <f>M1072/'conversion notes'!C$21</f>
        <v>2611.3060466703314</v>
      </c>
      <c r="P1072" s="1">
        <f>H1072/D1072*1000</f>
        <v>24.018540627853081</v>
      </c>
      <c r="Q1072">
        <f>'conversion notes'!O$6</f>
        <v>24</v>
      </c>
    </row>
    <row r="1073" spans="1:17">
      <c r="A1073">
        <v>35.646799999999999</v>
      </c>
      <c r="B1073">
        <v>-81.497299999999996</v>
      </c>
      <c r="C1073" s="28" t="s">
        <v>11</v>
      </c>
      <c r="D1073" s="4">
        <v>36960</v>
      </c>
      <c r="E1073">
        <v>4</v>
      </c>
      <c r="F1073" t="s">
        <v>109</v>
      </c>
      <c r="G1073">
        <v>3707</v>
      </c>
      <c r="H1073" s="28">
        <v>341</v>
      </c>
      <c r="I1073" t="s">
        <v>19</v>
      </c>
      <c r="J1073">
        <v>3</v>
      </c>
      <c r="K1073" s="13">
        <f>H1073*'conversion notes'!C$25</f>
        <v>309350.08499999996</v>
      </c>
      <c r="L1073" s="14">
        <f>K1073*'conversion notes'!C$24</f>
        <v>74244.020399999994</v>
      </c>
      <c r="M1073" s="14">
        <f>L1073*'conversion notes'!C$26</f>
        <v>2747028.7547999998</v>
      </c>
      <c r="N1073" s="15">
        <f>M1073/'conversion notes'!C$21</f>
        <v>2603.6706488730497</v>
      </c>
      <c r="P1073" s="1">
        <f>H1073/D1073*1000</f>
        <v>9.2261904761904763</v>
      </c>
      <c r="Q1073">
        <f>'conversion notes'!O$4</f>
        <v>7.2</v>
      </c>
    </row>
    <row r="1074" spans="1:17">
      <c r="A1074">
        <v>35.647500000000001</v>
      </c>
      <c r="B1074">
        <v>-81.649500000000003</v>
      </c>
      <c r="C1074" s="28" t="s">
        <v>11</v>
      </c>
      <c r="D1074" s="4">
        <v>18480</v>
      </c>
      <c r="E1074">
        <v>2</v>
      </c>
      <c r="F1074" t="s">
        <v>109</v>
      </c>
      <c r="G1074">
        <v>34000</v>
      </c>
      <c r="H1074" s="28">
        <v>170</v>
      </c>
      <c r="I1074" t="s">
        <v>19</v>
      </c>
      <c r="J1074">
        <v>10</v>
      </c>
      <c r="K1074" s="13">
        <f>H1074*'conversion notes'!C$25</f>
        <v>154221.44999999998</v>
      </c>
      <c r="L1074" s="14">
        <f>K1074*'conversion notes'!C$24</f>
        <v>37013.147999999994</v>
      </c>
      <c r="M1074" s="14">
        <f>L1074*'conversion notes'!C$26</f>
        <v>1369486.4759999998</v>
      </c>
      <c r="N1074" s="15">
        <f>M1074/'conversion notes'!C$21</f>
        <v>1298.017625537884</v>
      </c>
      <c r="P1074" s="1">
        <f>H1074/D1074*1000</f>
        <v>9.1991341991341997</v>
      </c>
      <c r="Q1074">
        <f>'conversion notes'!O$4</f>
        <v>7.2</v>
      </c>
    </row>
    <row r="1075" spans="1:17">
      <c r="A1075">
        <v>35.6479</v>
      </c>
      <c r="B1075">
        <v>-80.764799999999994</v>
      </c>
      <c r="C1075" s="28" t="s">
        <v>11</v>
      </c>
      <c r="D1075" s="4">
        <v>17880</v>
      </c>
      <c r="E1075">
        <v>1</v>
      </c>
      <c r="F1075" t="s">
        <v>107</v>
      </c>
      <c r="G1075">
        <v>687</v>
      </c>
      <c r="H1075" s="28">
        <v>150</v>
      </c>
      <c r="I1075" t="s">
        <v>19</v>
      </c>
      <c r="J1075">
        <v>3</v>
      </c>
      <c r="K1075" s="13">
        <f>H1075*'conversion notes'!C$25</f>
        <v>136077.75</v>
      </c>
      <c r="L1075" s="14">
        <f>K1075*'conversion notes'!C$24</f>
        <v>32658.66</v>
      </c>
      <c r="M1075" s="14">
        <f>L1075*'conversion notes'!C$26</f>
        <v>1208370.42</v>
      </c>
      <c r="N1075" s="15">
        <f>M1075/'conversion notes'!C$21</f>
        <v>1145.3096695922507</v>
      </c>
      <c r="P1075" s="1">
        <f>H1075/D1075*1000</f>
        <v>8.3892617449664435</v>
      </c>
      <c r="Q1075">
        <f>'conversion notes'!O$4</f>
        <v>7.2</v>
      </c>
    </row>
    <row r="1076" spans="1:17">
      <c r="A1076">
        <v>35.648200000000003</v>
      </c>
      <c r="B1076">
        <v>-79.317300000000003</v>
      </c>
      <c r="C1076" s="28" t="s">
        <v>31</v>
      </c>
      <c r="D1076" s="4">
        <v>26462</v>
      </c>
      <c r="E1076">
        <v>2</v>
      </c>
      <c r="F1076" t="s">
        <v>27</v>
      </c>
      <c r="G1076">
        <v>86800</v>
      </c>
      <c r="H1076" s="28">
        <v>217</v>
      </c>
      <c r="I1076" t="s">
        <v>19</v>
      </c>
      <c r="J1076">
        <v>1</v>
      </c>
      <c r="K1076" s="13">
        <f>H1076*'conversion notes'!C$25</f>
        <v>196859.14499999999</v>
      </c>
      <c r="L1076" s="14">
        <f>K1076*'conversion notes'!C$24</f>
        <v>47246.194799999997</v>
      </c>
      <c r="M1076" s="14">
        <f>L1076*'conversion notes'!C$26</f>
        <v>1748109.2075999998</v>
      </c>
      <c r="N1076" s="15">
        <f>M1076/'conversion notes'!C$21</f>
        <v>1656.8813220101226</v>
      </c>
      <c r="P1076" s="1">
        <f>H1076/D1076*1000</f>
        <v>8.2004383644471321</v>
      </c>
      <c r="Q1076">
        <f>'conversion notes'!O$4</f>
        <v>7.2</v>
      </c>
    </row>
    <row r="1077" spans="1:17">
      <c r="A1077">
        <v>35.648400000000002</v>
      </c>
      <c r="B1077">
        <v>-81.784000000000006</v>
      </c>
      <c r="C1077" s="28" t="s">
        <v>11</v>
      </c>
      <c r="D1077" s="4">
        <v>18480</v>
      </c>
      <c r="E1077">
        <v>2</v>
      </c>
      <c r="F1077" t="s">
        <v>109</v>
      </c>
      <c r="G1077">
        <v>26154</v>
      </c>
      <c r="H1077" s="28">
        <v>170</v>
      </c>
      <c r="I1077" t="s">
        <v>19</v>
      </c>
      <c r="J1077">
        <v>10</v>
      </c>
      <c r="K1077" s="13">
        <f>H1077*'conversion notes'!C$25</f>
        <v>154221.44999999998</v>
      </c>
      <c r="L1077" s="14">
        <f>K1077*'conversion notes'!C$24</f>
        <v>37013.147999999994</v>
      </c>
      <c r="M1077" s="14">
        <f>L1077*'conversion notes'!C$26</f>
        <v>1369486.4759999998</v>
      </c>
      <c r="N1077" s="15">
        <f>M1077/'conversion notes'!C$21</f>
        <v>1298.017625537884</v>
      </c>
      <c r="P1077" s="1">
        <f>H1077/D1077*1000</f>
        <v>9.1991341991341997</v>
      </c>
      <c r="Q1077">
        <f>'conversion notes'!O$4</f>
        <v>7.2</v>
      </c>
    </row>
    <row r="1078" spans="1:17">
      <c r="A1078">
        <v>35.649000000000001</v>
      </c>
      <c r="B1078">
        <v>-79.543199999999999</v>
      </c>
      <c r="C1078" s="28" t="s">
        <v>11</v>
      </c>
      <c r="D1078" s="4">
        <v>79386</v>
      </c>
      <c r="E1078">
        <v>6</v>
      </c>
      <c r="F1078" t="s">
        <v>27</v>
      </c>
      <c r="G1078">
        <v>186286</v>
      </c>
      <c r="H1078" s="28">
        <v>652</v>
      </c>
      <c r="I1078" t="s">
        <v>19</v>
      </c>
      <c r="J1078">
        <v>1</v>
      </c>
      <c r="K1078" s="13">
        <f>H1078*'conversion notes'!C$25</f>
        <v>591484.62</v>
      </c>
      <c r="L1078" s="14">
        <f>K1078*'conversion notes'!C$24</f>
        <v>141956.3088</v>
      </c>
      <c r="M1078" s="14">
        <f>L1078*'conversion notes'!C$26</f>
        <v>5252383.4255999997</v>
      </c>
      <c r="N1078" s="15">
        <f>M1078/'conversion notes'!C$21</f>
        <v>4978.2793638276498</v>
      </c>
      <c r="P1078" s="1">
        <f>H1078/D1078*1000</f>
        <v>8.213035043962412</v>
      </c>
      <c r="Q1078">
        <f>'conversion notes'!O$4</f>
        <v>7.2</v>
      </c>
    </row>
    <row r="1079" spans="1:17">
      <c r="A1079">
        <v>35.6496</v>
      </c>
      <c r="B1079">
        <v>-82.103200000000001</v>
      </c>
      <c r="C1079" s="28" t="s">
        <v>11</v>
      </c>
      <c r="D1079" s="4">
        <v>19014</v>
      </c>
      <c r="E1079">
        <v>2</v>
      </c>
      <c r="F1079" t="s">
        <v>212</v>
      </c>
      <c r="G1079">
        <v>4040</v>
      </c>
      <c r="H1079" s="28">
        <v>204</v>
      </c>
      <c r="I1079" t="s">
        <v>19</v>
      </c>
      <c r="J1079">
        <v>10</v>
      </c>
      <c r="K1079" s="13">
        <f>H1079*'conversion notes'!C$25</f>
        <v>185065.74</v>
      </c>
      <c r="L1079" s="14">
        <f>K1079*'conversion notes'!C$24</f>
        <v>44415.777599999994</v>
      </c>
      <c r="M1079" s="14">
        <f>L1079*'conversion notes'!C$26</f>
        <v>1643383.7711999998</v>
      </c>
      <c r="N1079" s="15">
        <f>M1079/'conversion notes'!C$21</f>
        <v>1557.6211506454608</v>
      </c>
      <c r="P1079" s="1">
        <f>H1079/D1079*1000</f>
        <v>10.728936573051437</v>
      </c>
      <c r="Q1079">
        <f>'conversion notes'!O$6</f>
        <v>24</v>
      </c>
    </row>
    <row r="1080" spans="1:17">
      <c r="A1080">
        <v>35.6496</v>
      </c>
      <c r="B1080">
        <v>-80.132999999999996</v>
      </c>
      <c r="C1080" s="28" t="s">
        <v>11</v>
      </c>
      <c r="D1080" s="4">
        <v>79600</v>
      </c>
      <c r="E1080">
        <v>4</v>
      </c>
      <c r="F1080" t="s">
        <v>26</v>
      </c>
      <c r="G1080">
        <v>12239</v>
      </c>
      <c r="H1080" s="28">
        <v>667</v>
      </c>
      <c r="I1080" t="s">
        <v>19</v>
      </c>
      <c r="J1080">
        <v>1</v>
      </c>
      <c r="K1080" s="13">
        <f>H1080*'conversion notes'!C$25</f>
        <v>605092.39500000002</v>
      </c>
      <c r="L1080" s="14">
        <f>K1080*'conversion notes'!C$24</f>
        <v>145222.17480000001</v>
      </c>
      <c r="M1080" s="14">
        <f>L1080*'conversion notes'!C$26</f>
        <v>5373220.4676000001</v>
      </c>
      <c r="N1080" s="15">
        <f>M1080/'conversion notes'!C$21</f>
        <v>5092.8103307868751</v>
      </c>
      <c r="P1080" s="1">
        <f>H1080/D1080*1000</f>
        <v>8.3793969849246235</v>
      </c>
      <c r="Q1080">
        <f>'conversion notes'!O$6</f>
        <v>24</v>
      </c>
    </row>
    <row r="1081" spans="1:17">
      <c r="A1081">
        <v>35.6496</v>
      </c>
      <c r="B1081">
        <v>-79.446899999999999</v>
      </c>
      <c r="C1081" s="28" t="s">
        <v>11</v>
      </c>
      <c r="D1081" s="4">
        <v>52924</v>
      </c>
      <c r="E1081">
        <v>4</v>
      </c>
      <c r="F1081" t="s">
        <v>27</v>
      </c>
      <c r="G1081">
        <v>12955</v>
      </c>
      <c r="H1081" s="28">
        <v>434</v>
      </c>
      <c r="I1081" t="s">
        <v>19</v>
      </c>
      <c r="J1081">
        <v>1</v>
      </c>
      <c r="K1081" s="13">
        <f>H1081*'conversion notes'!C$25</f>
        <v>393718.29</v>
      </c>
      <c r="L1081" s="14">
        <f>K1081*'conversion notes'!C$24</f>
        <v>94492.389599999995</v>
      </c>
      <c r="M1081" s="14">
        <f>L1081*'conversion notes'!C$26</f>
        <v>3496218.4151999997</v>
      </c>
      <c r="N1081" s="15">
        <f>M1081/'conversion notes'!C$21</f>
        <v>3313.7626440202453</v>
      </c>
      <c r="P1081" s="1">
        <f>H1081/D1081*1000</f>
        <v>8.2004383644471321</v>
      </c>
      <c r="Q1081">
        <f>'conversion notes'!O$6</f>
        <v>24</v>
      </c>
    </row>
    <row r="1082" spans="1:17">
      <c r="A1082">
        <v>35.649900000000002</v>
      </c>
      <c r="B1082">
        <v>-82.103200000000001</v>
      </c>
      <c r="C1082" s="28" t="s">
        <v>11</v>
      </c>
      <c r="D1082" s="4">
        <v>19014</v>
      </c>
      <c r="E1082">
        <v>2</v>
      </c>
      <c r="F1082" t="s">
        <v>212</v>
      </c>
      <c r="G1082">
        <v>3961</v>
      </c>
      <c r="H1082" s="28">
        <v>204</v>
      </c>
      <c r="I1082" t="s">
        <v>19</v>
      </c>
      <c r="J1082">
        <v>10</v>
      </c>
      <c r="K1082" s="13">
        <f>H1082*'conversion notes'!C$25</f>
        <v>185065.74</v>
      </c>
      <c r="L1082" s="14">
        <f>K1082*'conversion notes'!C$24</f>
        <v>44415.777599999994</v>
      </c>
      <c r="M1082" s="14">
        <f>L1082*'conversion notes'!C$26</f>
        <v>1643383.7711999998</v>
      </c>
      <c r="N1082" s="15">
        <f>M1082/'conversion notes'!C$21</f>
        <v>1557.6211506454608</v>
      </c>
      <c r="P1082" s="1">
        <f>H1082/D1082*1000</f>
        <v>10.728936573051437</v>
      </c>
      <c r="Q1082">
        <f>'conversion notes'!O$4</f>
        <v>7.2</v>
      </c>
    </row>
    <row r="1083" spans="1:17">
      <c r="A1083">
        <v>35.649900000000002</v>
      </c>
      <c r="B1083">
        <v>-79.347700000000003</v>
      </c>
      <c r="C1083" s="28" t="s">
        <v>11</v>
      </c>
      <c r="D1083" s="4">
        <v>26462</v>
      </c>
      <c r="E1083">
        <v>2</v>
      </c>
      <c r="F1083" t="s">
        <v>27</v>
      </c>
      <c r="G1083">
        <v>19727</v>
      </c>
      <c r="H1083" s="28">
        <v>217</v>
      </c>
      <c r="I1083" t="s">
        <v>19</v>
      </c>
      <c r="J1083">
        <v>1</v>
      </c>
      <c r="K1083" s="13">
        <f>H1083*'conversion notes'!C$25</f>
        <v>196859.14499999999</v>
      </c>
      <c r="L1083" s="14">
        <f>K1083*'conversion notes'!C$24</f>
        <v>47246.194799999997</v>
      </c>
      <c r="M1083" s="14">
        <f>L1083*'conversion notes'!C$26</f>
        <v>1748109.2075999998</v>
      </c>
      <c r="N1083" s="15">
        <f>M1083/'conversion notes'!C$21</f>
        <v>1656.8813220101226</v>
      </c>
      <c r="P1083" s="1">
        <f>H1083/D1083*1000</f>
        <v>8.2004383644471321</v>
      </c>
      <c r="Q1083">
        <f>'conversion notes'!O$4</f>
        <v>7.2</v>
      </c>
    </row>
    <row r="1084" spans="1:17">
      <c r="A1084">
        <v>35.650500000000001</v>
      </c>
      <c r="B1084">
        <v>-81.093699999999998</v>
      </c>
      <c r="C1084" s="28" t="s">
        <v>11</v>
      </c>
      <c r="D1084" s="4">
        <v>39284</v>
      </c>
      <c r="E1084">
        <v>2</v>
      </c>
      <c r="F1084" t="s">
        <v>110</v>
      </c>
      <c r="G1084">
        <v>736</v>
      </c>
      <c r="H1084" s="28">
        <v>303</v>
      </c>
      <c r="I1084" t="s">
        <v>19</v>
      </c>
      <c r="J1084">
        <v>3</v>
      </c>
      <c r="K1084" s="13">
        <f>H1084*'conversion notes'!C$25</f>
        <v>274877.05499999999</v>
      </c>
      <c r="L1084" s="14">
        <f>K1084*'conversion notes'!C$24</f>
        <v>65970.493199999997</v>
      </c>
      <c r="M1084" s="14">
        <f>L1084*'conversion notes'!C$26</f>
        <v>2440908.2483999999</v>
      </c>
      <c r="N1084" s="15">
        <f>M1084/'conversion notes'!C$21</f>
        <v>2313.5255325763464</v>
      </c>
      <c r="P1084" s="1">
        <f>H1084/D1084*1000</f>
        <v>7.7130638427858669</v>
      </c>
      <c r="Q1084">
        <f>'conversion notes'!O$4</f>
        <v>7.2</v>
      </c>
    </row>
    <row r="1085" spans="1:17">
      <c r="A1085">
        <v>35.652299999999997</v>
      </c>
      <c r="B1085">
        <v>-79.543000000000006</v>
      </c>
      <c r="C1085" s="28" t="s">
        <v>11</v>
      </c>
      <c r="D1085" s="4">
        <v>13231</v>
      </c>
      <c r="E1085">
        <v>1</v>
      </c>
      <c r="F1085" t="s">
        <v>27</v>
      </c>
      <c r="G1085">
        <v>14533</v>
      </c>
      <c r="H1085" s="28">
        <v>109</v>
      </c>
      <c r="I1085" t="s">
        <v>19</v>
      </c>
      <c r="J1085">
        <v>1</v>
      </c>
      <c r="K1085" s="13">
        <f>H1085*'conversion notes'!C$25</f>
        <v>98883.164999999994</v>
      </c>
      <c r="L1085" s="14">
        <f>K1085*'conversion notes'!C$24</f>
        <v>23731.959599999998</v>
      </c>
      <c r="M1085" s="14">
        <f>L1085*'conversion notes'!C$26</f>
        <v>878082.5051999999</v>
      </c>
      <c r="N1085" s="15">
        <f>M1085/'conversion notes'!C$21</f>
        <v>832.25835990370206</v>
      </c>
      <c r="P1085" s="1">
        <f>H1085/D1085*1000</f>
        <v>8.23822840299297</v>
      </c>
      <c r="Q1085">
        <f>'conversion notes'!O$4</f>
        <v>7.2</v>
      </c>
    </row>
    <row r="1086" spans="1:17">
      <c r="A1086">
        <v>35.653199999999998</v>
      </c>
      <c r="B1086">
        <v>-79.483199999999997</v>
      </c>
      <c r="C1086" s="28" t="s">
        <v>11</v>
      </c>
      <c r="D1086" s="4">
        <v>26462</v>
      </c>
      <c r="E1086">
        <v>2</v>
      </c>
      <c r="F1086" t="s">
        <v>27</v>
      </c>
      <c r="G1086">
        <v>13152</v>
      </c>
      <c r="H1086" s="28">
        <v>217</v>
      </c>
      <c r="I1086" t="s">
        <v>19</v>
      </c>
      <c r="J1086">
        <v>1</v>
      </c>
      <c r="K1086" s="13">
        <f>H1086*'conversion notes'!C$25</f>
        <v>196859.14499999999</v>
      </c>
      <c r="L1086" s="14">
        <f>K1086*'conversion notes'!C$24</f>
        <v>47246.194799999997</v>
      </c>
      <c r="M1086" s="14">
        <f>L1086*'conversion notes'!C$26</f>
        <v>1748109.2075999998</v>
      </c>
      <c r="N1086" s="15">
        <f>M1086/'conversion notes'!C$21</f>
        <v>1656.8813220101226</v>
      </c>
      <c r="P1086" s="1">
        <f>H1086/D1086*1000</f>
        <v>8.2004383644471321</v>
      </c>
      <c r="Q1086">
        <f>'conversion notes'!O$6</f>
        <v>24</v>
      </c>
    </row>
    <row r="1087" spans="1:17">
      <c r="A1087">
        <v>35.653500000000001</v>
      </c>
      <c r="B1087">
        <v>-79.410499999999999</v>
      </c>
      <c r="C1087" s="28" t="s">
        <v>11</v>
      </c>
      <c r="D1087" s="4">
        <v>52924</v>
      </c>
      <c r="E1087">
        <v>4</v>
      </c>
      <c r="F1087" t="s">
        <v>27</v>
      </c>
      <c r="G1087">
        <v>7115</v>
      </c>
      <c r="H1087" s="28">
        <v>434</v>
      </c>
      <c r="I1087" t="s">
        <v>19</v>
      </c>
      <c r="J1087">
        <v>1</v>
      </c>
      <c r="K1087" s="13">
        <f>H1087*'conversion notes'!C$25</f>
        <v>393718.29</v>
      </c>
      <c r="L1087" s="14">
        <f>K1087*'conversion notes'!C$24</f>
        <v>94492.389599999995</v>
      </c>
      <c r="M1087" s="14">
        <f>L1087*'conversion notes'!C$26</f>
        <v>3496218.4151999997</v>
      </c>
      <c r="N1087" s="15">
        <f>M1087/'conversion notes'!C$21</f>
        <v>3313.7626440202453</v>
      </c>
      <c r="P1087" s="1">
        <f>H1087/D1087*1000</f>
        <v>8.2004383644471321</v>
      </c>
      <c r="Q1087">
        <f>'conversion notes'!O$6</f>
        <v>24</v>
      </c>
    </row>
    <row r="1088" spans="1:17">
      <c r="A1088">
        <v>35.653599999999997</v>
      </c>
      <c r="B1088">
        <v>-79.723500000000001</v>
      </c>
      <c r="C1088" s="28" t="s">
        <v>11</v>
      </c>
      <c r="D1088" s="4">
        <v>79585</v>
      </c>
      <c r="E1088">
        <v>5</v>
      </c>
      <c r="F1088" t="s">
        <v>24</v>
      </c>
      <c r="G1088">
        <v>10846</v>
      </c>
      <c r="H1088" s="28">
        <v>667</v>
      </c>
      <c r="I1088" t="s">
        <v>19</v>
      </c>
      <c r="J1088">
        <v>1</v>
      </c>
      <c r="K1088" s="13">
        <f>H1088*'conversion notes'!C$25</f>
        <v>605092.39500000002</v>
      </c>
      <c r="L1088" s="14">
        <f>K1088*'conversion notes'!C$24</f>
        <v>145222.17480000001</v>
      </c>
      <c r="M1088" s="14">
        <f>L1088*'conversion notes'!C$26</f>
        <v>5373220.4676000001</v>
      </c>
      <c r="N1088" s="15">
        <f>M1088/'conversion notes'!C$21</f>
        <v>5092.8103307868751</v>
      </c>
      <c r="P1088" s="1">
        <f>H1088/D1088*1000</f>
        <v>8.3809763146321536</v>
      </c>
      <c r="Q1088">
        <f>'conversion notes'!O$6</f>
        <v>24</v>
      </c>
    </row>
    <row r="1089" spans="1:17">
      <c r="A1089">
        <v>35.654299999999999</v>
      </c>
      <c r="B1089">
        <v>-81.483500000000006</v>
      </c>
      <c r="C1089" s="28" t="s">
        <v>11</v>
      </c>
      <c r="D1089" s="4">
        <v>18480</v>
      </c>
      <c r="E1089">
        <v>2</v>
      </c>
      <c r="F1089" t="s">
        <v>109</v>
      </c>
      <c r="G1089">
        <v>1700</v>
      </c>
      <c r="H1089" s="28">
        <v>170</v>
      </c>
      <c r="I1089" t="s">
        <v>19</v>
      </c>
      <c r="J1089">
        <v>3</v>
      </c>
      <c r="K1089" s="13">
        <f>H1089*'conversion notes'!C$25</f>
        <v>154221.44999999998</v>
      </c>
      <c r="L1089" s="14">
        <f>K1089*'conversion notes'!C$24</f>
        <v>37013.147999999994</v>
      </c>
      <c r="M1089" s="14">
        <f>L1089*'conversion notes'!C$26</f>
        <v>1369486.4759999998</v>
      </c>
      <c r="N1089" s="15">
        <f>M1089/'conversion notes'!C$21</f>
        <v>1298.017625537884</v>
      </c>
      <c r="P1089" s="1">
        <f>H1089/D1089*1000</f>
        <v>9.1991341991341997</v>
      </c>
      <c r="Q1089">
        <f>'conversion notes'!O$4</f>
        <v>7.2</v>
      </c>
    </row>
    <row r="1090" spans="1:17">
      <c r="A1090">
        <v>35.654600000000002</v>
      </c>
      <c r="B1090">
        <v>-79.6417</v>
      </c>
      <c r="C1090" s="28" t="s">
        <v>11</v>
      </c>
      <c r="D1090" s="4">
        <v>63668</v>
      </c>
      <c r="E1090">
        <v>4</v>
      </c>
      <c r="F1090" t="s">
        <v>24</v>
      </c>
      <c r="G1090">
        <v>2202</v>
      </c>
      <c r="H1090" s="28">
        <v>533</v>
      </c>
      <c r="I1090" t="s">
        <v>19</v>
      </c>
      <c r="J1090">
        <v>1</v>
      </c>
      <c r="K1090" s="13">
        <f>H1090*'conversion notes'!C$25</f>
        <v>483529.60499999998</v>
      </c>
      <c r="L1090" s="14">
        <f>K1090*'conversion notes'!C$24</f>
        <v>116047.10519999999</v>
      </c>
      <c r="M1090" s="14">
        <f>L1090*'conversion notes'!C$26</f>
        <v>4293742.8923999993</v>
      </c>
      <c r="N1090" s="15">
        <f>M1090/'conversion notes'!C$21</f>
        <v>4069.6670259511302</v>
      </c>
      <c r="P1090" s="1">
        <f>H1090/D1090*1000</f>
        <v>8.3715524282213991</v>
      </c>
      <c r="Q1090">
        <f>'conversion notes'!O$4</f>
        <v>7.2</v>
      </c>
    </row>
    <row r="1091" spans="1:17">
      <c r="A1091">
        <v>35.656700000000001</v>
      </c>
      <c r="B1091">
        <v>-80.721299999999999</v>
      </c>
      <c r="C1091" s="28" t="s">
        <v>11</v>
      </c>
      <c r="D1091" s="4">
        <v>17880</v>
      </c>
      <c r="E1091">
        <v>1</v>
      </c>
      <c r="F1091" t="s">
        <v>107</v>
      </c>
      <c r="G1091">
        <v>806</v>
      </c>
      <c r="H1091" s="28">
        <v>150</v>
      </c>
      <c r="I1091" t="s">
        <v>19</v>
      </c>
      <c r="J1091">
        <v>3</v>
      </c>
      <c r="K1091" s="13">
        <f>H1091*'conversion notes'!C$25</f>
        <v>136077.75</v>
      </c>
      <c r="L1091" s="14">
        <f>K1091*'conversion notes'!C$24</f>
        <v>32658.66</v>
      </c>
      <c r="M1091" s="14">
        <f>L1091*'conversion notes'!C$26</f>
        <v>1208370.42</v>
      </c>
      <c r="N1091" s="15">
        <f>M1091/'conversion notes'!C$21</f>
        <v>1145.3096695922507</v>
      </c>
      <c r="P1091" s="1">
        <f>H1091/D1091*1000</f>
        <v>8.3892617449664435</v>
      </c>
      <c r="Q1091">
        <f>'conversion notes'!O$4</f>
        <v>7.2</v>
      </c>
    </row>
    <row r="1092" spans="1:17">
      <c r="A1092">
        <v>35.658000000000001</v>
      </c>
      <c r="B1092">
        <v>-81.861599999999996</v>
      </c>
      <c r="C1092" s="28" t="s">
        <v>11</v>
      </c>
      <c r="D1092" s="4">
        <v>19014</v>
      </c>
      <c r="E1092">
        <v>2</v>
      </c>
      <c r="F1092" t="s">
        <v>212</v>
      </c>
      <c r="G1092">
        <v>1594</v>
      </c>
      <c r="H1092" s="28">
        <v>204</v>
      </c>
      <c r="I1092" t="s">
        <v>19</v>
      </c>
      <c r="J1092">
        <v>10</v>
      </c>
      <c r="K1092" s="13">
        <f>H1092*'conversion notes'!C$25</f>
        <v>185065.74</v>
      </c>
      <c r="L1092" s="14">
        <f>K1092*'conversion notes'!C$24</f>
        <v>44415.777599999994</v>
      </c>
      <c r="M1092" s="14">
        <f>L1092*'conversion notes'!C$26</f>
        <v>1643383.7711999998</v>
      </c>
      <c r="N1092" s="15">
        <f>M1092/'conversion notes'!C$21</f>
        <v>1557.6211506454608</v>
      </c>
      <c r="P1092" s="1">
        <f>H1092/D1092*1000</f>
        <v>10.728936573051437</v>
      </c>
      <c r="Q1092">
        <f>'conversion notes'!O$4</f>
        <v>7.2</v>
      </c>
    </row>
    <row r="1093" spans="1:17">
      <c r="A1093">
        <v>35.658000000000001</v>
      </c>
      <c r="B1093">
        <v>-81.036199999999994</v>
      </c>
      <c r="C1093" s="28" t="s">
        <v>115</v>
      </c>
      <c r="D1093" s="4">
        <v>78568</v>
      </c>
      <c r="E1093">
        <v>4</v>
      </c>
      <c r="F1093" t="s">
        <v>110</v>
      </c>
      <c r="G1093">
        <v>3517</v>
      </c>
      <c r="H1093" s="28">
        <v>605</v>
      </c>
      <c r="I1093" t="s">
        <v>19</v>
      </c>
      <c r="J1093">
        <v>3</v>
      </c>
      <c r="K1093" s="13">
        <f>H1093*'conversion notes'!C$25</f>
        <v>548846.92499999993</v>
      </c>
      <c r="L1093" s="14">
        <f>K1093*'conversion notes'!C$24</f>
        <v>131723.26199999999</v>
      </c>
      <c r="M1093" s="14">
        <f>L1093*'conversion notes'!C$26</f>
        <v>4873760.6939999992</v>
      </c>
      <c r="N1093" s="15">
        <f>M1093/'conversion notes'!C$21</f>
        <v>4619.4156673554107</v>
      </c>
      <c r="P1093" s="1">
        <f>H1093/D1093*1000</f>
        <v>7.700336014662458</v>
      </c>
      <c r="Q1093">
        <f>'conversion notes'!O$4</f>
        <v>7.2</v>
      </c>
    </row>
    <row r="1094" spans="1:17">
      <c r="A1094">
        <v>35.659100000000002</v>
      </c>
      <c r="B1094">
        <v>-81.900000000000006</v>
      </c>
      <c r="C1094" s="28" t="s">
        <v>11</v>
      </c>
      <c r="D1094" s="4">
        <v>38028</v>
      </c>
      <c r="E1094">
        <v>4</v>
      </c>
      <c r="F1094" t="s">
        <v>212</v>
      </c>
      <c r="G1094">
        <v>0</v>
      </c>
      <c r="H1094" s="28">
        <v>408</v>
      </c>
      <c r="I1094" t="s">
        <v>19</v>
      </c>
      <c r="J1094">
        <v>10</v>
      </c>
      <c r="K1094" s="13">
        <f>H1094*'conversion notes'!C$25</f>
        <v>370131.48</v>
      </c>
      <c r="L1094" s="14">
        <f>K1094*'conversion notes'!C$24</f>
        <v>88831.555199999988</v>
      </c>
      <c r="M1094" s="14">
        <f>L1094*'conversion notes'!C$26</f>
        <v>3286767.5423999997</v>
      </c>
      <c r="N1094" s="15">
        <f>M1094/'conversion notes'!C$21</f>
        <v>3115.2423012909217</v>
      </c>
      <c r="P1094" s="1">
        <f>H1094/D1094*1000</f>
        <v>10.728936573051437</v>
      </c>
      <c r="Q1094">
        <f>'conversion notes'!O$4</f>
        <v>7.2</v>
      </c>
    </row>
    <row r="1095" spans="1:17">
      <c r="A1095">
        <v>35.660800000000002</v>
      </c>
      <c r="B1095">
        <v>-79.373599999999996</v>
      </c>
      <c r="C1095" s="28" t="s">
        <v>29</v>
      </c>
      <c r="D1095" s="4">
        <v>105848</v>
      </c>
      <c r="E1095">
        <v>8</v>
      </c>
      <c r="F1095" t="s">
        <v>27</v>
      </c>
      <c r="G1095">
        <v>30491</v>
      </c>
      <c r="H1095" s="28">
        <v>869</v>
      </c>
      <c r="I1095" t="s">
        <v>19</v>
      </c>
      <c r="J1095">
        <v>1</v>
      </c>
      <c r="K1095" s="13">
        <f>H1095*'conversion notes'!C$25</f>
        <v>788343.7649999999</v>
      </c>
      <c r="L1095" s="14">
        <f>K1095*'conversion notes'!C$24</f>
        <v>189202.50359999997</v>
      </c>
      <c r="M1095" s="14">
        <f>L1095*'conversion notes'!C$26</f>
        <v>7000492.6331999991</v>
      </c>
      <c r="N1095" s="15">
        <f>M1095/'conversion notes'!C$21</f>
        <v>6635.1606858377718</v>
      </c>
      <c r="P1095" s="1">
        <f>H1095/D1095*1000</f>
        <v>8.2098858740835929</v>
      </c>
      <c r="Q1095">
        <f>'conversion notes'!O$6</f>
        <v>24</v>
      </c>
    </row>
    <row r="1096" spans="1:17">
      <c r="A1096">
        <v>35.661799999999999</v>
      </c>
      <c r="B1096">
        <v>-79.984800000000007</v>
      </c>
      <c r="C1096" s="28" t="s">
        <v>11</v>
      </c>
      <c r="D1096" s="4">
        <v>79585</v>
      </c>
      <c r="E1096">
        <v>5</v>
      </c>
      <c r="F1096" t="s">
        <v>24</v>
      </c>
      <c r="G1096">
        <v>7580</v>
      </c>
      <c r="H1096" s="28">
        <v>667</v>
      </c>
      <c r="I1096" t="s">
        <v>19</v>
      </c>
      <c r="J1096">
        <v>1</v>
      </c>
      <c r="K1096" s="13">
        <f>H1096*'conversion notes'!C$25</f>
        <v>605092.39500000002</v>
      </c>
      <c r="L1096" s="14">
        <f>K1096*'conversion notes'!C$24</f>
        <v>145222.17480000001</v>
      </c>
      <c r="M1096" s="14">
        <f>L1096*'conversion notes'!C$26</f>
        <v>5373220.4676000001</v>
      </c>
      <c r="N1096" s="15">
        <f>M1096/'conversion notes'!C$21</f>
        <v>5092.8103307868751</v>
      </c>
      <c r="P1096" s="1">
        <f>H1096/D1096*1000</f>
        <v>8.3809763146321536</v>
      </c>
      <c r="Q1096">
        <f>'conversion notes'!O$6</f>
        <v>24</v>
      </c>
    </row>
    <row r="1097" spans="1:17">
      <c r="A1097">
        <v>35.663200000000003</v>
      </c>
      <c r="B1097">
        <v>-81.815600000000003</v>
      </c>
      <c r="C1097" s="28" t="s">
        <v>11</v>
      </c>
      <c r="D1097" s="4">
        <v>36960</v>
      </c>
      <c r="E1097">
        <v>4</v>
      </c>
      <c r="F1097" t="s">
        <v>109</v>
      </c>
      <c r="G1097">
        <v>9743</v>
      </c>
      <c r="H1097" s="28">
        <v>341</v>
      </c>
      <c r="I1097" t="s">
        <v>19</v>
      </c>
      <c r="J1097">
        <v>10</v>
      </c>
      <c r="K1097" s="13">
        <f>H1097*'conversion notes'!C$25</f>
        <v>309350.08499999996</v>
      </c>
      <c r="L1097" s="14">
        <f>K1097*'conversion notes'!C$24</f>
        <v>74244.020399999994</v>
      </c>
      <c r="M1097" s="14">
        <f>L1097*'conversion notes'!C$26</f>
        <v>2747028.7547999998</v>
      </c>
      <c r="N1097" s="15">
        <f>M1097/'conversion notes'!C$21</f>
        <v>2603.6706488730497</v>
      </c>
      <c r="P1097" s="1">
        <f>H1097/D1097*1000</f>
        <v>9.2261904761904763</v>
      </c>
      <c r="Q1097">
        <f>'conversion notes'!O$6</f>
        <v>24</v>
      </c>
    </row>
    <row r="1098" spans="1:17">
      <c r="A1098">
        <v>35.663200000000003</v>
      </c>
      <c r="B1098">
        <v>-81.762699999999995</v>
      </c>
      <c r="C1098" s="28" t="s">
        <v>11</v>
      </c>
      <c r="D1098" s="4">
        <v>18480</v>
      </c>
      <c r="E1098">
        <v>2</v>
      </c>
      <c r="F1098" t="s">
        <v>109</v>
      </c>
      <c r="G1098">
        <v>15455</v>
      </c>
      <c r="H1098" s="28">
        <v>170</v>
      </c>
      <c r="I1098" t="s">
        <v>19</v>
      </c>
      <c r="J1098">
        <v>10</v>
      </c>
      <c r="K1098" s="13">
        <f>H1098*'conversion notes'!C$25</f>
        <v>154221.44999999998</v>
      </c>
      <c r="L1098" s="14">
        <f>K1098*'conversion notes'!C$24</f>
        <v>37013.147999999994</v>
      </c>
      <c r="M1098" s="14">
        <f>L1098*'conversion notes'!C$26</f>
        <v>1369486.4759999998</v>
      </c>
      <c r="N1098" s="15">
        <f>M1098/'conversion notes'!C$21</f>
        <v>1298.017625537884</v>
      </c>
      <c r="P1098" s="1">
        <f>H1098/D1098*1000</f>
        <v>9.1991341991341997</v>
      </c>
      <c r="Q1098">
        <f>'conversion notes'!O$4</f>
        <v>7.2</v>
      </c>
    </row>
    <row r="1099" spans="1:17">
      <c r="A1099">
        <v>35.663800000000002</v>
      </c>
      <c r="B1099">
        <v>-81.522400000000005</v>
      </c>
      <c r="C1099" s="28" t="s">
        <v>113</v>
      </c>
      <c r="D1099" s="4">
        <v>55440</v>
      </c>
      <c r="E1099">
        <v>6</v>
      </c>
      <c r="F1099" t="s">
        <v>109</v>
      </c>
      <c r="G1099">
        <v>3561</v>
      </c>
      <c r="H1099" s="28">
        <v>511</v>
      </c>
      <c r="I1099" t="s">
        <v>19</v>
      </c>
      <c r="J1099">
        <v>3</v>
      </c>
      <c r="K1099" s="13">
        <f>H1099*'conversion notes'!C$25</f>
        <v>463571.53499999997</v>
      </c>
      <c r="L1099" s="14">
        <f>K1099*'conversion notes'!C$24</f>
        <v>111257.1684</v>
      </c>
      <c r="M1099" s="14">
        <f>L1099*'conversion notes'!C$26</f>
        <v>4116515.2308</v>
      </c>
      <c r="N1099" s="15">
        <f>M1099/'conversion notes'!C$21</f>
        <v>3901.6882744109344</v>
      </c>
      <c r="P1099" s="1">
        <f>H1099/D1099*1000</f>
        <v>9.217171717171718</v>
      </c>
      <c r="Q1099">
        <f>'conversion notes'!O$4</f>
        <v>7.2</v>
      </c>
    </row>
    <row r="1100" spans="1:17">
      <c r="A1100">
        <v>35.665799999999997</v>
      </c>
      <c r="B1100">
        <v>-79.745199999999997</v>
      </c>
      <c r="C1100" s="28" t="s">
        <v>11</v>
      </c>
      <c r="D1100" s="4">
        <v>15917</v>
      </c>
      <c r="E1100">
        <v>1</v>
      </c>
      <c r="F1100" t="s">
        <v>24</v>
      </c>
      <c r="G1100">
        <v>9852</v>
      </c>
      <c r="H1100" s="28">
        <v>133</v>
      </c>
      <c r="I1100" t="s">
        <v>19</v>
      </c>
      <c r="J1100">
        <v>1</v>
      </c>
      <c r="K1100" s="13">
        <f>H1100*'conversion notes'!C$25</f>
        <v>120655.605</v>
      </c>
      <c r="L1100" s="14">
        <f>K1100*'conversion notes'!C$24</f>
        <v>28957.3452</v>
      </c>
      <c r="M1100" s="14">
        <f>L1100*'conversion notes'!C$26</f>
        <v>1071421.7723999999</v>
      </c>
      <c r="N1100" s="15">
        <f>M1100/'conversion notes'!C$21</f>
        <v>1015.5079070384622</v>
      </c>
      <c r="P1100" s="1">
        <f>H1100/D1100*1000</f>
        <v>8.3558459508701386</v>
      </c>
      <c r="Q1100">
        <f>'conversion notes'!O$6</f>
        <v>24</v>
      </c>
    </row>
    <row r="1101" spans="1:17">
      <c r="A1101">
        <v>35.666699999999999</v>
      </c>
      <c r="B1101">
        <v>-81.836799999999997</v>
      </c>
      <c r="C1101" s="28" t="s">
        <v>11</v>
      </c>
      <c r="D1101" s="4">
        <v>9240</v>
      </c>
      <c r="E1101">
        <v>1</v>
      </c>
      <c r="F1101" t="s">
        <v>109</v>
      </c>
      <c r="G1101">
        <v>3542</v>
      </c>
      <c r="H1101" s="28">
        <v>85</v>
      </c>
      <c r="I1101" t="s">
        <v>19</v>
      </c>
      <c r="J1101">
        <v>10</v>
      </c>
      <c r="K1101" s="13">
        <f>H1101*'conversion notes'!C$25</f>
        <v>77110.724999999991</v>
      </c>
      <c r="L1101" s="14">
        <f>K1101*'conversion notes'!C$24</f>
        <v>18506.573999999997</v>
      </c>
      <c r="M1101" s="14">
        <f>L1101*'conversion notes'!C$26</f>
        <v>684743.2379999999</v>
      </c>
      <c r="N1101" s="15">
        <f>M1101/'conversion notes'!C$21</f>
        <v>649.00881276894199</v>
      </c>
      <c r="P1101" s="1">
        <f>H1101/D1101*1000</f>
        <v>9.1991341991341997</v>
      </c>
      <c r="Q1101">
        <f>'conversion notes'!O$6</f>
        <v>24</v>
      </c>
    </row>
    <row r="1102" spans="1:17">
      <c r="A1102">
        <v>35.666899999999998</v>
      </c>
      <c r="B1102">
        <v>-79.307699999999997</v>
      </c>
      <c r="C1102" s="28" t="s">
        <v>11</v>
      </c>
      <c r="D1102" s="4">
        <v>26462</v>
      </c>
      <c r="E1102">
        <v>2</v>
      </c>
      <c r="F1102" t="s">
        <v>27</v>
      </c>
      <c r="G1102">
        <v>217000</v>
      </c>
      <c r="H1102" s="28">
        <v>217</v>
      </c>
      <c r="I1102" t="s">
        <v>19</v>
      </c>
      <c r="J1102">
        <v>1</v>
      </c>
      <c r="K1102" s="13">
        <f>H1102*'conversion notes'!C$25</f>
        <v>196859.14499999999</v>
      </c>
      <c r="L1102" s="14">
        <f>K1102*'conversion notes'!C$24</f>
        <v>47246.194799999997</v>
      </c>
      <c r="M1102" s="14">
        <f>L1102*'conversion notes'!C$26</f>
        <v>1748109.2075999998</v>
      </c>
      <c r="N1102" s="15">
        <f>M1102/'conversion notes'!C$21</f>
        <v>1656.8813220101226</v>
      </c>
      <c r="P1102" s="1">
        <f>H1102/D1102*1000</f>
        <v>8.2004383644471321</v>
      </c>
      <c r="Q1102">
        <f>'conversion notes'!O$4</f>
        <v>7.2</v>
      </c>
    </row>
    <row r="1103" spans="1:17">
      <c r="A1103">
        <v>35.667099999999998</v>
      </c>
      <c r="B1103">
        <v>-79.414000000000001</v>
      </c>
      <c r="C1103" s="28" t="s">
        <v>28</v>
      </c>
      <c r="D1103" s="4">
        <v>39693</v>
      </c>
      <c r="E1103">
        <v>3</v>
      </c>
      <c r="F1103" t="s">
        <v>27</v>
      </c>
      <c r="G1103">
        <v>9588</v>
      </c>
      <c r="H1103" s="28">
        <v>326</v>
      </c>
      <c r="I1103" t="s">
        <v>19</v>
      </c>
      <c r="J1103">
        <v>1</v>
      </c>
      <c r="K1103" s="13">
        <f>H1103*'conversion notes'!C$25</f>
        <v>295742.31</v>
      </c>
      <c r="L1103" s="14">
        <f>K1103*'conversion notes'!C$24</f>
        <v>70978.154399999999</v>
      </c>
      <c r="M1103" s="14">
        <f>L1103*'conversion notes'!C$26</f>
        <v>2626191.7127999999</v>
      </c>
      <c r="N1103" s="15">
        <f>M1103/'conversion notes'!C$21</f>
        <v>2489.1396819138249</v>
      </c>
      <c r="P1103" s="1">
        <f>H1103/D1103*1000</f>
        <v>8.213035043962412</v>
      </c>
      <c r="Q1103">
        <f>'conversion notes'!O$4</f>
        <v>7.2</v>
      </c>
    </row>
    <row r="1104" spans="1:17">
      <c r="A1104">
        <v>35.667200000000001</v>
      </c>
      <c r="B1104">
        <v>-78.420299999999997</v>
      </c>
      <c r="C1104" s="28" t="s">
        <v>11</v>
      </c>
      <c r="D1104" s="4">
        <v>64636</v>
      </c>
      <c r="E1104">
        <v>4</v>
      </c>
      <c r="F1104" t="s">
        <v>156</v>
      </c>
      <c r="G1104">
        <v>6434</v>
      </c>
      <c r="H1104" s="28">
        <v>637</v>
      </c>
      <c r="I1104" t="s">
        <v>19</v>
      </c>
      <c r="J1104">
        <v>4</v>
      </c>
      <c r="K1104" s="13">
        <f>H1104*'conversion notes'!C$25</f>
        <v>577876.84499999997</v>
      </c>
      <c r="L1104" s="14">
        <f>K1104*'conversion notes'!C$24</f>
        <v>138690.44279999999</v>
      </c>
      <c r="M1104" s="14">
        <f>L1104*'conversion notes'!C$26</f>
        <v>5131546.3835999994</v>
      </c>
      <c r="N1104" s="15">
        <f>M1104/'conversion notes'!C$21</f>
        <v>4863.7483968684246</v>
      </c>
      <c r="P1104" s="1">
        <f>H1104/D1104*1000</f>
        <v>9.8551890587288806</v>
      </c>
      <c r="Q1104">
        <f>'conversion notes'!O$6</f>
        <v>24</v>
      </c>
    </row>
    <row r="1105" spans="1:17">
      <c r="A1105">
        <v>35.669199999999996</v>
      </c>
      <c r="B1105">
        <v>-77.732699999999994</v>
      </c>
      <c r="C1105" s="28" t="s">
        <v>11</v>
      </c>
      <c r="D1105" s="4">
        <v>14239</v>
      </c>
      <c r="E1105">
        <v>3</v>
      </c>
      <c r="F1105" t="s">
        <v>155</v>
      </c>
      <c r="G1105">
        <v>881</v>
      </c>
      <c r="H1105" s="28">
        <v>342</v>
      </c>
      <c r="I1105" t="s">
        <v>12</v>
      </c>
      <c r="J1105">
        <v>4</v>
      </c>
      <c r="K1105" s="13">
        <f>H1105*'conversion notes'!C$25</f>
        <v>310257.26999999996</v>
      </c>
      <c r="L1105" s="14">
        <f>K1105*'conversion notes'!C$24</f>
        <v>74461.744799999986</v>
      </c>
      <c r="M1105" s="14">
        <f>L1105*'conversion notes'!C$26</f>
        <v>2755084.5575999995</v>
      </c>
      <c r="N1105" s="15">
        <f>M1105/'conversion notes'!C$21</f>
        <v>2611.3060466703314</v>
      </c>
      <c r="P1105" s="1">
        <f>H1105/D1105*1000</f>
        <v>24.018540627853081</v>
      </c>
      <c r="Q1105">
        <f>'conversion notes'!O$6</f>
        <v>24</v>
      </c>
    </row>
    <row r="1106" spans="1:17">
      <c r="A1106">
        <v>35.67</v>
      </c>
      <c r="B1106">
        <v>-79.503699999999995</v>
      </c>
      <c r="C1106" s="28" t="s">
        <v>11</v>
      </c>
      <c r="D1106" s="4">
        <v>26462</v>
      </c>
      <c r="E1106">
        <v>2</v>
      </c>
      <c r="F1106" t="s">
        <v>27</v>
      </c>
      <c r="G1106">
        <v>144667</v>
      </c>
      <c r="H1106" s="28">
        <v>217</v>
      </c>
      <c r="I1106" t="s">
        <v>19</v>
      </c>
      <c r="J1106">
        <v>1</v>
      </c>
      <c r="K1106" s="13">
        <f>H1106*'conversion notes'!C$25</f>
        <v>196859.14499999999</v>
      </c>
      <c r="L1106" s="14">
        <f>K1106*'conversion notes'!C$24</f>
        <v>47246.194799999997</v>
      </c>
      <c r="M1106" s="14">
        <f>L1106*'conversion notes'!C$26</f>
        <v>1748109.2075999998</v>
      </c>
      <c r="N1106" s="15">
        <f>M1106/'conversion notes'!C$21</f>
        <v>1656.8813220101226</v>
      </c>
      <c r="P1106" s="1">
        <f>H1106/D1106*1000</f>
        <v>8.2004383644471321</v>
      </c>
      <c r="Q1106">
        <f>'conversion notes'!O$6</f>
        <v>24</v>
      </c>
    </row>
    <row r="1107" spans="1:17">
      <c r="A1107">
        <v>35.670099999999998</v>
      </c>
      <c r="B1107">
        <v>-79.641099999999994</v>
      </c>
      <c r="C1107" s="28" t="s">
        <v>11</v>
      </c>
      <c r="D1107" s="4">
        <v>31834</v>
      </c>
      <c r="E1107">
        <v>2</v>
      </c>
      <c r="F1107" t="s">
        <v>24</v>
      </c>
      <c r="G1107">
        <v>902</v>
      </c>
      <c r="H1107" s="28">
        <v>267</v>
      </c>
      <c r="I1107" t="s">
        <v>19</v>
      </c>
      <c r="J1107">
        <v>1</v>
      </c>
      <c r="K1107" s="13">
        <f>H1107*'conversion notes'!C$25</f>
        <v>242218.39499999999</v>
      </c>
      <c r="L1107" s="14">
        <f>K1107*'conversion notes'!C$24</f>
        <v>58132.414799999999</v>
      </c>
      <c r="M1107" s="14">
        <f>L1107*'conversion notes'!C$26</f>
        <v>2150899.3476</v>
      </c>
      <c r="N1107" s="15">
        <f>M1107/'conversion notes'!C$21</f>
        <v>2038.6512118742062</v>
      </c>
      <c r="P1107" s="1">
        <f>H1107/D1107*1000</f>
        <v>8.3872589055726579</v>
      </c>
      <c r="Q1107">
        <f>'conversion notes'!O$6</f>
        <v>24</v>
      </c>
    </row>
    <row r="1108" spans="1:17">
      <c r="A1108">
        <v>35.670099999999998</v>
      </c>
      <c r="B1108">
        <v>-79.63</v>
      </c>
      <c r="C1108" s="28" t="s">
        <v>11</v>
      </c>
      <c r="D1108" s="4">
        <v>31834</v>
      </c>
      <c r="E1108">
        <v>2</v>
      </c>
      <c r="F1108" t="s">
        <v>24</v>
      </c>
      <c r="G1108">
        <v>1134</v>
      </c>
      <c r="H1108" s="28">
        <v>267</v>
      </c>
      <c r="I1108" t="s">
        <v>19</v>
      </c>
      <c r="J1108">
        <v>1</v>
      </c>
      <c r="K1108" s="13">
        <f>H1108*'conversion notes'!C$25</f>
        <v>242218.39499999999</v>
      </c>
      <c r="L1108" s="14">
        <f>K1108*'conversion notes'!C$24</f>
        <v>58132.414799999999</v>
      </c>
      <c r="M1108" s="14">
        <f>L1108*'conversion notes'!C$26</f>
        <v>2150899.3476</v>
      </c>
      <c r="N1108" s="15">
        <f>M1108/'conversion notes'!C$21</f>
        <v>2038.6512118742062</v>
      </c>
      <c r="P1108" s="1">
        <f>H1108/D1108*1000</f>
        <v>8.3872589055726579</v>
      </c>
      <c r="Q1108">
        <f>'conversion notes'!O$4</f>
        <v>7.2</v>
      </c>
    </row>
    <row r="1109" spans="1:17">
      <c r="A1109">
        <v>35.671799999999998</v>
      </c>
      <c r="B1109">
        <v>-81.818399999999997</v>
      </c>
      <c r="C1109" s="28" t="s">
        <v>11</v>
      </c>
      <c r="D1109" s="4">
        <v>36960</v>
      </c>
      <c r="E1109">
        <v>4</v>
      </c>
      <c r="F1109" t="s">
        <v>109</v>
      </c>
      <c r="G1109">
        <v>9093</v>
      </c>
      <c r="H1109" s="28">
        <v>341</v>
      </c>
      <c r="I1109" t="s">
        <v>19</v>
      </c>
      <c r="J1109">
        <v>10</v>
      </c>
      <c r="K1109" s="13">
        <f>H1109*'conversion notes'!C$25</f>
        <v>309350.08499999996</v>
      </c>
      <c r="L1109" s="14">
        <f>K1109*'conversion notes'!C$24</f>
        <v>74244.020399999994</v>
      </c>
      <c r="M1109" s="14">
        <f>L1109*'conversion notes'!C$26</f>
        <v>2747028.7547999998</v>
      </c>
      <c r="N1109" s="15">
        <f>M1109/'conversion notes'!C$21</f>
        <v>2603.6706488730497</v>
      </c>
      <c r="P1109" s="1">
        <f>H1109/D1109*1000</f>
        <v>9.2261904761904763</v>
      </c>
      <c r="Q1109">
        <f>'conversion notes'!O$4</f>
        <v>7.2</v>
      </c>
    </row>
    <row r="1110" spans="1:17">
      <c r="A1110">
        <v>35.671900000000001</v>
      </c>
      <c r="B1110">
        <v>-78.427599999999998</v>
      </c>
      <c r="C1110" s="28" t="s">
        <v>11</v>
      </c>
      <c r="D1110" s="4">
        <v>64636</v>
      </c>
      <c r="E1110">
        <v>4</v>
      </c>
      <c r="F1110" t="s">
        <v>156</v>
      </c>
      <c r="G1110">
        <v>4163</v>
      </c>
      <c r="H1110" s="28">
        <v>637</v>
      </c>
      <c r="I1110" t="s">
        <v>19</v>
      </c>
      <c r="J1110">
        <v>4</v>
      </c>
      <c r="K1110" s="13">
        <f>H1110*'conversion notes'!C$25</f>
        <v>577876.84499999997</v>
      </c>
      <c r="L1110" s="14">
        <f>K1110*'conversion notes'!C$24</f>
        <v>138690.44279999999</v>
      </c>
      <c r="M1110" s="14">
        <f>L1110*'conversion notes'!C$26</f>
        <v>5131546.3835999994</v>
      </c>
      <c r="N1110" s="15">
        <f>M1110/'conversion notes'!C$21</f>
        <v>4863.7483968684246</v>
      </c>
      <c r="P1110" s="1">
        <f>H1110/D1110*1000</f>
        <v>9.8551890587288806</v>
      </c>
      <c r="Q1110">
        <f>'conversion notes'!O$4</f>
        <v>7.2</v>
      </c>
    </row>
    <row r="1111" spans="1:17">
      <c r="A1111">
        <v>35.672400000000003</v>
      </c>
      <c r="B1111">
        <v>-79.415700000000001</v>
      </c>
      <c r="C1111" s="28" t="s">
        <v>28</v>
      </c>
      <c r="D1111" s="4">
        <v>52924</v>
      </c>
      <c r="E1111">
        <v>4</v>
      </c>
      <c r="F1111" t="s">
        <v>27</v>
      </c>
      <c r="G1111">
        <v>16074</v>
      </c>
      <c r="H1111" s="28">
        <v>434</v>
      </c>
      <c r="I1111" t="s">
        <v>19</v>
      </c>
      <c r="J1111">
        <v>1</v>
      </c>
      <c r="K1111" s="13">
        <f>H1111*'conversion notes'!C$25</f>
        <v>393718.29</v>
      </c>
      <c r="L1111" s="14">
        <f>K1111*'conversion notes'!C$24</f>
        <v>94492.389599999995</v>
      </c>
      <c r="M1111" s="14">
        <f>L1111*'conversion notes'!C$26</f>
        <v>3496218.4151999997</v>
      </c>
      <c r="N1111" s="15">
        <f>M1111/'conversion notes'!C$21</f>
        <v>3313.7626440202453</v>
      </c>
      <c r="P1111" s="1">
        <f>H1111/D1111*1000</f>
        <v>8.2004383644471321</v>
      </c>
      <c r="Q1111">
        <f>'conversion notes'!O$4</f>
        <v>7.2</v>
      </c>
    </row>
    <row r="1112" spans="1:17">
      <c r="A1112">
        <v>35.672800000000002</v>
      </c>
      <c r="B1112">
        <v>-79.492000000000004</v>
      </c>
      <c r="C1112" s="28" t="s">
        <v>11</v>
      </c>
      <c r="D1112" s="4">
        <v>39693</v>
      </c>
      <c r="E1112">
        <v>3</v>
      </c>
      <c r="F1112" t="s">
        <v>27</v>
      </c>
      <c r="G1112">
        <v>27167</v>
      </c>
      <c r="H1112" s="28">
        <v>326</v>
      </c>
      <c r="I1112" t="s">
        <v>19</v>
      </c>
      <c r="J1112">
        <v>1</v>
      </c>
      <c r="K1112" s="13">
        <f>H1112*'conversion notes'!C$25</f>
        <v>295742.31</v>
      </c>
      <c r="L1112" s="14">
        <f>K1112*'conversion notes'!C$24</f>
        <v>70978.154399999999</v>
      </c>
      <c r="M1112" s="14">
        <f>L1112*'conversion notes'!C$26</f>
        <v>2626191.7127999999</v>
      </c>
      <c r="N1112" s="15">
        <f>M1112/'conversion notes'!C$21</f>
        <v>2489.1396819138249</v>
      </c>
      <c r="P1112" s="1">
        <f>H1112/D1112*1000</f>
        <v>8.213035043962412</v>
      </c>
      <c r="Q1112">
        <f>'conversion notes'!O$4</f>
        <v>7.2</v>
      </c>
    </row>
    <row r="1113" spans="1:17">
      <c r="A1113">
        <v>35.673000000000002</v>
      </c>
      <c r="B1113">
        <v>-81.166499999999999</v>
      </c>
      <c r="C1113" s="28" t="s">
        <v>11</v>
      </c>
      <c r="D1113" s="4">
        <v>19642</v>
      </c>
      <c r="E1113">
        <v>1</v>
      </c>
      <c r="F1113" t="s">
        <v>110</v>
      </c>
      <c r="G1113">
        <v>901</v>
      </c>
      <c r="H1113" s="28">
        <v>151</v>
      </c>
      <c r="I1113" t="s">
        <v>19</v>
      </c>
      <c r="J1113">
        <v>3</v>
      </c>
      <c r="K1113" s="13">
        <f>H1113*'conversion notes'!C$25</f>
        <v>136984.935</v>
      </c>
      <c r="L1113" s="14">
        <f>K1113*'conversion notes'!C$24</f>
        <v>32876.384399999995</v>
      </c>
      <c r="M1113" s="14">
        <f>L1113*'conversion notes'!C$26</f>
        <v>1216426.2227999999</v>
      </c>
      <c r="N1113" s="15">
        <f>M1113/'conversion notes'!C$21</f>
        <v>1152.9450673895324</v>
      </c>
      <c r="P1113" s="1">
        <f>H1113/D1113*1000</f>
        <v>7.6876081865390491</v>
      </c>
      <c r="Q1113">
        <f>'conversion notes'!O$4</f>
        <v>7.2</v>
      </c>
    </row>
    <row r="1114" spans="1:17">
      <c r="A1114">
        <v>35.674100000000003</v>
      </c>
      <c r="B1114">
        <v>-81.458200000000005</v>
      </c>
      <c r="C1114" s="28" t="s">
        <v>11</v>
      </c>
      <c r="D1114" s="4">
        <v>18480</v>
      </c>
      <c r="E1114">
        <v>2</v>
      </c>
      <c r="F1114" t="s">
        <v>109</v>
      </c>
      <c r="G1114">
        <v>1491</v>
      </c>
      <c r="H1114" s="28">
        <v>170</v>
      </c>
      <c r="I1114" t="s">
        <v>19</v>
      </c>
      <c r="J1114">
        <v>3</v>
      </c>
      <c r="K1114" s="13">
        <f>H1114*'conversion notes'!C$25</f>
        <v>154221.44999999998</v>
      </c>
      <c r="L1114" s="14">
        <f>K1114*'conversion notes'!C$24</f>
        <v>37013.147999999994</v>
      </c>
      <c r="M1114" s="14">
        <f>L1114*'conversion notes'!C$26</f>
        <v>1369486.4759999998</v>
      </c>
      <c r="N1114" s="15">
        <f>M1114/'conversion notes'!C$21</f>
        <v>1298.017625537884</v>
      </c>
      <c r="P1114" s="1">
        <f>H1114/D1114*1000</f>
        <v>9.1991341991341997</v>
      </c>
      <c r="Q1114">
        <f>'conversion notes'!O$4</f>
        <v>7.2</v>
      </c>
    </row>
    <row r="1115" spans="1:17">
      <c r="A1115">
        <v>35.676600000000001</v>
      </c>
      <c r="B1115">
        <v>-79.700100000000006</v>
      </c>
      <c r="C1115" s="28" t="s">
        <v>11</v>
      </c>
      <c r="D1115" s="4">
        <v>31834</v>
      </c>
      <c r="E1115">
        <v>2</v>
      </c>
      <c r="F1115" t="s">
        <v>24</v>
      </c>
      <c r="G1115">
        <v>3584</v>
      </c>
      <c r="H1115" s="28">
        <v>267</v>
      </c>
      <c r="I1115" t="s">
        <v>19</v>
      </c>
      <c r="J1115">
        <v>1</v>
      </c>
      <c r="K1115" s="13">
        <f>H1115*'conversion notes'!C$25</f>
        <v>242218.39499999999</v>
      </c>
      <c r="L1115" s="14">
        <f>K1115*'conversion notes'!C$24</f>
        <v>58132.414799999999</v>
      </c>
      <c r="M1115" s="14">
        <f>L1115*'conversion notes'!C$26</f>
        <v>2150899.3476</v>
      </c>
      <c r="N1115" s="15">
        <f>M1115/'conversion notes'!C$21</f>
        <v>2038.6512118742062</v>
      </c>
      <c r="P1115" s="1">
        <f>H1115/D1115*1000</f>
        <v>8.3872589055726579</v>
      </c>
      <c r="Q1115">
        <f>'conversion notes'!O$4</f>
        <v>7.2</v>
      </c>
    </row>
    <row r="1116" spans="1:17">
      <c r="A1116">
        <v>35.677399999999999</v>
      </c>
      <c r="B1116">
        <v>-81.741900000000001</v>
      </c>
      <c r="C1116" s="28" t="s">
        <v>11</v>
      </c>
      <c r="D1116" s="4">
        <v>27720</v>
      </c>
      <c r="E1116">
        <v>3</v>
      </c>
      <c r="F1116" t="s">
        <v>109</v>
      </c>
      <c r="G1116">
        <v>7083</v>
      </c>
      <c r="H1116" s="28">
        <v>255</v>
      </c>
      <c r="I1116" t="s">
        <v>19</v>
      </c>
      <c r="J1116">
        <v>10</v>
      </c>
      <c r="K1116" s="13">
        <f>H1116*'conversion notes'!C$25</f>
        <v>231332.17499999999</v>
      </c>
      <c r="L1116" s="14">
        <f>K1116*'conversion notes'!C$24</f>
        <v>55519.721999999994</v>
      </c>
      <c r="M1116" s="14">
        <f>L1116*'conversion notes'!C$26</f>
        <v>2054229.7139999997</v>
      </c>
      <c r="N1116" s="15">
        <f>M1116/'conversion notes'!C$21</f>
        <v>1947.0264383068259</v>
      </c>
      <c r="P1116" s="1">
        <f>H1116/D1116*1000</f>
        <v>9.1991341991341997</v>
      </c>
      <c r="Q1116">
        <f>'conversion notes'!O$6</f>
        <v>24</v>
      </c>
    </row>
    <row r="1117" spans="1:17">
      <c r="A1117">
        <v>35.677999999999997</v>
      </c>
      <c r="B1117">
        <v>-77.027199999999993</v>
      </c>
      <c r="C1117" s="28" t="s">
        <v>11</v>
      </c>
      <c r="D1117" s="4">
        <v>19546</v>
      </c>
      <c r="E1117">
        <v>2</v>
      </c>
      <c r="F1117" t="s">
        <v>147</v>
      </c>
      <c r="G1117">
        <v>1044</v>
      </c>
      <c r="H1117" s="28">
        <v>141</v>
      </c>
      <c r="I1117" t="s">
        <v>19</v>
      </c>
      <c r="J1117">
        <v>11</v>
      </c>
      <c r="K1117" s="13">
        <f>H1117*'conversion notes'!C$25</f>
        <v>127913.08499999999</v>
      </c>
      <c r="L1117" s="14">
        <f>K1117*'conversion notes'!C$24</f>
        <v>30699.140399999997</v>
      </c>
      <c r="M1117" s="14">
        <f>L1117*'conversion notes'!C$26</f>
        <v>1135868.1947999999</v>
      </c>
      <c r="N1117" s="15">
        <f>M1117/'conversion notes'!C$21</f>
        <v>1076.5910894167157</v>
      </c>
      <c r="P1117" s="1">
        <f>H1117/D1117*1000</f>
        <v>7.2137521743579249</v>
      </c>
      <c r="Q1117">
        <f>'conversion notes'!O$6</f>
        <v>24</v>
      </c>
    </row>
    <row r="1118" spans="1:17">
      <c r="A1118">
        <v>35.679200000000002</v>
      </c>
      <c r="B1118">
        <v>-81.877600000000001</v>
      </c>
      <c r="C1118" s="28" t="s">
        <v>11</v>
      </c>
      <c r="D1118" s="4">
        <v>28521</v>
      </c>
      <c r="E1118">
        <v>3</v>
      </c>
      <c r="F1118" t="s">
        <v>212</v>
      </c>
      <c r="G1118">
        <v>9415</v>
      </c>
      <c r="H1118" s="28">
        <v>306</v>
      </c>
      <c r="I1118" t="s">
        <v>19</v>
      </c>
      <c r="J1118">
        <v>10</v>
      </c>
      <c r="K1118" s="13">
        <f>H1118*'conversion notes'!C$25</f>
        <v>277598.61</v>
      </c>
      <c r="L1118" s="14">
        <f>K1118*'conversion notes'!C$24</f>
        <v>66623.666399999987</v>
      </c>
      <c r="M1118" s="14">
        <f>L1118*'conversion notes'!C$26</f>
        <v>2465075.6567999995</v>
      </c>
      <c r="N1118" s="15">
        <f>M1118/'conversion notes'!C$21</f>
        <v>2336.4317259681911</v>
      </c>
      <c r="P1118" s="1">
        <f>H1118/D1118*1000</f>
        <v>10.728936573051437</v>
      </c>
      <c r="Q1118">
        <f>'conversion notes'!O$4</f>
        <v>7.2</v>
      </c>
    </row>
    <row r="1119" spans="1:17">
      <c r="A1119">
        <v>35.679699999999997</v>
      </c>
      <c r="B1119">
        <v>-81.762100000000004</v>
      </c>
      <c r="C1119" s="28" t="s">
        <v>11</v>
      </c>
      <c r="D1119" s="4">
        <v>18480</v>
      </c>
      <c r="E1119">
        <v>2</v>
      </c>
      <c r="F1119" t="s">
        <v>109</v>
      </c>
      <c r="G1119">
        <v>14167</v>
      </c>
      <c r="H1119" s="28">
        <v>170</v>
      </c>
      <c r="I1119" t="s">
        <v>19</v>
      </c>
      <c r="J1119">
        <v>10</v>
      </c>
      <c r="K1119" s="13">
        <f>H1119*'conversion notes'!C$25</f>
        <v>154221.44999999998</v>
      </c>
      <c r="L1119" s="14">
        <f>K1119*'conversion notes'!C$24</f>
        <v>37013.147999999994</v>
      </c>
      <c r="M1119" s="14">
        <f>L1119*'conversion notes'!C$26</f>
        <v>1369486.4759999998</v>
      </c>
      <c r="N1119" s="15">
        <f>M1119/'conversion notes'!C$21</f>
        <v>1298.017625537884</v>
      </c>
      <c r="P1119" s="1">
        <f>H1119/D1119*1000</f>
        <v>9.1991341991341997</v>
      </c>
      <c r="Q1119">
        <f>'conversion notes'!O$4</f>
        <v>7.2</v>
      </c>
    </row>
    <row r="1120" spans="1:17">
      <c r="A1120">
        <v>35.680999999999997</v>
      </c>
      <c r="B1120">
        <v>-79.594800000000006</v>
      </c>
      <c r="C1120" s="28" t="s">
        <v>11</v>
      </c>
      <c r="D1120" s="4">
        <v>63668</v>
      </c>
      <c r="E1120">
        <v>4</v>
      </c>
      <c r="F1120" t="s">
        <v>24</v>
      </c>
      <c r="G1120">
        <v>17194</v>
      </c>
      <c r="H1120" s="28">
        <v>533</v>
      </c>
      <c r="I1120" t="s">
        <v>19</v>
      </c>
      <c r="J1120">
        <v>1</v>
      </c>
      <c r="K1120" s="13">
        <f>H1120*'conversion notes'!C$25</f>
        <v>483529.60499999998</v>
      </c>
      <c r="L1120" s="14">
        <f>K1120*'conversion notes'!C$24</f>
        <v>116047.10519999999</v>
      </c>
      <c r="M1120" s="14">
        <f>L1120*'conversion notes'!C$26</f>
        <v>4293742.8923999993</v>
      </c>
      <c r="N1120" s="15">
        <f>M1120/'conversion notes'!C$21</f>
        <v>4069.6670259511302</v>
      </c>
      <c r="P1120" s="1">
        <f>H1120/D1120*1000</f>
        <v>8.3715524282213991</v>
      </c>
      <c r="Q1120">
        <f>'conversion notes'!O$4</f>
        <v>7.2</v>
      </c>
    </row>
    <row r="1121" spans="1:17">
      <c r="A1121">
        <v>35.681399999999996</v>
      </c>
      <c r="B1121">
        <v>-80.867500000000007</v>
      </c>
      <c r="C1121" s="28" t="s">
        <v>11</v>
      </c>
      <c r="D1121" s="4">
        <v>16490</v>
      </c>
      <c r="E1121">
        <v>2</v>
      </c>
      <c r="F1121" t="s">
        <v>98</v>
      </c>
      <c r="G1121">
        <v>5793</v>
      </c>
      <c r="H1121" s="28">
        <v>252</v>
      </c>
      <c r="I1121" t="s">
        <v>12</v>
      </c>
      <c r="J1121">
        <v>3</v>
      </c>
      <c r="K1121" s="13">
        <f>H1121*'conversion notes'!C$25</f>
        <v>228610.62</v>
      </c>
      <c r="L1121" s="14">
        <f>K1121*'conversion notes'!C$24</f>
        <v>54866.548799999997</v>
      </c>
      <c r="M1121" s="14">
        <f>L1121*'conversion notes'!C$26</f>
        <v>2030062.3055999998</v>
      </c>
      <c r="N1121" s="15">
        <f>M1121/'conversion notes'!C$21</f>
        <v>1924.1202449149812</v>
      </c>
      <c r="P1121" s="1">
        <f>H1121/D1121*1000</f>
        <v>15.28198908429351</v>
      </c>
      <c r="Q1121">
        <f>'conversion notes'!O$4</f>
        <v>7.2</v>
      </c>
    </row>
    <row r="1122" spans="1:17">
      <c r="A1122">
        <v>35.683999999999997</v>
      </c>
      <c r="B1122">
        <v>-81.825500000000005</v>
      </c>
      <c r="C1122" s="28" t="s">
        <v>11</v>
      </c>
      <c r="D1122" s="4">
        <v>18480</v>
      </c>
      <c r="E1122">
        <v>2</v>
      </c>
      <c r="F1122" t="s">
        <v>109</v>
      </c>
      <c r="G1122">
        <v>8947</v>
      </c>
      <c r="H1122" s="28">
        <v>170</v>
      </c>
      <c r="I1122" t="s">
        <v>19</v>
      </c>
      <c r="J1122">
        <v>10</v>
      </c>
      <c r="K1122" s="13">
        <f>H1122*'conversion notes'!C$25</f>
        <v>154221.44999999998</v>
      </c>
      <c r="L1122" s="14">
        <f>K1122*'conversion notes'!C$24</f>
        <v>37013.147999999994</v>
      </c>
      <c r="M1122" s="14">
        <f>L1122*'conversion notes'!C$26</f>
        <v>1369486.4759999998</v>
      </c>
      <c r="N1122" s="15">
        <f>M1122/'conversion notes'!C$21</f>
        <v>1298.017625537884</v>
      </c>
      <c r="P1122" s="1">
        <f>H1122/D1122*1000</f>
        <v>9.1991341991341997</v>
      </c>
      <c r="Q1122">
        <f>'conversion notes'!O$4</f>
        <v>7.2</v>
      </c>
    </row>
    <row r="1123" spans="1:17">
      <c r="A1123">
        <v>35.685099999999998</v>
      </c>
      <c r="B1123">
        <v>-80.221500000000006</v>
      </c>
      <c r="C1123" s="28" t="s">
        <v>11</v>
      </c>
      <c r="D1123" s="4">
        <v>79600</v>
      </c>
      <c r="E1123">
        <v>4</v>
      </c>
      <c r="F1123" t="s">
        <v>26</v>
      </c>
      <c r="G1123">
        <v>5535</v>
      </c>
      <c r="H1123" s="28">
        <v>667</v>
      </c>
      <c r="I1123" t="s">
        <v>19</v>
      </c>
      <c r="J1123">
        <v>3</v>
      </c>
      <c r="K1123" s="13">
        <f>H1123*'conversion notes'!C$25</f>
        <v>605092.39500000002</v>
      </c>
      <c r="L1123" s="14">
        <f>K1123*'conversion notes'!C$24</f>
        <v>145222.17480000001</v>
      </c>
      <c r="M1123" s="14">
        <f>L1123*'conversion notes'!C$26</f>
        <v>5373220.4676000001</v>
      </c>
      <c r="N1123" s="15">
        <f>M1123/'conversion notes'!C$21</f>
        <v>5092.8103307868751</v>
      </c>
      <c r="P1123" s="1">
        <f>H1123/D1123*1000</f>
        <v>8.3793969849246235</v>
      </c>
      <c r="Q1123">
        <f>'conversion notes'!O$4</f>
        <v>7.2</v>
      </c>
    </row>
    <row r="1124" spans="1:17">
      <c r="A1124">
        <v>35.686100000000003</v>
      </c>
      <c r="B1124">
        <v>-81.063900000000004</v>
      </c>
      <c r="C1124" s="28" t="s">
        <v>11</v>
      </c>
      <c r="D1124" s="4">
        <v>39284</v>
      </c>
      <c r="E1124">
        <v>2</v>
      </c>
      <c r="F1124" t="s">
        <v>110</v>
      </c>
      <c r="G1124">
        <v>1278</v>
      </c>
      <c r="H1124" s="28">
        <v>303</v>
      </c>
      <c r="I1124" t="s">
        <v>19</v>
      </c>
      <c r="J1124">
        <v>3</v>
      </c>
      <c r="K1124" s="13">
        <f>H1124*'conversion notes'!C$25</f>
        <v>274877.05499999999</v>
      </c>
      <c r="L1124" s="14">
        <f>K1124*'conversion notes'!C$24</f>
        <v>65970.493199999997</v>
      </c>
      <c r="M1124" s="14">
        <f>L1124*'conversion notes'!C$26</f>
        <v>2440908.2483999999</v>
      </c>
      <c r="N1124" s="15">
        <f>M1124/'conversion notes'!C$21</f>
        <v>2313.5255325763464</v>
      </c>
      <c r="P1124" s="1">
        <f>H1124/D1124*1000</f>
        <v>7.7130638427858669</v>
      </c>
      <c r="Q1124">
        <f>'conversion notes'!O$4</f>
        <v>7.2</v>
      </c>
    </row>
    <row r="1125" spans="1:17">
      <c r="A1125">
        <v>35.686599999999999</v>
      </c>
      <c r="B1125">
        <v>-79.542400000000001</v>
      </c>
      <c r="C1125" s="28" t="s">
        <v>11</v>
      </c>
      <c r="D1125" s="4">
        <v>26462</v>
      </c>
      <c r="E1125">
        <v>2</v>
      </c>
      <c r="F1125" t="s">
        <v>27</v>
      </c>
      <c r="G1125">
        <v>3500</v>
      </c>
      <c r="H1125" s="28">
        <v>217</v>
      </c>
      <c r="I1125" t="s">
        <v>19</v>
      </c>
      <c r="J1125">
        <v>1</v>
      </c>
      <c r="K1125" s="13">
        <f>H1125*'conversion notes'!C$25</f>
        <v>196859.14499999999</v>
      </c>
      <c r="L1125" s="14">
        <f>K1125*'conversion notes'!C$24</f>
        <v>47246.194799999997</v>
      </c>
      <c r="M1125" s="14">
        <f>L1125*'conversion notes'!C$26</f>
        <v>1748109.2075999998</v>
      </c>
      <c r="N1125" s="15">
        <f>M1125/'conversion notes'!C$21</f>
        <v>1656.8813220101226</v>
      </c>
      <c r="P1125" s="1">
        <f>H1125/D1125*1000</f>
        <v>8.2004383644471321</v>
      </c>
      <c r="Q1125">
        <f>'conversion notes'!O$4</f>
        <v>7.2</v>
      </c>
    </row>
    <row r="1126" spans="1:17">
      <c r="A1126">
        <v>35.686799999999998</v>
      </c>
      <c r="B1126">
        <v>-79.684100000000001</v>
      </c>
      <c r="C1126" s="28" t="s">
        <v>11</v>
      </c>
      <c r="D1126" s="4">
        <v>47751</v>
      </c>
      <c r="E1126">
        <v>3</v>
      </c>
      <c r="F1126" t="s">
        <v>24</v>
      </c>
      <c r="G1126">
        <v>3053</v>
      </c>
      <c r="H1126" s="28">
        <v>400</v>
      </c>
      <c r="I1126" t="s">
        <v>19</v>
      </c>
      <c r="J1126">
        <v>1</v>
      </c>
      <c r="K1126" s="13">
        <f>H1126*'conversion notes'!C$25</f>
        <v>362874</v>
      </c>
      <c r="L1126" s="14">
        <f>K1126*'conversion notes'!C$24</f>
        <v>87089.76</v>
      </c>
      <c r="M1126" s="14">
        <f>L1126*'conversion notes'!C$26</f>
        <v>3222321.1199999996</v>
      </c>
      <c r="N1126" s="15">
        <f>M1126/'conversion notes'!C$21</f>
        <v>3054.1591189126684</v>
      </c>
      <c r="P1126" s="1">
        <f>H1126/D1126*1000</f>
        <v>8.3767879206718181</v>
      </c>
      <c r="Q1126">
        <f>'conversion notes'!O$4</f>
        <v>7.2</v>
      </c>
    </row>
    <row r="1127" spans="1:17">
      <c r="A1127">
        <v>35.6875</v>
      </c>
      <c r="B1127">
        <v>-81.8</v>
      </c>
      <c r="C1127" s="28" t="s">
        <v>11</v>
      </c>
      <c r="D1127" s="4">
        <v>36960</v>
      </c>
      <c r="E1127">
        <v>4</v>
      </c>
      <c r="F1127" t="s">
        <v>109</v>
      </c>
      <c r="G1127">
        <v>21313</v>
      </c>
      <c r="H1127" s="28">
        <v>341</v>
      </c>
      <c r="I1127" t="s">
        <v>19</v>
      </c>
      <c r="J1127">
        <v>10</v>
      </c>
      <c r="K1127" s="13">
        <f>H1127*'conversion notes'!C$25</f>
        <v>309350.08499999996</v>
      </c>
      <c r="L1127" s="14">
        <f>K1127*'conversion notes'!C$24</f>
        <v>74244.020399999994</v>
      </c>
      <c r="M1127" s="14">
        <f>L1127*'conversion notes'!C$26</f>
        <v>2747028.7547999998</v>
      </c>
      <c r="N1127" s="15">
        <f>M1127/'conversion notes'!C$21</f>
        <v>2603.6706488730497</v>
      </c>
      <c r="P1127" s="1">
        <f>H1127/D1127*1000</f>
        <v>9.2261904761904763</v>
      </c>
      <c r="Q1127">
        <f>'conversion notes'!O$4</f>
        <v>7.2</v>
      </c>
    </row>
    <row r="1128" spans="1:17">
      <c r="A1128">
        <v>35.6877</v>
      </c>
      <c r="B1128">
        <v>-80.904799999999994</v>
      </c>
      <c r="C1128" s="28" t="s">
        <v>11</v>
      </c>
      <c r="D1128" s="4">
        <v>24735</v>
      </c>
      <c r="E1128">
        <v>3</v>
      </c>
      <c r="F1128" t="s">
        <v>98</v>
      </c>
      <c r="G1128">
        <v>8690</v>
      </c>
      <c r="H1128" s="28">
        <v>378</v>
      </c>
      <c r="I1128" t="s">
        <v>12</v>
      </c>
      <c r="J1128">
        <v>3</v>
      </c>
      <c r="K1128" s="13">
        <f>H1128*'conversion notes'!C$25</f>
        <v>342915.93</v>
      </c>
      <c r="L1128" s="14">
        <f>K1128*'conversion notes'!C$24</f>
        <v>82299.823199999999</v>
      </c>
      <c r="M1128" s="14">
        <f>L1128*'conversion notes'!C$26</f>
        <v>3045093.4583999999</v>
      </c>
      <c r="N1128" s="15">
        <f>M1128/'conversion notes'!C$21</f>
        <v>2886.1803673724717</v>
      </c>
      <c r="P1128" s="1">
        <f>H1128/D1128*1000</f>
        <v>15.28198908429351</v>
      </c>
      <c r="Q1128">
        <f>'conversion notes'!O$4</f>
        <v>7.2</v>
      </c>
    </row>
    <row r="1129" spans="1:17">
      <c r="A1129">
        <v>35.689599999999999</v>
      </c>
      <c r="B1129">
        <v>-76.987300000000005</v>
      </c>
      <c r="C1129" s="28" t="s">
        <v>229</v>
      </c>
      <c r="D1129" s="4">
        <v>19546</v>
      </c>
      <c r="E1129">
        <v>2</v>
      </c>
      <c r="F1129" t="s">
        <v>147</v>
      </c>
      <c r="G1129">
        <v>1549</v>
      </c>
      <c r="H1129" s="28">
        <v>141</v>
      </c>
      <c r="I1129" t="s">
        <v>19</v>
      </c>
      <c r="J1129">
        <v>11</v>
      </c>
      <c r="K1129" s="13">
        <f>H1129*'conversion notes'!C$25</f>
        <v>127913.08499999999</v>
      </c>
      <c r="L1129" s="14">
        <f>K1129*'conversion notes'!C$24</f>
        <v>30699.140399999997</v>
      </c>
      <c r="M1129" s="14">
        <f>L1129*'conversion notes'!C$26</f>
        <v>1135868.1947999999</v>
      </c>
      <c r="N1129" s="15">
        <f>M1129/'conversion notes'!C$21</f>
        <v>1076.5910894167157</v>
      </c>
      <c r="P1129" s="1">
        <f>H1129/D1129*1000</f>
        <v>7.2137521743579249</v>
      </c>
      <c r="Q1129">
        <f>'conversion notes'!O$4</f>
        <v>7.2</v>
      </c>
    </row>
    <row r="1130" spans="1:17">
      <c r="A1130">
        <v>35.690899999999999</v>
      </c>
      <c r="B1130">
        <v>-79.597099999999998</v>
      </c>
      <c r="C1130" s="28" t="s">
        <v>11</v>
      </c>
      <c r="D1130" s="4">
        <v>63668</v>
      </c>
      <c r="E1130">
        <v>4</v>
      </c>
      <c r="F1130" t="s">
        <v>24</v>
      </c>
      <c r="G1130">
        <v>8958</v>
      </c>
      <c r="H1130" s="28">
        <v>533</v>
      </c>
      <c r="I1130" t="s">
        <v>19</v>
      </c>
      <c r="J1130">
        <v>1</v>
      </c>
      <c r="K1130" s="13">
        <f>H1130*'conversion notes'!C$25</f>
        <v>483529.60499999998</v>
      </c>
      <c r="L1130" s="14">
        <f>K1130*'conversion notes'!C$24</f>
        <v>116047.10519999999</v>
      </c>
      <c r="M1130" s="14">
        <f>L1130*'conversion notes'!C$26</f>
        <v>4293742.8923999993</v>
      </c>
      <c r="N1130" s="15">
        <f>M1130/'conversion notes'!C$21</f>
        <v>4069.6670259511302</v>
      </c>
      <c r="P1130" s="1">
        <f>H1130/D1130*1000</f>
        <v>8.3715524282213991</v>
      </c>
      <c r="Q1130">
        <f>'conversion notes'!O$4</f>
        <v>7.2</v>
      </c>
    </row>
    <row r="1131" spans="1:17">
      <c r="A1131">
        <v>35.691400000000002</v>
      </c>
      <c r="B1131">
        <v>-79.907200000000003</v>
      </c>
      <c r="C1131" s="28" t="s">
        <v>11</v>
      </c>
      <c r="D1131" s="4">
        <v>63668</v>
      </c>
      <c r="E1131">
        <v>4</v>
      </c>
      <c r="F1131" t="s">
        <v>24</v>
      </c>
      <c r="G1131">
        <v>5825</v>
      </c>
      <c r="H1131" s="28">
        <v>533</v>
      </c>
      <c r="I1131" t="s">
        <v>19</v>
      </c>
      <c r="J1131">
        <v>1</v>
      </c>
      <c r="K1131" s="13">
        <f>H1131*'conversion notes'!C$25</f>
        <v>483529.60499999998</v>
      </c>
      <c r="L1131" s="14">
        <f>K1131*'conversion notes'!C$24</f>
        <v>116047.10519999999</v>
      </c>
      <c r="M1131" s="14">
        <f>L1131*'conversion notes'!C$26</f>
        <v>4293742.8923999993</v>
      </c>
      <c r="N1131" s="15">
        <f>M1131/'conversion notes'!C$21</f>
        <v>4069.6670259511302</v>
      </c>
      <c r="P1131" s="1">
        <f>H1131/D1131*1000</f>
        <v>8.3715524282213991</v>
      </c>
      <c r="Q1131">
        <f>'conversion notes'!O$4</f>
        <v>7.2</v>
      </c>
    </row>
    <row r="1132" spans="1:17">
      <c r="A1132">
        <v>35.691899999999997</v>
      </c>
      <c r="B1132">
        <v>-81.444199999999995</v>
      </c>
      <c r="C1132" s="28" t="s">
        <v>11</v>
      </c>
      <c r="D1132" s="4">
        <v>36960</v>
      </c>
      <c r="E1132">
        <v>4</v>
      </c>
      <c r="F1132" t="s">
        <v>109</v>
      </c>
      <c r="G1132">
        <v>8024</v>
      </c>
      <c r="H1132" s="28">
        <v>341</v>
      </c>
      <c r="I1132" t="s">
        <v>19</v>
      </c>
      <c r="J1132">
        <v>3</v>
      </c>
      <c r="K1132" s="13">
        <f>H1132*'conversion notes'!C$25</f>
        <v>309350.08499999996</v>
      </c>
      <c r="L1132" s="14">
        <f>K1132*'conversion notes'!C$24</f>
        <v>74244.020399999994</v>
      </c>
      <c r="M1132" s="14">
        <f>L1132*'conversion notes'!C$26</f>
        <v>2747028.7547999998</v>
      </c>
      <c r="N1132" s="15">
        <f>M1132/'conversion notes'!C$21</f>
        <v>2603.6706488730497</v>
      </c>
      <c r="P1132" s="1">
        <f>H1132/D1132*1000</f>
        <v>9.2261904761904763</v>
      </c>
      <c r="Q1132">
        <f>'conversion notes'!O$4</f>
        <v>7.2</v>
      </c>
    </row>
    <row r="1133" spans="1:17">
      <c r="A1133">
        <v>35.692799999999998</v>
      </c>
      <c r="B1133">
        <v>-81.056299999999993</v>
      </c>
      <c r="C1133" s="28" t="s">
        <v>11</v>
      </c>
      <c r="D1133" s="4">
        <v>19642</v>
      </c>
      <c r="E1133">
        <v>1</v>
      </c>
      <c r="F1133" t="s">
        <v>110</v>
      </c>
      <c r="G1133">
        <v>628</v>
      </c>
      <c r="H1133" s="28">
        <v>151</v>
      </c>
      <c r="I1133" t="s">
        <v>19</v>
      </c>
      <c r="J1133">
        <v>3</v>
      </c>
      <c r="K1133" s="13">
        <f>H1133*'conversion notes'!C$25</f>
        <v>136984.935</v>
      </c>
      <c r="L1133" s="14">
        <f>K1133*'conversion notes'!C$24</f>
        <v>32876.384399999995</v>
      </c>
      <c r="M1133" s="14">
        <f>L1133*'conversion notes'!C$26</f>
        <v>1216426.2227999999</v>
      </c>
      <c r="N1133" s="15">
        <f>M1133/'conversion notes'!C$21</f>
        <v>1152.9450673895324</v>
      </c>
      <c r="P1133" s="1">
        <f>H1133/D1133*1000</f>
        <v>7.6876081865390491</v>
      </c>
      <c r="Q1133">
        <f>'conversion notes'!O$4</f>
        <v>7.2</v>
      </c>
    </row>
    <row r="1134" spans="1:17">
      <c r="A1134">
        <v>35.692900000000002</v>
      </c>
      <c r="B1134">
        <v>-79.643799999999999</v>
      </c>
      <c r="C1134" s="28" t="s">
        <v>11</v>
      </c>
      <c r="D1134" s="4">
        <v>95502</v>
      </c>
      <c r="E1134">
        <v>6</v>
      </c>
      <c r="F1134" t="s">
        <v>24</v>
      </c>
      <c r="G1134">
        <v>5926</v>
      </c>
      <c r="H1134" s="28">
        <v>800</v>
      </c>
      <c r="I1134" t="s">
        <v>19</v>
      </c>
      <c r="J1134">
        <v>1</v>
      </c>
      <c r="K1134" s="13">
        <f>H1134*'conversion notes'!C$25</f>
        <v>725748</v>
      </c>
      <c r="L1134" s="14">
        <f>K1134*'conversion notes'!C$24</f>
        <v>174179.52</v>
      </c>
      <c r="M1134" s="14">
        <f>L1134*'conversion notes'!C$26</f>
        <v>6444642.2399999993</v>
      </c>
      <c r="N1134" s="15">
        <f>M1134/'conversion notes'!C$21</f>
        <v>6108.3182378253368</v>
      </c>
      <c r="P1134" s="1">
        <f>H1134/D1134*1000</f>
        <v>8.3767879206718181</v>
      </c>
      <c r="Q1134">
        <f>'conversion notes'!O$4</f>
        <v>7.2</v>
      </c>
    </row>
    <row r="1135" spans="1:17">
      <c r="A1135">
        <v>35.6935</v>
      </c>
      <c r="B1135">
        <v>-79.384200000000007</v>
      </c>
      <c r="C1135" s="28" t="s">
        <v>11</v>
      </c>
      <c r="D1135" s="4">
        <v>79386</v>
      </c>
      <c r="E1135">
        <v>6</v>
      </c>
      <c r="F1135" t="s">
        <v>27</v>
      </c>
      <c r="G1135">
        <v>50154</v>
      </c>
      <c r="H1135" s="28">
        <v>652</v>
      </c>
      <c r="I1135" t="s">
        <v>19</v>
      </c>
      <c r="J1135">
        <v>1</v>
      </c>
      <c r="K1135" s="13">
        <f>H1135*'conversion notes'!C$25</f>
        <v>591484.62</v>
      </c>
      <c r="L1135" s="14">
        <f>K1135*'conversion notes'!C$24</f>
        <v>141956.3088</v>
      </c>
      <c r="M1135" s="14">
        <f>L1135*'conversion notes'!C$26</f>
        <v>5252383.4255999997</v>
      </c>
      <c r="N1135" s="15">
        <f>M1135/'conversion notes'!C$21</f>
        <v>4978.2793638276498</v>
      </c>
      <c r="P1135" s="1">
        <f>H1135/D1135*1000</f>
        <v>8.213035043962412</v>
      </c>
      <c r="Q1135">
        <f>'conversion notes'!O$4</f>
        <v>7.2</v>
      </c>
    </row>
    <row r="1136" spans="1:17">
      <c r="A1136">
        <v>35.694800000000001</v>
      </c>
      <c r="B1136">
        <v>-79.418800000000005</v>
      </c>
      <c r="C1136" s="28" t="s">
        <v>11</v>
      </c>
      <c r="D1136" s="4">
        <v>39693</v>
      </c>
      <c r="E1136">
        <v>3</v>
      </c>
      <c r="F1136" t="s">
        <v>27</v>
      </c>
      <c r="G1136">
        <v>4528</v>
      </c>
      <c r="H1136" s="28">
        <v>326</v>
      </c>
      <c r="I1136" t="s">
        <v>19</v>
      </c>
      <c r="J1136">
        <v>1</v>
      </c>
      <c r="K1136" s="13">
        <f>H1136*'conversion notes'!C$25</f>
        <v>295742.31</v>
      </c>
      <c r="L1136" s="14">
        <f>K1136*'conversion notes'!C$24</f>
        <v>70978.154399999999</v>
      </c>
      <c r="M1136" s="14">
        <f>L1136*'conversion notes'!C$26</f>
        <v>2626191.7127999999</v>
      </c>
      <c r="N1136" s="15">
        <f>M1136/'conversion notes'!C$21</f>
        <v>2489.1396819138249</v>
      </c>
      <c r="P1136" s="1">
        <f>H1136/D1136*1000</f>
        <v>8.213035043962412</v>
      </c>
      <c r="Q1136">
        <f>'conversion notes'!O$4</f>
        <v>7.2</v>
      </c>
    </row>
    <row r="1137" spans="1:17">
      <c r="A1137">
        <v>35.695399999999999</v>
      </c>
      <c r="B1137">
        <v>-79.430599999999998</v>
      </c>
      <c r="C1137" s="28" t="s">
        <v>11</v>
      </c>
      <c r="D1137" s="4">
        <v>26462</v>
      </c>
      <c r="E1137">
        <v>2</v>
      </c>
      <c r="F1137" t="s">
        <v>27</v>
      </c>
      <c r="G1137">
        <v>3910</v>
      </c>
      <c r="H1137" s="28">
        <v>217</v>
      </c>
      <c r="I1137" t="s">
        <v>19</v>
      </c>
      <c r="J1137">
        <v>1</v>
      </c>
      <c r="K1137" s="13">
        <f>H1137*'conversion notes'!C$25</f>
        <v>196859.14499999999</v>
      </c>
      <c r="L1137" s="14">
        <f>K1137*'conversion notes'!C$24</f>
        <v>47246.194799999997</v>
      </c>
      <c r="M1137" s="14">
        <f>L1137*'conversion notes'!C$26</f>
        <v>1748109.2075999998</v>
      </c>
      <c r="N1137" s="15">
        <f>M1137/'conversion notes'!C$21</f>
        <v>1656.8813220101226</v>
      </c>
      <c r="P1137" s="1">
        <f>H1137/D1137*1000</f>
        <v>8.2004383644471321</v>
      </c>
      <c r="Q1137">
        <f>'conversion notes'!O$4</f>
        <v>7.2</v>
      </c>
    </row>
    <row r="1138" spans="1:17">
      <c r="A1138">
        <v>35.695799999999998</v>
      </c>
      <c r="B1138">
        <v>-80.008099999999999</v>
      </c>
      <c r="C1138" s="28" t="s">
        <v>11</v>
      </c>
      <c r="D1138" s="4">
        <v>31834</v>
      </c>
      <c r="E1138">
        <v>2</v>
      </c>
      <c r="F1138" t="s">
        <v>24</v>
      </c>
      <c r="G1138">
        <v>9536</v>
      </c>
      <c r="H1138" s="28">
        <v>267</v>
      </c>
      <c r="I1138" t="s">
        <v>19</v>
      </c>
      <c r="J1138">
        <v>1</v>
      </c>
      <c r="K1138" s="13">
        <f>H1138*'conversion notes'!C$25</f>
        <v>242218.39499999999</v>
      </c>
      <c r="L1138" s="14">
        <f>K1138*'conversion notes'!C$24</f>
        <v>58132.414799999999</v>
      </c>
      <c r="M1138" s="14">
        <f>L1138*'conversion notes'!C$26</f>
        <v>2150899.3476</v>
      </c>
      <c r="N1138" s="15">
        <f>M1138/'conversion notes'!C$21</f>
        <v>2038.6512118742062</v>
      </c>
      <c r="P1138" s="1">
        <f>H1138/D1138*1000</f>
        <v>8.3872589055726579</v>
      </c>
      <c r="Q1138">
        <f>'conversion notes'!O$4</f>
        <v>7.2</v>
      </c>
    </row>
    <row r="1139" spans="1:17">
      <c r="A1139">
        <v>35.696599999999997</v>
      </c>
      <c r="B1139">
        <v>-80.221900000000005</v>
      </c>
      <c r="C1139" s="28" t="s">
        <v>11</v>
      </c>
      <c r="D1139" s="4">
        <v>39800</v>
      </c>
      <c r="E1139">
        <v>2</v>
      </c>
      <c r="F1139" t="s">
        <v>26</v>
      </c>
      <c r="G1139">
        <v>2622</v>
      </c>
      <c r="H1139" s="28">
        <v>333</v>
      </c>
      <c r="I1139" t="s">
        <v>19</v>
      </c>
      <c r="J1139">
        <v>3</v>
      </c>
      <c r="K1139" s="13">
        <f>H1139*'conversion notes'!C$25</f>
        <v>302092.60499999998</v>
      </c>
      <c r="L1139" s="14">
        <f>K1139*'conversion notes'!C$24</f>
        <v>72502.225199999986</v>
      </c>
      <c r="M1139" s="14">
        <f>L1139*'conversion notes'!C$26</f>
        <v>2682582.3323999997</v>
      </c>
      <c r="N1139" s="15">
        <f>M1139/'conversion notes'!C$21</f>
        <v>2542.5874664947964</v>
      </c>
      <c r="P1139" s="1">
        <f>H1139/D1139*1000</f>
        <v>8.3668341708542719</v>
      </c>
      <c r="Q1139">
        <f>'conversion notes'!O$4</f>
        <v>7.2</v>
      </c>
    </row>
    <row r="1140" spans="1:17">
      <c r="A1140">
        <v>35.697099999999999</v>
      </c>
      <c r="B1140">
        <v>-79.663600000000002</v>
      </c>
      <c r="C1140" s="28" t="s">
        <v>11</v>
      </c>
      <c r="D1140" s="4">
        <v>31834</v>
      </c>
      <c r="E1140">
        <v>2</v>
      </c>
      <c r="F1140" t="s">
        <v>24</v>
      </c>
      <c r="G1140">
        <v>1816</v>
      </c>
      <c r="H1140" s="28">
        <v>267</v>
      </c>
      <c r="I1140" t="s">
        <v>19</v>
      </c>
      <c r="J1140">
        <v>1</v>
      </c>
      <c r="K1140" s="13">
        <f>H1140*'conversion notes'!C$25</f>
        <v>242218.39499999999</v>
      </c>
      <c r="L1140" s="14">
        <f>K1140*'conversion notes'!C$24</f>
        <v>58132.414799999999</v>
      </c>
      <c r="M1140" s="14">
        <f>L1140*'conversion notes'!C$26</f>
        <v>2150899.3476</v>
      </c>
      <c r="N1140" s="15">
        <f>M1140/'conversion notes'!C$21</f>
        <v>2038.6512118742062</v>
      </c>
      <c r="P1140" s="1">
        <f>H1140/D1140*1000</f>
        <v>8.3872589055726579</v>
      </c>
      <c r="Q1140">
        <f>'conversion notes'!O$4</f>
        <v>7.2</v>
      </c>
    </row>
    <row r="1141" spans="1:17">
      <c r="A1141">
        <v>35.700699999999998</v>
      </c>
      <c r="B1141">
        <v>-81.091300000000004</v>
      </c>
      <c r="C1141" s="28" t="s">
        <v>11</v>
      </c>
      <c r="D1141" s="4">
        <v>39284</v>
      </c>
      <c r="E1141">
        <v>2</v>
      </c>
      <c r="F1141" t="s">
        <v>110</v>
      </c>
      <c r="G1141">
        <v>1809</v>
      </c>
      <c r="H1141" s="28">
        <v>303</v>
      </c>
      <c r="I1141" t="s">
        <v>19</v>
      </c>
      <c r="J1141">
        <v>3</v>
      </c>
      <c r="K1141" s="13">
        <f>H1141*'conversion notes'!C$25</f>
        <v>274877.05499999999</v>
      </c>
      <c r="L1141" s="14">
        <f>K1141*'conversion notes'!C$24</f>
        <v>65970.493199999997</v>
      </c>
      <c r="M1141" s="14">
        <f>L1141*'conversion notes'!C$26</f>
        <v>2440908.2483999999</v>
      </c>
      <c r="N1141" s="15">
        <f>M1141/'conversion notes'!C$21</f>
        <v>2313.5255325763464</v>
      </c>
      <c r="P1141" s="1">
        <f>H1141/D1141*1000</f>
        <v>7.7130638427858669</v>
      </c>
      <c r="Q1141">
        <f>'conversion notes'!O$4</f>
        <v>7.2</v>
      </c>
    </row>
    <row r="1142" spans="1:17">
      <c r="A1142">
        <v>35.700899999999997</v>
      </c>
      <c r="B1142">
        <v>-81.640500000000003</v>
      </c>
      <c r="C1142" s="28" t="s">
        <v>11</v>
      </c>
      <c r="D1142" s="4">
        <v>18480</v>
      </c>
      <c r="E1142">
        <v>2</v>
      </c>
      <c r="F1142" t="s">
        <v>109</v>
      </c>
      <c r="G1142">
        <v>7907</v>
      </c>
      <c r="H1142" s="28">
        <v>170</v>
      </c>
      <c r="I1142" t="s">
        <v>19</v>
      </c>
      <c r="J1142">
        <v>10</v>
      </c>
      <c r="K1142" s="13">
        <f>H1142*'conversion notes'!C$25</f>
        <v>154221.44999999998</v>
      </c>
      <c r="L1142" s="14">
        <f>K1142*'conversion notes'!C$24</f>
        <v>37013.147999999994</v>
      </c>
      <c r="M1142" s="14">
        <f>L1142*'conversion notes'!C$26</f>
        <v>1369486.4759999998</v>
      </c>
      <c r="N1142" s="15">
        <f>M1142/'conversion notes'!C$21</f>
        <v>1298.017625537884</v>
      </c>
      <c r="P1142" s="1">
        <f>H1142/D1142*1000</f>
        <v>9.1991341991341997</v>
      </c>
      <c r="Q1142">
        <f>'conversion notes'!O$4</f>
        <v>7.2</v>
      </c>
    </row>
    <row r="1143" spans="1:17">
      <c r="A1143">
        <v>35.701300000000003</v>
      </c>
      <c r="B1143">
        <v>-80.380399999999995</v>
      </c>
      <c r="C1143" s="28" t="s">
        <v>11</v>
      </c>
      <c r="D1143" s="4">
        <v>71520</v>
      </c>
      <c r="E1143">
        <v>4</v>
      </c>
      <c r="F1143" t="s">
        <v>107</v>
      </c>
      <c r="G1143">
        <v>6020</v>
      </c>
      <c r="H1143" s="28">
        <v>599</v>
      </c>
      <c r="I1143" t="s">
        <v>19</v>
      </c>
      <c r="J1143">
        <v>3</v>
      </c>
      <c r="K1143" s="13">
        <f>H1143*'conversion notes'!C$25</f>
        <v>543403.81499999994</v>
      </c>
      <c r="L1143" s="14">
        <f>K1143*'conversion notes'!C$24</f>
        <v>130416.91559999998</v>
      </c>
      <c r="M1143" s="14">
        <f>L1143*'conversion notes'!C$26</f>
        <v>4825425.8771999991</v>
      </c>
      <c r="N1143" s="15">
        <f>M1143/'conversion notes'!C$21</f>
        <v>4573.6032805717205</v>
      </c>
      <c r="P1143" s="1">
        <f>H1143/D1143*1000</f>
        <v>8.3752796420581657</v>
      </c>
      <c r="Q1143">
        <f>'conversion notes'!O$4</f>
        <v>7.2</v>
      </c>
    </row>
    <row r="1144" spans="1:17">
      <c r="A1144">
        <v>35.703000000000003</v>
      </c>
      <c r="B1144">
        <v>-79.559299999999993</v>
      </c>
      <c r="C1144" s="28" t="s">
        <v>11</v>
      </c>
      <c r="D1144" s="4">
        <v>63668</v>
      </c>
      <c r="E1144">
        <v>4</v>
      </c>
      <c r="F1144" t="s">
        <v>24</v>
      </c>
      <c r="G1144">
        <v>3835</v>
      </c>
      <c r="H1144" s="28">
        <v>533</v>
      </c>
      <c r="I1144" t="s">
        <v>19</v>
      </c>
      <c r="J1144">
        <v>1</v>
      </c>
      <c r="K1144" s="13">
        <f>H1144*'conversion notes'!C$25</f>
        <v>483529.60499999998</v>
      </c>
      <c r="L1144" s="14">
        <f>K1144*'conversion notes'!C$24</f>
        <v>116047.10519999999</v>
      </c>
      <c r="M1144" s="14">
        <f>L1144*'conversion notes'!C$26</f>
        <v>4293742.8923999993</v>
      </c>
      <c r="N1144" s="15">
        <f>M1144/'conversion notes'!C$21</f>
        <v>4069.6670259511302</v>
      </c>
      <c r="P1144" s="1">
        <f>H1144/D1144*1000</f>
        <v>8.3715524282213991</v>
      </c>
      <c r="Q1144">
        <f>'conversion notes'!O$4</f>
        <v>7.2</v>
      </c>
    </row>
    <row r="1145" spans="1:17">
      <c r="A1145">
        <v>35.7042</v>
      </c>
      <c r="B1145">
        <v>-77.3339</v>
      </c>
      <c r="C1145" s="28" t="s">
        <v>11</v>
      </c>
      <c r="D1145" s="4">
        <v>11253</v>
      </c>
      <c r="E1145">
        <v>1</v>
      </c>
      <c r="F1145" t="s">
        <v>158</v>
      </c>
      <c r="G1145">
        <v>168</v>
      </c>
      <c r="H1145" s="28">
        <v>81</v>
      </c>
      <c r="I1145" t="s">
        <v>19</v>
      </c>
      <c r="J1145">
        <v>11</v>
      </c>
      <c r="K1145" s="13">
        <f>H1145*'conversion notes'!C$25</f>
        <v>73481.985000000001</v>
      </c>
      <c r="L1145" s="14">
        <f>K1145*'conversion notes'!C$24</f>
        <v>17635.6764</v>
      </c>
      <c r="M1145" s="14">
        <f>L1145*'conversion notes'!C$26</f>
        <v>652520.02679999999</v>
      </c>
      <c r="N1145" s="15">
        <f>M1145/'conversion notes'!C$21</f>
        <v>618.46722157981537</v>
      </c>
      <c r="P1145" s="1">
        <f>H1145/D1145*1000</f>
        <v>7.1980805118635027</v>
      </c>
      <c r="Q1145">
        <f>'conversion notes'!O$4</f>
        <v>7.2</v>
      </c>
    </row>
    <row r="1146" spans="1:17">
      <c r="A1146">
        <v>35.7044</v>
      </c>
      <c r="B1146">
        <v>-79.680499999999995</v>
      </c>
      <c r="C1146" s="28" t="s">
        <v>11</v>
      </c>
      <c r="D1146" s="4">
        <v>31834</v>
      </c>
      <c r="E1146">
        <v>2</v>
      </c>
      <c r="F1146" t="s">
        <v>24</v>
      </c>
      <c r="G1146">
        <v>2062</v>
      </c>
      <c r="H1146" s="28">
        <v>267</v>
      </c>
      <c r="I1146" t="s">
        <v>19</v>
      </c>
      <c r="J1146">
        <v>1</v>
      </c>
      <c r="K1146" s="13">
        <f>H1146*'conversion notes'!C$25</f>
        <v>242218.39499999999</v>
      </c>
      <c r="L1146" s="14">
        <f>K1146*'conversion notes'!C$24</f>
        <v>58132.414799999999</v>
      </c>
      <c r="M1146" s="14">
        <f>L1146*'conversion notes'!C$26</f>
        <v>2150899.3476</v>
      </c>
      <c r="N1146" s="15">
        <f>M1146/'conversion notes'!C$21</f>
        <v>2038.6512118742062</v>
      </c>
      <c r="P1146" s="1">
        <f>H1146/D1146*1000</f>
        <v>8.3872589055726579</v>
      </c>
      <c r="Q1146">
        <f>'conversion notes'!O$4</f>
        <v>7.2</v>
      </c>
    </row>
    <row r="1147" spans="1:17">
      <c r="A1147">
        <v>35.707900000000002</v>
      </c>
      <c r="B1147">
        <v>-79.988299999999995</v>
      </c>
      <c r="C1147" s="28" t="s">
        <v>11</v>
      </c>
      <c r="D1147" s="4">
        <v>15917</v>
      </c>
      <c r="E1147">
        <v>1</v>
      </c>
      <c r="F1147" t="s">
        <v>24</v>
      </c>
      <c r="G1147">
        <v>4667</v>
      </c>
      <c r="H1147" s="28">
        <v>133</v>
      </c>
      <c r="I1147" t="s">
        <v>19</v>
      </c>
      <c r="J1147">
        <v>1</v>
      </c>
      <c r="K1147" s="13">
        <f>H1147*'conversion notes'!C$25</f>
        <v>120655.605</v>
      </c>
      <c r="L1147" s="14">
        <f>K1147*'conversion notes'!C$24</f>
        <v>28957.3452</v>
      </c>
      <c r="M1147" s="14">
        <f>L1147*'conversion notes'!C$26</f>
        <v>1071421.7723999999</v>
      </c>
      <c r="N1147" s="15">
        <f>M1147/'conversion notes'!C$21</f>
        <v>1015.5079070384622</v>
      </c>
      <c r="P1147" s="1">
        <f>H1147/D1147*1000</f>
        <v>8.3558459508701386</v>
      </c>
      <c r="Q1147">
        <f>'conversion notes'!O$4</f>
        <v>7.2</v>
      </c>
    </row>
    <row r="1148" spans="1:17">
      <c r="A1148">
        <v>35.710299999999997</v>
      </c>
      <c r="B1148">
        <v>-80.071299999999994</v>
      </c>
      <c r="C1148" s="28" t="s">
        <v>11</v>
      </c>
      <c r="D1148" s="4">
        <v>59700</v>
      </c>
      <c r="E1148">
        <v>3</v>
      </c>
      <c r="F1148" t="s">
        <v>26</v>
      </c>
      <c r="G1148">
        <v>15385</v>
      </c>
      <c r="H1148" s="28">
        <v>500</v>
      </c>
      <c r="I1148" t="s">
        <v>19</v>
      </c>
      <c r="J1148">
        <v>1</v>
      </c>
      <c r="K1148" s="13">
        <f>H1148*'conversion notes'!C$25</f>
        <v>453592.5</v>
      </c>
      <c r="L1148" s="14">
        <f>K1148*'conversion notes'!C$24</f>
        <v>108862.2</v>
      </c>
      <c r="M1148" s="14">
        <f>L1148*'conversion notes'!C$26</f>
        <v>4027901.4</v>
      </c>
      <c r="N1148" s="15">
        <f>M1148/'conversion notes'!C$21</f>
        <v>3817.6988986408355</v>
      </c>
      <c r="P1148" s="1">
        <f>H1148/D1148*1000</f>
        <v>8.3752093802345051</v>
      </c>
      <c r="Q1148">
        <f>'conversion notes'!O$4</f>
        <v>7.2</v>
      </c>
    </row>
    <row r="1149" spans="1:17">
      <c r="A1149">
        <v>35.712400000000002</v>
      </c>
      <c r="B1149">
        <v>-79.594399999999993</v>
      </c>
      <c r="C1149" s="28" t="s">
        <v>11</v>
      </c>
      <c r="D1149" s="4">
        <v>95502</v>
      </c>
      <c r="E1149">
        <v>6</v>
      </c>
      <c r="F1149" t="s">
        <v>24</v>
      </c>
      <c r="G1149">
        <v>6780</v>
      </c>
      <c r="H1149" s="28">
        <v>800</v>
      </c>
      <c r="I1149" t="s">
        <v>19</v>
      </c>
      <c r="J1149">
        <v>1</v>
      </c>
      <c r="K1149" s="13">
        <f>H1149*'conversion notes'!C$25</f>
        <v>725748</v>
      </c>
      <c r="L1149" s="14">
        <f>K1149*'conversion notes'!C$24</f>
        <v>174179.52</v>
      </c>
      <c r="M1149" s="14">
        <f>L1149*'conversion notes'!C$26</f>
        <v>6444642.2399999993</v>
      </c>
      <c r="N1149" s="15">
        <f>M1149/'conversion notes'!C$21</f>
        <v>6108.3182378253368</v>
      </c>
      <c r="P1149" s="1">
        <f>H1149/D1149*1000</f>
        <v>8.3767879206718181</v>
      </c>
      <c r="Q1149">
        <f>'conversion notes'!O$4</f>
        <v>7.2</v>
      </c>
    </row>
    <row r="1150" spans="1:17">
      <c r="A1150">
        <v>35.713900000000002</v>
      </c>
      <c r="B1150">
        <v>-81.0428</v>
      </c>
      <c r="C1150" s="28" t="s">
        <v>112</v>
      </c>
      <c r="D1150" s="4">
        <v>16490</v>
      </c>
      <c r="E1150">
        <v>2</v>
      </c>
      <c r="F1150" t="s">
        <v>98</v>
      </c>
      <c r="G1150">
        <v>21000</v>
      </c>
      <c r="H1150" s="28">
        <v>252</v>
      </c>
      <c r="I1150" t="s">
        <v>12</v>
      </c>
      <c r="J1150">
        <v>3</v>
      </c>
      <c r="K1150" s="13">
        <f>H1150*'conversion notes'!C$25</f>
        <v>228610.62</v>
      </c>
      <c r="L1150" s="14">
        <f>K1150*'conversion notes'!C$24</f>
        <v>54866.548799999997</v>
      </c>
      <c r="M1150" s="14">
        <f>L1150*'conversion notes'!C$26</f>
        <v>2030062.3055999998</v>
      </c>
      <c r="N1150" s="15">
        <f>M1150/'conversion notes'!C$21</f>
        <v>1924.1202449149812</v>
      </c>
      <c r="P1150" s="1">
        <f>H1150/D1150*1000</f>
        <v>15.28198908429351</v>
      </c>
      <c r="Q1150">
        <f>'conversion notes'!O$4</f>
        <v>7.2</v>
      </c>
    </row>
    <row r="1151" spans="1:17">
      <c r="A1151">
        <v>35.718000000000004</v>
      </c>
      <c r="B1151">
        <v>-80.824100000000001</v>
      </c>
      <c r="C1151" s="28" t="s">
        <v>11</v>
      </c>
      <c r="D1151" s="4">
        <v>8245</v>
      </c>
      <c r="E1151">
        <v>1</v>
      </c>
      <c r="F1151" t="s">
        <v>98</v>
      </c>
      <c r="G1151">
        <v>3190</v>
      </c>
      <c r="H1151" s="28">
        <v>126</v>
      </c>
      <c r="I1151" t="s">
        <v>12</v>
      </c>
      <c r="J1151">
        <v>3</v>
      </c>
      <c r="K1151" s="13">
        <f>H1151*'conversion notes'!C$25</f>
        <v>114305.31</v>
      </c>
      <c r="L1151" s="14">
        <f>K1151*'conversion notes'!C$24</f>
        <v>27433.274399999998</v>
      </c>
      <c r="M1151" s="14">
        <f>L1151*'conversion notes'!C$26</f>
        <v>1015031.1527999999</v>
      </c>
      <c r="N1151" s="15">
        <f>M1151/'conversion notes'!C$21</f>
        <v>962.06012245749059</v>
      </c>
      <c r="P1151" s="1">
        <f>H1151/D1151*1000</f>
        <v>15.28198908429351</v>
      </c>
      <c r="Q1151">
        <f>'conversion notes'!O$4</f>
        <v>7.2</v>
      </c>
    </row>
    <row r="1152" spans="1:17">
      <c r="A1152">
        <v>35.718800000000002</v>
      </c>
      <c r="B1152">
        <v>-77.342200000000005</v>
      </c>
      <c r="C1152" s="28" t="s">
        <v>228</v>
      </c>
      <c r="D1152" s="4">
        <v>22506</v>
      </c>
      <c r="E1152">
        <v>2</v>
      </c>
      <c r="F1152" t="s">
        <v>158</v>
      </c>
      <c r="G1152">
        <v>303</v>
      </c>
      <c r="H1152" s="28">
        <v>162</v>
      </c>
      <c r="I1152" t="s">
        <v>19</v>
      </c>
      <c r="J1152">
        <v>11</v>
      </c>
      <c r="K1152" s="13">
        <f>H1152*'conversion notes'!C$25</f>
        <v>146963.97</v>
      </c>
      <c r="L1152" s="14">
        <f>K1152*'conversion notes'!C$24</f>
        <v>35271.352800000001</v>
      </c>
      <c r="M1152" s="14">
        <f>L1152*'conversion notes'!C$26</f>
        <v>1305040.0536</v>
      </c>
      <c r="N1152" s="15">
        <f>M1152/'conversion notes'!C$21</f>
        <v>1236.9344431596307</v>
      </c>
      <c r="P1152" s="1">
        <f>H1152/D1152*1000</f>
        <v>7.1980805118635027</v>
      </c>
      <c r="Q1152">
        <f>'conversion notes'!O$4</f>
        <v>7.2</v>
      </c>
    </row>
    <row r="1153" spans="1:17">
      <c r="A1153">
        <v>35.719099999999997</v>
      </c>
      <c r="B1153">
        <v>-79.530299999999997</v>
      </c>
      <c r="C1153" s="28" t="s">
        <v>11</v>
      </c>
      <c r="D1153" s="4">
        <v>66155</v>
      </c>
      <c r="E1153">
        <v>5</v>
      </c>
      <c r="F1153" t="s">
        <v>27</v>
      </c>
      <c r="G1153">
        <v>15739</v>
      </c>
      <c r="H1153" s="28">
        <v>543</v>
      </c>
      <c r="I1153" t="s">
        <v>19</v>
      </c>
      <c r="J1153">
        <v>1</v>
      </c>
      <c r="K1153" s="13">
        <f>H1153*'conversion notes'!C$25</f>
        <v>492601.45499999996</v>
      </c>
      <c r="L1153" s="14">
        <f>K1153*'conversion notes'!C$24</f>
        <v>118224.34919999998</v>
      </c>
      <c r="M1153" s="14">
        <f>L1153*'conversion notes'!C$26</f>
        <v>4374300.9203999992</v>
      </c>
      <c r="N1153" s="15">
        <f>M1153/'conversion notes'!C$21</f>
        <v>4146.0210039239473</v>
      </c>
      <c r="P1153" s="1">
        <f>H1153/D1153*1000</f>
        <v>8.2079963721563001</v>
      </c>
      <c r="Q1153">
        <f>'conversion notes'!O$4</f>
        <v>7.2</v>
      </c>
    </row>
    <row r="1154" spans="1:17">
      <c r="A1154">
        <v>35.720300000000002</v>
      </c>
      <c r="B1154">
        <v>-80.538499999999999</v>
      </c>
      <c r="C1154" s="28" t="s">
        <v>11</v>
      </c>
      <c r="D1154" s="4">
        <v>35760</v>
      </c>
      <c r="E1154">
        <v>2</v>
      </c>
      <c r="F1154" t="s">
        <v>107</v>
      </c>
      <c r="G1154">
        <v>2542</v>
      </c>
      <c r="H1154" s="28">
        <v>300</v>
      </c>
      <c r="I1154" t="s">
        <v>19</v>
      </c>
      <c r="J1154">
        <v>3</v>
      </c>
      <c r="K1154" s="13">
        <f>H1154*'conversion notes'!C$25</f>
        <v>272155.5</v>
      </c>
      <c r="L1154" s="14">
        <f>K1154*'conversion notes'!C$24</f>
        <v>65317.32</v>
      </c>
      <c r="M1154" s="14">
        <f>L1154*'conversion notes'!C$26</f>
        <v>2416740.84</v>
      </c>
      <c r="N1154" s="15">
        <f>M1154/'conversion notes'!C$21</f>
        <v>2290.6193391845013</v>
      </c>
      <c r="P1154" s="1">
        <f>H1154/D1154*1000</f>
        <v>8.3892617449664435</v>
      </c>
      <c r="Q1154">
        <f>'conversion notes'!O$4</f>
        <v>7.2</v>
      </c>
    </row>
    <row r="1155" spans="1:17">
      <c r="A1155">
        <v>35.7209</v>
      </c>
      <c r="B1155">
        <v>-77.587900000000005</v>
      </c>
      <c r="C1155" s="28" t="s">
        <v>11</v>
      </c>
      <c r="D1155" s="4">
        <v>22506</v>
      </c>
      <c r="E1155">
        <v>2</v>
      </c>
      <c r="F1155" t="s">
        <v>158</v>
      </c>
      <c r="G1155">
        <v>336</v>
      </c>
      <c r="H1155" s="28">
        <v>162</v>
      </c>
      <c r="I1155" t="s">
        <v>19</v>
      </c>
      <c r="J1155">
        <v>4</v>
      </c>
      <c r="K1155" s="13">
        <f>H1155*'conversion notes'!C$25</f>
        <v>146963.97</v>
      </c>
      <c r="L1155" s="14">
        <f>K1155*'conversion notes'!C$24</f>
        <v>35271.352800000001</v>
      </c>
      <c r="M1155" s="14">
        <f>L1155*'conversion notes'!C$26</f>
        <v>1305040.0536</v>
      </c>
      <c r="N1155" s="15">
        <f>M1155/'conversion notes'!C$21</f>
        <v>1236.9344431596307</v>
      </c>
      <c r="P1155" s="1">
        <f>H1155/D1155*1000</f>
        <v>7.1980805118635027</v>
      </c>
      <c r="Q1155">
        <f>'conversion notes'!O$4</f>
        <v>7.2</v>
      </c>
    </row>
    <row r="1156" spans="1:17">
      <c r="A1156">
        <v>35.724299999999999</v>
      </c>
      <c r="B1156">
        <v>-81.725099999999998</v>
      </c>
      <c r="C1156" s="28" t="s">
        <v>11</v>
      </c>
      <c r="D1156" s="4">
        <v>55440</v>
      </c>
      <c r="E1156">
        <v>6</v>
      </c>
      <c r="F1156" t="s">
        <v>109</v>
      </c>
      <c r="G1156">
        <v>10758</v>
      </c>
      <c r="H1156" s="28">
        <v>511</v>
      </c>
      <c r="I1156" t="s">
        <v>19</v>
      </c>
      <c r="J1156">
        <v>10</v>
      </c>
      <c r="K1156" s="13">
        <f>H1156*'conversion notes'!C$25</f>
        <v>463571.53499999997</v>
      </c>
      <c r="L1156" s="14">
        <f>K1156*'conversion notes'!C$24</f>
        <v>111257.1684</v>
      </c>
      <c r="M1156" s="14">
        <f>L1156*'conversion notes'!C$26</f>
        <v>4116515.2308</v>
      </c>
      <c r="N1156" s="15">
        <f>M1156/'conversion notes'!C$21</f>
        <v>3901.6882744109344</v>
      </c>
      <c r="P1156" s="1">
        <f>H1156/D1156*1000</f>
        <v>9.217171717171718</v>
      </c>
      <c r="Q1156">
        <f>'conversion notes'!O$4</f>
        <v>7.2</v>
      </c>
    </row>
    <row r="1157" spans="1:17">
      <c r="A1157">
        <v>35.726599999999998</v>
      </c>
      <c r="B1157">
        <v>-79.618799999999993</v>
      </c>
      <c r="C1157" s="28" t="s">
        <v>11</v>
      </c>
      <c r="D1157" s="4">
        <v>63668</v>
      </c>
      <c r="E1157">
        <v>4</v>
      </c>
      <c r="F1157" t="s">
        <v>24</v>
      </c>
      <c r="G1157">
        <v>3072</v>
      </c>
      <c r="H1157" s="28">
        <v>533</v>
      </c>
      <c r="I1157" t="s">
        <v>19</v>
      </c>
      <c r="J1157">
        <v>1</v>
      </c>
      <c r="K1157" s="13">
        <f>H1157*'conversion notes'!C$25</f>
        <v>483529.60499999998</v>
      </c>
      <c r="L1157" s="14">
        <f>K1157*'conversion notes'!C$24</f>
        <v>116047.10519999999</v>
      </c>
      <c r="M1157" s="14">
        <f>L1157*'conversion notes'!C$26</f>
        <v>4293742.8923999993</v>
      </c>
      <c r="N1157" s="15">
        <f>M1157/'conversion notes'!C$21</f>
        <v>4069.6670259511302</v>
      </c>
      <c r="P1157" s="1">
        <f>H1157/D1157*1000</f>
        <v>8.3715524282213991</v>
      </c>
      <c r="Q1157">
        <f>'conversion notes'!O$4</f>
        <v>7.2</v>
      </c>
    </row>
    <row r="1158" spans="1:17">
      <c r="A1158">
        <v>35.728299999999997</v>
      </c>
      <c r="B1158">
        <v>-81.019400000000005</v>
      </c>
      <c r="C1158" s="28" t="s">
        <v>11</v>
      </c>
      <c r="D1158" s="4">
        <v>16490</v>
      </c>
      <c r="E1158">
        <v>2</v>
      </c>
      <c r="F1158" t="s">
        <v>98</v>
      </c>
      <c r="G1158">
        <v>3130</v>
      </c>
      <c r="H1158" s="28">
        <v>252</v>
      </c>
      <c r="I1158" t="s">
        <v>12</v>
      </c>
      <c r="J1158">
        <v>3</v>
      </c>
      <c r="K1158" s="13">
        <f>H1158*'conversion notes'!C$25</f>
        <v>228610.62</v>
      </c>
      <c r="L1158" s="14">
        <f>K1158*'conversion notes'!C$24</f>
        <v>54866.548799999997</v>
      </c>
      <c r="M1158" s="14">
        <f>L1158*'conversion notes'!C$26</f>
        <v>2030062.3055999998</v>
      </c>
      <c r="N1158" s="15">
        <f>M1158/'conversion notes'!C$21</f>
        <v>1924.1202449149812</v>
      </c>
      <c r="P1158" s="1">
        <f>H1158/D1158*1000</f>
        <v>15.28198908429351</v>
      </c>
      <c r="Q1158">
        <f>'conversion notes'!O$4</f>
        <v>7.2</v>
      </c>
    </row>
    <row r="1159" spans="1:17">
      <c r="A1159">
        <v>35.728400000000001</v>
      </c>
      <c r="B1159">
        <v>-77.682100000000005</v>
      </c>
      <c r="C1159" s="28" t="s">
        <v>157</v>
      </c>
      <c r="D1159" s="4">
        <v>25928</v>
      </c>
      <c r="E1159">
        <v>2</v>
      </c>
      <c r="F1159" t="s">
        <v>144</v>
      </c>
      <c r="G1159">
        <v>430</v>
      </c>
      <c r="H1159" s="28">
        <v>200</v>
      </c>
      <c r="I1159" t="s">
        <v>19</v>
      </c>
      <c r="J1159">
        <v>4</v>
      </c>
      <c r="K1159" s="13">
        <f>H1159*'conversion notes'!C$25</f>
        <v>181437</v>
      </c>
      <c r="L1159" s="14">
        <f>K1159*'conversion notes'!C$24</f>
        <v>43544.88</v>
      </c>
      <c r="M1159" s="14">
        <f>L1159*'conversion notes'!C$26</f>
        <v>1611160.5599999998</v>
      </c>
      <c r="N1159" s="15">
        <f>M1159/'conversion notes'!C$21</f>
        <v>1527.0795594563342</v>
      </c>
      <c r="P1159" s="1">
        <f>H1159/D1159*1000</f>
        <v>7.7136686207960512</v>
      </c>
      <c r="Q1159">
        <f>'conversion notes'!O$4</f>
        <v>7.2</v>
      </c>
    </row>
    <row r="1160" spans="1:17">
      <c r="A1160">
        <v>35.7301</v>
      </c>
      <c r="B1160">
        <v>-81.085499999999996</v>
      </c>
      <c r="C1160" s="28" t="s">
        <v>11</v>
      </c>
      <c r="D1160" s="4">
        <v>19642</v>
      </c>
      <c r="E1160">
        <v>1</v>
      </c>
      <c r="F1160" t="s">
        <v>110</v>
      </c>
      <c r="G1160">
        <v>608</v>
      </c>
      <c r="H1160" s="28">
        <v>151</v>
      </c>
      <c r="I1160" t="s">
        <v>19</v>
      </c>
      <c r="J1160">
        <v>3</v>
      </c>
      <c r="K1160" s="13">
        <f>H1160*'conversion notes'!C$25</f>
        <v>136984.935</v>
      </c>
      <c r="L1160" s="14">
        <f>K1160*'conversion notes'!C$24</f>
        <v>32876.384399999995</v>
      </c>
      <c r="M1160" s="14">
        <f>L1160*'conversion notes'!C$26</f>
        <v>1216426.2227999999</v>
      </c>
      <c r="N1160" s="15">
        <f>M1160/'conversion notes'!C$21</f>
        <v>1152.9450673895324</v>
      </c>
      <c r="P1160" s="1">
        <f>H1160/D1160*1000</f>
        <v>7.6876081865390491</v>
      </c>
      <c r="Q1160">
        <f>'conversion notes'!O$4</f>
        <v>7.2</v>
      </c>
    </row>
    <row r="1161" spans="1:17">
      <c r="A1161">
        <v>35.730200000000004</v>
      </c>
      <c r="B1161">
        <v>-77.338200000000001</v>
      </c>
      <c r="C1161" s="28" t="s">
        <v>227</v>
      </c>
      <c r="D1161" s="4">
        <v>45012</v>
      </c>
      <c r="E1161">
        <v>4</v>
      </c>
      <c r="F1161" t="s">
        <v>158</v>
      </c>
      <c r="G1161">
        <v>695</v>
      </c>
      <c r="H1161" s="28">
        <v>324</v>
      </c>
      <c r="I1161" t="s">
        <v>19</v>
      </c>
      <c r="J1161">
        <v>11</v>
      </c>
      <c r="K1161" s="13">
        <f>H1161*'conversion notes'!C$25</f>
        <v>293927.94</v>
      </c>
      <c r="L1161" s="14">
        <f>K1161*'conversion notes'!C$24</f>
        <v>70542.705600000001</v>
      </c>
      <c r="M1161" s="14">
        <f>L1161*'conversion notes'!C$26</f>
        <v>2610080.1072</v>
      </c>
      <c r="N1161" s="15">
        <f>M1161/'conversion notes'!C$21</f>
        <v>2473.8688863192615</v>
      </c>
      <c r="P1161" s="1">
        <f>H1161/D1161*1000</f>
        <v>7.1980805118635027</v>
      </c>
      <c r="Q1161">
        <f>'conversion notes'!O$4</f>
        <v>7.2</v>
      </c>
    </row>
    <row r="1162" spans="1:17">
      <c r="A1162">
        <v>35.732700000000001</v>
      </c>
      <c r="B1162">
        <v>-80.018100000000004</v>
      </c>
      <c r="C1162" s="28" t="s">
        <v>11</v>
      </c>
      <c r="D1162" s="4">
        <v>63668</v>
      </c>
      <c r="E1162">
        <v>4</v>
      </c>
      <c r="F1162" t="s">
        <v>24</v>
      </c>
      <c r="G1162">
        <v>8958</v>
      </c>
      <c r="H1162" s="28">
        <v>533</v>
      </c>
      <c r="I1162" t="s">
        <v>19</v>
      </c>
      <c r="J1162">
        <v>1</v>
      </c>
      <c r="K1162" s="13">
        <f>H1162*'conversion notes'!C$25</f>
        <v>483529.60499999998</v>
      </c>
      <c r="L1162" s="14">
        <f>K1162*'conversion notes'!C$24</f>
        <v>116047.10519999999</v>
      </c>
      <c r="M1162" s="14">
        <f>L1162*'conversion notes'!C$26</f>
        <v>4293742.8923999993</v>
      </c>
      <c r="N1162" s="15">
        <f>M1162/'conversion notes'!C$21</f>
        <v>4069.6670259511302</v>
      </c>
      <c r="P1162" s="1">
        <f>H1162/D1162*1000</f>
        <v>8.3715524282213991</v>
      </c>
      <c r="Q1162">
        <f>'conversion notes'!O$4</f>
        <v>7.2</v>
      </c>
    </row>
    <row r="1163" spans="1:17">
      <c r="A1163">
        <v>35.732900000000001</v>
      </c>
      <c r="B1163">
        <v>-80.052800000000005</v>
      </c>
      <c r="C1163" s="28" t="s">
        <v>11</v>
      </c>
      <c r="D1163" s="4">
        <v>31834</v>
      </c>
      <c r="E1163">
        <v>2</v>
      </c>
      <c r="F1163" t="s">
        <v>24</v>
      </c>
      <c r="G1163">
        <v>6000</v>
      </c>
      <c r="H1163" s="28">
        <v>267</v>
      </c>
      <c r="I1163" t="s">
        <v>19</v>
      </c>
      <c r="J1163">
        <v>1</v>
      </c>
      <c r="K1163" s="13">
        <f>H1163*'conversion notes'!C$25</f>
        <v>242218.39499999999</v>
      </c>
      <c r="L1163" s="14">
        <f>K1163*'conversion notes'!C$24</f>
        <v>58132.414799999999</v>
      </c>
      <c r="M1163" s="14">
        <f>L1163*'conversion notes'!C$26</f>
        <v>2150899.3476</v>
      </c>
      <c r="N1163" s="15">
        <f>M1163/'conversion notes'!C$21</f>
        <v>2038.6512118742062</v>
      </c>
      <c r="P1163" s="1">
        <f>H1163/D1163*1000</f>
        <v>8.3872589055726579</v>
      </c>
      <c r="Q1163">
        <f>'conversion notes'!O$4</f>
        <v>7.2</v>
      </c>
    </row>
    <row r="1164" spans="1:17">
      <c r="A1164">
        <v>35.7333</v>
      </c>
      <c r="B1164">
        <v>-80.953400000000002</v>
      </c>
      <c r="C1164" s="28" t="s">
        <v>11</v>
      </c>
      <c r="D1164" s="4">
        <v>8245</v>
      </c>
      <c r="E1164">
        <v>1</v>
      </c>
      <c r="F1164" t="s">
        <v>98</v>
      </c>
      <c r="G1164">
        <v>1319</v>
      </c>
      <c r="H1164" s="28">
        <v>126</v>
      </c>
      <c r="I1164" t="s">
        <v>12</v>
      </c>
      <c r="J1164">
        <v>3</v>
      </c>
      <c r="K1164" s="13">
        <f>H1164*'conversion notes'!C$25</f>
        <v>114305.31</v>
      </c>
      <c r="L1164" s="14">
        <f>K1164*'conversion notes'!C$24</f>
        <v>27433.274399999998</v>
      </c>
      <c r="M1164" s="14">
        <f>L1164*'conversion notes'!C$26</f>
        <v>1015031.1527999999</v>
      </c>
      <c r="N1164" s="15">
        <f>M1164/'conversion notes'!C$21</f>
        <v>962.06012245749059</v>
      </c>
      <c r="P1164" s="1">
        <f>H1164/D1164*1000</f>
        <v>15.28198908429351</v>
      </c>
      <c r="Q1164">
        <f>'conversion notes'!O$4</f>
        <v>7.2</v>
      </c>
    </row>
    <row r="1165" spans="1:17">
      <c r="A1165">
        <v>35.7333</v>
      </c>
      <c r="B1165">
        <v>-78.401300000000006</v>
      </c>
      <c r="C1165" s="28" t="s">
        <v>11</v>
      </c>
      <c r="D1165" s="4">
        <v>32318</v>
      </c>
      <c r="E1165">
        <v>2</v>
      </c>
      <c r="F1165" t="s">
        <v>156</v>
      </c>
      <c r="G1165">
        <v>2171</v>
      </c>
      <c r="H1165" s="28">
        <v>318</v>
      </c>
      <c r="I1165" t="s">
        <v>19</v>
      </c>
      <c r="J1165">
        <v>4</v>
      </c>
      <c r="K1165" s="13">
        <f>H1165*'conversion notes'!C$25</f>
        <v>288484.82999999996</v>
      </c>
      <c r="L1165" s="14">
        <f>K1165*'conversion notes'!C$24</f>
        <v>69236.359199999992</v>
      </c>
      <c r="M1165" s="14">
        <f>L1165*'conversion notes'!C$26</f>
        <v>2561745.2903999998</v>
      </c>
      <c r="N1165" s="15">
        <f>M1165/'conversion notes'!C$21</f>
        <v>2428.0564995355712</v>
      </c>
      <c r="P1165" s="1">
        <f>H1165/D1165*1000</f>
        <v>9.8397178043195748</v>
      </c>
      <c r="Q1165">
        <f>'conversion notes'!O$4</f>
        <v>7.2</v>
      </c>
    </row>
    <row r="1166" spans="1:17">
      <c r="A1166">
        <v>35.735900000000001</v>
      </c>
      <c r="B1166">
        <v>-79.610200000000006</v>
      </c>
      <c r="C1166" s="28" t="s">
        <v>11</v>
      </c>
      <c r="D1166" s="4">
        <v>47751</v>
      </c>
      <c r="E1166">
        <v>3</v>
      </c>
      <c r="F1166" t="s">
        <v>24</v>
      </c>
      <c r="G1166">
        <v>2139</v>
      </c>
      <c r="H1166" s="28">
        <v>400</v>
      </c>
      <c r="I1166" t="s">
        <v>19</v>
      </c>
      <c r="J1166">
        <v>1</v>
      </c>
      <c r="K1166" s="13">
        <f>H1166*'conversion notes'!C$25</f>
        <v>362874</v>
      </c>
      <c r="L1166" s="14">
        <f>K1166*'conversion notes'!C$24</f>
        <v>87089.76</v>
      </c>
      <c r="M1166" s="14">
        <f>L1166*'conversion notes'!C$26</f>
        <v>3222321.1199999996</v>
      </c>
      <c r="N1166" s="15">
        <f>M1166/'conversion notes'!C$21</f>
        <v>3054.1591189126684</v>
      </c>
      <c r="P1166" s="1">
        <f>H1166/D1166*1000</f>
        <v>8.3767879206718181</v>
      </c>
      <c r="Q1166">
        <f>'conversion notes'!O$4</f>
        <v>7.2</v>
      </c>
    </row>
    <row r="1167" spans="1:17">
      <c r="A1167">
        <v>35.736899999999999</v>
      </c>
      <c r="B1167">
        <v>-81.437700000000007</v>
      </c>
      <c r="C1167" s="28" t="s">
        <v>11</v>
      </c>
      <c r="D1167" s="4">
        <v>36960</v>
      </c>
      <c r="E1167">
        <v>4</v>
      </c>
      <c r="F1167" t="s">
        <v>109</v>
      </c>
      <c r="G1167">
        <v>4210</v>
      </c>
      <c r="H1167" s="28">
        <v>341</v>
      </c>
      <c r="I1167" t="s">
        <v>19</v>
      </c>
      <c r="J1167">
        <v>3</v>
      </c>
      <c r="K1167" s="13">
        <f>H1167*'conversion notes'!C$25</f>
        <v>309350.08499999996</v>
      </c>
      <c r="L1167" s="14">
        <f>K1167*'conversion notes'!C$24</f>
        <v>74244.020399999994</v>
      </c>
      <c r="M1167" s="14">
        <f>L1167*'conversion notes'!C$26</f>
        <v>2747028.7547999998</v>
      </c>
      <c r="N1167" s="15">
        <f>M1167/'conversion notes'!C$21</f>
        <v>2603.6706488730497</v>
      </c>
      <c r="P1167" s="1">
        <f>H1167/D1167*1000</f>
        <v>9.2261904761904763</v>
      </c>
      <c r="Q1167">
        <f>'conversion notes'!O$4</f>
        <v>7.2</v>
      </c>
    </row>
    <row r="1168" spans="1:17">
      <c r="A1168">
        <v>35.737400000000001</v>
      </c>
      <c r="B1168">
        <v>-79.309100000000001</v>
      </c>
      <c r="C1168" s="28" t="s">
        <v>11</v>
      </c>
      <c r="D1168" s="4">
        <v>39693</v>
      </c>
      <c r="E1168">
        <v>3</v>
      </c>
      <c r="F1168" t="s">
        <v>27</v>
      </c>
      <c r="G1168">
        <v>5770</v>
      </c>
      <c r="H1168" s="28">
        <v>326</v>
      </c>
      <c r="I1168" t="s">
        <v>19</v>
      </c>
      <c r="J1168">
        <v>1</v>
      </c>
      <c r="K1168" s="13">
        <f>H1168*'conversion notes'!C$25</f>
        <v>295742.31</v>
      </c>
      <c r="L1168" s="14">
        <f>K1168*'conversion notes'!C$24</f>
        <v>70978.154399999999</v>
      </c>
      <c r="M1168" s="14">
        <f>L1168*'conversion notes'!C$26</f>
        <v>2626191.7127999999</v>
      </c>
      <c r="N1168" s="15">
        <f>M1168/'conversion notes'!C$21</f>
        <v>2489.1396819138249</v>
      </c>
      <c r="P1168" s="1">
        <f>H1168/D1168*1000</f>
        <v>8.213035043962412</v>
      </c>
      <c r="Q1168">
        <f>'conversion notes'!O$4</f>
        <v>7.2</v>
      </c>
    </row>
    <row r="1169" spans="1:17">
      <c r="A1169">
        <v>35.741199999999999</v>
      </c>
      <c r="B1169">
        <v>-79.687799999999996</v>
      </c>
      <c r="C1169" s="28" t="s">
        <v>11</v>
      </c>
      <c r="D1169" s="4">
        <v>15917</v>
      </c>
      <c r="E1169">
        <v>1</v>
      </c>
      <c r="F1169" t="s">
        <v>24</v>
      </c>
      <c r="G1169">
        <v>33250</v>
      </c>
      <c r="H1169" s="28">
        <v>133</v>
      </c>
      <c r="I1169" t="s">
        <v>19</v>
      </c>
      <c r="J1169">
        <v>1</v>
      </c>
      <c r="K1169" s="13">
        <f>H1169*'conversion notes'!C$25</f>
        <v>120655.605</v>
      </c>
      <c r="L1169" s="14">
        <f>K1169*'conversion notes'!C$24</f>
        <v>28957.3452</v>
      </c>
      <c r="M1169" s="14">
        <f>L1169*'conversion notes'!C$26</f>
        <v>1071421.7723999999</v>
      </c>
      <c r="N1169" s="15">
        <f>M1169/'conversion notes'!C$21</f>
        <v>1015.5079070384622</v>
      </c>
      <c r="P1169" s="1">
        <f>H1169/D1169*1000</f>
        <v>8.3558459508701386</v>
      </c>
      <c r="Q1169">
        <f>'conversion notes'!O$4</f>
        <v>7.2</v>
      </c>
    </row>
    <row r="1170" spans="1:17">
      <c r="A1170">
        <v>35.741199999999999</v>
      </c>
      <c r="B1170">
        <v>-79.339100000000002</v>
      </c>
      <c r="C1170" s="28" t="s">
        <v>11</v>
      </c>
      <c r="D1170" s="4">
        <v>66155</v>
      </c>
      <c r="E1170">
        <v>5</v>
      </c>
      <c r="F1170" t="s">
        <v>27</v>
      </c>
      <c r="G1170">
        <v>15739</v>
      </c>
      <c r="H1170" s="28">
        <v>543</v>
      </c>
      <c r="I1170" t="s">
        <v>19</v>
      </c>
      <c r="J1170">
        <v>1</v>
      </c>
      <c r="K1170" s="13">
        <f>H1170*'conversion notes'!C$25</f>
        <v>492601.45499999996</v>
      </c>
      <c r="L1170" s="14">
        <f>K1170*'conversion notes'!C$24</f>
        <v>118224.34919999998</v>
      </c>
      <c r="M1170" s="14">
        <f>L1170*'conversion notes'!C$26</f>
        <v>4374300.9203999992</v>
      </c>
      <c r="N1170" s="15">
        <f>M1170/'conversion notes'!C$21</f>
        <v>4146.0210039239473</v>
      </c>
      <c r="P1170" s="1">
        <f>H1170/D1170*1000</f>
        <v>8.2079963721563001</v>
      </c>
      <c r="Q1170">
        <f>'conversion notes'!O$4</f>
        <v>7.2</v>
      </c>
    </row>
    <row r="1171" spans="1:17">
      <c r="A1171">
        <v>35.741500000000002</v>
      </c>
      <c r="B1171">
        <v>-78.174700000000001</v>
      </c>
      <c r="C1171" s="28" t="s">
        <v>11</v>
      </c>
      <c r="D1171" s="4">
        <v>29680</v>
      </c>
      <c r="E1171">
        <v>2</v>
      </c>
      <c r="F1171" t="s">
        <v>141</v>
      </c>
      <c r="G1171">
        <v>2806</v>
      </c>
      <c r="H1171" s="28">
        <v>303</v>
      </c>
      <c r="I1171" t="s">
        <v>19</v>
      </c>
      <c r="J1171">
        <v>4</v>
      </c>
      <c r="K1171" s="13">
        <f>H1171*'conversion notes'!C$25</f>
        <v>274877.05499999999</v>
      </c>
      <c r="L1171" s="14">
        <f>K1171*'conversion notes'!C$24</f>
        <v>65970.493199999997</v>
      </c>
      <c r="M1171" s="14">
        <f>L1171*'conversion notes'!C$26</f>
        <v>2440908.2483999999</v>
      </c>
      <c r="N1171" s="15">
        <f>M1171/'conversion notes'!C$21</f>
        <v>2313.5255325763464</v>
      </c>
      <c r="P1171" s="1">
        <f>H1171/D1171*1000</f>
        <v>10.2088948787062</v>
      </c>
      <c r="Q1171">
        <f>'conversion notes'!O$4</f>
        <v>7.2</v>
      </c>
    </row>
    <row r="1172" spans="1:17">
      <c r="A1172">
        <v>35.743200000000002</v>
      </c>
      <c r="B1172">
        <v>-79.410399999999996</v>
      </c>
      <c r="C1172" s="28" t="s">
        <v>11</v>
      </c>
      <c r="D1172" s="4">
        <v>66155</v>
      </c>
      <c r="E1172">
        <v>5</v>
      </c>
      <c r="F1172" t="s">
        <v>27</v>
      </c>
      <c r="G1172">
        <v>41769</v>
      </c>
      <c r="H1172" s="28">
        <v>543</v>
      </c>
      <c r="I1172" t="s">
        <v>19</v>
      </c>
      <c r="J1172">
        <v>1</v>
      </c>
      <c r="K1172" s="13">
        <f>H1172*'conversion notes'!C$25</f>
        <v>492601.45499999996</v>
      </c>
      <c r="L1172" s="14">
        <f>K1172*'conversion notes'!C$24</f>
        <v>118224.34919999998</v>
      </c>
      <c r="M1172" s="14">
        <f>L1172*'conversion notes'!C$26</f>
        <v>4374300.9203999992</v>
      </c>
      <c r="N1172" s="15">
        <f>M1172/'conversion notes'!C$21</f>
        <v>4146.0210039239473</v>
      </c>
      <c r="P1172" s="1">
        <f>H1172/D1172*1000</f>
        <v>8.2079963721563001</v>
      </c>
      <c r="Q1172">
        <f>'conversion notes'!O$4</f>
        <v>7.2</v>
      </c>
    </row>
    <row r="1173" spans="1:17">
      <c r="A1173">
        <v>35.743299999999998</v>
      </c>
      <c r="B1173">
        <v>-80.987499999999997</v>
      </c>
      <c r="C1173" s="28" t="s">
        <v>11</v>
      </c>
      <c r="D1173" s="4">
        <v>32980</v>
      </c>
      <c r="E1173">
        <v>4</v>
      </c>
      <c r="F1173" t="s">
        <v>98</v>
      </c>
      <c r="G1173">
        <v>3245</v>
      </c>
      <c r="H1173" s="28">
        <v>503</v>
      </c>
      <c r="I1173" t="s">
        <v>12</v>
      </c>
      <c r="J1173">
        <v>3</v>
      </c>
      <c r="K1173" s="13">
        <f>H1173*'conversion notes'!C$25</f>
        <v>456314.05499999999</v>
      </c>
      <c r="L1173" s="14">
        <f>K1173*'conversion notes'!C$24</f>
        <v>109515.37319999999</v>
      </c>
      <c r="M1173" s="14">
        <f>L1173*'conversion notes'!C$26</f>
        <v>4052068.8083999995</v>
      </c>
      <c r="N1173" s="15">
        <f>M1173/'conversion notes'!C$21</f>
        <v>3840.6050920326802</v>
      </c>
      <c r="P1173" s="1">
        <f>H1173/D1173*1000</f>
        <v>15.25166767738023</v>
      </c>
      <c r="Q1173">
        <f>'conversion notes'!O$4</f>
        <v>7.2</v>
      </c>
    </row>
    <row r="1174" spans="1:17">
      <c r="A1174">
        <v>35.744100000000003</v>
      </c>
      <c r="B1174">
        <v>-79.336299999999994</v>
      </c>
      <c r="C1174" s="28" t="s">
        <v>11</v>
      </c>
      <c r="D1174" s="4">
        <v>39693</v>
      </c>
      <c r="E1174">
        <v>3</v>
      </c>
      <c r="F1174" t="s">
        <v>27</v>
      </c>
      <c r="G1174">
        <v>8693</v>
      </c>
      <c r="H1174" s="28">
        <v>326</v>
      </c>
      <c r="I1174" t="s">
        <v>19</v>
      </c>
      <c r="J1174">
        <v>1</v>
      </c>
      <c r="K1174" s="13">
        <f>H1174*'conversion notes'!C$25</f>
        <v>295742.31</v>
      </c>
      <c r="L1174" s="14">
        <f>K1174*'conversion notes'!C$24</f>
        <v>70978.154399999999</v>
      </c>
      <c r="M1174" s="14">
        <f>L1174*'conversion notes'!C$26</f>
        <v>2626191.7127999999</v>
      </c>
      <c r="N1174" s="15">
        <f>M1174/'conversion notes'!C$21</f>
        <v>2489.1396819138249</v>
      </c>
      <c r="P1174" s="1">
        <f>H1174/D1174*1000</f>
        <v>8.213035043962412</v>
      </c>
      <c r="Q1174">
        <f>'conversion notes'!O$4</f>
        <v>7.2</v>
      </c>
    </row>
    <row r="1175" spans="1:17">
      <c r="A1175">
        <v>35.745199999999997</v>
      </c>
      <c r="B1175">
        <v>-78.0428</v>
      </c>
      <c r="C1175" s="28" t="s">
        <v>11</v>
      </c>
      <c r="D1175" s="4">
        <v>14239</v>
      </c>
      <c r="E1175">
        <v>2</v>
      </c>
      <c r="F1175" t="s">
        <v>155</v>
      </c>
      <c r="G1175">
        <v>802</v>
      </c>
      <c r="H1175" s="28">
        <v>342</v>
      </c>
      <c r="I1175" t="s">
        <v>12</v>
      </c>
      <c r="J1175">
        <v>4</v>
      </c>
      <c r="K1175" s="13">
        <f>H1175*'conversion notes'!C$25</f>
        <v>310257.26999999996</v>
      </c>
      <c r="L1175" s="14">
        <f>K1175*'conversion notes'!C$24</f>
        <v>74461.744799999986</v>
      </c>
      <c r="M1175" s="14">
        <f>L1175*'conversion notes'!C$26</f>
        <v>2755084.5575999995</v>
      </c>
      <c r="N1175" s="15">
        <f>M1175/'conversion notes'!C$21</f>
        <v>2611.3060466703314</v>
      </c>
      <c r="P1175" s="1">
        <f>H1175/D1175*1000</f>
        <v>24.018540627853081</v>
      </c>
      <c r="Q1175">
        <f>'conversion notes'!O$4</f>
        <v>7.2</v>
      </c>
    </row>
    <row r="1176" spans="1:17">
      <c r="A1176">
        <v>35.745199999999997</v>
      </c>
      <c r="B1176">
        <v>-76.625799999999998</v>
      </c>
      <c r="C1176" s="28" t="s">
        <v>11</v>
      </c>
      <c r="D1176" s="4">
        <v>14239</v>
      </c>
      <c r="E1176">
        <v>2</v>
      </c>
      <c r="F1176" t="s">
        <v>226</v>
      </c>
      <c r="G1176">
        <v>224</v>
      </c>
      <c r="H1176" s="28">
        <v>208</v>
      </c>
      <c r="I1176" t="s">
        <v>96</v>
      </c>
      <c r="J1176">
        <v>11</v>
      </c>
      <c r="K1176" s="13">
        <f>H1176*'conversion notes'!C$25</f>
        <v>188694.47999999998</v>
      </c>
      <c r="L1176" s="14">
        <f>K1176*'conversion notes'!C$24</f>
        <v>45286.675199999991</v>
      </c>
      <c r="M1176" s="14">
        <f>L1176*'conversion notes'!C$26</f>
        <v>1675606.9823999996</v>
      </c>
      <c r="N1176" s="15">
        <f>M1176/'conversion notes'!C$21</f>
        <v>1588.1627418345875</v>
      </c>
      <c r="P1176" s="1">
        <f>H1176/D1176*1000</f>
        <v>14.607767399396026</v>
      </c>
      <c r="Q1176">
        <f>'conversion notes'!O$4</f>
        <v>7.2</v>
      </c>
    </row>
    <row r="1177" spans="1:17">
      <c r="A1177">
        <v>35.746299999999998</v>
      </c>
      <c r="B1177">
        <v>-79.337400000000002</v>
      </c>
      <c r="C1177" s="28" t="s">
        <v>11</v>
      </c>
      <c r="D1177" s="4">
        <v>26462</v>
      </c>
      <c r="E1177">
        <v>2</v>
      </c>
      <c r="F1177" t="s">
        <v>27</v>
      </c>
      <c r="G1177">
        <v>6200</v>
      </c>
      <c r="H1177" s="28">
        <v>217</v>
      </c>
      <c r="I1177" t="s">
        <v>19</v>
      </c>
      <c r="J1177">
        <v>1</v>
      </c>
      <c r="K1177" s="13">
        <f>H1177*'conversion notes'!C$25</f>
        <v>196859.14499999999</v>
      </c>
      <c r="L1177" s="14">
        <f>K1177*'conversion notes'!C$24</f>
        <v>47246.194799999997</v>
      </c>
      <c r="M1177" s="14">
        <f>L1177*'conversion notes'!C$26</f>
        <v>1748109.2075999998</v>
      </c>
      <c r="N1177" s="15">
        <f>M1177/'conversion notes'!C$21</f>
        <v>1656.8813220101226</v>
      </c>
      <c r="P1177" s="1">
        <f>H1177/D1177*1000</f>
        <v>8.2004383644471321</v>
      </c>
      <c r="Q1177">
        <f>'conversion notes'!O$4</f>
        <v>7.2</v>
      </c>
    </row>
    <row r="1178" spans="1:17">
      <c r="A1178">
        <v>35.7515</v>
      </c>
      <c r="B1178">
        <v>-78.051199999999994</v>
      </c>
      <c r="C1178" s="28" t="s">
        <v>11</v>
      </c>
      <c r="D1178" s="4">
        <v>14239</v>
      </c>
      <c r="E1178">
        <v>2</v>
      </c>
      <c r="F1178" t="s">
        <v>155</v>
      </c>
      <c r="G1178">
        <v>858</v>
      </c>
      <c r="H1178" s="28">
        <v>342</v>
      </c>
      <c r="I1178" t="s">
        <v>12</v>
      </c>
      <c r="J1178">
        <v>4</v>
      </c>
      <c r="K1178" s="13">
        <f>H1178*'conversion notes'!C$25</f>
        <v>310257.26999999996</v>
      </c>
      <c r="L1178" s="14">
        <f>K1178*'conversion notes'!C$24</f>
        <v>74461.744799999986</v>
      </c>
      <c r="M1178" s="14">
        <f>L1178*'conversion notes'!C$26</f>
        <v>2755084.5575999995</v>
      </c>
      <c r="N1178" s="15">
        <f>M1178/'conversion notes'!C$21</f>
        <v>2611.3060466703314</v>
      </c>
      <c r="P1178" s="1">
        <f>H1178/D1178*1000</f>
        <v>24.018540627853081</v>
      </c>
      <c r="Q1178">
        <f>'conversion notes'!O$4</f>
        <v>7.2</v>
      </c>
    </row>
    <row r="1179" spans="1:17">
      <c r="A1179">
        <v>35.755099999999999</v>
      </c>
      <c r="B1179">
        <v>-82.390100000000004</v>
      </c>
      <c r="C1179" s="28" t="s">
        <v>11</v>
      </c>
      <c r="D1179" s="4">
        <v>10188</v>
      </c>
      <c r="E1179">
        <v>2</v>
      </c>
      <c r="F1179" t="s">
        <v>211</v>
      </c>
      <c r="G1179">
        <v>139333</v>
      </c>
      <c r="H1179" s="28">
        <v>209</v>
      </c>
      <c r="I1179" t="s">
        <v>12</v>
      </c>
      <c r="J1179">
        <v>10</v>
      </c>
      <c r="K1179" s="13">
        <f>H1179*'conversion notes'!C$25</f>
        <v>189601.66499999998</v>
      </c>
      <c r="L1179" s="14">
        <f>K1179*'conversion notes'!C$24</f>
        <v>45504.39959999999</v>
      </c>
      <c r="M1179" s="14">
        <f>L1179*'conversion notes'!C$26</f>
        <v>1683662.7851999996</v>
      </c>
      <c r="N1179" s="15">
        <f>M1179/'conversion notes'!C$21</f>
        <v>1595.7981396318689</v>
      </c>
      <c r="P1179" s="1">
        <f>H1179/D1179*1000</f>
        <v>20.514330585001964</v>
      </c>
      <c r="Q1179">
        <f>'conversion notes'!O$4</f>
        <v>7.2</v>
      </c>
    </row>
    <row r="1180" spans="1:17">
      <c r="A1180">
        <v>35.756999999999998</v>
      </c>
      <c r="B1180">
        <v>-76.923199999999994</v>
      </c>
      <c r="C1180" s="28" t="s">
        <v>11</v>
      </c>
      <c r="D1180" s="4">
        <v>48865</v>
      </c>
      <c r="E1180">
        <v>5</v>
      </c>
      <c r="F1180" t="s">
        <v>147</v>
      </c>
      <c r="G1180">
        <v>1068</v>
      </c>
      <c r="H1180" s="28">
        <v>352</v>
      </c>
      <c r="I1180" t="s">
        <v>19</v>
      </c>
      <c r="J1180">
        <v>11</v>
      </c>
      <c r="K1180" s="13">
        <f>H1180*'conversion notes'!C$25</f>
        <v>319329.12</v>
      </c>
      <c r="L1180" s="14">
        <f>K1180*'conversion notes'!C$24</f>
        <v>76638.988799999992</v>
      </c>
      <c r="M1180" s="14">
        <f>L1180*'conversion notes'!C$26</f>
        <v>2835642.5855999999</v>
      </c>
      <c r="N1180" s="15">
        <f>M1180/'conversion notes'!C$21</f>
        <v>2687.6600246431481</v>
      </c>
      <c r="P1180" s="1">
        <f>H1180/D1180*1000</f>
        <v>7.203519901770183</v>
      </c>
      <c r="Q1180">
        <f>'conversion notes'!O$4</f>
        <v>7.2</v>
      </c>
    </row>
    <row r="1181" spans="1:17">
      <c r="A1181">
        <v>35.758600000000001</v>
      </c>
      <c r="B1181">
        <v>-77.647300000000001</v>
      </c>
      <c r="C1181" s="28" t="s">
        <v>11</v>
      </c>
      <c r="D1181" s="4">
        <v>25928</v>
      </c>
      <c r="E1181">
        <v>2</v>
      </c>
      <c r="F1181" t="s">
        <v>144</v>
      </c>
      <c r="G1181">
        <v>448</v>
      </c>
      <c r="H1181" s="28">
        <v>200</v>
      </c>
      <c r="I1181" t="s">
        <v>19</v>
      </c>
      <c r="J1181">
        <v>4</v>
      </c>
      <c r="K1181" s="13">
        <f>H1181*'conversion notes'!C$25</f>
        <v>181437</v>
      </c>
      <c r="L1181" s="14">
        <f>K1181*'conversion notes'!C$24</f>
        <v>43544.88</v>
      </c>
      <c r="M1181" s="14">
        <f>L1181*'conversion notes'!C$26</f>
        <v>1611160.5599999998</v>
      </c>
      <c r="N1181" s="15">
        <f>M1181/'conversion notes'!C$21</f>
        <v>1527.0795594563342</v>
      </c>
      <c r="P1181" s="1">
        <f>H1181/D1181*1000</f>
        <v>7.7136686207960512</v>
      </c>
      <c r="Q1181">
        <f>'conversion notes'!O$4</f>
        <v>7.2</v>
      </c>
    </row>
    <row r="1182" spans="1:17">
      <c r="A1182">
        <v>35.762</v>
      </c>
      <c r="B1182">
        <v>-79.422600000000003</v>
      </c>
      <c r="C1182" s="28" t="s">
        <v>11</v>
      </c>
      <c r="D1182" s="4">
        <v>105848</v>
      </c>
      <c r="E1182">
        <v>8</v>
      </c>
      <c r="F1182" t="s">
        <v>27</v>
      </c>
      <c r="G1182">
        <v>173800</v>
      </c>
      <c r="H1182" s="28">
        <v>869</v>
      </c>
      <c r="I1182" t="s">
        <v>19</v>
      </c>
      <c r="J1182">
        <v>1</v>
      </c>
      <c r="K1182" s="13">
        <f>H1182*'conversion notes'!C$25</f>
        <v>788343.7649999999</v>
      </c>
      <c r="L1182" s="14">
        <f>K1182*'conversion notes'!C$24</f>
        <v>189202.50359999997</v>
      </c>
      <c r="M1182" s="14">
        <f>L1182*'conversion notes'!C$26</f>
        <v>7000492.6331999991</v>
      </c>
      <c r="N1182" s="15">
        <f>M1182/'conversion notes'!C$21</f>
        <v>6635.1606858377718</v>
      </c>
      <c r="P1182" s="1">
        <f>H1182/D1182*1000</f>
        <v>8.2098858740835929</v>
      </c>
      <c r="Q1182">
        <f>'conversion notes'!O$4</f>
        <v>7.2</v>
      </c>
    </row>
    <row r="1183" spans="1:17">
      <c r="A1183">
        <v>35.763599999999997</v>
      </c>
      <c r="B1183">
        <v>-81.2</v>
      </c>
      <c r="C1183" s="28" t="s">
        <v>11</v>
      </c>
      <c r="D1183" s="4">
        <v>78568</v>
      </c>
      <c r="E1183">
        <v>4</v>
      </c>
      <c r="F1183" t="s">
        <v>110</v>
      </c>
      <c r="G1183">
        <v>2547</v>
      </c>
      <c r="H1183" s="28">
        <v>605</v>
      </c>
      <c r="I1183" t="s">
        <v>19</v>
      </c>
      <c r="J1183">
        <v>3</v>
      </c>
      <c r="K1183" s="13">
        <f>H1183*'conversion notes'!C$25</f>
        <v>548846.92499999993</v>
      </c>
      <c r="L1183" s="14">
        <f>K1183*'conversion notes'!C$24</f>
        <v>131723.26199999999</v>
      </c>
      <c r="M1183" s="14">
        <f>L1183*'conversion notes'!C$26</f>
        <v>4873760.6939999992</v>
      </c>
      <c r="N1183" s="15">
        <f>M1183/'conversion notes'!C$21</f>
        <v>4619.4156673554107</v>
      </c>
      <c r="P1183" s="1">
        <f>H1183/D1183*1000</f>
        <v>7.700336014662458</v>
      </c>
      <c r="Q1183">
        <f>'conversion notes'!O$4</f>
        <v>7.2</v>
      </c>
    </row>
    <row r="1184" spans="1:17">
      <c r="A1184">
        <v>35.764000000000003</v>
      </c>
      <c r="B1184">
        <v>-79.359300000000005</v>
      </c>
      <c r="C1184" s="28" t="s">
        <v>11</v>
      </c>
      <c r="D1184" s="4">
        <v>66155</v>
      </c>
      <c r="E1184">
        <v>5</v>
      </c>
      <c r="F1184" t="s">
        <v>27</v>
      </c>
      <c r="G1184">
        <v>4784</v>
      </c>
      <c r="H1184" s="28">
        <v>543</v>
      </c>
      <c r="I1184" t="s">
        <v>19</v>
      </c>
      <c r="J1184">
        <v>1</v>
      </c>
      <c r="K1184" s="13">
        <f>H1184*'conversion notes'!C$25</f>
        <v>492601.45499999996</v>
      </c>
      <c r="L1184" s="14">
        <f>K1184*'conversion notes'!C$24</f>
        <v>118224.34919999998</v>
      </c>
      <c r="M1184" s="14">
        <f>L1184*'conversion notes'!C$26</f>
        <v>4374300.9203999992</v>
      </c>
      <c r="N1184" s="15">
        <f>M1184/'conversion notes'!C$21</f>
        <v>4146.0210039239473</v>
      </c>
      <c r="P1184" s="1">
        <f>H1184/D1184*1000</f>
        <v>8.2079963721563001</v>
      </c>
      <c r="Q1184">
        <f>'conversion notes'!O$4</f>
        <v>7.2</v>
      </c>
    </row>
    <row r="1185" spans="1:17">
      <c r="A1185">
        <v>35.765300000000003</v>
      </c>
      <c r="B1185">
        <v>-79.741200000000006</v>
      </c>
      <c r="C1185" s="28" t="s">
        <v>11</v>
      </c>
      <c r="D1185" s="4">
        <v>63668</v>
      </c>
      <c r="E1185">
        <v>4</v>
      </c>
      <c r="F1185" t="s">
        <v>24</v>
      </c>
      <c r="G1185">
        <v>71067</v>
      </c>
      <c r="H1185" s="28">
        <v>533</v>
      </c>
      <c r="I1185" t="s">
        <v>19</v>
      </c>
      <c r="J1185">
        <v>1</v>
      </c>
      <c r="K1185" s="13">
        <f>H1185*'conversion notes'!C$25</f>
        <v>483529.60499999998</v>
      </c>
      <c r="L1185" s="14">
        <f>K1185*'conversion notes'!C$24</f>
        <v>116047.10519999999</v>
      </c>
      <c r="M1185" s="14">
        <f>L1185*'conversion notes'!C$26</f>
        <v>4293742.8923999993</v>
      </c>
      <c r="N1185" s="15">
        <f>M1185/'conversion notes'!C$21</f>
        <v>4069.6670259511302</v>
      </c>
      <c r="P1185" s="1">
        <f>H1185/D1185*1000</f>
        <v>8.3715524282213991</v>
      </c>
      <c r="Q1185">
        <f>'conversion notes'!O$4</f>
        <v>7.2</v>
      </c>
    </row>
    <row r="1186" spans="1:17">
      <c r="A1186">
        <v>35.765700000000002</v>
      </c>
      <c r="B1186">
        <v>-79.173100000000005</v>
      </c>
      <c r="C1186" s="28" t="s">
        <v>11</v>
      </c>
      <c r="D1186" s="4">
        <v>26462</v>
      </c>
      <c r="E1186">
        <v>2</v>
      </c>
      <c r="F1186" t="s">
        <v>27</v>
      </c>
      <c r="G1186">
        <v>5787</v>
      </c>
      <c r="H1186" s="28">
        <v>217</v>
      </c>
      <c r="I1186" t="s">
        <v>19</v>
      </c>
      <c r="J1186">
        <v>1</v>
      </c>
      <c r="K1186" s="13">
        <f>H1186*'conversion notes'!C$25</f>
        <v>196859.14499999999</v>
      </c>
      <c r="L1186" s="14">
        <f>K1186*'conversion notes'!C$24</f>
        <v>47246.194799999997</v>
      </c>
      <c r="M1186" s="14">
        <f>L1186*'conversion notes'!C$26</f>
        <v>1748109.2075999998</v>
      </c>
      <c r="N1186" s="15">
        <f>M1186/'conversion notes'!C$21</f>
        <v>1656.8813220101226</v>
      </c>
      <c r="P1186" s="1">
        <f>H1186/D1186*1000</f>
        <v>8.2004383644471321</v>
      </c>
      <c r="Q1186">
        <f>'conversion notes'!O$4</f>
        <v>7.2</v>
      </c>
    </row>
    <row r="1187" spans="1:17">
      <c r="A1187">
        <v>35.767499999999998</v>
      </c>
      <c r="B1187">
        <v>-79.225700000000003</v>
      </c>
      <c r="C1187" s="28" t="s">
        <v>11</v>
      </c>
      <c r="D1187" s="4">
        <v>26462</v>
      </c>
      <c r="E1187">
        <v>2</v>
      </c>
      <c r="F1187" t="s">
        <v>27</v>
      </c>
      <c r="G1187">
        <v>9435</v>
      </c>
      <c r="H1187" s="28">
        <v>217</v>
      </c>
      <c r="I1187" t="s">
        <v>19</v>
      </c>
      <c r="J1187">
        <v>1</v>
      </c>
      <c r="K1187" s="13">
        <f>H1187*'conversion notes'!C$25</f>
        <v>196859.14499999999</v>
      </c>
      <c r="L1187" s="14">
        <f>K1187*'conversion notes'!C$24</f>
        <v>47246.194799999997</v>
      </c>
      <c r="M1187" s="14">
        <f>L1187*'conversion notes'!C$26</f>
        <v>1748109.2075999998</v>
      </c>
      <c r="N1187" s="15">
        <f>M1187/'conversion notes'!C$21</f>
        <v>1656.8813220101226</v>
      </c>
      <c r="P1187" s="1">
        <f>H1187/D1187*1000</f>
        <v>8.2004383644471321</v>
      </c>
      <c r="Q1187">
        <f>'conversion notes'!O$4</f>
        <v>7.2</v>
      </c>
    </row>
    <row r="1188" spans="1:17">
      <c r="A1188">
        <v>35.769399999999997</v>
      </c>
      <c r="B1188">
        <v>-80.136099999999999</v>
      </c>
      <c r="C1188" s="28" t="s">
        <v>11</v>
      </c>
      <c r="D1188" s="4">
        <v>39800</v>
      </c>
      <c r="E1188">
        <v>2</v>
      </c>
      <c r="F1188" t="s">
        <v>26</v>
      </c>
      <c r="G1188">
        <v>6283</v>
      </c>
      <c r="H1188" s="28">
        <v>333</v>
      </c>
      <c r="I1188" t="s">
        <v>19</v>
      </c>
      <c r="J1188">
        <v>1</v>
      </c>
      <c r="K1188" s="13">
        <f>H1188*'conversion notes'!C$25</f>
        <v>302092.60499999998</v>
      </c>
      <c r="L1188" s="14">
        <f>K1188*'conversion notes'!C$24</f>
        <v>72502.225199999986</v>
      </c>
      <c r="M1188" s="14">
        <f>L1188*'conversion notes'!C$26</f>
        <v>2682582.3323999997</v>
      </c>
      <c r="N1188" s="15">
        <f>M1188/'conversion notes'!C$21</f>
        <v>2542.5874664947964</v>
      </c>
      <c r="P1188" s="1">
        <f>H1188/D1188*1000</f>
        <v>8.3668341708542719</v>
      </c>
      <c r="Q1188">
        <f>'conversion notes'!O$4</f>
        <v>7.2</v>
      </c>
    </row>
    <row r="1189" spans="1:17">
      <c r="A1189">
        <v>35.769799999999996</v>
      </c>
      <c r="B1189">
        <v>-79.702600000000004</v>
      </c>
      <c r="C1189" s="28" t="s">
        <v>11</v>
      </c>
      <c r="D1189" s="4">
        <v>47751</v>
      </c>
      <c r="E1189">
        <v>3</v>
      </c>
      <c r="F1189" t="s">
        <v>24</v>
      </c>
      <c r="G1189">
        <v>80000</v>
      </c>
      <c r="H1189" s="28">
        <v>400</v>
      </c>
      <c r="I1189" t="s">
        <v>19</v>
      </c>
      <c r="J1189">
        <v>1</v>
      </c>
      <c r="K1189" s="13">
        <f>H1189*'conversion notes'!C$25</f>
        <v>362874</v>
      </c>
      <c r="L1189" s="14">
        <f>K1189*'conversion notes'!C$24</f>
        <v>87089.76</v>
      </c>
      <c r="M1189" s="14">
        <f>L1189*'conversion notes'!C$26</f>
        <v>3222321.1199999996</v>
      </c>
      <c r="N1189" s="15">
        <f>M1189/'conversion notes'!C$21</f>
        <v>3054.1591189126684</v>
      </c>
      <c r="P1189" s="1">
        <f>H1189/D1189*1000</f>
        <v>8.3767879206718181</v>
      </c>
      <c r="Q1189">
        <f>'conversion notes'!O$4</f>
        <v>7.2</v>
      </c>
    </row>
    <row r="1190" spans="1:17">
      <c r="A1190">
        <v>35.770800000000001</v>
      </c>
      <c r="B1190">
        <v>-79.564700000000002</v>
      </c>
      <c r="C1190" s="28" t="s">
        <v>11</v>
      </c>
      <c r="D1190" s="4">
        <v>143253</v>
      </c>
      <c r="E1190">
        <v>9</v>
      </c>
      <c r="F1190" t="s">
        <v>24</v>
      </c>
      <c r="G1190">
        <v>8276</v>
      </c>
      <c r="H1190" s="28">
        <v>1200</v>
      </c>
      <c r="I1190" t="s">
        <v>19</v>
      </c>
      <c r="J1190">
        <v>1</v>
      </c>
      <c r="K1190" s="13">
        <f>H1190*'conversion notes'!C$25</f>
        <v>1088622</v>
      </c>
      <c r="L1190" s="14">
        <f>K1190*'conversion notes'!C$24</f>
        <v>261269.28</v>
      </c>
      <c r="M1190" s="14">
        <f>L1190*'conversion notes'!C$26</f>
        <v>9666963.3599999994</v>
      </c>
      <c r="N1190" s="15">
        <f>M1190/'conversion notes'!C$21</f>
        <v>9162.4773567380053</v>
      </c>
      <c r="P1190" s="1">
        <f>H1190/D1190*1000</f>
        <v>8.3767879206718181</v>
      </c>
      <c r="Q1190">
        <f>'conversion notes'!O$4</f>
        <v>7.2</v>
      </c>
    </row>
    <row r="1191" spans="1:17">
      <c r="A1191">
        <v>35.771000000000001</v>
      </c>
      <c r="B1191">
        <v>-81.514099999999999</v>
      </c>
      <c r="C1191" s="28" t="s">
        <v>11</v>
      </c>
      <c r="D1191" s="4">
        <v>27720</v>
      </c>
      <c r="E1191">
        <v>3</v>
      </c>
      <c r="F1191" t="s">
        <v>109</v>
      </c>
      <c r="G1191">
        <v>31875</v>
      </c>
      <c r="H1191" s="28">
        <v>255</v>
      </c>
      <c r="I1191" t="s">
        <v>19</v>
      </c>
      <c r="J1191">
        <v>3</v>
      </c>
      <c r="K1191" s="13">
        <f>H1191*'conversion notes'!C$25</f>
        <v>231332.17499999999</v>
      </c>
      <c r="L1191" s="14">
        <f>K1191*'conversion notes'!C$24</f>
        <v>55519.721999999994</v>
      </c>
      <c r="M1191" s="14">
        <f>L1191*'conversion notes'!C$26</f>
        <v>2054229.7139999997</v>
      </c>
      <c r="N1191" s="15">
        <f>M1191/'conversion notes'!C$21</f>
        <v>1947.0264383068259</v>
      </c>
      <c r="P1191" s="1">
        <f>H1191/D1191*1000</f>
        <v>9.1991341991341997</v>
      </c>
      <c r="Q1191">
        <f>'conversion notes'!O$4</f>
        <v>7.2</v>
      </c>
    </row>
    <row r="1192" spans="1:17">
      <c r="A1192">
        <v>35.7712</v>
      </c>
      <c r="B1192">
        <v>-81.067400000000006</v>
      </c>
      <c r="C1192" s="28" t="s">
        <v>11</v>
      </c>
      <c r="D1192" s="4">
        <v>16490</v>
      </c>
      <c r="E1192">
        <v>2</v>
      </c>
      <c r="F1192" t="s">
        <v>98</v>
      </c>
      <c r="G1192">
        <v>1172</v>
      </c>
      <c r="H1192" s="28">
        <v>252</v>
      </c>
      <c r="I1192" t="s">
        <v>12</v>
      </c>
      <c r="J1192">
        <v>3</v>
      </c>
      <c r="K1192" s="13">
        <f>H1192*'conversion notes'!C$25</f>
        <v>228610.62</v>
      </c>
      <c r="L1192" s="14">
        <f>K1192*'conversion notes'!C$24</f>
        <v>54866.548799999997</v>
      </c>
      <c r="M1192" s="14">
        <f>L1192*'conversion notes'!C$26</f>
        <v>2030062.3055999998</v>
      </c>
      <c r="N1192" s="15">
        <f>M1192/'conversion notes'!C$21</f>
        <v>1924.1202449149812</v>
      </c>
      <c r="P1192" s="1">
        <f>H1192/D1192*1000</f>
        <v>15.28198908429351</v>
      </c>
      <c r="Q1192">
        <f>'conversion notes'!O$4</f>
        <v>7.2</v>
      </c>
    </row>
    <row r="1193" spans="1:17">
      <c r="A1193">
        <v>35.771900000000002</v>
      </c>
      <c r="B1193">
        <v>-79.776799999999994</v>
      </c>
      <c r="C1193" s="28" t="s">
        <v>11</v>
      </c>
      <c r="D1193" s="4">
        <v>47751</v>
      </c>
      <c r="E1193">
        <v>3</v>
      </c>
      <c r="F1193" t="s">
        <v>24</v>
      </c>
      <c r="G1193">
        <v>61538</v>
      </c>
      <c r="H1193" s="28">
        <v>400</v>
      </c>
      <c r="I1193" t="s">
        <v>19</v>
      </c>
      <c r="J1193">
        <v>1</v>
      </c>
      <c r="K1193" s="13">
        <f>H1193*'conversion notes'!C$25</f>
        <v>362874</v>
      </c>
      <c r="L1193" s="14">
        <f>K1193*'conversion notes'!C$24</f>
        <v>87089.76</v>
      </c>
      <c r="M1193" s="14">
        <f>L1193*'conversion notes'!C$26</f>
        <v>3222321.1199999996</v>
      </c>
      <c r="N1193" s="15">
        <f>M1193/'conversion notes'!C$21</f>
        <v>3054.1591189126684</v>
      </c>
      <c r="P1193" s="1">
        <f>H1193/D1193*1000</f>
        <v>8.3767879206718181</v>
      </c>
      <c r="Q1193">
        <f>'conversion notes'!O$4</f>
        <v>7.2</v>
      </c>
    </row>
    <row r="1194" spans="1:17">
      <c r="A1194">
        <v>35.771900000000002</v>
      </c>
      <c r="B1194">
        <v>-79.748400000000004</v>
      </c>
      <c r="C1194" s="28" t="s">
        <v>11</v>
      </c>
      <c r="D1194" s="4">
        <v>31834</v>
      </c>
      <c r="E1194">
        <v>2</v>
      </c>
      <c r="F1194" t="s">
        <v>24</v>
      </c>
      <c r="G1194">
        <v>35600</v>
      </c>
      <c r="H1194" s="28">
        <v>267</v>
      </c>
      <c r="I1194" t="s">
        <v>19</v>
      </c>
      <c r="J1194">
        <v>1</v>
      </c>
      <c r="K1194" s="13">
        <f>H1194*'conversion notes'!C$25</f>
        <v>242218.39499999999</v>
      </c>
      <c r="L1194" s="14">
        <f>K1194*'conversion notes'!C$24</f>
        <v>58132.414799999999</v>
      </c>
      <c r="M1194" s="14">
        <f>L1194*'conversion notes'!C$26</f>
        <v>2150899.3476</v>
      </c>
      <c r="N1194" s="15">
        <f>M1194/'conversion notes'!C$21</f>
        <v>2038.6512118742062</v>
      </c>
      <c r="P1194" s="1">
        <f>H1194/D1194*1000</f>
        <v>8.3872589055726579</v>
      </c>
      <c r="Q1194">
        <f>'conversion notes'!O$4</f>
        <v>7.2</v>
      </c>
    </row>
    <row r="1195" spans="1:17">
      <c r="A1195">
        <v>35.771900000000002</v>
      </c>
      <c r="B1195">
        <v>-79.304199999999994</v>
      </c>
      <c r="C1195" s="28" t="s">
        <v>11</v>
      </c>
      <c r="D1195" s="4">
        <v>52924</v>
      </c>
      <c r="E1195">
        <v>4</v>
      </c>
      <c r="F1195" t="s">
        <v>27</v>
      </c>
      <c r="G1195">
        <v>5787</v>
      </c>
      <c r="H1195" s="28">
        <v>434</v>
      </c>
      <c r="I1195" t="s">
        <v>19</v>
      </c>
      <c r="J1195">
        <v>1</v>
      </c>
      <c r="K1195" s="13">
        <f>H1195*'conversion notes'!C$25</f>
        <v>393718.29</v>
      </c>
      <c r="L1195" s="14">
        <f>K1195*'conversion notes'!C$24</f>
        <v>94492.389599999995</v>
      </c>
      <c r="M1195" s="14">
        <f>L1195*'conversion notes'!C$26</f>
        <v>3496218.4151999997</v>
      </c>
      <c r="N1195" s="15">
        <f>M1195/'conversion notes'!C$21</f>
        <v>3313.7626440202453</v>
      </c>
      <c r="P1195" s="1">
        <f>H1195/D1195*1000</f>
        <v>8.2004383644471321</v>
      </c>
      <c r="Q1195">
        <f>'conversion notes'!O$4</f>
        <v>7.2</v>
      </c>
    </row>
    <row r="1196" spans="1:17">
      <c r="A1196">
        <v>35.773000000000003</v>
      </c>
      <c r="B1196">
        <v>-79.330399999999997</v>
      </c>
      <c r="C1196" s="28" t="s">
        <v>11</v>
      </c>
      <c r="D1196" s="4">
        <v>26462</v>
      </c>
      <c r="E1196">
        <v>2</v>
      </c>
      <c r="F1196" t="s">
        <v>27</v>
      </c>
      <c r="G1196">
        <v>1613</v>
      </c>
      <c r="H1196" s="28">
        <v>217</v>
      </c>
      <c r="I1196" t="s">
        <v>19</v>
      </c>
      <c r="J1196">
        <v>1</v>
      </c>
      <c r="K1196" s="13">
        <f>H1196*'conversion notes'!C$25</f>
        <v>196859.14499999999</v>
      </c>
      <c r="L1196" s="14">
        <f>K1196*'conversion notes'!C$24</f>
        <v>47246.194799999997</v>
      </c>
      <c r="M1196" s="14">
        <f>L1196*'conversion notes'!C$26</f>
        <v>1748109.2075999998</v>
      </c>
      <c r="N1196" s="15">
        <f>M1196/'conversion notes'!C$21</f>
        <v>1656.8813220101226</v>
      </c>
      <c r="P1196" s="1">
        <f>H1196/D1196*1000</f>
        <v>8.2004383644471321</v>
      </c>
      <c r="Q1196">
        <f>'conversion notes'!O$4</f>
        <v>7.2</v>
      </c>
    </row>
    <row r="1197" spans="1:17">
      <c r="A1197">
        <v>35.773400000000002</v>
      </c>
      <c r="B1197">
        <v>-79.321899999999999</v>
      </c>
      <c r="C1197" s="28" t="s">
        <v>11</v>
      </c>
      <c r="D1197" s="4">
        <v>39693</v>
      </c>
      <c r="E1197">
        <v>3</v>
      </c>
      <c r="F1197" t="s">
        <v>27</v>
      </c>
      <c r="G1197">
        <v>2508</v>
      </c>
      <c r="H1197" s="28">
        <v>326</v>
      </c>
      <c r="I1197" t="s">
        <v>19</v>
      </c>
      <c r="J1197">
        <v>1</v>
      </c>
      <c r="K1197" s="13">
        <f>H1197*'conversion notes'!C$25</f>
        <v>295742.31</v>
      </c>
      <c r="L1197" s="14">
        <f>K1197*'conversion notes'!C$24</f>
        <v>70978.154399999999</v>
      </c>
      <c r="M1197" s="14">
        <f>L1197*'conversion notes'!C$26</f>
        <v>2626191.7127999999</v>
      </c>
      <c r="N1197" s="15">
        <f>M1197/'conversion notes'!C$21</f>
        <v>2489.1396819138249</v>
      </c>
      <c r="P1197" s="1">
        <f>H1197/D1197*1000</f>
        <v>8.213035043962412</v>
      </c>
      <c r="Q1197">
        <f>'conversion notes'!O$6</f>
        <v>24</v>
      </c>
    </row>
    <row r="1198" spans="1:17">
      <c r="A1198">
        <v>35.773699999999998</v>
      </c>
      <c r="B1198">
        <v>-80.653400000000005</v>
      </c>
      <c r="C1198" s="28" t="s">
        <v>108</v>
      </c>
      <c r="D1198" s="4">
        <v>89400</v>
      </c>
      <c r="E1198">
        <v>5</v>
      </c>
      <c r="F1198" t="s">
        <v>107</v>
      </c>
      <c r="G1198">
        <v>3802</v>
      </c>
      <c r="H1198" s="28">
        <v>749</v>
      </c>
      <c r="I1198" t="s">
        <v>19</v>
      </c>
      <c r="J1198">
        <v>3</v>
      </c>
      <c r="K1198" s="13">
        <f>H1198*'conversion notes'!C$25</f>
        <v>679481.56499999994</v>
      </c>
      <c r="L1198" s="14">
        <f>K1198*'conversion notes'!C$24</f>
        <v>163075.57559999998</v>
      </c>
      <c r="M1198" s="14">
        <f>L1198*'conversion notes'!C$26</f>
        <v>6033796.297199999</v>
      </c>
      <c r="N1198" s="15">
        <f>M1198/'conversion notes'!C$21</f>
        <v>5718.9129501639709</v>
      </c>
      <c r="P1198" s="1">
        <f>H1198/D1198*1000</f>
        <v>8.3780760626398205</v>
      </c>
      <c r="Q1198">
        <f>'conversion notes'!O$4</f>
        <v>7.2</v>
      </c>
    </row>
    <row r="1199" spans="1:17">
      <c r="A1199">
        <v>35.774000000000001</v>
      </c>
      <c r="B1199">
        <v>-79.573400000000007</v>
      </c>
      <c r="C1199" s="28" t="s">
        <v>11</v>
      </c>
      <c r="D1199" s="4">
        <v>63668</v>
      </c>
      <c r="E1199">
        <v>4</v>
      </c>
      <c r="F1199" t="s">
        <v>24</v>
      </c>
      <c r="G1199">
        <v>2445</v>
      </c>
      <c r="H1199" s="28">
        <v>533</v>
      </c>
      <c r="I1199" t="s">
        <v>19</v>
      </c>
      <c r="J1199">
        <v>1</v>
      </c>
      <c r="K1199" s="13">
        <f>H1199*'conversion notes'!C$25</f>
        <v>483529.60499999998</v>
      </c>
      <c r="L1199" s="14">
        <f>K1199*'conversion notes'!C$24</f>
        <v>116047.10519999999</v>
      </c>
      <c r="M1199" s="14">
        <f>L1199*'conversion notes'!C$26</f>
        <v>4293742.8923999993</v>
      </c>
      <c r="N1199" s="15">
        <f>M1199/'conversion notes'!C$21</f>
        <v>4069.6670259511302</v>
      </c>
      <c r="P1199" s="1">
        <f>H1199/D1199*1000</f>
        <v>8.3715524282213991</v>
      </c>
      <c r="Q1199">
        <f>'conversion notes'!O$4</f>
        <v>7.2</v>
      </c>
    </row>
    <row r="1200" spans="1:17">
      <c r="A1200">
        <v>35.775100000000002</v>
      </c>
      <c r="B1200">
        <v>-80.81</v>
      </c>
      <c r="C1200" s="28" t="s">
        <v>11</v>
      </c>
      <c r="D1200" s="4">
        <v>16490</v>
      </c>
      <c r="E1200">
        <v>2</v>
      </c>
      <c r="F1200" t="s">
        <v>98</v>
      </c>
      <c r="G1200">
        <v>1768</v>
      </c>
      <c r="H1200" s="28">
        <v>252</v>
      </c>
      <c r="I1200" t="s">
        <v>12</v>
      </c>
      <c r="J1200">
        <v>3</v>
      </c>
      <c r="K1200" s="13">
        <f>H1200*'conversion notes'!C$25</f>
        <v>228610.62</v>
      </c>
      <c r="L1200" s="14">
        <f>K1200*'conversion notes'!C$24</f>
        <v>54866.548799999997</v>
      </c>
      <c r="M1200" s="14">
        <f>L1200*'conversion notes'!C$26</f>
        <v>2030062.3055999998</v>
      </c>
      <c r="N1200" s="15">
        <f>M1200/'conversion notes'!C$21</f>
        <v>1924.1202449149812</v>
      </c>
      <c r="P1200" s="1">
        <f>H1200/D1200*1000</f>
        <v>15.28198908429351</v>
      </c>
      <c r="Q1200">
        <f>'conversion notes'!O$4</f>
        <v>7.2</v>
      </c>
    </row>
    <row r="1201" spans="1:17">
      <c r="A1201">
        <v>35.776299999999999</v>
      </c>
      <c r="B1201">
        <v>-79.417699999999996</v>
      </c>
      <c r="C1201" s="28" t="s">
        <v>11</v>
      </c>
      <c r="D1201" s="4">
        <v>66155</v>
      </c>
      <c r="E1201">
        <v>5</v>
      </c>
      <c r="F1201" t="s">
        <v>27</v>
      </c>
      <c r="G1201">
        <v>15083</v>
      </c>
      <c r="H1201" s="28">
        <v>543</v>
      </c>
      <c r="I1201" t="s">
        <v>19</v>
      </c>
      <c r="J1201">
        <v>1</v>
      </c>
      <c r="K1201" s="13">
        <f>H1201*'conversion notes'!C$25</f>
        <v>492601.45499999996</v>
      </c>
      <c r="L1201" s="14">
        <f>K1201*'conversion notes'!C$24</f>
        <v>118224.34919999998</v>
      </c>
      <c r="M1201" s="14">
        <f>L1201*'conversion notes'!C$26</f>
        <v>4374300.9203999992</v>
      </c>
      <c r="N1201" s="15">
        <f>M1201/'conversion notes'!C$21</f>
        <v>4146.0210039239473</v>
      </c>
      <c r="P1201" s="1">
        <f>H1201/D1201*1000</f>
        <v>8.2079963721563001</v>
      </c>
      <c r="Q1201">
        <f>'conversion notes'!O$4</f>
        <v>7.2</v>
      </c>
    </row>
    <row r="1202" spans="1:17">
      <c r="A1202">
        <v>35.777200000000001</v>
      </c>
      <c r="B1202">
        <v>-81.397300000000001</v>
      </c>
      <c r="C1202" s="28" t="s">
        <v>11</v>
      </c>
      <c r="D1202" s="4">
        <v>11240</v>
      </c>
      <c r="E1202">
        <v>2</v>
      </c>
      <c r="F1202" t="s">
        <v>93</v>
      </c>
      <c r="G1202">
        <v>2700</v>
      </c>
      <c r="H1202" s="28">
        <v>81</v>
      </c>
      <c r="I1202" t="s">
        <v>19</v>
      </c>
      <c r="J1202">
        <v>3</v>
      </c>
      <c r="K1202" s="13">
        <f>H1202*'conversion notes'!C$25</f>
        <v>73481.985000000001</v>
      </c>
      <c r="L1202" s="14">
        <f>K1202*'conversion notes'!C$24</f>
        <v>17635.6764</v>
      </c>
      <c r="M1202" s="14">
        <f>L1202*'conversion notes'!C$26</f>
        <v>652520.02679999999</v>
      </c>
      <c r="N1202" s="15">
        <f>M1202/'conversion notes'!C$21</f>
        <v>618.46722157981537</v>
      </c>
      <c r="P1202" s="1">
        <f>H1202/D1202*1000</f>
        <v>7.2064056939501775</v>
      </c>
      <c r="Q1202">
        <f>'conversion notes'!O$4</f>
        <v>7.2</v>
      </c>
    </row>
    <row r="1203" spans="1:17">
      <c r="A1203">
        <v>35.7791</v>
      </c>
      <c r="B1203">
        <v>-79.510900000000007</v>
      </c>
      <c r="C1203" s="28" t="s">
        <v>11</v>
      </c>
      <c r="D1203" s="4">
        <v>52924</v>
      </c>
      <c r="E1203">
        <v>4</v>
      </c>
      <c r="F1203" t="s">
        <v>27</v>
      </c>
      <c r="G1203">
        <v>6889</v>
      </c>
      <c r="H1203" s="28">
        <v>434</v>
      </c>
      <c r="I1203" t="s">
        <v>19</v>
      </c>
      <c r="J1203">
        <v>1</v>
      </c>
      <c r="K1203" s="13">
        <f>H1203*'conversion notes'!C$25</f>
        <v>393718.29</v>
      </c>
      <c r="L1203" s="14">
        <f>K1203*'conversion notes'!C$24</f>
        <v>94492.389599999995</v>
      </c>
      <c r="M1203" s="14">
        <f>L1203*'conversion notes'!C$26</f>
        <v>3496218.4151999997</v>
      </c>
      <c r="N1203" s="15">
        <f>M1203/'conversion notes'!C$21</f>
        <v>3313.7626440202453</v>
      </c>
      <c r="P1203" s="1">
        <f>H1203/D1203*1000</f>
        <v>8.2004383644471321</v>
      </c>
      <c r="Q1203">
        <f>'conversion notes'!O$4</f>
        <v>7.2</v>
      </c>
    </row>
    <row r="1204" spans="1:17">
      <c r="A1204">
        <v>35.781999999999996</v>
      </c>
      <c r="B1204">
        <v>-80.714699999999993</v>
      </c>
      <c r="C1204" s="28" t="s">
        <v>111</v>
      </c>
      <c r="D1204" s="4">
        <v>107280</v>
      </c>
      <c r="E1204">
        <v>6</v>
      </c>
      <c r="F1204" t="s">
        <v>107</v>
      </c>
      <c r="G1204">
        <v>5584</v>
      </c>
      <c r="H1204" s="28">
        <v>899</v>
      </c>
      <c r="I1204" t="s">
        <v>19</v>
      </c>
      <c r="J1204">
        <v>3</v>
      </c>
      <c r="K1204" s="13">
        <f>H1204*'conversion notes'!C$25</f>
        <v>815559.31499999994</v>
      </c>
      <c r="L1204" s="14">
        <f>K1204*'conversion notes'!C$24</f>
        <v>195734.23559999999</v>
      </c>
      <c r="M1204" s="14">
        <f>L1204*'conversion notes'!C$26</f>
        <v>7242166.7171999998</v>
      </c>
      <c r="N1204" s="15">
        <f>M1204/'conversion notes'!C$21</f>
        <v>6864.2226197562222</v>
      </c>
      <c r="P1204" s="1">
        <f>H1204/D1204*1000</f>
        <v>8.3799403430275916</v>
      </c>
      <c r="Q1204">
        <f>'conversion notes'!O$4</f>
        <v>7.2</v>
      </c>
    </row>
    <row r="1205" spans="1:17">
      <c r="A1205">
        <v>35.782499999999999</v>
      </c>
      <c r="B1205">
        <v>-79.556299999999993</v>
      </c>
      <c r="C1205" s="28" t="s">
        <v>11</v>
      </c>
      <c r="D1205" s="4">
        <v>63668</v>
      </c>
      <c r="E1205">
        <v>4</v>
      </c>
      <c r="F1205" t="s">
        <v>24</v>
      </c>
      <c r="G1205">
        <v>4213</v>
      </c>
      <c r="H1205" s="28">
        <v>533</v>
      </c>
      <c r="I1205" t="s">
        <v>19</v>
      </c>
      <c r="J1205">
        <v>1</v>
      </c>
      <c r="K1205" s="13">
        <f>H1205*'conversion notes'!C$25</f>
        <v>483529.60499999998</v>
      </c>
      <c r="L1205" s="14">
        <f>K1205*'conversion notes'!C$24</f>
        <v>116047.10519999999</v>
      </c>
      <c r="M1205" s="14">
        <f>L1205*'conversion notes'!C$26</f>
        <v>4293742.8923999993</v>
      </c>
      <c r="N1205" s="15">
        <f>M1205/'conversion notes'!C$21</f>
        <v>4069.6670259511302</v>
      </c>
      <c r="P1205" s="1">
        <f>H1205/D1205*1000</f>
        <v>8.3715524282213991</v>
      </c>
      <c r="Q1205">
        <f>'conversion notes'!O$6</f>
        <v>24</v>
      </c>
    </row>
    <row r="1206" spans="1:17">
      <c r="A1206">
        <v>35.783499999999997</v>
      </c>
      <c r="B1206">
        <v>-77.815100000000001</v>
      </c>
      <c r="C1206" s="28" t="s">
        <v>11</v>
      </c>
      <c r="D1206" s="4">
        <v>14239</v>
      </c>
      <c r="E1206">
        <v>8</v>
      </c>
      <c r="F1206" t="s">
        <v>155</v>
      </c>
      <c r="G1206">
        <v>684</v>
      </c>
      <c r="H1206" s="28">
        <v>342</v>
      </c>
      <c r="I1206" t="s">
        <v>12</v>
      </c>
      <c r="J1206">
        <v>4</v>
      </c>
      <c r="K1206" s="13">
        <f>H1206*'conversion notes'!C$25</f>
        <v>310257.26999999996</v>
      </c>
      <c r="L1206" s="14">
        <f>K1206*'conversion notes'!C$24</f>
        <v>74461.744799999986</v>
      </c>
      <c r="M1206" s="14">
        <f>L1206*'conversion notes'!C$26</f>
        <v>2755084.5575999995</v>
      </c>
      <c r="N1206" s="15">
        <f>M1206/'conversion notes'!C$21</f>
        <v>2611.3060466703314</v>
      </c>
      <c r="P1206" s="1">
        <f>H1206/D1206*1000</f>
        <v>24.018540627853081</v>
      </c>
      <c r="Q1206">
        <f>'conversion notes'!O$4</f>
        <v>7.2</v>
      </c>
    </row>
    <row r="1207" spans="1:17">
      <c r="A1207">
        <v>35.784999999999997</v>
      </c>
      <c r="B1207">
        <v>-79.386799999999994</v>
      </c>
      <c r="C1207" s="28" t="s">
        <v>11</v>
      </c>
      <c r="D1207" s="4">
        <v>52924</v>
      </c>
      <c r="E1207">
        <v>4</v>
      </c>
      <c r="F1207" t="s">
        <v>27</v>
      </c>
      <c r="G1207">
        <v>1835</v>
      </c>
      <c r="H1207" s="28">
        <v>434</v>
      </c>
      <c r="I1207" t="s">
        <v>19</v>
      </c>
      <c r="J1207">
        <v>1</v>
      </c>
      <c r="K1207" s="13">
        <f>H1207*'conversion notes'!C$25</f>
        <v>393718.29</v>
      </c>
      <c r="L1207" s="14">
        <f>K1207*'conversion notes'!C$24</f>
        <v>94492.389599999995</v>
      </c>
      <c r="M1207" s="14">
        <f>L1207*'conversion notes'!C$26</f>
        <v>3496218.4151999997</v>
      </c>
      <c r="N1207" s="15">
        <f>M1207/'conversion notes'!C$21</f>
        <v>3313.7626440202453</v>
      </c>
      <c r="P1207" s="1">
        <f>H1207/D1207*1000</f>
        <v>8.2004383644471321</v>
      </c>
      <c r="Q1207">
        <f>'conversion notes'!O$4</f>
        <v>7.2</v>
      </c>
    </row>
    <row r="1208" spans="1:17">
      <c r="A1208">
        <v>35.785699999999999</v>
      </c>
      <c r="B1208">
        <v>-79.505399999999995</v>
      </c>
      <c r="C1208" s="28" t="s">
        <v>11</v>
      </c>
      <c r="D1208" s="4">
        <v>26462</v>
      </c>
      <c r="E1208">
        <v>2</v>
      </c>
      <c r="F1208" t="s">
        <v>27</v>
      </c>
      <c r="G1208">
        <v>2764</v>
      </c>
      <c r="H1208" s="28">
        <v>217</v>
      </c>
      <c r="I1208" t="s">
        <v>19</v>
      </c>
      <c r="J1208">
        <v>1</v>
      </c>
      <c r="K1208" s="13">
        <f>H1208*'conversion notes'!C$25</f>
        <v>196859.14499999999</v>
      </c>
      <c r="L1208" s="14">
        <f>K1208*'conversion notes'!C$24</f>
        <v>47246.194799999997</v>
      </c>
      <c r="M1208" s="14">
        <f>L1208*'conversion notes'!C$26</f>
        <v>1748109.2075999998</v>
      </c>
      <c r="N1208" s="15">
        <f>M1208/'conversion notes'!C$21</f>
        <v>1656.8813220101226</v>
      </c>
      <c r="P1208" s="1">
        <f>H1208/D1208*1000</f>
        <v>8.2004383644471321</v>
      </c>
      <c r="Q1208">
        <f>'conversion notes'!O$4</f>
        <v>7.2</v>
      </c>
    </row>
    <row r="1209" spans="1:17">
      <c r="A1209">
        <v>35.785899999999998</v>
      </c>
      <c r="B1209">
        <v>-81.0886</v>
      </c>
      <c r="C1209" s="28" t="s">
        <v>11</v>
      </c>
      <c r="D1209" s="4">
        <v>49470</v>
      </c>
      <c r="E1209">
        <v>6</v>
      </c>
      <c r="F1209" t="s">
        <v>98</v>
      </c>
      <c r="G1209">
        <v>7402</v>
      </c>
      <c r="H1209" s="28">
        <v>755</v>
      </c>
      <c r="I1209" t="s">
        <v>12</v>
      </c>
      <c r="J1209">
        <v>3</v>
      </c>
      <c r="K1209" s="13">
        <f>H1209*'conversion notes'!C$25</f>
        <v>684924.67499999993</v>
      </c>
      <c r="L1209" s="14">
        <f>K1209*'conversion notes'!C$24</f>
        <v>164381.92199999999</v>
      </c>
      <c r="M1209" s="14">
        <f>L1209*'conversion notes'!C$26</f>
        <v>6082131.1140000001</v>
      </c>
      <c r="N1209" s="15">
        <f>M1209/'conversion notes'!C$21</f>
        <v>5764.7253369476621</v>
      </c>
      <c r="P1209" s="1">
        <f>H1209/D1209*1000</f>
        <v>15.26177481301799</v>
      </c>
      <c r="Q1209">
        <f>'conversion notes'!O$4</f>
        <v>7.2</v>
      </c>
    </row>
    <row r="1210" spans="1:17">
      <c r="A1210">
        <v>35.786099999999998</v>
      </c>
      <c r="B1210">
        <v>-79.835099999999997</v>
      </c>
      <c r="C1210" s="28" t="s">
        <v>11</v>
      </c>
      <c r="D1210" s="4">
        <v>79585</v>
      </c>
      <c r="E1210">
        <v>5</v>
      </c>
      <c r="F1210" t="s">
        <v>24</v>
      </c>
      <c r="G1210">
        <v>7623</v>
      </c>
      <c r="H1210" s="28">
        <v>667</v>
      </c>
      <c r="I1210" t="s">
        <v>19</v>
      </c>
      <c r="J1210">
        <v>1</v>
      </c>
      <c r="K1210" s="13">
        <f>H1210*'conversion notes'!C$25</f>
        <v>605092.39500000002</v>
      </c>
      <c r="L1210" s="14">
        <f>K1210*'conversion notes'!C$24</f>
        <v>145222.17480000001</v>
      </c>
      <c r="M1210" s="14">
        <f>L1210*'conversion notes'!C$26</f>
        <v>5373220.4676000001</v>
      </c>
      <c r="N1210" s="15">
        <f>M1210/'conversion notes'!C$21</f>
        <v>5092.8103307868751</v>
      </c>
      <c r="P1210" s="1">
        <f>H1210/D1210*1000</f>
        <v>8.3809763146321536</v>
      </c>
      <c r="Q1210">
        <f>'conversion notes'!O$6</f>
        <v>24</v>
      </c>
    </row>
    <row r="1211" spans="1:17">
      <c r="A1211">
        <v>35.788200000000003</v>
      </c>
      <c r="B1211">
        <v>-80.771799999999999</v>
      </c>
      <c r="C1211" s="28" t="s">
        <v>11</v>
      </c>
      <c r="D1211" s="4">
        <v>16490</v>
      </c>
      <c r="E1211">
        <v>2</v>
      </c>
      <c r="F1211" t="s">
        <v>98</v>
      </c>
      <c r="G1211">
        <v>1436</v>
      </c>
      <c r="H1211" s="28">
        <v>252</v>
      </c>
      <c r="I1211" t="s">
        <v>12</v>
      </c>
      <c r="J1211">
        <v>3</v>
      </c>
      <c r="K1211" s="13">
        <f>H1211*'conversion notes'!C$25</f>
        <v>228610.62</v>
      </c>
      <c r="L1211" s="14">
        <f>K1211*'conversion notes'!C$24</f>
        <v>54866.548799999997</v>
      </c>
      <c r="M1211" s="14">
        <f>L1211*'conversion notes'!C$26</f>
        <v>2030062.3055999998</v>
      </c>
      <c r="N1211" s="15">
        <f>M1211/'conversion notes'!C$21</f>
        <v>1924.1202449149812</v>
      </c>
      <c r="P1211" s="1">
        <f>H1211/D1211*1000</f>
        <v>15.28198908429351</v>
      </c>
      <c r="Q1211">
        <f>'conversion notes'!O$4</f>
        <v>7.2</v>
      </c>
    </row>
    <row r="1212" spans="1:17">
      <c r="A1212">
        <v>35.791200000000003</v>
      </c>
      <c r="B1212">
        <v>-79.523300000000006</v>
      </c>
      <c r="C1212" s="28" t="s">
        <v>11</v>
      </c>
      <c r="D1212" s="4">
        <v>52924</v>
      </c>
      <c r="E1212">
        <v>4</v>
      </c>
      <c r="F1212" t="s">
        <v>27</v>
      </c>
      <c r="G1212">
        <v>7419</v>
      </c>
      <c r="H1212" s="28">
        <v>434</v>
      </c>
      <c r="I1212" t="s">
        <v>19</v>
      </c>
      <c r="J1212">
        <v>1</v>
      </c>
      <c r="K1212" s="13">
        <f>H1212*'conversion notes'!C$25</f>
        <v>393718.29</v>
      </c>
      <c r="L1212" s="14">
        <f>K1212*'conversion notes'!C$24</f>
        <v>94492.389599999995</v>
      </c>
      <c r="M1212" s="14">
        <f>L1212*'conversion notes'!C$26</f>
        <v>3496218.4151999997</v>
      </c>
      <c r="N1212" s="15">
        <f>M1212/'conversion notes'!C$21</f>
        <v>3313.7626440202453</v>
      </c>
      <c r="P1212" s="1">
        <f>H1212/D1212*1000</f>
        <v>8.2004383644471321</v>
      </c>
      <c r="Q1212">
        <f>'conversion notes'!O$6</f>
        <v>24</v>
      </c>
    </row>
    <row r="1213" spans="1:17">
      <c r="A1213">
        <v>35.791400000000003</v>
      </c>
      <c r="B1213">
        <v>-80.407899999999998</v>
      </c>
      <c r="C1213" s="28" t="s">
        <v>11</v>
      </c>
      <c r="D1213" s="4">
        <v>79600</v>
      </c>
      <c r="E1213">
        <v>4</v>
      </c>
      <c r="F1213" t="s">
        <v>26</v>
      </c>
      <c r="G1213">
        <v>10934</v>
      </c>
      <c r="H1213" s="28">
        <v>667</v>
      </c>
      <c r="I1213" t="s">
        <v>19</v>
      </c>
      <c r="J1213">
        <v>3</v>
      </c>
      <c r="K1213" s="13">
        <f>H1213*'conversion notes'!C$25</f>
        <v>605092.39500000002</v>
      </c>
      <c r="L1213" s="14">
        <f>K1213*'conversion notes'!C$24</f>
        <v>145222.17480000001</v>
      </c>
      <c r="M1213" s="14">
        <f>L1213*'conversion notes'!C$26</f>
        <v>5373220.4676000001</v>
      </c>
      <c r="N1213" s="15">
        <f>M1213/'conversion notes'!C$21</f>
        <v>5092.8103307868751</v>
      </c>
      <c r="P1213" s="1">
        <f>H1213/D1213*1000</f>
        <v>8.3793969849246235</v>
      </c>
      <c r="Q1213">
        <f>'conversion notes'!O$4</f>
        <v>7.2</v>
      </c>
    </row>
    <row r="1214" spans="1:17">
      <c r="A1214">
        <v>35.791499999999999</v>
      </c>
      <c r="B1214">
        <v>-79.634600000000006</v>
      </c>
      <c r="C1214" s="28" t="s">
        <v>11</v>
      </c>
      <c r="D1214" s="4">
        <v>159170</v>
      </c>
      <c r="E1214">
        <v>10</v>
      </c>
      <c r="F1214" t="s">
        <v>24</v>
      </c>
      <c r="G1214">
        <v>39791</v>
      </c>
      <c r="H1214" s="28">
        <v>1333</v>
      </c>
      <c r="I1214" t="s">
        <v>19</v>
      </c>
      <c r="J1214">
        <v>1</v>
      </c>
      <c r="K1214" s="13">
        <f>H1214*'conversion notes'!C$25</f>
        <v>1209277.605</v>
      </c>
      <c r="L1214" s="14">
        <f>K1214*'conversion notes'!C$24</f>
        <v>290226.62520000001</v>
      </c>
      <c r="M1214" s="14">
        <f>L1214*'conversion notes'!C$26</f>
        <v>10738385.1324</v>
      </c>
      <c r="N1214" s="15">
        <f>M1214/'conversion notes'!C$21</f>
        <v>10177.985263776469</v>
      </c>
      <c r="P1214" s="1">
        <f>H1214/D1214*1000</f>
        <v>8.3746937236916512</v>
      </c>
      <c r="Q1214">
        <f>'conversion notes'!O$4</f>
        <v>7.2</v>
      </c>
    </row>
    <row r="1215" spans="1:17">
      <c r="A1215">
        <v>35.792299999999997</v>
      </c>
      <c r="B1215">
        <v>-80.571100000000001</v>
      </c>
      <c r="C1215" s="28" t="s">
        <v>11</v>
      </c>
      <c r="D1215" s="4">
        <v>35760</v>
      </c>
      <c r="E1215">
        <v>2</v>
      </c>
      <c r="F1215" t="s">
        <v>107</v>
      </c>
      <c r="G1215">
        <v>2105</v>
      </c>
      <c r="H1215" s="28">
        <v>300</v>
      </c>
      <c r="I1215" t="s">
        <v>19</v>
      </c>
      <c r="J1215">
        <v>3</v>
      </c>
      <c r="K1215" s="13">
        <f>H1215*'conversion notes'!C$25</f>
        <v>272155.5</v>
      </c>
      <c r="L1215" s="14">
        <f>K1215*'conversion notes'!C$24</f>
        <v>65317.32</v>
      </c>
      <c r="M1215" s="14">
        <f>L1215*'conversion notes'!C$26</f>
        <v>2416740.84</v>
      </c>
      <c r="N1215" s="15">
        <f>M1215/'conversion notes'!C$21</f>
        <v>2290.6193391845013</v>
      </c>
      <c r="P1215" s="1">
        <f>H1215/D1215*1000</f>
        <v>8.3892617449664435</v>
      </c>
      <c r="Q1215">
        <f>'conversion notes'!O$4</f>
        <v>7.2</v>
      </c>
    </row>
    <row r="1216" spans="1:17">
      <c r="A1216">
        <v>35.793500000000002</v>
      </c>
      <c r="B1216">
        <v>-80.762900000000002</v>
      </c>
      <c r="C1216" s="28" t="s">
        <v>11</v>
      </c>
      <c r="D1216" s="4">
        <v>16490</v>
      </c>
      <c r="E1216">
        <v>2</v>
      </c>
      <c r="F1216" t="s">
        <v>98</v>
      </c>
      <c r="G1216">
        <v>1714</v>
      </c>
      <c r="H1216" s="28">
        <v>252</v>
      </c>
      <c r="I1216" t="s">
        <v>12</v>
      </c>
      <c r="J1216">
        <v>3</v>
      </c>
      <c r="K1216" s="13">
        <f>H1216*'conversion notes'!C$25</f>
        <v>228610.62</v>
      </c>
      <c r="L1216" s="14">
        <f>K1216*'conversion notes'!C$24</f>
        <v>54866.548799999997</v>
      </c>
      <c r="M1216" s="14">
        <f>L1216*'conversion notes'!C$26</f>
        <v>2030062.3055999998</v>
      </c>
      <c r="N1216" s="15">
        <f>M1216/'conversion notes'!C$21</f>
        <v>1924.1202449149812</v>
      </c>
      <c r="P1216" s="1">
        <f>H1216/D1216*1000</f>
        <v>15.28198908429351</v>
      </c>
      <c r="Q1216">
        <f>'conversion notes'!O$4</f>
        <v>7.2</v>
      </c>
    </row>
    <row r="1217" spans="1:17">
      <c r="A1217">
        <v>35.793700000000001</v>
      </c>
      <c r="B1217">
        <v>-79.404799999999994</v>
      </c>
      <c r="C1217" s="28" t="s">
        <v>11</v>
      </c>
      <c r="D1217" s="4">
        <v>26462</v>
      </c>
      <c r="E1217">
        <v>2</v>
      </c>
      <c r="F1217" t="s">
        <v>27</v>
      </c>
      <c r="G1217">
        <v>2138</v>
      </c>
      <c r="H1217" s="28">
        <v>217</v>
      </c>
      <c r="I1217" t="s">
        <v>19</v>
      </c>
      <c r="J1217">
        <v>1</v>
      </c>
      <c r="K1217" s="13">
        <f>H1217*'conversion notes'!C$25</f>
        <v>196859.14499999999</v>
      </c>
      <c r="L1217" s="14">
        <f>K1217*'conversion notes'!C$24</f>
        <v>47246.194799999997</v>
      </c>
      <c r="M1217" s="14">
        <f>L1217*'conversion notes'!C$26</f>
        <v>1748109.2075999998</v>
      </c>
      <c r="N1217" s="15">
        <f>M1217/'conversion notes'!C$21</f>
        <v>1656.8813220101226</v>
      </c>
      <c r="P1217" s="1">
        <f>H1217/D1217*1000</f>
        <v>8.2004383644471321</v>
      </c>
      <c r="Q1217">
        <f>'conversion notes'!O$4</f>
        <v>7.2</v>
      </c>
    </row>
    <row r="1218" spans="1:17">
      <c r="A1218">
        <v>35.794699999999999</v>
      </c>
      <c r="B1218">
        <v>-79.460999999999999</v>
      </c>
      <c r="C1218" s="28" t="s">
        <v>11</v>
      </c>
      <c r="D1218" s="4">
        <v>39693</v>
      </c>
      <c r="E1218">
        <v>3</v>
      </c>
      <c r="F1218" t="s">
        <v>27</v>
      </c>
      <c r="G1218">
        <v>13306</v>
      </c>
      <c r="H1218" s="28">
        <v>326</v>
      </c>
      <c r="I1218" t="s">
        <v>19</v>
      </c>
      <c r="J1218">
        <v>1</v>
      </c>
      <c r="K1218" s="13">
        <f>H1218*'conversion notes'!C$25</f>
        <v>295742.31</v>
      </c>
      <c r="L1218" s="14">
        <f>K1218*'conversion notes'!C$24</f>
        <v>70978.154399999999</v>
      </c>
      <c r="M1218" s="14">
        <f>L1218*'conversion notes'!C$26</f>
        <v>2626191.7127999999</v>
      </c>
      <c r="N1218" s="15">
        <f>M1218/'conversion notes'!C$21</f>
        <v>2489.1396819138249</v>
      </c>
      <c r="P1218" s="1">
        <f>H1218/D1218*1000</f>
        <v>8.213035043962412</v>
      </c>
      <c r="Q1218">
        <f>'conversion notes'!O$4</f>
        <v>7.2</v>
      </c>
    </row>
    <row r="1219" spans="1:17">
      <c r="A1219">
        <v>35.795699999999997</v>
      </c>
      <c r="B1219">
        <v>-80.726799999999997</v>
      </c>
      <c r="C1219" s="28" t="s">
        <v>11</v>
      </c>
      <c r="D1219" s="4">
        <v>89400</v>
      </c>
      <c r="E1219">
        <v>5</v>
      </c>
      <c r="F1219" t="s">
        <v>107</v>
      </c>
      <c r="G1219">
        <v>5447</v>
      </c>
      <c r="H1219" s="28">
        <v>749</v>
      </c>
      <c r="I1219" t="s">
        <v>19</v>
      </c>
      <c r="J1219">
        <v>3</v>
      </c>
      <c r="K1219" s="13">
        <f>H1219*'conversion notes'!C$25</f>
        <v>679481.56499999994</v>
      </c>
      <c r="L1219" s="14">
        <f>K1219*'conversion notes'!C$24</f>
        <v>163075.57559999998</v>
      </c>
      <c r="M1219" s="14">
        <f>L1219*'conversion notes'!C$26</f>
        <v>6033796.297199999</v>
      </c>
      <c r="N1219" s="15">
        <f>M1219/'conversion notes'!C$21</f>
        <v>5718.9129501639709</v>
      </c>
      <c r="P1219" s="1">
        <f>H1219/D1219*1000</f>
        <v>8.3780760626398205</v>
      </c>
      <c r="Q1219">
        <f>'conversion notes'!O$4</f>
        <v>7.2</v>
      </c>
    </row>
    <row r="1220" spans="1:17">
      <c r="A1220">
        <v>35.795900000000003</v>
      </c>
      <c r="B1220">
        <v>-80.528499999999994</v>
      </c>
      <c r="C1220" s="28" t="s">
        <v>11</v>
      </c>
      <c r="D1220" s="4">
        <v>10808</v>
      </c>
      <c r="E1220">
        <v>2</v>
      </c>
      <c r="F1220" t="s">
        <v>94</v>
      </c>
      <c r="G1220">
        <v>1163</v>
      </c>
      <c r="H1220" s="28">
        <v>143</v>
      </c>
      <c r="I1220" t="s">
        <v>96</v>
      </c>
      <c r="J1220">
        <v>3</v>
      </c>
      <c r="K1220" s="13">
        <f>H1220*'conversion notes'!C$25</f>
        <v>129727.45499999999</v>
      </c>
      <c r="L1220" s="14">
        <f>K1220*'conversion notes'!C$24</f>
        <v>31134.589199999995</v>
      </c>
      <c r="M1220" s="14">
        <f>L1220*'conversion notes'!C$26</f>
        <v>1151979.8003999998</v>
      </c>
      <c r="N1220" s="15">
        <f>M1220/'conversion notes'!C$21</f>
        <v>1091.8618850112789</v>
      </c>
      <c r="P1220" s="1">
        <f>H1220/D1220*1000</f>
        <v>13.230940044411547</v>
      </c>
      <c r="Q1220">
        <f>'conversion notes'!O$4</f>
        <v>7.2</v>
      </c>
    </row>
    <row r="1221" spans="1:17">
      <c r="A1221">
        <v>35.796999999999997</v>
      </c>
      <c r="B1221">
        <v>-79.469099999999997</v>
      </c>
      <c r="C1221" s="28" t="s">
        <v>11</v>
      </c>
      <c r="D1221" s="4">
        <v>26462</v>
      </c>
      <c r="E1221">
        <v>2</v>
      </c>
      <c r="F1221" t="s">
        <v>27</v>
      </c>
      <c r="G1221">
        <v>6677</v>
      </c>
      <c r="H1221" s="28">
        <v>217</v>
      </c>
      <c r="I1221" t="s">
        <v>19</v>
      </c>
      <c r="J1221">
        <v>1</v>
      </c>
      <c r="K1221" s="13">
        <f>H1221*'conversion notes'!C$25</f>
        <v>196859.14499999999</v>
      </c>
      <c r="L1221" s="14">
        <f>K1221*'conversion notes'!C$24</f>
        <v>47246.194799999997</v>
      </c>
      <c r="M1221" s="14">
        <f>L1221*'conversion notes'!C$26</f>
        <v>1748109.2075999998</v>
      </c>
      <c r="N1221" s="15">
        <f>M1221/'conversion notes'!C$21</f>
        <v>1656.8813220101226</v>
      </c>
      <c r="P1221" s="1">
        <f>H1221/D1221*1000</f>
        <v>8.2004383644471321</v>
      </c>
      <c r="Q1221">
        <f>'conversion notes'!O$4</f>
        <v>7.2</v>
      </c>
    </row>
    <row r="1222" spans="1:17">
      <c r="A1222">
        <v>35.797499999999999</v>
      </c>
      <c r="B1222">
        <v>-79.926900000000003</v>
      </c>
      <c r="C1222" s="28" t="s">
        <v>11</v>
      </c>
      <c r="D1222" s="4">
        <v>63668</v>
      </c>
      <c r="E1222">
        <v>4</v>
      </c>
      <c r="F1222" t="s">
        <v>24</v>
      </c>
      <c r="G1222">
        <v>15229</v>
      </c>
      <c r="H1222" s="28">
        <v>533</v>
      </c>
      <c r="I1222" t="s">
        <v>19</v>
      </c>
      <c r="J1222">
        <v>1</v>
      </c>
      <c r="K1222" s="13">
        <f>H1222*'conversion notes'!C$25</f>
        <v>483529.60499999998</v>
      </c>
      <c r="L1222" s="14">
        <f>K1222*'conversion notes'!C$24</f>
        <v>116047.10519999999</v>
      </c>
      <c r="M1222" s="14">
        <f>L1222*'conversion notes'!C$26</f>
        <v>4293742.8923999993</v>
      </c>
      <c r="N1222" s="15">
        <f>M1222/'conversion notes'!C$21</f>
        <v>4069.6670259511302</v>
      </c>
      <c r="P1222" s="1">
        <f>H1222/D1222*1000</f>
        <v>8.3715524282213991</v>
      </c>
      <c r="Q1222">
        <f>'conversion notes'!O$4</f>
        <v>7.2</v>
      </c>
    </row>
    <row r="1223" spans="1:17">
      <c r="A1223">
        <v>35.798099999999998</v>
      </c>
      <c r="B1223">
        <v>-80.535499999999999</v>
      </c>
      <c r="C1223" s="28" t="s">
        <v>11</v>
      </c>
      <c r="D1223" s="4">
        <v>16212</v>
      </c>
      <c r="E1223">
        <v>3</v>
      </c>
      <c r="F1223" t="s">
        <v>94</v>
      </c>
      <c r="G1223">
        <v>1064</v>
      </c>
      <c r="H1223" s="28">
        <v>215</v>
      </c>
      <c r="I1223" t="s">
        <v>96</v>
      </c>
      <c r="J1223">
        <v>3</v>
      </c>
      <c r="K1223" s="13">
        <f>H1223*'conversion notes'!C$25</f>
        <v>195044.77499999999</v>
      </c>
      <c r="L1223" s="14">
        <f>K1223*'conversion notes'!C$24</f>
        <v>46810.745999999999</v>
      </c>
      <c r="M1223" s="14">
        <f>L1223*'conversion notes'!C$26</f>
        <v>1731997.602</v>
      </c>
      <c r="N1223" s="15">
        <f>M1223/'conversion notes'!C$21</f>
        <v>1641.6105264155594</v>
      </c>
      <c r="P1223" s="1">
        <f>H1223/D1223*1000</f>
        <v>13.261781396496422</v>
      </c>
      <c r="Q1223">
        <f>'conversion notes'!O$4</f>
        <v>7.2</v>
      </c>
    </row>
    <row r="1224" spans="1:17">
      <c r="A1224">
        <v>35.799100000000003</v>
      </c>
      <c r="B1224">
        <v>-79.700199999999995</v>
      </c>
      <c r="C1224" s="28" t="s">
        <v>11</v>
      </c>
      <c r="D1224" s="4">
        <v>79585</v>
      </c>
      <c r="E1224">
        <v>5</v>
      </c>
      <c r="F1224" t="s">
        <v>24</v>
      </c>
      <c r="G1224">
        <v>30318</v>
      </c>
      <c r="H1224" s="28">
        <v>667</v>
      </c>
      <c r="I1224" t="s">
        <v>19</v>
      </c>
      <c r="J1224">
        <v>1</v>
      </c>
      <c r="K1224" s="13">
        <f>H1224*'conversion notes'!C$25</f>
        <v>605092.39500000002</v>
      </c>
      <c r="L1224" s="14">
        <f>K1224*'conversion notes'!C$24</f>
        <v>145222.17480000001</v>
      </c>
      <c r="M1224" s="14">
        <f>L1224*'conversion notes'!C$26</f>
        <v>5373220.4676000001</v>
      </c>
      <c r="N1224" s="15">
        <f>M1224/'conversion notes'!C$21</f>
        <v>5092.8103307868751</v>
      </c>
      <c r="P1224" s="1">
        <f>H1224/D1224*1000</f>
        <v>8.3809763146321536</v>
      </c>
      <c r="Q1224">
        <f>'conversion notes'!O$4</f>
        <v>7.2</v>
      </c>
    </row>
    <row r="1225" spans="1:17">
      <c r="A1225">
        <v>35.799100000000003</v>
      </c>
      <c r="B1225">
        <v>-79.388800000000003</v>
      </c>
      <c r="C1225" s="28" t="s">
        <v>11</v>
      </c>
      <c r="D1225" s="4">
        <v>39693</v>
      </c>
      <c r="E1225">
        <v>3</v>
      </c>
      <c r="F1225" t="s">
        <v>27</v>
      </c>
      <c r="G1225">
        <v>2835</v>
      </c>
      <c r="H1225" s="28">
        <v>326</v>
      </c>
      <c r="I1225" t="s">
        <v>19</v>
      </c>
      <c r="J1225">
        <v>1</v>
      </c>
      <c r="K1225" s="13">
        <f>H1225*'conversion notes'!C$25</f>
        <v>295742.31</v>
      </c>
      <c r="L1225" s="14">
        <f>K1225*'conversion notes'!C$24</f>
        <v>70978.154399999999</v>
      </c>
      <c r="M1225" s="14">
        <f>L1225*'conversion notes'!C$26</f>
        <v>2626191.7127999999</v>
      </c>
      <c r="N1225" s="15">
        <f>M1225/'conversion notes'!C$21</f>
        <v>2489.1396819138249</v>
      </c>
      <c r="P1225" s="1">
        <f>H1225/D1225*1000</f>
        <v>8.213035043962412</v>
      </c>
      <c r="Q1225">
        <f>'conversion notes'!O$4</f>
        <v>7.2</v>
      </c>
    </row>
    <row r="1226" spans="1:17">
      <c r="A1226">
        <v>35.799999999999997</v>
      </c>
      <c r="B1226">
        <v>-81.100999999999999</v>
      </c>
      <c r="C1226" s="28" t="s">
        <v>11</v>
      </c>
      <c r="D1226" s="4">
        <v>53544</v>
      </c>
      <c r="E1226">
        <v>4</v>
      </c>
      <c r="F1226" t="s">
        <v>97</v>
      </c>
      <c r="G1226">
        <v>2924</v>
      </c>
      <c r="H1226" s="28">
        <v>484</v>
      </c>
      <c r="I1226" t="s">
        <v>19</v>
      </c>
      <c r="J1226">
        <v>3</v>
      </c>
      <c r="K1226" s="13">
        <f>H1226*'conversion notes'!C$25</f>
        <v>439077.54</v>
      </c>
      <c r="L1226" s="14">
        <f>K1226*'conversion notes'!C$24</f>
        <v>105378.6096</v>
      </c>
      <c r="M1226" s="14">
        <f>L1226*'conversion notes'!C$26</f>
        <v>3899008.5551999998</v>
      </c>
      <c r="N1226" s="15">
        <f>M1226/'conversion notes'!C$21</f>
        <v>3695.532533884329</v>
      </c>
      <c r="P1226" s="1">
        <f>H1226/D1226*1000</f>
        <v>9.0392947855968924</v>
      </c>
      <c r="Q1226">
        <f>'conversion notes'!O$4</f>
        <v>7.2</v>
      </c>
    </row>
    <row r="1227" spans="1:17">
      <c r="A1227">
        <v>35.800199999999997</v>
      </c>
      <c r="B1227">
        <v>-79.641999999999996</v>
      </c>
      <c r="C1227" s="28" t="s">
        <v>11</v>
      </c>
      <c r="D1227" s="4">
        <v>63668</v>
      </c>
      <c r="E1227">
        <v>4</v>
      </c>
      <c r="F1227" t="s">
        <v>24</v>
      </c>
      <c r="G1227">
        <v>10554</v>
      </c>
      <c r="H1227" s="28">
        <v>533</v>
      </c>
      <c r="I1227" t="s">
        <v>19</v>
      </c>
      <c r="J1227">
        <v>1</v>
      </c>
      <c r="K1227" s="13">
        <f>H1227*'conversion notes'!C$25</f>
        <v>483529.60499999998</v>
      </c>
      <c r="L1227" s="14">
        <f>K1227*'conversion notes'!C$24</f>
        <v>116047.10519999999</v>
      </c>
      <c r="M1227" s="14">
        <f>L1227*'conversion notes'!C$26</f>
        <v>4293742.8923999993</v>
      </c>
      <c r="N1227" s="15">
        <f>M1227/'conversion notes'!C$21</f>
        <v>4069.6670259511302</v>
      </c>
      <c r="P1227" s="1">
        <f>H1227/D1227*1000</f>
        <v>8.3715524282213991</v>
      </c>
      <c r="Q1227">
        <f>'conversion notes'!O$6</f>
        <v>24</v>
      </c>
    </row>
    <row r="1228" spans="1:17">
      <c r="A1228">
        <v>35.802599999999998</v>
      </c>
      <c r="B1228">
        <v>-77.138000000000005</v>
      </c>
      <c r="C1228" s="28" t="s">
        <v>11</v>
      </c>
      <c r="D1228" s="4">
        <v>39092</v>
      </c>
      <c r="E1228">
        <v>4</v>
      </c>
      <c r="F1228" t="s">
        <v>147</v>
      </c>
      <c r="G1228">
        <v>773</v>
      </c>
      <c r="H1228" s="28">
        <v>281</v>
      </c>
      <c r="I1228" t="s">
        <v>19</v>
      </c>
      <c r="J1228">
        <v>11</v>
      </c>
      <c r="K1228" s="13">
        <f>H1228*'conversion notes'!C$25</f>
        <v>254918.98499999999</v>
      </c>
      <c r="L1228" s="14">
        <f>K1228*'conversion notes'!C$24</f>
        <v>61180.556399999994</v>
      </c>
      <c r="M1228" s="14">
        <f>L1228*'conversion notes'!C$26</f>
        <v>2263680.5867999997</v>
      </c>
      <c r="N1228" s="15">
        <f>M1228/'conversion notes'!C$21</f>
        <v>2145.5467810361492</v>
      </c>
      <c r="P1228" s="1">
        <f>H1228/D1228*1000</f>
        <v>7.1881714928885705</v>
      </c>
      <c r="Q1228">
        <f>'conversion notes'!O$4</f>
        <v>7.2</v>
      </c>
    </row>
    <row r="1229" spans="1:17">
      <c r="A1229">
        <v>35.803400000000003</v>
      </c>
      <c r="B1229">
        <v>-79.695099999999996</v>
      </c>
      <c r="C1229" s="28" t="s">
        <v>11</v>
      </c>
      <c r="D1229" s="4">
        <v>31834</v>
      </c>
      <c r="E1229">
        <v>2</v>
      </c>
      <c r="F1229" t="s">
        <v>24</v>
      </c>
      <c r="G1229">
        <v>10680</v>
      </c>
      <c r="H1229" s="28">
        <v>267</v>
      </c>
      <c r="I1229" t="s">
        <v>19</v>
      </c>
      <c r="J1229">
        <v>1</v>
      </c>
      <c r="K1229" s="13">
        <f>H1229*'conversion notes'!C$25</f>
        <v>242218.39499999999</v>
      </c>
      <c r="L1229" s="14">
        <f>K1229*'conversion notes'!C$24</f>
        <v>58132.414799999999</v>
      </c>
      <c r="M1229" s="14">
        <f>L1229*'conversion notes'!C$26</f>
        <v>2150899.3476</v>
      </c>
      <c r="N1229" s="15">
        <f>M1229/'conversion notes'!C$21</f>
        <v>2038.6512118742062</v>
      </c>
      <c r="P1229" s="1">
        <f>H1229/D1229*1000</f>
        <v>8.3872589055726579</v>
      </c>
      <c r="Q1229">
        <f>'conversion notes'!O$4</f>
        <v>7.2</v>
      </c>
    </row>
    <row r="1230" spans="1:17">
      <c r="A1230">
        <v>35.8035</v>
      </c>
      <c r="B1230">
        <v>-79.575599999999994</v>
      </c>
      <c r="C1230" s="28" t="s">
        <v>11</v>
      </c>
      <c r="D1230" s="4">
        <v>79585</v>
      </c>
      <c r="E1230">
        <v>5</v>
      </c>
      <c r="F1230" t="s">
        <v>24</v>
      </c>
      <c r="G1230">
        <v>4182</v>
      </c>
      <c r="H1230" s="28">
        <v>667</v>
      </c>
      <c r="I1230" t="s">
        <v>19</v>
      </c>
      <c r="J1230">
        <v>1</v>
      </c>
      <c r="K1230" s="13">
        <f>H1230*'conversion notes'!C$25</f>
        <v>605092.39500000002</v>
      </c>
      <c r="L1230" s="14">
        <f>K1230*'conversion notes'!C$24</f>
        <v>145222.17480000001</v>
      </c>
      <c r="M1230" s="14">
        <f>L1230*'conversion notes'!C$26</f>
        <v>5373220.4676000001</v>
      </c>
      <c r="N1230" s="15">
        <f>M1230/'conversion notes'!C$21</f>
        <v>5092.8103307868751</v>
      </c>
      <c r="P1230" s="1">
        <f>H1230/D1230*1000</f>
        <v>8.3809763146321536</v>
      </c>
      <c r="Q1230">
        <f>'conversion notes'!O$4</f>
        <v>7.2</v>
      </c>
    </row>
    <row r="1231" spans="1:17">
      <c r="A1231">
        <v>35.8035</v>
      </c>
      <c r="B1231">
        <v>-79.3643</v>
      </c>
      <c r="C1231" s="28" t="s">
        <v>11</v>
      </c>
      <c r="D1231" s="4">
        <v>52924</v>
      </c>
      <c r="E1231">
        <v>4</v>
      </c>
      <c r="F1231" t="s">
        <v>27</v>
      </c>
      <c r="G1231">
        <v>4173</v>
      </c>
      <c r="H1231" s="28">
        <v>434</v>
      </c>
      <c r="I1231" t="s">
        <v>19</v>
      </c>
      <c r="J1231">
        <v>1</v>
      </c>
      <c r="K1231" s="13">
        <f>H1231*'conversion notes'!C$25</f>
        <v>393718.29</v>
      </c>
      <c r="L1231" s="14">
        <f>K1231*'conversion notes'!C$24</f>
        <v>94492.389599999995</v>
      </c>
      <c r="M1231" s="14">
        <f>L1231*'conversion notes'!C$26</f>
        <v>3496218.4151999997</v>
      </c>
      <c r="N1231" s="15">
        <f>M1231/'conversion notes'!C$21</f>
        <v>3313.7626440202453</v>
      </c>
      <c r="P1231" s="1">
        <f>H1231/D1231*1000</f>
        <v>8.2004383644471321</v>
      </c>
      <c r="Q1231">
        <f>'conversion notes'!O$4</f>
        <v>7.2</v>
      </c>
    </row>
    <row r="1232" spans="1:17">
      <c r="A1232">
        <v>35.805399999999999</v>
      </c>
      <c r="B1232">
        <v>-79.689099999999996</v>
      </c>
      <c r="C1232" s="28" t="s">
        <v>11</v>
      </c>
      <c r="D1232" s="4">
        <v>15917</v>
      </c>
      <c r="E1232">
        <v>1</v>
      </c>
      <c r="F1232" t="s">
        <v>24</v>
      </c>
      <c r="G1232">
        <v>3855</v>
      </c>
      <c r="H1232" s="28">
        <v>133</v>
      </c>
      <c r="I1232" t="s">
        <v>19</v>
      </c>
      <c r="J1232">
        <v>1</v>
      </c>
      <c r="K1232" s="13">
        <f>H1232*'conversion notes'!C$25</f>
        <v>120655.605</v>
      </c>
      <c r="L1232" s="14">
        <f>K1232*'conversion notes'!C$24</f>
        <v>28957.3452</v>
      </c>
      <c r="M1232" s="14">
        <f>L1232*'conversion notes'!C$26</f>
        <v>1071421.7723999999</v>
      </c>
      <c r="N1232" s="15">
        <f>M1232/'conversion notes'!C$21</f>
        <v>1015.5079070384622</v>
      </c>
      <c r="P1232" s="1">
        <f>H1232/D1232*1000</f>
        <v>8.3558459508701386</v>
      </c>
      <c r="Q1232">
        <f>'conversion notes'!O$4</f>
        <v>7.2</v>
      </c>
    </row>
    <row r="1233" spans="1:17">
      <c r="A1233">
        <v>35.805500000000002</v>
      </c>
      <c r="B1233">
        <v>-81.587999999999994</v>
      </c>
      <c r="C1233" s="28" t="s">
        <v>11</v>
      </c>
      <c r="D1233" s="4">
        <v>36960</v>
      </c>
      <c r="E1233">
        <v>4</v>
      </c>
      <c r="F1233" t="s">
        <v>109</v>
      </c>
      <c r="G1233">
        <v>14208</v>
      </c>
      <c r="H1233" s="28">
        <v>341</v>
      </c>
      <c r="I1233" t="s">
        <v>19</v>
      </c>
      <c r="J1233">
        <v>10</v>
      </c>
      <c r="K1233" s="13">
        <f>H1233*'conversion notes'!C$25</f>
        <v>309350.08499999996</v>
      </c>
      <c r="L1233" s="14">
        <f>K1233*'conversion notes'!C$24</f>
        <v>74244.020399999994</v>
      </c>
      <c r="M1233" s="14">
        <f>L1233*'conversion notes'!C$26</f>
        <v>2747028.7547999998</v>
      </c>
      <c r="N1233" s="15">
        <f>M1233/'conversion notes'!C$21</f>
        <v>2603.6706488730497</v>
      </c>
      <c r="P1233" s="1">
        <f>H1233/D1233*1000</f>
        <v>9.2261904761904763</v>
      </c>
      <c r="Q1233">
        <f>'conversion notes'!O$4</f>
        <v>7.2</v>
      </c>
    </row>
    <row r="1234" spans="1:17">
      <c r="A1234">
        <v>35.8063</v>
      </c>
      <c r="B1234">
        <v>-79.577600000000004</v>
      </c>
      <c r="C1234" s="28" t="s">
        <v>11</v>
      </c>
      <c r="D1234" s="4">
        <v>31834</v>
      </c>
      <c r="E1234">
        <v>2</v>
      </c>
      <c r="F1234" t="s">
        <v>24</v>
      </c>
      <c r="G1234">
        <v>1780</v>
      </c>
      <c r="H1234" s="28">
        <v>267</v>
      </c>
      <c r="I1234" t="s">
        <v>19</v>
      </c>
      <c r="J1234">
        <v>1</v>
      </c>
      <c r="K1234" s="13">
        <f>H1234*'conversion notes'!C$25</f>
        <v>242218.39499999999</v>
      </c>
      <c r="L1234" s="14">
        <f>K1234*'conversion notes'!C$24</f>
        <v>58132.414799999999</v>
      </c>
      <c r="M1234" s="14">
        <f>L1234*'conversion notes'!C$26</f>
        <v>2150899.3476</v>
      </c>
      <c r="N1234" s="15">
        <f>M1234/'conversion notes'!C$21</f>
        <v>2038.6512118742062</v>
      </c>
      <c r="P1234" s="1">
        <f>H1234/D1234*1000</f>
        <v>8.3872589055726579</v>
      </c>
      <c r="Q1234">
        <f>'conversion notes'!O$4</f>
        <v>7.2</v>
      </c>
    </row>
    <row r="1235" spans="1:17">
      <c r="A1235">
        <v>35.8065</v>
      </c>
      <c r="B1235">
        <v>-80.764499999999998</v>
      </c>
      <c r="C1235" s="28" t="s">
        <v>11</v>
      </c>
      <c r="D1235" s="4">
        <v>8245</v>
      </c>
      <c r="E1235">
        <v>1</v>
      </c>
      <c r="F1235" t="s">
        <v>98</v>
      </c>
      <c r="G1235">
        <v>604</v>
      </c>
      <c r="H1235" s="28">
        <v>126</v>
      </c>
      <c r="I1235" t="s">
        <v>12</v>
      </c>
      <c r="J1235">
        <v>3</v>
      </c>
      <c r="K1235" s="13">
        <f>H1235*'conversion notes'!C$25</f>
        <v>114305.31</v>
      </c>
      <c r="L1235" s="14">
        <f>K1235*'conversion notes'!C$24</f>
        <v>27433.274399999998</v>
      </c>
      <c r="M1235" s="14">
        <f>L1235*'conversion notes'!C$26</f>
        <v>1015031.1527999999</v>
      </c>
      <c r="N1235" s="15">
        <f>M1235/'conversion notes'!C$21</f>
        <v>962.06012245749059</v>
      </c>
      <c r="P1235" s="1">
        <f>H1235/D1235*1000</f>
        <v>15.28198908429351</v>
      </c>
      <c r="Q1235">
        <f>'conversion notes'!O$4</f>
        <v>7.2</v>
      </c>
    </row>
    <row r="1236" spans="1:17">
      <c r="A1236">
        <v>35.807699999999997</v>
      </c>
      <c r="B1236">
        <v>-81.0822</v>
      </c>
      <c r="C1236" s="28" t="s">
        <v>11</v>
      </c>
      <c r="D1236" s="4">
        <v>53544</v>
      </c>
      <c r="E1236">
        <v>4</v>
      </c>
      <c r="F1236" t="s">
        <v>97</v>
      </c>
      <c r="G1236">
        <v>2568</v>
      </c>
      <c r="H1236" s="28">
        <v>484</v>
      </c>
      <c r="I1236" t="s">
        <v>19</v>
      </c>
      <c r="J1236">
        <v>3</v>
      </c>
      <c r="K1236" s="13">
        <f>H1236*'conversion notes'!C$25</f>
        <v>439077.54</v>
      </c>
      <c r="L1236" s="14">
        <f>K1236*'conversion notes'!C$24</f>
        <v>105378.6096</v>
      </c>
      <c r="M1236" s="14">
        <f>L1236*'conversion notes'!C$26</f>
        <v>3899008.5551999998</v>
      </c>
      <c r="N1236" s="15">
        <f>M1236/'conversion notes'!C$21</f>
        <v>3695.532533884329</v>
      </c>
      <c r="P1236" s="1">
        <f>H1236/D1236*1000</f>
        <v>9.0392947855968924</v>
      </c>
      <c r="Q1236">
        <f>'conversion notes'!O$4</f>
        <v>7.2</v>
      </c>
    </row>
    <row r="1237" spans="1:17">
      <c r="A1237">
        <v>35.808100000000003</v>
      </c>
      <c r="B1237">
        <v>-78.059299999999993</v>
      </c>
      <c r="C1237" s="28" t="s">
        <v>11</v>
      </c>
      <c r="D1237" s="4">
        <v>29680</v>
      </c>
      <c r="E1237">
        <v>2</v>
      </c>
      <c r="F1237" t="s">
        <v>141</v>
      </c>
      <c r="G1237">
        <v>565</v>
      </c>
      <c r="H1237" s="28">
        <v>303</v>
      </c>
      <c r="I1237" t="s">
        <v>19</v>
      </c>
      <c r="J1237">
        <v>4</v>
      </c>
      <c r="K1237" s="13">
        <f>H1237*'conversion notes'!C$25</f>
        <v>274877.05499999999</v>
      </c>
      <c r="L1237" s="14">
        <f>K1237*'conversion notes'!C$24</f>
        <v>65970.493199999997</v>
      </c>
      <c r="M1237" s="14">
        <f>L1237*'conversion notes'!C$26</f>
        <v>2440908.2483999999</v>
      </c>
      <c r="N1237" s="15">
        <f>M1237/'conversion notes'!C$21</f>
        <v>2313.5255325763464</v>
      </c>
      <c r="P1237" s="1">
        <f>H1237/D1237*1000</f>
        <v>10.2088948787062</v>
      </c>
      <c r="Q1237">
        <f>'conversion notes'!O$4</f>
        <v>7.2</v>
      </c>
    </row>
    <row r="1238" spans="1:17">
      <c r="A1238">
        <v>35.81</v>
      </c>
      <c r="B1238">
        <v>-79.285799999999995</v>
      </c>
      <c r="C1238" s="28" t="s">
        <v>11</v>
      </c>
      <c r="D1238" s="4">
        <v>26462</v>
      </c>
      <c r="E1238">
        <v>2</v>
      </c>
      <c r="F1238" t="s">
        <v>27</v>
      </c>
      <c r="G1238">
        <v>5358</v>
      </c>
      <c r="H1238" s="28">
        <v>217</v>
      </c>
      <c r="I1238" t="s">
        <v>19</v>
      </c>
      <c r="J1238">
        <v>1</v>
      </c>
      <c r="K1238" s="13">
        <f>H1238*'conversion notes'!C$25</f>
        <v>196859.14499999999</v>
      </c>
      <c r="L1238" s="14">
        <f>K1238*'conversion notes'!C$24</f>
        <v>47246.194799999997</v>
      </c>
      <c r="M1238" s="14">
        <f>L1238*'conversion notes'!C$26</f>
        <v>1748109.2075999998</v>
      </c>
      <c r="N1238" s="15">
        <f>M1238/'conversion notes'!C$21</f>
        <v>1656.8813220101226</v>
      </c>
      <c r="P1238" s="1">
        <f>H1238/D1238*1000</f>
        <v>8.2004383644471321</v>
      </c>
      <c r="Q1238">
        <f>'conversion notes'!O$4</f>
        <v>7.2</v>
      </c>
    </row>
    <row r="1239" spans="1:17">
      <c r="A1239">
        <v>35.811100000000003</v>
      </c>
      <c r="B1239">
        <v>-77.718800000000002</v>
      </c>
      <c r="C1239" s="28" t="s">
        <v>11</v>
      </c>
      <c r="D1239" s="4">
        <v>103712</v>
      </c>
      <c r="E1239">
        <v>8</v>
      </c>
      <c r="F1239" t="s">
        <v>144</v>
      </c>
      <c r="G1239">
        <v>1311</v>
      </c>
      <c r="H1239" s="28">
        <v>799</v>
      </c>
      <c r="I1239" t="s">
        <v>19</v>
      </c>
      <c r="J1239">
        <v>4</v>
      </c>
      <c r="K1239" s="13">
        <f>H1239*'conversion notes'!C$25</f>
        <v>724840.81499999994</v>
      </c>
      <c r="L1239" s="14">
        <f>K1239*'conversion notes'!C$24</f>
        <v>173961.79559999998</v>
      </c>
      <c r="M1239" s="14">
        <f>L1239*'conversion notes'!C$26</f>
        <v>6436586.4371999996</v>
      </c>
      <c r="N1239" s="15">
        <f>M1239/'conversion notes'!C$21</f>
        <v>6100.6828400280556</v>
      </c>
      <c r="P1239" s="1">
        <f>H1239/D1239*1000</f>
        <v>7.7040265350200556</v>
      </c>
      <c r="Q1239">
        <f>'conversion notes'!O$4</f>
        <v>7.2</v>
      </c>
    </row>
    <row r="1240" spans="1:17">
      <c r="A1240">
        <v>35.811300000000003</v>
      </c>
      <c r="B1240">
        <v>-79.444000000000003</v>
      </c>
      <c r="C1240" s="28" t="s">
        <v>11</v>
      </c>
      <c r="D1240" s="4">
        <v>26462</v>
      </c>
      <c r="E1240">
        <v>2</v>
      </c>
      <c r="F1240" t="s">
        <v>27</v>
      </c>
      <c r="G1240">
        <v>9644</v>
      </c>
      <c r="H1240" s="28">
        <v>217</v>
      </c>
      <c r="I1240" t="s">
        <v>19</v>
      </c>
      <c r="J1240">
        <v>1</v>
      </c>
      <c r="K1240" s="13">
        <f>H1240*'conversion notes'!C$25</f>
        <v>196859.14499999999</v>
      </c>
      <c r="L1240" s="14">
        <f>K1240*'conversion notes'!C$24</f>
        <v>47246.194799999997</v>
      </c>
      <c r="M1240" s="14">
        <f>L1240*'conversion notes'!C$26</f>
        <v>1748109.2075999998</v>
      </c>
      <c r="N1240" s="15">
        <f>M1240/'conversion notes'!C$21</f>
        <v>1656.8813220101226</v>
      </c>
      <c r="P1240" s="1">
        <f>H1240/D1240*1000</f>
        <v>8.2004383644471321</v>
      </c>
      <c r="Q1240">
        <f>'conversion notes'!O$4</f>
        <v>7.2</v>
      </c>
    </row>
    <row r="1241" spans="1:17">
      <c r="A1241">
        <v>35.811799999999998</v>
      </c>
      <c r="B1241">
        <v>-79.352099999999993</v>
      </c>
      <c r="C1241" s="28" t="s">
        <v>11</v>
      </c>
      <c r="D1241" s="4">
        <v>26462</v>
      </c>
      <c r="E1241">
        <v>2</v>
      </c>
      <c r="F1241" t="s">
        <v>27</v>
      </c>
      <c r="G1241">
        <v>1855</v>
      </c>
      <c r="H1241" s="28">
        <v>217</v>
      </c>
      <c r="I1241" t="s">
        <v>19</v>
      </c>
      <c r="J1241">
        <v>1</v>
      </c>
      <c r="K1241" s="13">
        <f>H1241*'conversion notes'!C$25</f>
        <v>196859.14499999999</v>
      </c>
      <c r="L1241" s="14">
        <f>K1241*'conversion notes'!C$24</f>
        <v>47246.194799999997</v>
      </c>
      <c r="M1241" s="14">
        <f>L1241*'conversion notes'!C$26</f>
        <v>1748109.2075999998</v>
      </c>
      <c r="N1241" s="15">
        <f>M1241/'conversion notes'!C$21</f>
        <v>1656.8813220101226</v>
      </c>
      <c r="P1241" s="1">
        <f>H1241/D1241*1000</f>
        <v>8.2004383644471321</v>
      </c>
      <c r="Q1241">
        <f>'conversion notes'!O$4</f>
        <v>7.2</v>
      </c>
    </row>
    <row r="1242" spans="1:17">
      <c r="A1242">
        <v>35.814100000000003</v>
      </c>
      <c r="B1242">
        <v>-80.975999999999999</v>
      </c>
      <c r="C1242" s="28" t="s">
        <v>11</v>
      </c>
      <c r="D1242" s="4">
        <v>8245</v>
      </c>
      <c r="E1242">
        <v>1</v>
      </c>
      <c r="F1242" t="s">
        <v>98</v>
      </c>
      <c r="G1242">
        <v>1115</v>
      </c>
      <c r="H1242" s="28">
        <v>126</v>
      </c>
      <c r="I1242" t="s">
        <v>12</v>
      </c>
      <c r="J1242">
        <v>3</v>
      </c>
      <c r="K1242" s="13">
        <f>H1242*'conversion notes'!C$25</f>
        <v>114305.31</v>
      </c>
      <c r="L1242" s="14">
        <f>K1242*'conversion notes'!C$24</f>
        <v>27433.274399999998</v>
      </c>
      <c r="M1242" s="14">
        <f>L1242*'conversion notes'!C$26</f>
        <v>1015031.1527999999</v>
      </c>
      <c r="N1242" s="15">
        <f>M1242/'conversion notes'!C$21</f>
        <v>962.06012245749059</v>
      </c>
      <c r="P1242" s="1">
        <f>H1242/D1242*1000</f>
        <v>15.28198908429351</v>
      </c>
      <c r="Q1242">
        <f>'conversion notes'!O$4</f>
        <v>7.2</v>
      </c>
    </row>
    <row r="1243" spans="1:17">
      <c r="A1243">
        <v>35.814500000000002</v>
      </c>
      <c r="B1243">
        <v>-81.046899999999994</v>
      </c>
      <c r="C1243" s="28" t="s">
        <v>11</v>
      </c>
      <c r="D1243" s="4">
        <v>24735</v>
      </c>
      <c r="E1243">
        <v>3</v>
      </c>
      <c r="F1243" t="s">
        <v>98</v>
      </c>
      <c r="G1243">
        <v>882</v>
      </c>
      <c r="H1243" s="28">
        <v>378</v>
      </c>
      <c r="I1243" t="s">
        <v>12</v>
      </c>
      <c r="J1243">
        <v>3</v>
      </c>
      <c r="K1243" s="13">
        <f>H1243*'conversion notes'!C$25</f>
        <v>342915.93</v>
      </c>
      <c r="L1243" s="14">
        <f>K1243*'conversion notes'!C$24</f>
        <v>82299.823199999999</v>
      </c>
      <c r="M1243" s="14">
        <f>L1243*'conversion notes'!C$26</f>
        <v>3045093.4583999999</v>
      </c>
      <c r="N1243" s="15">
        <f>M1243/'conversion notes'!C$21</f>
        <v>2886.1803673724717</v>
      </c>
      <c r="P1243" s="1">
        <f>H1243/D1243*1000</f>
        <v>15.28198908429351</v>
      </c>
      <c r="Q1243">
        <f>'conversion notes'!O$4</f>
        <v>7.2</v>
      </c>
    </row>
    <row r="1244" spans="1:17">
      <c r="A1244">
        <v>35.817999999999998</v>
      </c>
      <c r="B1244">
        <v>-79.417299999999997</v>
      </c>
      <c r="C1244" s="28" t="s">
        <v>11</v>
      </c>
      <c r="D1244" s="4">
        <v>26462</v>
      </c>
      <c r="E1244">
        <v>2</v>
      </c>
      <c r="F1244" t="s">
        <v>27</v>
      </c>
      <c r="G1244">
        <v>11730</v>
      </c>
      <c r="H1244" s="28">
        <v>217</v>
      </c>
      <c r="I1244" t="s">
        <v>19</v>
      </c>
      <c r="J1244">
        <v>1</v>
      </c>
      <c r="K1244" s="13">
        <f>H1244*'conversion notes'!C$25</f>
        <v>196859.14499999999</v>
      </c>
      <c r="L1244" s="14">
        <f>K1244*'conversion notes'!C$24</f>
        <v>47246.194799999997</v>
      </c>
      <c r="M1244" s="14">
        <f>L1244*'conversion notes'!C$26</f>
        <v>1748109.2075999998</v>
      </c>
      <c r="N1244" s="15">
        <f>M1244/'conversion notes'!C$21</f>
        <v>1656.8813220101226</v>
      </c>
      <c r="P1244" s="1">
        <f>H1244/D1244*1000</f>
        <v>8.2004383644471321</v>
      </c>
      <c r="Q1244">
        <f>'conversion notes'!O$4</f>
        <v>7.2</v>
      </c>
    </row>
    <row r="1245" spans="1:17">
      <c r="A1245">
        <v>35.818100000000001</v>
      </c>
      <c r="B1245">
        <v>-79.4285</v>
      </c>
      <c r="C1245" s="28" t="s">
        <v>11</v>
      </c>
      <c r="D1245" s="4">
        <v>52924</v>
      </c>
      <c r="E1245">
        <v>4</v>
      </c>
      <c r="F1245" t="s">
        <v>27</v>
      </c>
      <c r="G1245">
        <v>24111</v>
      </c>
      <c r="H1245" s="28">
        <v>434</v>
      </c>
      <c r="I1245" t="s">
        <v>19</v>
      </c>
      <c r="J1245">
        <v>1</v>
      </c>
      <c r="K1245" s="13">
        <f>H1245*'conversion notes'!C$25</f>
        <v>393718.29</v>
      </c>
      <c r="L1245" s="14">
        <f>K1245*'conversion notes'!C$24</f>
        <v>94492.389599999995</v>
      </c>
      <c r="M1245" s="14">
        <f>L1245*'conversion notes'!C$26</f>
        <v>3496218.4151999997</v>
      </c>
      <c r="N1245" s="15">
        <f>M1245/'conversion notes'!C$21</f>
        <v>3313.7626440202453</v>
      </c>
      <c r="P1245" s="1">
        <f>H1245/D1245*1000</f>
        <v>8.2004383644471321</v>
      </c>
      <c r="Q1245">
        <f>'conversion notes'!O$4</f>
        <v>7.2</v>
      </c>
    </row>
    <row r="1246" spans="1:17">
      <c r="A1246">
        <v>35.818300000000001</v>
      </c>
      <c r="B1246">
        <v>-81.123000000000005</v>
      </c>
      <c r="C1246" s="28" t="s">
        <v>11</v>
      </c>
      <c r="D1246" s="4">
        <v>13386</v>
      </c>
      <c r="E1246">
        <v>1</v>
      </c>
      <c r="F1246" t="s">
        <v>97</v>
      </c>
      <c r="G1246">
        <v>733</v>
      </c>
      <c r="H1246" s="28">
        <v>121</v>
      </c>
      <c r="I1246" t="s">
        <v>19</v>
      </c>
      <c r="J1246">
        <v>3</v>
      </c>
      <c r="K1246" s="13">
        <f>H1246*'conversion notes'!C$25</f>
        <v>109769.38499999999</v>
      </c>
      <c r="L1246" s="14">
        <f>K1246*'conversion notes'!C$24</f>
        <v>26344.652399999999</v>
      </c>
      <c r="M1246" s="14">
        <f>L1246*'conversion notes'!C$26</f>
        <v>974752.13879999996</v>
      </c>
      <c r="N1246" s="15">
        <f>M1246/'conversion notes'!C$21</f>
        <v>923.88313347108226</v>
      </c>
      <c r="P1246" s="1">
        <f>H1246/D1246*1000</f>
        <v>9.0392947855968924</v>
      </c>
      <c r="Q1246">
        <f>'conversion notes'!O$4</f>
        <v>7.2</v>
      </c>
    </row>
    <row r="1247" spans="1:17">
      <c r="A1247">
        <v>35.819699999999997</v>
      </c>
      <c r="B1247">
        <v>-80.6477</v>
      </c>
      <c r="C1247" s="28" t="s">
        <v>11</v>
      </c>
      <c r="D1247" s="4">
        <v>17880</v>
      </c>
      <c r="E1247">
        <v>1</v>
      </c>
      <c r="F1247" t="s">
        <v>107</v>
      </c>
      <c r="G1247">
        <v>831</v>
      </c>
      <c r="H1247" s="28">
        <v>150</v>
      </c>
      <c r="I1247" t="s">
        <v>19</v>
      </c>
      <c r="J1247">
        <v>3</v>
      </c>
      <c r="K1247" s="13">
        <f>H1247*'conversion notes'!C$25</f>
        <v>136077.75</v>
      </c>
      <c r="L1247" s="14">
        <f>K1247*'conversion notes'!C$24</f>
        <v>32658.66</v>
      </c>
      <c r="M1247" s="14">
        <f>L1247*'conversion notes'!C$26</f>
        <v>1208370.42</v>
      </c>
      <c r="N1247" s="15">
        <f>M1247/'conversion notes'!C$21</f>
        <v>1145.3096695922507</v>
      </c>
      <c r="P1247" s="1">
        <f>H1247/D1247*1000</f>
        <v>8.3892617449664435</v>
      </c>
      <c r="Q1247">
        <f>'conversion notes'!O$4</f>
        <v>7.2</v>
      </c>
    </row>
    <row r="1248" spans="1:17">
      <c r="A1248">
        <v>35.819899999999997</v>
      </c>
      <c r="B1248">
        <v>-77.975899999999996</v>
      </c>
      <c r="C1248" s="28" t="s">
        <v>11</v>
      </c>
      <c r="D1248" s="4">
        <v>29680</v>
      </c>
      <c r="E1248">
        <v>2</v>
      </c>
      <c r="F1248" t="s">
        <v>141</v>
      </c>
      <c r="G1248">
        <v>808</v>
      </c>
      <c r="H1248" s="28">
        <v>303</v>
      </c>
      <c r="I1248" t="s">
        <v>19</v>
      </c>
      <c r="J1248">
        <v>4</v>
      </c>
      <c r="K1248" s="13">
        <f>H1248*'conversion notes'!C$25</f>
        <v>274877.05499999999</v>
      </c>
      <c r="L1248" s="14">
        <f>K1248*'conversion notes'!C$24</f>
        <v>65970.493199999997</v>
      </c>
      <c r="M1248" s="14">
        <f>L1248*'conversion notes'!C$26</f>
        <v>2440908.2483999999</v>
      </c>
      <c r="N1248" s="15">
        <f>M1248/'conversion notes'!C$21</f>
        <v>2313.5255325763464</v>
      </c>
      <c r="P1248" s="1">
        <f>H1248/D1248*1000</f>
        <v>10.2088948787062</v>
      </c>
      <c r="Q1248">
        <f>'conversion notes'!O$4</f>
        <v>7.2</v>
      </c>
    </row>
    <row r="1249" spans="1:17">
      <c r="A1249">
        <v>35.821100000000001</v>
      </c>
      <c r="B1249">
        <v>-80.754999999999995</v>
      </c>
      <c r="C1249" s="28" t="s">
        <v>11</v>
      </c>
      <c r="D1249" s="4">
        <v>8245</v>
      </c>
      <c r="E1249">
        <v>1</v>
      </c>
      <c r="F1249" t="s">
        <v>98</v>
      </c>
      <c r="G1249">
        <v>525</v>
      </c>
      <c r="H1249" s="28">
        <v>126</v>
      </c>
      <c r="I1249" t="s">
        <v>12</v>
      </c>
      <c r="J1249">
        <v>3</v>
      </c>
      <c r="K1249" s="13">
        <f>H1249*'conversion notes'!C$25</f>
        <v>114305.31</v>
      </c>
      <c r="L1249" s="14">
        <f>K1249*'conversion notes'!C$24</f>
        <v>27433.274399999998</v>
      </c>
      <c r="M1249" s="14">
        <f>L1249*'conversion notes'!C$26</f>
        <v>1015031.1527999999</v>
      </c>
      <c r="N1249" s="15">
        <f>M1249/'conversion notes'!C$21</f>
        <v>962.06012245749059</v>
      </c>
      <c r="P1249" s="1">
        <f>H1249/D1249*1000</f>
        <v>15.28198908429351</v>
      </c>
      <c r="Q1249">
        <f>'conversion notes'!O$4</f>
        <v>7.2</v>
      </c>
    </row>
    <row r="1250" spans="1:17">
      <c r="A1250">
        <v>35.821800000000003</v>
      </c>
      <c r="B1250">
        <v>-79.544700000000006</v>
      </c>
      <c r="C1250" s="28" t="s">
        <v>11</v>
      </c>
      <c r="D1250" s="4">
        <v>31834</v>
      </c>
      <c r="E1250">
        <v>2</v>
      </c>
      <c r="F1250" t="s">
        <v>24</v>
      </c>
      <c r="G1250">
        <v>3105</v>
      </c>
      <c r="H1250" s="28">
        <v>267</v>
      </c>
      <c r="I1250" t="s">
        <v>19</v>
      </c>
      <c r="J1250">
        <v>1</v>
      </c>
      <c r="K1250" s="13">
        <f>H1250*'conversion notes'!C$25</f>
        <v>242218.39499999999</v>
      </c>
      <c r="L1250" s="14">
        <f>K1250*'conversion notes'!C$24</f>
        <v>58132.414799999999</v>
      </c>
      <c r="M1250" s="14">
        <f>L1250*'conversion notes'!C$26</f>
        <v>2150899.3476</v>
      </c>
      <c r="N1250" s="15">
        <f>M1250/'conversion notes'!C$21</f>
        <v>2038.6512118742062</v>
      </c>
      <c r="P1250" s="1">
        <f>H1250/D1250*1000</f>
        <v>8.3872589055726579</v>
      </c>
      <c r="Q1250">
        <f>'conversion notes'!O$4</f>
        <v>7.2</v>
      </c>
    </row>
    <row r="1251" spans="1:17">
      <c r="A1251">
        <v>35.823900000000002</v>
      </c>
      <c r="B1251">
        <v>-79.464100000000002</v>
      </c>
      <c r="C1251" s="28" t="s">
        <v>11</v>
      </c>
      <c r="D1251" s="4">
        <v>26462</v>
      </c>
      <c r="E1251">
        <v>2</v>
      </c>
      <c r="F1251" t="s">
        <v>27</v>
      </c>
      <c r="G1251">
        <v>8037</v>
      </c>
      <c r="H1251" s="28">
        <v>217</v>
      </c>
      <c r="I1251" t="s">
        <v>19</v>
      </c>
      <c r="J1251">
        <v>1</v>
      </c>
      <c r="K1251" s="13">
        <f>H1251*'conversion notes'!C$25</f>
        <v>196859.14499999999</v>
      </c>
      <c r="L1251" s="14">
        <f>K1251*'conversion notes'!C$24</f>
        <v>47246.194799999997</v>
      </c>
      <c r="M1251" s="14">
        <f>L1251*'conversion notes'!C$26</f>
        <v>1748109.2075999998</v>
      </c>
      <c r="N1251" s="15">
        <f>M1251/'conversion notes'!C$21</f>
        <v>1656.8813220101226</v>
      </c>
      <c r="P1251" s="1">
        <f>H1251/D1251*1000</f>
        <v>8.2004383644471321</v>
      </c>
      <c r="Q1251">
        <f>'conversion notes'!O$4</f>
        <v>7.2</v>
      </c>
    </row>
    <row r="1252" spans="1:17">
      <c r="A1252">
        <v>35.825600000000001</v>
      </c>
      <c r="B1252">
        <v>-77.486999999999995</v>
      </c>
      <c r="C1252" s="28" t="s">
        <v>11</v>
      </c>
      <c r="D1252" s="4">
        <v>25928</v>
      </c>
      <c r="E1252">
        <v>2</v>
      </c>
      <c r="F1252" t="s">
        <v>144</v>
      </c>
      <c r="G1252">
        <v>271</v>
      </c>
      <c r="H1252" s="28">
        <v>200</v>
      </c>
      <c r="I1252" t="s">
        <v>19</v>
      </c>
      <c r="J1252">
        <v>4</v>
      </c>
      <c r="K1252" s="13">
        <f>H1252*'conversion notes'!C$25</f>
        <v>181437</v>
      </c>
      <c r="L1252" s="14">
        <f>K1252*'conversion notes'!C$24</f>
        <v>43544.88</v>
      </c>
      <c r="M1252" s="14">
        <f>L1252*'conversion notes'!C$26</f>
        <v>1611160.5599999998</v>
      </c>
      <c r="N1252" s="15">
        <f>M1252/'conversion notes'!C$21</f>
        <v>1527.0795594563342</v>
      </c>
      <c r="P1252" s="1">
        <f>H1252/D1252*1000</f>
        <v>7.7136686207960512</v>
      </c>
      <c r="Q1252">
        <f>'conversion notes'!O$4</f>
        <v>7.2</v>
      </c>
    </row>
    <row r="1253" spans="1:17">
      <c r="A1253">
        <v>35.826300000000003</v>
      </c>
      <c r="B1253">
        <v>-81.115099999999998</v>
      </c>
      <c r="C1253" s="28" t="s">
        <v>11</v>
      </c>
      <c r="D1253" s="4">
        <v>26772</v>
      </c>
      <c r="E1253">
        <v>2</v>
      </c>
      <c r="F1253" t="s">
        <v>97</v>
      </c>
      <c r="G1253">
        <v>1551</v>
      </c>
      <c r="H1253" s="28">
        <v>242</v>
      </c>
      <c r="I1253" t="s">
        <v>19</v>
      </c>
      <c r="J1253">
        <v>3</v>
      </c>
      <c r="K1253" s="13">
        <f>H1253*'conversion notes'!C$25</f>
        <v>219538.77</v>
      </c>
      <c r="L1253" s="14">
        <f>K1253*'conversion notes'!C$24</f>
        <v>52689.304799999998</v>
      </c>
      <c r="M1253" s="14">
        <f>L1253*'conversion notes'!C$26</f>
        <v>1949504.2775999999</v>
      </c>
      <c r="N1253" s="15">
        <f>M1253/'conversion notes'!C$21</f>
        <v>1847.7662669421645</v>
      </c>
      <c r="P1253" s="1">
        <f>H1253/D1253*1000</f>
        <v>9.0392947855968924</v>
      </c>
      <c r="Q1253">
        <f>'conversion notes'!O$6</f>
        <v>24</v>
      </c>
    </row>
    <row r="1254" spans="1:17">
      <c r="A1254">
        <v>35.827100000000002</v>
      </c>
      <c r="B1254">
        <v>-81.393600000000006</v>
      </c>
      <c r="C1254" s="28" t="s">
        <v>11</v>
      </c>
      <c r="D1254" s="4">
        <v>11240</v>
      </c>
      <c r="E1254">
        <v>2</v>
      </c>
      <c r="F1254" t="s">
        <v>93</v>
      </c>
      <c r="G1254">
        <v>462</v>
      </c>
      <c r="H1254" s="28">
        <v>81</v>
      </c>
      <c r="I1254" t="s">
        <v>19</v>
      </c>
      <c r="J1254">
        <v>3</v>
      </c>
      <c r="K1254" s="13">
        <f>H1254*'conversion notes'!C$25</f>
        <v>73481.985000000001</v>
      </c>
      <c r="L1254" s="14">
        <f>K1254*'conversion notes'!C$24</f>
        <v>17635.6764</v>
      </c>
      <c r="M1254" s="14">
        <f>L1254*'conversion notes'!C$26</f>
        <v>652520.02679999999</v>
      </c>
      <c r="N1254" s="15">
        <f>M1254/'conversion notes'!C$21</f>
        <v>618.46722157981537</v>
      </c>
      <c r="P1254" s="1">
        <f>H1254/D1254*1000</f>
        <v>7.2064056939501775</v>
      </c>
      <c r="Q1254">
        <f>'conversion notes'!O$4</f>
        <v>7.2</v>
      </c>
    </row>
    <row r="1255" spans="1:17">
      <c r="A1255">
        <v>35.828000000000003</v>
      </c>
      <c r="B1255">
        <v>-81.3339</v>
      </c>
      <c r="C1255" s="28" t="s">
        <v>11</v>
      </c>
      <c r="D1255" s="4">
        <v>13386</v>
      </c>
      <c r="E1255">
        <v>1</v>
      </c>
      <c r="F1255" t="s">
        <v>97</v>
      </c>
      <c r="G1255">
        <v>1066</v>
      </c>
      <c r="H1255" s="28">
        <v>121</v>
      </c>
      <c r="I1255" t="s">
        <v>19</v>
      </c>
      <c r="J1255">
        <v>3</v>
      </c>
      <c r="K1255" s="13">
        <f>H1255*'conversion notes'!C$25</f>
        <v>109769.38499999999</v>
      </c>
      <c r="L1255" s="14">
        <f>K1255*'conversion notes'!C$24</f>
        <v>26344.652399999999</v>
      </c>
      <c r="M1255" s="14">
        <f>L1255*'conversion notes'!C$26</f>
        <v>974752.13879999996</v>
      </c>
      <c r="N1255" s="15">
        <f>M1255/'conversion notes'!C$21</f>
        <v>923.88313347108226</v>
      </c>
      <c r="P1255" s="1">
        <f>H1255/D1255*1000</f>
        <v>9.0392947855968924</v>
      </c>
      <c r="Q1255">
        <f>'conversion notes'!O$4</f>
        <v>7.2</v>
      </c>
    </row>
    <row r="1256" spans="1:17">
      <c r="A1256">
        <v>35.828000000000003</v>
      </c>
      <c r="B1256">
        <v>-80.954800000000006</v>
      </c>
      <c r="C1256" s="28" t="s">
        <v>11</v>
      </c>
      <c r="D1256" s="4">
        <v>32980</v>
      </c>
      <c r="E1256">
        <v>4</v>
      </c>
      <c r="F1256" t="s">
        <v>98</v>
      </c>
      <c r="G1256">
        <v>1305</v>
      </c>
      <c r="H1256" s="28">
        <v>503</v>
      </c>
      <c r="I1256" t="s">
        <v>12</v>
      </c>
      <c r="J1256">
        <v>3</v>
      </c>
      <c r="K1256" s="13">
        <f>H1256*'conversion notes'!C$25</f>
        <v>456314.05499999999</v>
      </c>
      <c r="L1256" s="14">
        <f>K1256*'conversion notes'!C$24</f>
        <v>109515.37319999999</v>
      </c>
      <c r="M1256" s="14">
        <f>L1256*'conversion notes'!C$26</f>
        <v>4052068.8083999995</v>
      </c>
      <c r="N1256" s="15">
        <f>M1256/'conversion notes'!C$21</f>
        <v>3840.6050920326802</v>
      </c>
      <c r="P1256" s="1">
        <f>H1256/D1256*1000</f>
        <v>15.25166767738023</v>
      </c>
      <c r="Q1256">
        <f>'conversion notes'!O$4</f>
        <v>7.2</v>
      </c>
    </row>
    <row r="1257" spans="1:17">
      <c r="A1257">
        <v>35.829300000000003</v>
      </c>
      <c r="B1257">
        <v>-79.595699999999994</v>
      </c>
      <c r="C1257" s="28" t="s">
        <v>11</v>
      </c>
      <c r="D1257" s="4">
        <v>47751</v>
      </c>
      <c r="E1257">
        <v>3</v>
      </c>
      <c r="F1257" t="s">
        <v>24</v>
      </c>
      <c r="G1257">
        <v>7477</v>
      </c>
      <c r="H1257" s="28">
        <v>400</v>
      </c>
      <c r="I1257" t="s">
        <v>19</v>
      </c>
      <c r="J1257">
        <v>1</v>
      </c>
      <c r="K1257" s="13">
        <f>H1257*'conversion notes'!C$25</f>
        <v>362874</v>
      </c>
      <c r="L1257" s="14">
        <f>K1257*'conversion notes'!C$24</f>
        <v>87089.76</v>
      </c>
      <c r="M1257" s="14">
        <f>L1257*'conversion notes'!C$26</f>
        <v>3222321.1199999996</v>
      </c>
      <c r="N1257" s="15">
        <f>M1257/'conversion notes'!C$21</f>
        <v>3054.1591189126684</v>
      </c>
      <c r="P1257" s="1">
        <f>H1257/D1257*1000</f>
        <v>8.3767879206718181</v>
      </c>
      <c r="Q1257">
        <f>'conversion notes'!O$4</f>
        <v>7.2</v>
      </c>
    </row>
    <row r="1258" spans="1:17">
      <c r="A1258">
        <v>35.829799999999999</v>
      </c>
      <c r="B1258">
        <v>-80.769199999999998</v>
      </c>
      <c r="C1258" s="28" t="s">
        <v>106</v>
      </c>
      <c r="D1258" s="4">
        <v>24735</v>
      </c>
      <c r="E1258">
        <v>3</v>
      </c>
      <c r="F1258" t="s">
        <v>98</v>
      </c>
      <c r="G1258">
        <v>2965</v>
      </c>
      <c r="H1258" s="28">
        <v>378</v>
      </c>
      <c r="I1258" t="s">
        <v>12</v>
      </c>
      <c r="J1258">
        <v>3</v>
      </c>
      <c r="K1258" s="13">
        <f>H1258*'conversion notes'!C$25</f>
        <v>342915.93</v>
      </c>
      <c r="L1258" s="14">
        <f>K1258*'conversion notes'!C$24</f>
        <v>82299.823199999999</v>
      </c>
      <c r="M1258" s="14">
        <f>L1258*'conversion notes'!C$26</f>
        <v>3045093.4583999999</v>
      </c>
      <c r="N1258" s="15">
        <f>M1258/'conversion notes'!C$21</f>
        <v>2886.1803673724717</v>
      </c>
      <c r="P1258" s="1">
        <f>H1258/D1258*1000</f>
        <v>15.28198908429351</v>
      </c>
      <c r="Q1258">
        <f>'conversion notes'!O$4</f>
        <v>7.2</v>
      </c>
    </row>
    <row r="1259" spans="1:17">
      <c r="A1259">
        <v>35.829900000000002</v>
      </c>
      <c r="B1259">
        <v>-81.656000000000006</v>
      </c>
      <c r="C1259" s="28" t="s">
        <v>11</v>
      </c>
      <c r="D1259" s="4">
        <v>9240</v>
      </c>
      <c r="E1259">
        <v>1</v>
      </c>
      <c r="F1259" t="s">
        <v>109</v>
      </c>
      <c r="G1259">
        <v>3148</v>
      </c>
      <c r="H1259" s="28">
        <v>85</v>
      </c>
      <c r="I1259" t="s">
        <v>19</v>
      </c>
      <c r="J1259">
        <v>10</v>
      </c>
      <c r="K1259" s="13">
        <f>H1259*'conversion notes'!C$25</f>
        <v>77110.724999999991</v>
      </c>
      <c r="L1259" s="14">
        <f>K1259*'conversion notes'!C$24</f>
        <v>18506.573999999997</v>
      </c>
      <c r="M1259" s="14">
        <f>L1259*'conversion notes'!C$26</f>
        <v>684743.2379999999</v>
      </c>
      <c r="N1259" s="15">
        <f>M1259/'conversion notes'!C$21</f>
        <v>649.00881276894199</v>
      </c>
      <c r="P1259" s="1">
        <f>H1259/D1259*1000</f>
        <v>9.1991341991341997</v>
      </c>
      <c r="Q1259">
        <f>'conversion notes'!O$4</f>
        <v>7.2</v>
      </c>
    </row>
    <row r="1260" spans="1:17">
      <c r="A1260">
        <v>35.830599999999997</v>
      </c>
      <c r="B1260">
        <v>-79.587000000000003</v>
      </c>
      <c r="C1260" s="28" t="s">
        <v>11</v>
      </c>
      <c r="D1260" s="4">
        <v>47751</v>
      </c>
      <c r="E1260">
        <v>3</v>
      </c>
      <c r="F1260" t="s">
        <v>24</v>
      </c>
      <c r="G1260">
        <v>6061</v>
      </c>
      <c r="H1260" s="28">
        <v>400</v>
      </c>
      <c r="I1260" t="s">
        <v>19</v>
      </c>
      <c r="J1260">
        <v>1</v>
      </c>
      <c r="K1260" s="13">
        <f>H1260*'conversion notes'!C$25</f>
        <v>362874</v>
      </c>
      <c r="L1260" s="14">
        <f>K1260*'conversion notes'!C$24</f>
        <v>87089.76</v>
      </c>
      <c r="M1260" s="14">
        <f>L1260*'conversion notes'!C$26</f>
        <v>3222321.1199999996</v>
      </c>
      <c r="N1260" s="15">
        <f>M1260/'conversion notes'!C$21</f>
        <v>3054.1591189126684</v>
      </c>
      <c r="P1260" s="1">
        <f>H1260/D1260*1000</f>
        <v>8.3767879206718181</v>
      </c>
      <c r="Q1260">
        <f>'conversion notes'!O$4</f>
        <v>7.2</v>
      </c>
    </row>
    <row r="1261" spans="1:17">
      <c r="A1261">
        <v>35.8309</v>
      </c>
      <c r="B1261">
        <v>-80.661699999999996</v>
      </c>
      <c r="C1261" s="28" t="s">
        <v>11</v>
      </c>
      <c r="D1261" s="4">
        <v>35760</v>
      </c>
      <c r="E1261">
        <v>2</v>
      </c>
      <c r="F1261" t="s">
        <v>107</v>
      </c>
      <c r="G1261">
        <v>1600</v>
      </c>
      <c r="H1261" s="28">
        <v>300</v>
      </c>
      <c r="I1261" t="s">
        <v>19</v>
      </c>
      <c r="J1261">
        <v>3</v>
      </c>
      <c r="K1261" s="13">
        <f>H1261*'conversion notes'!C$25</f>
        <v>272155.5</v>
      </c>
      <c r="L1261" s="14">
        <f>K1261*'conversion notes'!C$24</f>
        <v>65317.32</v>
      </c>
      <c r="M1261" s="14">
        <f>L1261*'conversion notes'!C$26</f>
        <v>2416740.84</v>
      </c>
      <c r="N1261" s="15">
        <f>M1261/'conversion notes'!C$21</f>
        <v>2290.6193391845013</v>
      </c>
      <c r="P1261" s="1">
        <f>H1261/D1261*1000</f>
        <v>8.3892617449664435</v>
      </c>
      <c r="Q1261">
        <f>'conversion notes'!O$4</f>
        <v>7.2</v>
      </c>
    </row>
    <row r="1262" spans="1:17">
      <c r="A1262">
        <v>35.8322</v>
      </c>
      <c r="B1262">
        <v>-81.083299999999994</v>
      </c>
      <c r="C1262" s="28" t="s">
        <v>11</v>
      </c>
      <c r="D1262" s="4">
        <v>80316</v>
      </c>
      <c r="E1262">
        <v>6</v>
      </c>
      <c r="F1262" t="s">
        <v>97</v>
      </c>
      <c r="G1262">
        <v>2477</v>
      </c>
      <c r="H1262" s="28">
        <v>727</v>
      </c>
      <c r="I1262" t="s">
        <v>19</v>
      </c>
      <c r="J1262">
        <v>3</v>
      </c>
      <c r="K1262" s="13">
        <f>H1262*'conversion notes'!C$25</f>
        <v>659523.495</v>
      </c>
      <c r="L1262" s="14">
        <f>K1262*'conversion notes'!C$24</f>
        <v>158285.63879999999</v>
      </c>
      <c r="M1262" s="14">
        <f>L1262*'conversion notes'!C$26</f>
        <v>5856568.6355999997</v>
      </c>
      <c r="N1262" s="15">
        <f>M1262/'conversion notes'!C$21</f>
        <v>5550.934198623775</v>
      </c>
      <c r="P1262" s="1">
        <f>H1262/D1262*1000</f>
        <v>9.0517456048608</v>
      </c>
      <c r="Q1262">
        <f>'conversion notes'!O$4</f>
        <v>7.2</v>
      </c>
    </row>
    <row r="1263" spans="1:17">
      <c r="A1263">
        <v>35.833300000000001</v>
      </c>
      <c r="B1263">
        <v>-79.736900000000006</v>
      </c>
      <c r="C1263" s="28" t="s">
        <v>11</v>
      </c>
      <c r="D1263" s="4">
        <v>63668</v>
      </c>
      <c r="E1263">
        <v>4</v>
      </c>
      <c r="F1263" t="s">
        <v>24</v>
      </c>
      <c r="G1263">
        <v>6422</v>
      </c>
      <c r="H1263" s="28">
        <v>533</v>
      </c>
      <c r="I1263" t="s">
        <v>19</v>
      </c>
      <c r="J1263">
        <v>1</v>
      </c>
      <c r="K1263" s="13">
        <f>H1263*'conversion notes'!C$25</f>
        <v>483529.60499999998</v>
      </c>
      <c r="L1263" s="14">
        <f>K1263*'conversion notes'!C$24</f>
        <v>116047.10519999999</v>
      </c>
      <c r="M1263" s="14">
        <f>L1263*'conversion notes'!C$26</f>
        <v>4293742.8923999993</v>
      </c>
      <c r="N1263" s="15">
        <f>M1263/'conversion notes'!C$21</f>
        <v>4069.6670259511302</v>
      </c>
      <c r="P1263" s="1">
        <f>H1263/D1263*1000</f>
        <v>8.3715524282213991</v>
      </c>
      <c r="Q1263">
        <f>'conversion notes'!O$4</f>
        <v>7.2</v>
      </c>
    </row>
    <row r="1264" spans="1:17">
      <c r="A1264">
        <v>35.834600000000002</v>
      </c>
      <c r="B1264">
        <v>-76.714200000000005</v>
      </c>
      <c r="C1264" s="28" t="s">
        <v>11</v>
      </c>
      <c r="D1264" s="4">
        <v>14239</v>
      </c>
      <c r="E1264">
        <v>4</v>
      </c>
      <c r="F1264" t="s">
        <v>226</v>
      </c>
      <c r="G1264">
        <v>602</v>
      </c>
      <c r="H1264" s="28">
        <v>208</v>
      </c>
      <c r="I1264" t="s">
        <v>96</v>
      </c>
      <c r="J1264">
        <v>11</v>
      </c>
      <c r="K1264" s="13">
        <f>H1264*'conversion notes'!C$25</f>
        <v>188694.47999999998</v>
      </c>
      <c r="L1264" s="14">
        <f>K1264*'conversion notes'!C$24</f>
        <v>45286.675199999991</v>
      </c>
      <c r="M1264" s="14">
        <f>L1264*'conversion notes'!C$26</f>
        <v>1675606.9823999996</v>
      </c>
      <c r="N1264" s="15">
        <f>M1264/'conversion notes'!C$21</f>
        <v>1588.1627418345875</v>
      </c>
      <c r="P1264" s="1">
        <f>H1264/D1264*1000</f>
        <v>14.607767399396026</v>
      </c>
      <c r="Q1264">
        <f>'conversion notes'!O$6</f>
        <v>24</v>
      </c>
    </row>
    <row r="1265" spans="1:17">
      <c r="A1265">
        <v>35.835900000000002</v>
      </c>
      <c r="B1265">
        <v>-79.738200000000006</v>
      </c>
      <c r="C1265" s="28" t="s">
        <v>11</v>
      </c>
      <c r="D1265" s="4">
        <v>31834</v>
      </c>
      <c r="E1265">
        <v>2</v>
      </c>
      <c r="F1265" t="s">
        <v>24</v>
      </c>
      <c r="G1265">
        <v>3317</v>
      </c>
      <c r="H1265" s="28">
        <v>267</v>
      </c>
      <c r="I1265" t="s">
        <v>19</v>
      </c>
      <c r="J1265">
        <v>1</v>
      </c>
      <c r="K1265" s="13">
        <f>H1265*'conversion notes'!C$25</f>
        <v>242218.39499999999</v>
      </c>
      <c r="L1265" s="14">
        <f>K1265*'conversion notes'!C$24</f>
        <v>58132.414799999999</v>
      </c>
      <c r="M1265" s="14">
        <f>L1265*'conversion notes'!C$26</f>
        <v>2150899.3476</v>
      </c>
      <c r="N1265" s="15">
        <f>M1265/'conversion notes'!C$21</f>
        <v>2038.6512118742062</v>
      </c>
      <c r="P1265" s="1">
        <f>H1265/D1265*1000</f>
        <v>8.3872589055726579</v>
      </c>
      <c r="Q1265">
        <f>'conversion notes'!O$4</f>
        <v>7.2</v>
      </c>
    </row>
    <row r="1266" spans="1:17">
      <c r="A1266">
        <v>35.837699999999998</v>
      </c>
      <c r="B1266">
        <v>-80.966300000000004</v>
      </c>
      <c r="C1266" s="28" t="s">
        <v>11</v>
      </c>
      <c r="D1266" s="4">
        <v>32980</v>
      </c>
      <c r="E1266">
        <v>4</v>
      </c>
      <c r="F1266" t="s">
        <v>98</v>
      </c>
      <c r="G1266">
        <v>1866</v>
      </c>
      <c r="H1266" s="28">
        <v>503</v>
      </c>
      <c r="I1266" t="s">
        <v>12</v>
      </c>
      <c r="J1266">
        <v>3</v>
      </c>
      <c r="K1266" s="13">
        <f>H1266*'conversion notes'!C$25</f>
        <v>456314.05499999999</v>
      </c>
      <c r="L1266" s="14">
        <f>K1266*'conversion notes'!C$24</f>
        <v>109515.37319999999</v>
      </c>
      <c r="M1266" s="14">
        <f>L1266*'conversion notes'!C$26</f>
        <v>4052068.8083999995</v>
      </c>
      <c r="N1266" s="15">
        <f>M1266/'conversion notes'!C$21</f>
        <v>3840.6050920326802</v>
      </c>
      <c r="P1266" s="1">
        <f>H1266/D1266*1000</f>
        <v>15.25166767738023</v>
      </c>
      <c r="Q1266">
        <f>'conversion notes'!O$4</f>
        <v>7.2</v>
      </c>
    </row>
    <row r="1267" spans="1:17">
      <c r="A1267">
        <v>35.837899999999998</v>
      </c>
      <c r="B1267">
        <v>-79.266599999999997</v>
      </c>
      <c r="C1267" s="28" t="s">
        <v>11</v>
      </c>
      <c r="D1267" s="4">
        <v>39693</v>
      </c>
      <c r="E1267">
        <v>3</v>
      </c>
      <c r="F1267" t="s">
        <v>27</v>
      </c>
      <c r="G1267">
        <v>4759</v>
      </c>
      <c r="H1267" s="28">
        <v>326</v>
      </c>
      <c r="I1267" t="s">
        <v>19</v>
      </c>
      <c r="J1267">
        <v>1</v>
      </c>
      <c r="K1267" s="13">
        <f>H1267*'conversion notes'!C$25</f>
        <v>295742.31</v>
      </c>
      <c r="L1267" s="14">
        <f>K1267*'conversion notes'!C$24</f>
        <v>70978.154399999999</v>
      </c>
      <c r="M1267" s="14">
        <f>L1267*'conversion notes'!C$26</f>
        <v>2626191.7127999999</v>
      </c>
      <c r="N1267" s="15">
        <f>M1267/'conversion notes'!C$21</f>
        <v>2489.1396819138249</v>
      </c>
      <c r="P1267" s="1">
        <f>H1267/D1267*1000</f>
        <v>8.213035043962412</v>
      </c>
      <c r="Q1267">
        <f>'conversion notes'!O$4</f>
        <v>7.2</v>
      </c>
    </row>
    <row r="1268" spans="1:17">
      <c r="A1268">
        <v>35.838200000000001</v>
      </c>
      <c r="B1268">
        <v>-79.917100000000005</v>
      </c>
      <c r="C1268" s="28" t="s">
        <v>11</v>
      </c>
      <c r="D1268" s="4">
        <v>47751</v>
      </c>
      <c r="E1268">
        <v>3</v>
      </c>
      <c r="F1268" t="s">
        <v>24</v>
      </c>
      <c r="G1268">
        <v>7921</v>
      </c>
      <c r="H1268" s="28">
        <v>400</v>
      </c>
      <c r="I1268" t="s">
        <v>19</v>
      </c>
      <c r="J1268">
        <v>1</v>
      </c>
      <c r="K1268" s="13">
        <f>H1268*'conversion notes'!C$25</f>
        <v>362874</v>
      </c>
      <c r="L1268" s="14">
        <f>K1268*'conversion notes'!C$24</f>
        <v>87089.76</v>
      </c>
      <c r="M1268" s="14">
        <f>L1268*'conversion notes'!C$26</f>
        <v>3222321.1199999996</v>
      </c>
      <c r="N1268" s="15">
        <f>M1268/'conversion notes'!C$21</f>
        <v>3054.1591189126684</v>
      </c>
      <c r="P1268" s="1">
        <f>H1268/D1268*1000</f>
        <v>8.3767879206718181</v>
      </c>
      <c r="Q1268">
        <f>'conversion notes'!O$4</f>
        <v>7.2</v>
      </c>
    </row>
    <row r="1269" spans="1:17">
      <c r="A1269">
        <v>35.8384</v>
      </c>
      <c r="B1269">
        <v>-81.374399999999994</v>
      </c>
      <c r="C1269" s="28" t="s">
        <v>11</v>
      </c>
      <c r="D1269" s="4">
        <v>11240</v>
      </c>
      <c r="E1269">
        <v>2</v>
      </c>
      <c r="F1269" t="s">
        <v>93</v>
      </c>
      <c r="G1269">
        <v>401</v>
      </c>
      <c r="H1269" s="28">
        <v>81</v>
      </c>
      <c r="I1269" t="s">
        <v>19</v>
      </c>
      <c r="J1269">
        <v>3</v>
      </c>
      <c r="K1269" s="13">
        <f>H1269*'conversion notes'!C$25</f>
        <v>73481.985000000001</v>
      </c>
      <c r="L1269" s="14">
        <f>K1269*'conversion notes'!C$24</f>
        <v>17635.6764</v>
      </c>
      <c r="M1269" s="14">
        <f>L1269*'conversion notes'!C$26</f>
        <v>652520.02679999999</v>
      </c>
      <c r="N1269" s="15">
        <f>M1269/'conversion notes'!C$21</f>
        <v>618.46722157981537</v>
      </c>
      <c r="P1269" s="1">
        <f>H1269/D1269*1000</f>
        <v>7.2064056939501775</v>
      </c>
      <c r="Q1269">
        <f>'conversion notes'!O$4</f>
        <v>7.2</v>
      </c>
    </row>
    <row r="1270" spans="1:17">
      <c r="A1270">
        <v>35.8384</v>
      </c>
      <c r="B1270">
        <v>-80.970699999999994</v>
      </c>
      <c r="C1270" s="28" t="s">
        <v>11</v>
      </c>
      <c r="D1270" s="4">
        <v>8245</v>
      </c>
      <c r="E1270">
        <v>1</v>
      </c>
      <c r="F1270" t="s">
        <v>98</v>
      </c>
      <c r="G1270">
        <v>537</v>
      </c>
      <c r="H1270" s="28">
        <v>126</v>
      </c>
      <c r="I1270" t="s">
        <v>12</v>
      </c>
      <c r="J1270">
        <v>3</v>
      </c>
      <c r="K1270" s="13">
        <f>H1270*'conversion notes'!C$25</f>
        <v>114305.31</v>
      </c>
      <c r="L1270" s="14">
        <f>K1270*'conversion notes'!C$24</f>
        <v>27433.274399999998</v>
      </c>
      <c r="M1270" s="14">
        <f>L1270*'conversion notes'!C$26</f>
        <v>1015031.1527999999</v>
      </c>
      <c r="N1270" s="15">
        <f>M1270/'conversion notes'!C$21</f>
        <v>962.06012245749059</v>
      </c>
      <c r="P1270" s="1">
        <f>H1270/D1270*1000</f>
        <v>15.28198908429351</v>
      </c>
      <c r="Q1270">
        <f>'conversion notes'!O$4</f>
        <v>7.2</v>
      </c>
    </row>
    <row r="1271" spans="1:17">
      <c r="A1271">
        <v>35.8384</v>
      </c>
      <c r="B1271">
        <v>-80.929599999999994</v>
      </c>
      <c r="C1271" s="28" t="s">
        <v>105</v>
      </c>
      <c r="D1271" s="4">
        <v>8245</v>
      </c>
      <c r="E1271">
        <v>1</v>
      </c>
      <c r="F1271" t="s">
        <v>98</v>
      </c>
      <c r="G1271">
        <v>694</v>
      </c>
      <c r="H1271" s="28">
        <v>126</v>
      </c>
      <c r="I1271" t="s">
        <v>12</v>
      </c>
      <c r="J1271">
        <v>3</v>
      </c>
      <c r="K1271" s="13">
        <f>H1271*'conversion notes'!C$25</f>
        <v>114305.31</v>
      </c>
      <c r="L1271" s="14">
        <f>K1271*'conversion notes'!C$24</f>
        <v>27433.274399999998</v>
      </c>
      <c r="M1271" s="14">
        <f>L1271*'conversion notes'!C$26</f>
        <v>1015031.1527999999</v>
      </c>
      <c r="N1271" s="15">
        <f>M1271/'conversion notes'!C$21</f>
        <v>962.06012245749059</v>
      </c>
      <c r="P1271" s="1">
        <f>H1271/D1271*1000</f>
        <v>15.28198908429351</v>
      </c>
      <c r="Q1271">
        <f>'conversion notes'!O$4</f>
        <v>7.2</v>
      </c>
    </row>
    <row r="1272" spans="1:17">
      <c r="A1272">
        <v>35.839700000000001</v>
      </c>
      <c r="B1272">
        <v>-81.386799999999994</v>
      </c>
      <c r="C1272" s="28" t="s">
        <v>11</v>
      </c>
      <c r="D1272" s="4">
        <v>11240</v>
      </c>
      <c r="E1272">
        <v>2</v>
      </c>
      <c r="F1272" t="s">
        <v>93</v>
      </c>
      <c r="G1272">
        <v>471</v>
      </c>
      <c r="H1272" s="28">
        <v>81</v>
      </c>
      <c r="I1272" t="s">
        <v>19</v>
      </c>
      <c r="J1272">
        <v>3</v>
      </c>
      <c r="K1272" s="13">
        <f>H1272*'conversion notes'!C$25</f>
        <v>73481.985000000001</v>
      </c>
      <c r="L1272" s="14">
        <f>K1272*'conversion notes'!C$24</f>
        <v>17635.6764</v>
      </c>
      <c r="M1272" s="14">
        <f>L1272*'conversion notes'!C$26</f>
        <v>652520.02679999999</v>
      </c>
      <c r="N1272" s="15">
        <f>M1272/'conversion notes'!C$21</f>
        <v>618.46722157981537</v>
      </c>
      <c r="P1272" s="1">
        <f>H1272/D1272*1000</f>
        <v>7.2064056939501775</v>
      </c>
      <c r="Q1272">
        <f>'conversion notes'!O$4</f>
        <v>7.2</v>
      </c>
    </row>
    <row r="1273" spans="1:17">
      <c r="A1273">
        <v>35.840800000000002</v>
      </c>
      <c r="B1273">
        <v>-81.089399999999998</v>
      </c>
      <c r="C1273" s="28" t="s">
        <v>11</v>
      </c>
      <c r="D1273" s="4">
        <v>13386</v>
      </c>
      <c r="E1273">
        <v>1</v>
      </c>
      <c r="F1273" t="s">
        <v>97</v>
      </c>
      <c r="G1273">
        <v>434</v>
      </c>
      <c r="H1273" s="28">
        <v>121</v>
      </c>
      <c r="I1273" t="s">
        <v>19</v>
      </c>
      <c r="J1273">
        <v>3</v>
      </c>
      <c r="K1273" s="13">
        <f>H1273*'conversion notes'!C$25</f>
        <v>109769.38499999999</v>
      </c>
      <c r="L1273" s="14">
        <f>K1273*'conversion notes'!C$24</f>
        <v>26344.652399999999</v>
      </c>
      <c r="M1273" s="14">
        <f>L1273*'conversion notes'!C$26</f>
        <v>974752.13879999996</v>
      </c>
      <c r="N1273" s="15">
        <f>M1273/'conversion notes'!C$21</f>
        <v>923.88313347108226</v>
      </c>
      <c r="P1273" s="1">
        <f>H1273/D1273*1000</f>
        <v>9.0392947855968924</v>
      </c>
      <c r="Q1273">
        <f>'conversion notes'!O$4</f>
        <v>7.2</v>
      </c>
    </row>
    <row r="1274" spans="1:17">
      <c r="A1274">
        <v>35.8431</v>
      </c>
      <c r="B1274">
        <v>-81.1708</v>
      </c>
      <c r="C1274" s="28" t="s">
        <v>11</v>
      </c>
      <c r="D1274" s="4">
        <v>80316</v>
      </c>
      <c r="E1274">
        <v>6</v>
      </c>
      <c r="F1274" t="s">
        <v>97</v>
      </c>
      <c r="G1274">
        <v>8553</v>
      </c>
      <c r="H1274" s="28">
        <v>727</v>
      </c>
      <c r="I1274" t="s">
        <v>19</v>
      </c>
      <c r="J1274">
        <v>3</v>
      </c>
      <c r="K1274" s="13">
        <f>H1274*'conversion notes'!C$25</f>
        <v>659523.495</v>
      </c>
      <c r="L1274" s="14">
        <f>K1274*'conversion notes'!C$24</f>
        <v>158285.63879999999</v>
      </c>
      <c r="M1274" s="14">
        <f>L1274*'conversion notes'!C$26</f>
        <v>5856568.6355999997</v>
      </c>
      <c r="N1274" s="15">
        <f>M1274/'conversion notes'!C$21</f>
        <v>5550.934198623775</v>
      </c>
      <c r="P1274" s="1">
        <f>H1274/D1274*1000</f>
        <v>9.0517456048608</v>
      </c>
      <c r="Q1274">
        <f>'conversion notes'!O$4</f>
        <v>7.2</v>
      </c>
    </row>
    <row r="1275" spans="1:17">
      <c r="A1275">
        <v>35.843899999999998</v>
      </c>
      <c r="B1275">
        <v>-81.225499999999997</v>
      </c>
      <c r="C1275" s="28" t="s">
        <v>11</v>
      </c>
      <c r="D1275" s="4">
        <v>80316</v>
      </c>
      <c r="E1275">
        <v>6</v>
      </c>
      <c r="F1275" t="s">
        <v>97</v>
      </c>
      <c r="G1275">
        <v>3504</v>
      </c>
      <c r="H1275" s="28">
        <v>727</v>
      </c>
      <c r="I1275" t="s">
        <v>19</v>
      </c>
      <c r="J1275">
        <v>3</v>
      </c>
      <c r="K1275" s="13">
        <f>H1275*'conversion notes'!C$25</f>
        <v>659523.495</v>
      </c>
      <c r="L1275" s="14">
        <f>K1275*'conversion notes'!C$24</f>
        <v>158285.63879999999</v>
      </c>
      <c r="M1275" s="14">
        <f>L1275*'conversion notes'!C$26</f>
        <v>5856568.6355999997</v>
      </c>
      <c r="N1275" s="15">
        <f>M1275/'conversion notes'!C$21</f>
        <v>5550.934198623775</v>
      </c>
      <c r="P1275" s="1">
        <f>H1275/D1275*1000</f>
        <v>9.0517456048608</v>
      </c>
      <c r="Q1275">
        <f>'conversion notes'!O$4</f>
        <v>7.2</v>
      </c>
    </row>
    <row r="1276" spans="1:17">
      <c r="A1276">
        <v>35.844799999999999</v>
      </c>
      <c r="B1276">
        <v>-79.891300000000001</v>
      </c>
      <c r="C1276" s="28" t="s">
        <v>11</v>
      </c>
      <c r="D1276" s="4">
        <v>47751</v>
      </c>
      <c r="E1276">
        <v>3</v>
      </c>
      <c r="F1276" t="s">
        <v>24</v>
      </c>
      <c r="G1276">
        <v>3620</v>
      </c>
      <c r="H1276" s="28">
        <v>400</v>
      </c>
      <c r="I1276" t="s">
        <v>19</v>
      </c>
      <c r="J1276">
        <v>1</v>
      </c>
      <c r="K1276" s="13">
        <f>H1276*'conversion notes'!C$25</f>
        <v>362874</v>
      </c>
      <c r="L1276" s="14">
        <f>K1276*'conversion notes'!C$24</f>
        <v>87089.76</v>
      </c>
      <c r="M1276" s="14">
        <f>L1276*'conversion notes'!C$26</f>
        <v>3222321.1199999996</v>
      </c>
      <c r="N1276" s="15">
        <f>M1276/'conversion notes'!C$21</f>
        <v>3054.1591189126684</v>
      </c>
      <c r="P1276" s="1">
        <f>H1276/D1276*1000</f>
        <v>8.3767879206718181</v>
      </c>
      <c r="Q1276">
        <f>'conversion notes'!O$4</f>
        <v>7.2</v>
      </c>
    </row>
    <row r="1277" spans="1:17">
      <c r="A1277">
        <v>35.845199999999998</v>
      </c>
      <c r="B1277">
        <v>-79.484200000000001</v>
      </c>
      <c r="C1277" s="28" t="s">
        <v>11</v>
      </c>
      <c r="D1277" s="4">
        <v>53880</v>
      </c>
      <c r="E1277">
        <v>4</v>
      </c>
      <c r="F1277" t="s">
        <v>17</v>
      </c>
      <c r="G1277">
        <v>3464</v>
      </c>
      <c r="H1277" s="28">
        <v>705</v>
      </c>
      <c r="I1277" t="s">
        <v>19</v>
      </c>
      <c r="J1277">
        <v>1</v>
      </c>
      <c r="K1277" s="13">
        <f>H1277*'conversion notes'!C$25</f>
        <v>639565.42499999993</v>
      </c>
      <c r="L1277" s="14">
        <f>K1277*'conversion notes'!C$24</f>
        <v>153495.70199999999</v>
      </c>
      <c r="M1277" s="14">
        <f>L1277*'conversion notes'!C$26</f>
        <v>5679340.9739999995</v>
      </c>
      <c r="N1277" s="15">
        <f>M1277/'conversion notes'!C$21</f>
        <v>5382.9554470835783</v>
      </c>
      <c r="P1277" s="1">
        <f>H1277/D1277*1000</f>
        <v>13.084632516703786</v>
      </c>
      <c r="Q1277">
        <f>'conversion notes'!O$4</f>
        <v>7.2</v>
      </c>
    </row>
    <row r="1278" spans="1:17">
      <c r="A1278">
        <v>35.8459</v>
      </c>
      <c r="B1278">
        <v>-81.050600000000003</v>
      </c>
      <c r="C1278" s="28" t="s">
        <v>11</v>
      </c>
      <c r="D1278" s="4">
        <v>16490</v>
      </c>
      <c r="E1278">
        <v>2</v>
      </c>
      <c r="F1278" t="s">
        <v>98</v>
      </c>
      <c r="G1278">
        <v>714</v>
      </c>
      <c r="H1278" s="28">
        <v>252</v>
      </c>
      <c r="I1278" t="s">
        <v>12</v>
      </c>
      <c r="J1278">
        <v>3</v>
      </c>
      <c r="K1278" s="13">
        <f>H1278*'conversion notes'!C$25</f>
        <v>228610.62</v>
      </c>
      <c r="L1278" s="14">
        <f>K1278*'conversion notes'!C$24</f>
        <v>54866.548799999997</v>
      </c>
      <c r="M1278" s="14">
        <f>L1278*'conversion notes'!C$26</f>
        <v>2030062.3055999998</v>
      </c>
      <c r="N1278" s="15">
        <f>M1278/'conversion notes'!C$21</f>
        <v>1924.1202449149812</v>
      </c>
      <c r="P1278" s="1">
        <f>H1278/D1278*1000</f>
        <v>15.28198908429351</v>
      </c>
      <c r="Q1278">
        <f>'conversion notes'!O$4</f>
        <v>7.2</v>
      </c>
    </row>
    <row r="1279" spans="1:17">
      <c r="A1279">
        <v>35.847499999999997</v>
      </c>
      <c r="B1279">
        <v>-80.466300000000004</v>
      </c>
      <c r="C1279" s="28" t="s">
        <v>11</v>
      </c>
      <c r="D1279" s="4">
        <v>10808</v>
      </c>
      <c r="E1279">
        <v>2</v>
      </c>
      <c r="F1279" t="s">
        <v>94</v>
      </c>
      <c r="G1279">
        <v>771</v>
      </c>
      <c r="H1279" s="28">
        <v>143</v>
      </c>
      <c r="I1279" t="s">
        <v>96</v>
      </c>
      <c r="J1279">
        <v>3</v>
      </c>
      <c r="K1279" s="13">
        <f>H1279*'conversion notes'!C$25</f>
        <v>129727.45499999999</v>
      </c>
      <c r="L1279" s="14">
        <f>K1279*'conversion notes'!C$24</f>
        <v>31134.589199999995</v>
      </c>
      <c r="M1279" s="14">
        <f>L1279*'conversion notes'!C$26</f>
        <v>1151979.8003999998</v>
      </c>
      <c r="N1279" s="15">
        <f>M1279/'conversion notes'!C$21</f>
        <v>1091.8618850112789</v>
      </c>
      <c r="P1279" s="1">
        <f>H1279/D1279*1000</f>
        <v>13.230940044411547</v>
      </c>
      <c r="Q1279">
        <f>'conversion notes'!O$4</f>
        <v>7.2</v>
      </c>
    </row>
    <row r="1280" spans="1:17">
      <c r="A1280">
        <v>35.847799999999999</v>
      </c>
      <c r="B1280">
        <v>-77.6858</v>
      </c>
      <c r="C1280" s="28" t="s">
        <v>11</v>
      </c>
      <c r="D1280" s="4">
        <v>51856</v>
      </c>
      <c r="E1280">
        <v>4</v>
      </c>
      <c r="F1280" t="s">
        <v>144</v>
      </c>
      <c r="G1280">
        <v>980</v>
      </c>
      <c r="H1280" s="28">
        <v>400</v>
      </c>
      <c r="I1280" t="s">
        <v>19</v>
      </c>
      <c r="J1280">
        <v>4</v>
      </c>
      <c r="K1280" s="13">
        <f>H1280*'conversion notes'!C$25</f>
        <v>362874</v>
      </c>
      <c r="L1280" s="14">
        <f>K1280*'conversion notes'!C$24</f>
        <v>87089.76</v>
      </c>
      <c r="M1280" s="14">
        <f>L1280*'conversion notes'!C$26</f>
        <v>3222321.1199999996</v>
      </c>
      <c r="N1280" s="15">
        <f>M1280/'conversion notes'!C$21</f>
        <v>3054.1591189126684</v>
      </c>
      <c r="P1280" s="1">
        <f>H1280/D1280*1000</f>
        <v>7.7136686207960512</v>
      </c>
      <c r="Q1280">
        <f>'conversion notes'!O$4</f>
        <v>7.2</v>
      </c>
    </row>
    <row r="1281" spans="1:17">
      <c r="A1281">
        <v>35.847999999999999</v>
      </c>
      <c r="B1281">
        <v>-79.457999999999998</v>
      </c>
      <c r="C1281" s="28" t="s">
        <v>11</v>
      </c>
      <c r="D1281" s="4">
        <v>26940</v>
      </c>
      <c r="E1281">
        <v>2</v>
      </c>
      <c r="F1281" t="s">
        <v>17</v>
      </c>
      <c r="G1281">
        <v>2598</v>
      </c>
      <c r="H1281" s="28">
        <v>352</v>
      </c>
      <c r="I1281" t="s">
        <v>19</v>
      </c>
      <c r="J1281">
        <v>1</v>
      </c>
      <c r="K1281" s="13">
        <f>H1281*'conversion notes'!C$25</f>
        <v>319329.12</v>
      </c>
      <c r="L1281" s="14">
        <f>K1281*'conversion notes'!C$24</f>
        <v>76638.988799999992</v>
      </c>
      <c r="M1281" s="14">
        <f>L1281*'conversion notes'!C$26</f>
        <v>2835642.5855999999</v>
      </c>
      <c r="N1281" s="15">
        <f>M1281/'conversion notes'!C$21</f>
        <v>2687.6600246431481</v>
      </c>
      <c r="P1281" s="1">
        <f>H1281/D1281*1000</f>
        <v>13.066072754268745</v>
      </c>
      <c r="Q1281">
        <f>'conversion notes'!O$4</f>
        <v>7.2</v>
      </c>
    </row>
    <row r="1282" spans="1:17">
      <c r="A1282">
        <v>35.848399999999998</v>
      </c>
      <c r="B1282">
        <v>-81.432000000000002</v>
      </c>
      <c r="C1282" s="28" t="s">
        <v>11</v>
      </c>
      <c r="D1282" s="4">
        <v>11240</v>
      </c>
      <c r="E1282">
        <v>2</v>
      </c>
      <c r="F1282" t="s">
        <v>93</v>
      </c>
      <c r="G1282">
        <v>2282</v>
      </c>
      <c r="H1282" s="28">
        <v>81</v>
      </c>
      <c r="I1282" t="s">
        <v>19</v>
      </c>
      <c r="J1282">
        <v>3</v>
      </c>
      <c r="K1282" s="13">
        <f>H1282*'conversion notes'!C$25</f>
        <v>73481.985000000001</v>
      </c>
      <c r="L1282" s="14">
        <f>K1282*'conversion notes'!C$24</f>
        <v>17635.6764</v>
      </c>
      <c r="M1282" s="14">
        <f>L1282*'conversion notes'!C$26</f>
        <v>652520.02679999999</v>
      </c>
      <c r="N1282" s="15">
        <f>M1282/'conversion notes'!C$21</f>
        <v>618.46722157981537</v>
      </c>
      <c r="P1282" s="1">
        <f>H1282/D1282*1000</f>
        <v>7.2064056939501775</v>
      </c>
      <c r="Q1282">
        <f>'conversion notes'!O$4</f>
        <v>7.2</v>
      </c>
    </row>
    <row r="1283" spans="1:17">
      <c r="A1283">
        <v>35.848599999999998</v>
      </c>
      <c r="B1283">
        <v>-79.4084</v>
      </c>
      <c r="C1283" s="28" t="s">
        <v>11</v>
      </c>
      <c r="D1283" s="4">
        <v>53880</v>
      </c>
      <c r="E1283">
        <v>4</v>
      </c>
      <c r="F1283" t="s">
        <v>17</v>
      </c>
      <c r="G1283">
        <v>17848</v>
      </c>
      <c r="H1283" s="28">
        <v>705</v>
      </c>
      <c r="I1283" t="s">
        <v>19</v>
      </c>
      <c r="J1283">
        <v>1</v>
      </c>
      <c r="K1283" s="13">
        <f>H1283*'conversion notes'!C$25</f>
        <v>639565.42499999993</v>
      </c>
      <c r="L1283" s="14">
        <f>K1283*'conversion notes'!C$24</f>
        <v>153495.70199999999</v>
      </c>
      <c r="M1283" s="14">
        <f>L1283*'conversion notes'!C$26</f>
        <v>5679340.9739999995</v>
      </c>
      <c r="N1283" s="15">
        <f>M1283/'conversion notes'!C$21</f>
        <v>5382.9554470835783</v>
      </c>
      <c r="P1283" s="1">
        <f>H1283/D1283*1000</f>
        <v>13.084632516703786</v>
      </c>
      <c r="Q1283">
        <f>'conversion notes'!O$4</f>
        <v>7.2</v>
      </c>
    </row>
    <row r="1284" spans="1:17">
      <c r="A1284">
        <v>35.848999999999997</v>
      </c>
      <c r="B1284">
        <v>-79.548299999999998</v>
      </c>
      <c r="C1284" s="28" t="s">
        <v>11</v>
      </c>
      <c r="D1284" s="4">
        <v>95502</v>
      </c>
      <c r="E1284">
        <v>6</v>
      </c>
      <c r="F1284" t="s">
        <v>24</v>
      </c>
      <c r="G1284">
        <v>8247</v>
      </c>
      <c r="H1284" s="28">
        <v>800</v>
      </c>
      <c r="I1284" t="s">
        <v>19</v>
      </c>
      <c r="J1284">
        <v>1</v>
      </c>
      <c r="K1284" s="13">
        <f>H1284*'conversion notes'!C$25</f>
        <v>725748</v>
      </c>
      <c r="L1284" s="14">
        <f>K1284*'conversion notes'!C$24</f>
        <v>174179.52</v>
      </c>
      <c r="M1284" s="14">
        <f>L1284*'conversion notes'!C$26</f>
        <v>6444642.2399999993</v>
      </c>
      <c r="N1284" s="15">
        <f>M1284/'conversion notes'!C$21</f>
        <v>6108.3182378253368</v>
      </c>
      <c r="P1284" s="1">
        <f>H1284/D1284*1000</f>
        <v>8.3767879206718181</v>
      </c>
      <c r="Q1284">
        <f>'conversion notes'!O$4</f>
        <v>7.2</v>
      </c>
    </row>
    <row r="1285" spans="1:17">
      <c r="A1285">
        <v>35.849400000000003</v>
      </c>
      <c r="B1285">
        <v>-80.665199999999999</v>
      </c>
      <c r="C1285" s="28" t="s">
        <v>11</v>
      </c>
      <c r="D1285" s="4">
        <v>21616</v>
      </c>
      <c r="E1285">
        <v>4</v>
      </c>
      <c r="F1285" t="s">
        <v>94</v>
      </c>
      <c r="G1285">
        <v>1509</v>
      </c>
      <c r="H1285" s="28">
        <v>286</v>
      </c>
      <c r="I1285" t="s">
        <v>96</v>
      </c>
      <c r="J1285">
        <v>3</v>
      </c>
      <c r="K1285" s="13">
        <f>H1285*'conversion notes'!C$25</f>
        <v>259454.90999999997</v>
      </c>
      <c r="L1285" s="14">
        <f>K1285*'conversion notes'!C$24</f>
        <v>62269.17839999999</v>
      </c>
      <c r="M1285" s="14">
        <f>L1285*'conversion notes'!C$26</f>
        <v>2303959.6007999997</v>
      </c>
      <c r="N1285" s="15">
        <f>M1285/'conversion notes'!C$21</f>
        <v>2183.7237700225578</v>
      </c>
      <c r="P1285" s="1">
        <f>H1285/D1285*1000</f>
        <v>13.230940044411547</v>
      </c>
      <c r="Q1285">
        <f>'conversion notes'!O$4</f>
        <v>7.2</v>
      </c>
    </row>
    <row r="1286" spans="1:17">
      <c r="A1286">
        <v>35.849600000000002</v>
      </c>
      <c r="B1286">
        <v>-79.248999999999995</v>
      </c>
      <c r="C1286" s="28" t="s">
        <v>11</v>
      </c>
      <c r="D1286" s="4">
        <v>13470</v>
      </c>
      <c r="E1286">
        <v>1</v>
      </c>
      <c r="F1286" t="s">
        <v>17</v>
      </c>
      <c r="G1286">
        <v>4571</v>
      </c>
      <c r="H1286" s="28">
        <v>176</v>
      </c>
      <c r="I1286" t="s">
        <v>19</v>
      </c>
      <c r="J1286">
        <v>1</v>
      </c>
      <c r="K1286" s="13">
        <f>H1286*'conversion notes'!C$25</f>
        <v>159664.56</v>
      </c>
      <c r="L1286" s="14">
        <f>K1286*'conversion notes'!C$24</f>
        <v>38319.494399999996</v>
      </c>
      <c r="M1286" s="14">
        <f>L1286*'conversion notes'!C$26</f>
        <v>1417821.2927999999</v>
      </c>
      <c r="N1286" s="15">
        <f>M1286/'conversion notes'!C$21</f>
        <v>1343.830012321574</v>
      </c>
      <c r="P1286" s="1">
        <f>H1286/D1286*1000</f>
        <v>13.066072754268745</v>
      </c>
      <c r="Q1286">
        <f>'conversion notes'!O$4</f>
        <v>7.2</v>
      </c>
    </row>
    <row r="1287" spans="1:17">
      <c r="A1287">
        <v>35.850499999999997</v>
      </c>
      <c r="B1287">
        <v>-81.137100000000004</v>
      </c>
      <c r="C1287" s="28" t="s">
        <v>104</v>
      </c>
      <c r="D1287" s="4">
        <v>40158</v>
      </c>
      <c r="E1287">
        <v>3</v>
      </c>
      <c r="F1287" t="s">
        <v>97</v>
      </c>
      <c r="G1287">
        <v>3076</v>
      </c>
      <c r="H1287" s="28">
        <v>363</v>
      </c>
      <c r="I1287" t="s">
        <v>19</v>
      </c>
      <c r="J1287">
        <v>3</v>
      </c>
      <c r="K1287" s="13">
        <f>H1287*'conversion notes'!C$25</f>
        <v>329308.15499999997</v>
      </c>
      <c r="L1287" s="14">
        <f>K1287*'conversion notes'!C$24</f>
        <v>79033.95719999999</v>
      </c>
      <c r="M1287" s="14">
        <f>L1287*'conversion notes'!C$26</f>
        <v>2924256.4163999995</v>
      </c>
      <c r="N1287" s="15">
        <f>M1287/'conversion notes'!C$21</f>
        <v>2771.6494004132464</v>
      </c>
      <c r="P1287" s="1">
        <f>H1287/D1287*1000</f>
        <v>9.0392947855968924</v>
      </c>
      <c r="Q1287">
        <f>'conversion notes'!O$4</f>
        <v>7.2</v>
      </c>
    </row>
    <row r="1288" spans="1:17">
      <c r="A1288">
        <v>35.8506</v>
      </c>
      <c r="B1288">
        <v>-79.363600000000005</v>
      </c>
      <c r="C1288" s="28" t="s">
        <v>11</v>
      </c>
      <c r="D1288" s="4">
        <v>94290</v>
      </c>
      <c r="E1288">
        <v>7</v>
      </c>
      <c r="F1288" t="s">
        <v>17</v>
      </c>
      <c r="G1288">
        <v>7755</v>
      </c>
      <c r="H1288" s="28">
        <v>1233</v>
      </c>
      <c r="I1288" t="s">
        <v>19</v>
      </c>
      <c r="J1288">
        <v>1</v>
      </c>
      <c r="K1288" s="13">
        <f>H1288*'conversion notes'!C$25</f>
        <v>1118559.105</v>
      </c>
      <c r="L1288" s="14">
        <f>K1288*'conversion notes'!C$24</f>
        <v>268454.18520000001</v>
      </c>
      <c r="M1288" s="14">
        <f>L1288*'conversion notes'!C$26</f>
        <v>9932804.8524000011</v>
      </c>
      <c r="N1288" s="15">
        <f>M1288/'conversion notes'!C$21</f>
        <v>9414.4454840483013</v>
      </c>
      <c r="P1288" s="1">
        <f>H1288/D1288*1000</f>
        <v>13.076678332803054</v>
      </c>
      <c r="Q1288">
        <f>'conversion notes'!O$4</f>
        <v>7.2</v>
      </c>
    </row>
    <row r="1289" spans="1:17">
      <c r="A1289">
        <v>35.851999999999997</v>
      </c>
      <c r="B1289">
        <v>-80.664199999999994</v>
      </c>
      <c r="C1289" s="28" t="s">
        <v>11</v>
      </c>
      <c r="D1289" s="4">
        <v>10808</v>
      </c>
      <c r="E1289">
        <v>2</v>
      </c>
      <c r="F1289" t="s">
        <v>94</v>
      </c>
      <c r="G1289">
        <v>790</v>
      </c>
      <c r="H1289" s="28">
        <v>143</v>
      </c>
      <c r="I1289" t="s">
        <v>96</v>
      </c>
      <c r="J1289">
        <v>3</v>
      </c>
      <c r="K1289" s="13">
        <f>H1289*'conversion notes'!C$25</f>
        <v>129727.45499999999</v>
      </c>
      <c r="L1289" s="14">
        <f>K1289*'conversion notes'!C$24</f>
        <v>31134.589199999995</v>
      </c>
      <c r="M1289" s="14">
        <f>L1289*'conversion notes'!C$26</f>
        <v>1151979.8003999998</v>
      </c>
      <c r="N1289" s="15">
        <f>M1289/'conversion notes'!C$21</f>
        <v>1091.8618850112789</v>
      </c>
      <c r="P1289" s="1">
        <f>H1289/D1289*1000</f>
        <v>13.230940044411547</v>
      </c>
      <c r="Q1289">
        <f>'conversion notes'!O$6</f>
        <v>24</v>
      </c>
    </row>
    <row r="1290" spans="1:17">
      <c r="A1290">
        <v>35.8521</v>
      </c>
      <c r="B1290">
        <v>-80.902900000000002</v>
      </c>
      <c r="C1290" s="28" t="s">
        <v>11</v>
      </c>
      <c r="D1290" s="4">
        <v>8245</v>
      </c>
      <c r="E1290">
        <v>1</v>
      </c>
      <c r="F1290" t="s">
        <v>98</v>
      </c>
      <c r="G1290">
        <v>348</v>
      </c>
      <c r="H1290" s="28">
        <v>126</v>
      </c>
      <c r="I1290" t="s">
        <v>12</v>
      </c>
      <c r="J1290">
        <v>3</v>
      </c>
      <c r="K1290" s="13">
        <f>H1290*'conversion notes'!C$25</f>
        <v>114305.31</v>
      </c>
      <c r="L1290" s="14">
        <f>K1290*'conversion notes'!C$24</f>
        <v>27433.274399999998</v>
      </c>
      <c r="M1290" s="14">
        <f>L1290*'conversion notes'!C$26</f>
        <v>1015031.1527999999</v>
      </c>
      <c r="N1290" s="15">
        <f>M1290/'conversion notes'!C$21</f>
        <v>962.06012245749059</v>
      </c>
      <c r="P1290" s="1">
        <f>H1290/D1290*1000</f>
        <v>15.28198908429351</v>
      </c>
      <c r="Q1290">
        <f>'conversion notes'!O$4</f>
        <v>7.2</v>
      </c>
    </row>
    <row r="1291" spans="1:17">
      <c r="A1291">
        <v>35.854300000000002</v>
      </c>
      <c r="B1291">
        <v>-79.297700000000006</v>
      </c>
      <c r="C1291" s="28" t="s">
        <v>11</v>
      </c>
      <c r="D1291" s="4">
        <v>26940</v>
      </c>
      <c r="E1291">
        <v>2</v>
      </c>
      <c r="F1291" t="s">
        <v>17</v>
      </c>
      <c r="G1291">
        <v>1787</v>
      </c>
      <c r="H1291" s="28">
        <v>352</v>
      </c>
      <c r="I1291" t="s">
        <v>19</v>
      </c>
      <c r="J1291">
        <v>1</v>
      </c>
      <c r="K1291" s="13">
        <f>H1291*'conversion notes'!C$25</f>
        <v>319329.12</v>
      </c>
      <c r="L1291" s="14">
        <f>K1291*'conversion notes'!C$24</f>
        <v>76638.988799999992</v>
      </c>
      <c r="M1291" s="14">
        <f>L1291*'conversion notes'!C$26</f>
        <v>2835642.5855999999</v>
      </c>
      <c r="N1291" s="15">
        <f>M1291/'conversion notes'!C$21</f>
        <v>2687.6600246431481</v>
      </c>
      <c r="P1291" s="1">
        <f>H1291/D1291*1000</f>
        <v>13.066072754268745</v>
      </c>
      <c r="Q1291">
        <f>'conversion notes'!O$4</f>
        <v>7.2</v>
      </c>
    </row>
    <row r="1292" spans="1:17">
      <c r="A1292">
        <v>35.857100000000003</v>
      </c>
      <c r="B1292">
        <v>-77.451499999999996</v>
      </c>
      <c r="C1292" s="28" t="s">
        <v>11</v>
      </c>
      <c r="D1292" s="4">
        <v>51856</v>
      </c>
      <c r="E1292">
        <v>4</v>
      </c>
      <c r="F1292" t="s">
        <v>144</v>
      </c>
      <c r="G1292">
        <v>568</v>
      </c>
      <c r="H1292" s="28">
        <v>400</v>
      </c>
      <c r="I1292" t="s">
        <v>19</v>
      </c>
      <c r="J1292">
        <v>4</v>
      </c>
      <c r="K1292" s="13">
        <f>H1292*'conversion notes'!C$25</f>
        <v>362874</v>
      </c>
      <c r="L1292" s="14">
        <f>K1292*'conversion notes'!C$24</f>
        <v>87089.76</v>
      </c>
      <c r="M1292" s="14">
        <f>L1292*'conversion notes'!C$26</f>
        <v>3222321.1199999996</v>
      </c>
      <c r="N1292" s="15">
        <f>M1292/'conversion notes'!C$21</f>
        <v>3054.1591189126684</v>
      </c>
      <c r="P1292" s="1">
        <f>H1292/D1292*1000</f>
        <v>7.7136686207960512</v>
      </c>
      <c r="Q1292">
        <f>'conversion notes'!O$4</f>
        <v>7.2</v>
      </c>
    </row>
    <row r="1293" spans="1:17">
      <c r="A1293">
        <v>35.859900000000003</v>
      </c>
      <c r="B1293">
        <v>-80.8339</v>
      </c>
      <c r="C1293" s="28" t="s">
        <v>11</v>
      </c>
      <c r="D1293" s="4">
        <v>16490</v>
      </c>
      <c r="E1293">
        <v>2</v>
      </c>
      <c r="F1293" t="s">
        <v>98</v>
      </c>
      <c r="G1293">
        <v>1118</v>
      </c>
      <c r="H1293" s="28">
        <v>252</v>
      </c>
      <c r="I1293" t="s">
        <v>12</v>
      </c>
      <c r="J1293">
        <v>3</v>
      </c>
      <c r="K1293" s="13">
        <f>H1293*'conversion notes'!C$25</f>
        <v>228610.62</v>
      </c>
      <c r="L1293" s="14">
        <f>K1293*'conversion notes'!C$24</f>
        <v>54866.548799999997</v>
      </c>
      <c r="M1293" s="14">
        <f>L1293*'conversion notes'!C$26</f>
        <v>2030062.3055999998</v>
      </c>
      <c r="N1293" s="15">
        <f>M1293/'conversion notes'!C$21</f>
        <v>1924.1202449149812</v>
      </c>
      <c r="P1293" s="1">
        <f>H1293/D1293*1000</f>
        <v>15.28198908429351</v>
      </c>
      <c r="Q1293">
        <f>'conversion notes'!O$4</f>
        <v>7.2</v>
      </c>
    </row>
    <row r="1294" spans="1:17">
      <c r="A1294">
        <v>35.860100000000003</v>
      </c>
      <c r="B1294">
        <v>-80.928700000000006</v>
      </c>
      <c r="C1294" s="28" t="s">
        <v>11</v>
      </c>
      <c r="D1294" s="4">
        <v>16490</v>
      </c>
      <c r="E1294">
        <v>2</v>
      </c>
      <c r="F1294" t="s">
        <v>98</v>
      </c>
      <c r="G1294">
        <v>942</v>
      </c>
      <c r="H1294" s="28">
        <v>252</v>
      </c>
      <c r="I1294" t="s">
        <v>12</v>
      </c>
      <c r="J1294">
        <v>3</v>
      </c>
      <c r="K1294" s="13">
        <f>H1294*'conversion notes'!C$25</f>
        <v>228610.62</v>
      </c>
      <c r="L1294" s="14">
        <f>K1294*'conversion notes'!C$24</f>
        <v>54866.548799999997</v>
      </c>
      <c r="M1294" s="14">
        <f>L1294*'conversion notes'!C$26</f>
        <v>2030062.3055999998</v>
      </c>
      <c r="N1294" s="15">
        <f>M1294/'conversion notes'!C$21</f>
        <v>1924.1202449149812</v>
      </c>
      <c r="P1294" s="1">
        <f>H1294/D1294*1000</f>
        <v>15.28198908429351</v>
      </c>
      <c r="Q1294">
        <f>'conversion notes'!O$4</f>
        <v>7.2</v>
      </c>
    </row>
    <row r="1295" spans="1:17">
      <c r="A1295">
        <v>35.860700000000001</v>
      </c>
      <c r="B1295">
        <v>-81.640699999999995</v>
      </c>
      <c r="C1295" s="28" t="s">
        <v>11</v>
      </c>
      <c r="D1295" s="4">
        <v>33720</v>
      </c>
      <c r="E1295">
        <v>6</v>
      </c>
      <c r="F1295" t="s">
        <v>93</v>
      </c>
      <c r="G1295">
        <v>4959</v>
      </c>
      <c r="H1295" s="28">
        <v>243</v>
      </c>
      <c r="I1295" t="s">
        <v>19</v>
      </c>
      <c r="J1295">
        <v>10</v>
      </c>
      <c r="K1295" s="13">
        <f>H1295*'conversion notes'!C$25</f>
        <v>220445.95499999999</v>
      </c>
      <c r="L1295" s="14">
        <f>K1295*'conversion notes'!C$24</f>
        <v>52907.029199999997</v>
      </c>
      <c r="M1295" s="14">
        <f>L1295*'conversion notes'!C$26</f>
        <v>1957560.0803999999</v>
      </c>
      <c r="N1295" s="15">
        <f>M1295/'conversion notes'!C$21</f>
        <v>1855.401664739446</v>
      </c>
      <c r="P1295" s="1">
        <f>H1295/D1295*1000</f>
        <v>7.2064056939501775</v>
      </c>
      <c r="Q1295">
        <f>'conversion notes'!O$4</f>
        <v>7.2</v>
      </c>
    </row>
    <row r="1296" spans="1:17">
      <c r="A1296">
        <v>35.860700000000001</v>
      </c>
      <c r="B1296">
        <v>-79.614900000000006</v>
      </c>
      <c r="C1296" s="28" t="s">
        <v>11</v>
      </c>
      <c r="D1296" s="4">
        <v>79585</v>
      </c>
      <c r="E1296">
        <v>5</v>
      </c>
      <c r="F1296" t="s">
        <v>24</v>
      </c>
      <c r="G1296">
        <v>4055</v>
      </c>
      <c r="H1296" s="28">
        <v>667</v>
      </c>
      <c r="I1296" t="s">
        <v>19</v>
      </c>
      <c r="J1296">
        <v>1</v>
      </c>
      <c r="K1296" s="13">
        <f>H1296*'conversion notes'!C$25</f>
        <v>605092.39500000002</v>
      </c>
      <c r="L1296" s="14">
        <f>K1296*'conversion notes'!C$24</f>
        <v>145222.17480000001</v>
      </c>
      <c r="M1296" s="14">
        <f>L1296*'conversion notes'!C$26</f>
        <v>5373220.4676000001</v>
      </c>
      <c r="N1296" s="15">
        <f>M1296/'conversion notes'!C$21</f>
        <v>5092.8103307868751</v>
      </c>
      <c r="P1296" s="1">
        <f>H1296/D1296*1000</f>
        <v>8.3809763146321536</v>
      </c>
      <c r="Q1296">
        <f>'conversion notes'!O$4</f>
        <v>7.2</v>
      </c>
    </row>
    <row r="1297" spans="1:17">
      <c r="A1297">
        <v>35.860799999999998</v>
      </c>
      <c r="B1297">
        <v>-77.805999999999997</v>
      </c>
      <c r="C1297" s="28" t="s">
        <v>11</v>
      </c>
      <c r="D1297" s="4">
        <v>51856</v>
      </c>
      <c r="E1297">
        <v>4</v>
      </c>
      <c r="F1297" t="s">
        <v>144</v>
      </c>
      <c r="G1297">
        <v>843</v>
      </c>
      <c r="H1297" s="28">
        <v>400</v>
      </c>
      <c r="I1297" t="s">
        <v>19</v>
      </c>
      <c r="J1297">
        <v>4</v>
      </c>
      <c r="K1297" s="13">
        <f>H1297*'conversion notes'!C$25</f>
        <v>362874</v>
      </c>
      <c r="L1297" s="14">
        <f>K1297*'conversion notes'!C$24</f>
        <v>87089.76</v>
      </c>
      <c r="M1297" s="14">
        <f>L1297*'conversion notes'!C$26</f>
        <v>3222321.1199999996</v>
      </c>
      <c r="N1297" s="15">
        <f>M1297/'conversion notes'!C$21</f>
        <v>3054.1591189126684</v>
      </c>
      <c r="P1297" s="1">
        <f>H1297/D1297*1000</f>
        <v>7.7136686207960512</v>
      </c>
      <c r="Q1297">
        <f>'conversion notes'!O$4</f>
        <v>7.2</v>
      </c>
    </row>
    <row r="1298" spans="1:17">
      <c r="A1298">
        <v>35.863100000000003</v>
      </c>
      <c r="B1298">
        <v>-80.749600000000001</v>
      </c>
      <c r="C1298" s="28" t="s">
        <v>11</v>
      </c>
      <c r="D1298" s="4">
        <v>32980</v>
      </c>
      <c r="E1298">
        <v>4</v>
      </c>
      <c r="F1298" t="s">
        <v>98</v>
      </c>
      <c r="G1298">
        <v>3076</v>
      </c>
      <c r="H1298" s="28">
        <v>503</v>
      </c>
      <c r="I1298" t="s">
        <v>12</v>
      </c>
      <c r="J1298">
        <v>3</v>
      </c>
      <c r="K1298" s="13">
        <f>H1298*'conversion notes'!C$25</f>
        <v>456314.05499999999</v>
      </c>
      <c r="L1298" s="14">
        <f>K1298*'conversion notes'!C$24</f>
        <v>109515.37319999999</v>
      </c>
      <c r="M1298" s="14">
        <f>L1298*'conversion notes'!C$26</f>
        <v>4052068.8083999995</v>
      </c>
      <c r="N1298" s="15">
        <f>M1298/'conversion notes'!C$21</f>
        <v>3840.6050920326802</v>
      </c>
      <c r="P1298" s="1">
        <f>H1298/D1298*1000</f>
        <v>15.25166767738023</v>
      </c>
      <c r="Q1298">
        <f>'conversion notes'!O$4</f>
        <v>7.2</v>
      </c>
    </row>
    <row r="1299" spans="1:17">
      <c r="A1299">
        <v>35.863799999999998</v>
      </c>
      <c r="B1299">
        <v>-81.160499999999999</v>
      </c>
      <c r="C1299" s="28" t="s">
        <v>11</v>
      </c>
      <c r="D1299" s="4">
        <v>80316</v>
      </c>
      <c r="E1299">
        <v>6</v>
      </c>
      <c r="F1299" t="s">
        <v>97</v>
      </c>
      <c r="G1299">
        <v>6214</v>
      </c>
      <c r="H1299" s="28">
        <v>727</v>
      </c>
      <c r="I1299" t="s">
        <v>19</v>
      </c>
      <c r="J1299">
        <v>3</v>
      </c>
      <c r="K1299" s="13">
        <f>H1299*'conversion notes'!C$25</f>
        <v>659523.495</v>
      </c>
      <c r="L1299" s="14">
        <f>K1299*'conversion notes'!C$24</f>
        <v>158285.63879999999</v>
      </c>
      <c r="M1299" s="14">
        <f>L1299*'conversion notes'!C$26</f>
        <v>5856568.6355999997</v>
      </c>
      <c r="N1299" s="15">
        <f>M1299/'conversion notes'!C$21</f>
        <v>5550.934198623775</v>
      </c>
      <c r="P1299" s="1">
        <f>H1299/D1299*1000</f>
        <v>9.0517456048608</v>
      </c>
      <c r="Q1299">
        <f>'conversion notes'!O$4</f>
        <v>7.2</v>
      </c>
    </row>
    <row r="1300" spans="1:17">
      <c r="A1300">
        <v>35.864100000000001</v>
      </c>
      <c r="B1300">
        <v>-80.707599999999999</v>
      </c>
      <c r="C1300" s="28" t="s">
        <v>11</v>
      </c>
      <c r="D1300" s="4">
        <v>8245</v>
      </c>
      <c r="E1300">
        <v>1</v>
      </c>
      <c r="F1300" t="s">
        <v>98</v>
      </c>
      <c r="G1300">
        <v>1110</v>
      </c>
      <c r="H1300" s="28">
        <v>126</v>
      </c>
      <c r="I1300" t="s">
        <v>12</v>
      </c>
      <c r="J1300">
        <v>3</v>
      </c>
      <c r="K1300" s="13">
        <f>H1300*'conversion notes'!C$25</f>
        <v>114305.31</v>
      </c>
      <c r="L1300" s="14">
        <f>K1300*'conversion notes'!C$24</f>
        <v>27433.274399999998</v>
      </c>
      <c r="M1300" s="14">
        <f>L1300*'conversion notes'!C$26</f>
        <v>1015031.1527999999</v>
      </c>
      <c r="N1300" s="15">
        <f>M1300/'conversion notes'!C$21</f>
        <v>962.06012245749059</v>
      </c>
      <c r="P1300" s="1">
        <f>H1300/D1300*1000</f>
        <v>15.28198908429351</v>
      </c>
      <c r="Q1300">
        <f>'conversion notes'!O$4</f>
        <v>7.2</v>
      </c>
    </row>
    <row r="1301" spans="1:17">
      <c r="A1301">
        <v>35.864899999999999</v>
      </c>
      <c r="B1301">
        <v>-80.650999999999996</v>
      </c>
      <c r="C1301" s="28" t="s">
        <v>11</v>
      </c>
      <c r="D1301" s="4">
        <v>5404</v>
      </c>
      <c r="E1301">
        <v>1</v>
      </c>
      <c r="F1301" t="s">
        <v>94</v>
      </c>
      <c r="G1301">
        <v>783</v>
      </c>
      <c r="H1301" s="28">
        <v>72</v>
      </c>
      <c r="I1301" t="s">
        <v>96</v>
      </c>
      <c r="J1301">
        <v>3</v>
      </c>
      <c r="K1301" s="13">
        <f>H1301*'conversion notes'!C$25</f>
        <v>65317.319999999992</v>
      </c>
      <c r="L1301" s="14">
        <f>K1301*'conversion notes'!C$24</f>
        <v>15676.156799999997</v>
      </c>
      <c r="M1301" s="14">
        <f>L1301*'conversion notes'!C$26</f>
        <v>580017.80159999989</v>
      </c>
      <c r="N1301" s="15">
        <f>M1301/'conversion notes'!C$21</f>
        <v>549.74864140428019</v>
      </c>
      <c r="P1301" s="1">
        <f>H1301/D1301*1000</f>
        <v>13.323464100666174</v>
      </c>
      <c r="Q1301">
        <f>'conversion notes'!O$4</f>
        <v>7.2</v>
      </c>
    </row>
    <row r="1302" spans="1:17">
      <c r="A1302">
        <v>35.865600000000001</v>
      </c>
      <c r="B1302">
        <v>-79.846800000000002</v>
      </c>
      <c r="C1302" s="28" t="s">
        <v>11</v>
      </c>
      <c r="D1302" s="4">
        <v>63668</v>
      </c>
      <c r="E1302">
        <v>4</v>
      </c>
      <c r="F1302" t="s">
        <v>24</v>
      </c>
      <c r="G1302">
        <v>3108</v>
      </c>
      <c r="H1302" s="28">
        <v>533</v>
      </c>
      <c r="I1302" t="s">
        <v>19</v>
      </c>
      <c r="J1302">
        <v>1</v>
      </c>
      <c r="K1302" s="13">
        <f>H1302*'conversion notes'!C$25</f>
        <v>483529.60499999998</v>
      </c>
      <c r="L1302" s="14">
        <f>K1302*'conversion notes'!C$24</f>
        <v>116047.10519999999</v>
      </c>
      <c r="M1302" s="14">
        <f>L1302*'conversion notes'!C$26</f>
        <v>4293742.8923999993</v>
      </c>
      <c r="N1302" s="15">
        <f>M1302/'conversion notes'!C$21</f>
        <v>4069.6670259511302</v>
      </c>
      <c r="P1302" s="1">
        <f>H1302/D1302*1000</f>
        <v>8.3715524282213991</v>
      </c>
      <c r="Q1302">
        <f>'conversion notes'!O$4</f>
        <v>7.2</v>
      </c>
    </row>
    <row r="1303" spans="1:17">
      <c r="A1303">
        <v>35.866</v>
      </c>
      <c r="B1303">
        <v>-81.218199999999996</v>
      </c>
      <c r="C1303" s="28" t="s">
        <v>11</v>
      </c>
      <c r="D1303" s="4">
        <v>26772</v>
      </c>
      <c r="E1303">
        <v>2</v>
      </c>
      <c r="F1303" t="s">
        <v>97</v>
      </c>
      <c r="G1303">
        <v>2898</v>
      </c>
      <c r="H1303" s="28">
        <v>242</v>
      </c>
      <c r="I1303" t="s">
        <v>19</v>
      </c>
      <c r="J1303">
        <v>3</v>
      </c>
      <c r="K1303" s="13">
        <f>H1303*'conversion notes'!C$25</f>
        <v>219538.77</v>
      </c>
      <c r="L1303" s="14">
        <f>K1303*'conversion notes'!C$24</f>
        <v>52689.304799999998</v>
      </c>
      <c r="M1303" s="14">
        <f>L1303*'conversion notes'!C$26</f>
        <v>1949504.2775999999</v>
      </c>
      <c r="N1303" s="15">
        <f>M1303/'conversion notes'!C$21</f>
        <v>1847.7662669421645</v>
      </c>
      <c r="P1303" s="1">
        <f>H1303/D1303*1000</f>
        <v>9.0392947855968924</v>
      </c>
      <c r="Q1303">
        <f>'conversion notes'!O$4</f>
        <v>7.2</v>
      </c>
    </row>
    <row r="1304" spans="1:17">
      <c r="A1304">
        <v>35.867699999999999</v>
      </c>
      <c r="B1304">
        <v>-81.2136</v>
      </c>
      <c r="C1304" s="28" t="s">
        <v>11</v>
      </c>
      <c r="D1304" s="4">
        <v>26772</v>
      </c>
      <c r="E1304">
        <v>2</v>
      </c>
      <c r="F1304" t="s">
        <v>97</v>
      </c>
      <c r="G1304">
        <v>3482</v>
      </c>
      <c r="H1304" s="28">
        <v>242</v>
      </c>
      <c r="I1304" t="s">
        <v>19</v>
      </c>
      <c r="J1304">
        <v>3</v>
      </c>
      <c r="K1304" s="13">
        <f>H1304*'conversion notes'!C$25</f>
        <v>219538.77</v>
      </c>
      <c r="L1304" s="14">
        <f>K1304*'conversion notes'!C$24</f>
        <v>52689.304799999998</v>
      </c>
      <c r="M1304" s="14">
        <f>L1304*'conversion notes'!C$26</f>
        <v>1949504.2775999999</v>
      </c>
      <c r="N1304" s="15">
        <f>M1304/'conversion notes'!C$21</f>
        <v>1847.7662669421645</v>
      </c>
      <c r="P1304" s="1">
        <f>H1304/D1304*1000</f>
        <v>9.0392947855968924</v>
      </c>
      <c r="Q1304">
        <f>'conversion notes'!O$4</f>
        <v>7.2</v>
      </c>
    </row>
    <row r="1305" spans="1:17">
      <c r="A1305">
        <v>35.868099999999998</v>
      </c>
      <c r="B1305">
        <v>-81.218299999999999</v>
      </c>
      <c r="C1305" s="28" t="s">
        <v>11</v>
      </c>
      <c r="D1305" s="4">
        <v>26772</v>
      </c>
      <c r="E1305">
        <v>2</v>
      </c>
      <c r="F1305" t="s">
        <v>97</v>
      </c>
      <c r="G1305">
        <v>3482</v>
      </c>
      <c r="H1305" s="28">
        <v>242</v>
      </c>
      <c r="I1305" t="s">
        <v>19</v>
      </c>
      <c r="J1305">
        <v>3</v>
      </c>
      <c r="K1305" s="13">
        <f>H1305*'conversion notes'!C$25</f>
        <v>219538.77</v>
      </c>
      <c r="L1305" s="14">
        <f>K1305*'conversion notes'!C$24</f>
        <v>52689.304799999998</v>
      </c>
      <c r="M1305" s="14">
        <f>L1305*'conversion notes'!C$26</f>
        <v>1949504.2775999999</v>
      </c>
      <c r="N1305" s="15">
        <f>M1305/'conversion notes'!C$21</f>
        <v>1847.7662669421645</v>
      </c>
      <c r="P1305" s="1">
        <f>H1305/D1305*1000</f>
        <v>9.0392947855968924</v>
      </c>
      <c r="Q1305">
        <f>'conversion notes'!O$4</f>
        <v>7.2</v>
      </c>
    </row>
    <row r="1306" spans="1:17">
      <c r="A1306">
        <v>35.868299999999998</v>
      </c>
      <c r="B1306">
        <v>-80.922300000000007</v>
      </c>
      <c r="C1306" s="28" t="s">
        <v>11</v>
      </c>
      <c r="D1306" s="4">
        <v>8245</v>
      </c>
      <c r="E1306">
        <v>1</v>
      </c>
      <c r="F1306" t="s">
        <v>98</v>
      </c>
      <c r="G1306">
        <v>589</v>
      </c>
      <c r="H1306" s="28">
        <v>126</v>
      </c>
      <c r="I1306" t="s">
        <v>12</v>
      </c>
      <c r="J1306">
        <v>3</v>
      </c>
      <c r="K1306" s="13">
        <f>H1306*'conversion notes'!C$25</f>
        <v>114305.31</v>
      </c>
      <c r="L1306" s="14">
        <f>K1306*'conversion notes'!C$24</f>
        <v>27433.274399999998</v>
      </c>
      <c r="M1306" s="14">
        <f>L1306*'conversion notes'!C$26</f>
        <v>1015031.1527999999</v>
      </c>
      <c r="N1306" s="15">
        <f>M1306/'conversion notes'!C$21</f>
        <v>962.06012245749059</v>
      </c>
      <c r="P1306" s="1">
        <f>H1306/D1306*1000</f>
        <v>15.28198908429351</v>
      </c>
      <c r="Q1306">
        <f>'conversion notes'!O$4</f>
        <v>7.2</v>
      </c>
    </row>
    <row r="1307" spans="1:17">
      <c r="A1307">
        <v>35.868600000000001</v>
      </c>
      <c r="B1307">
        <v>-79.847399999999993</v>
      </c>
      <c r="C1307" s="28" t="s">
        <v>11</v>
      </c>
      <c r="D1307" s="4">
        <v>47751</v>
      </c>
      <c r="E1307">
        <v>3</v>
      </c>
      <c r="F1307" t="s">
        <v>24</v>
      </c>
      <c r="G1307">
        <v>2186</v>
      </c>
      <c r="H1307" s="28">
        <v>400</v>
      </c>
      <c r="I1307" t="s">
        <v>19</v>
      </c>
      <c r="J1307">
        <v>1</v>
      </c>
      <c r="K1307" s="13">
        <f>H1307*'conversion notes'!C$25</f>
        <v>362874</v>
      </c>
      <c r="L1307" s="14">
        <f>K1307*'conversion notes'!C$24</f>
        <v>87089.76</v>
      </c>
      <c r="M1307" s="14">
        <f>L1307*'conversion notes'!C$26</f>
        <v>3222321.1199999996</v>
      </c>
      <c r="N1307" s="15">
        <f>M1307/'conversion notes'!C$21</f>
        <v>3054.1591189126684</v>
      </c>
      <c r="P1307" s="1">
        <f>H1307/D1307*1000</f>
        <v>8.3767879206718181</v>
      </c>
      <c r="Q1307">
        <f>'conversion notes'!O$6</f>
        <v>24</v>
      </c>
    </row>
    <row r="1308" spans="1:17">
      <c r="A1308">
        <v>35.869100000000003</v>
      </c>
      <c r="B1308">
        <v>-80.436999999999998</v>
      </c>
      <c r="C1308" s="28" t="s">
        <v>11</v>
      </c>
      <c r="D1308" s="4">
        <v>10808</v>
      </c>
      <c r="E1308">
        <v>2</v>
      </c>
      <c r="F1308" t="s">
        <v>94</v>
      </c>
      <c r="G1308">
        <v>2270</v>
      </c>
      <c r="H1308" s="28">
        <v>143</v>
      </c>
      <c r="I1308" t="s">
        <v>96</v>
      </c>
      <c r="J1308">
        <v>3</v>
      </c>
      <c r="K1308" s="13">
        <f>H1308*'conversion notes'!C$25</f>
        <v>129727.45499999999</v>
      </c>
      <c r="L1308" s="14">
        <f>K1308*'conversion notes'!C$24</f>
        <v>31134.589199999995</v>
      </c>
      <c r="M1308" s="14">
        <f>L1308*'conversion notes'!C$26</f>
        <v>1151979.8003999998</v>
      </c>
      <c r="N1308" s="15">
        <f>M1308/'conversion notes'!C$21</f>
        <v>1091.8618850112789</v>
      </c>
      <c r="P1308" s="1">
        <f>H1308/D1308*1000</f>
        <v>13.230940044411547</v>
      </c>
      <c r="Q1308">
        <f>'conversion notes'!O$6</f>
        <v>24</v>
      </c>
    </row>
    <row r="1309" spans="1:17">
      <c r="A1309">
        <v>35.869700000000002</v>
      </c>
      <c r="B1309">
        <v>-79.403300000000002</v>
      </c>
      <c r="C1309" s="28" t="s">
        <v>11</v>
      </c>
      <c r="D1309" s="4">
        <v>40410</v>
      </c>
      <c r="E1309">
        <v>3</v>
      </c>
      <c r="F1309" t="s">
        <v>17</v>
      </c>
      <c r="G1309">
        <v>14901</v>
      </c>
      <c r="H1309" s="28">
        <v>529</v>
      </c>
      <c r="I1309" t="s">
        <v>19</v>
      </c>
      <c r="J1309">
        <v>1</v>
      </c>
      <c r="K1309" s="13">
        <f>H1309*'conversion notes'!C$25</f>
        <v>479900.86499999999</v>
      </c>
      <c r="L1309" s="14">
        <f>K1309*'conversion notes'!C$24</f>
        <v>115176.20759999999</v>
      </c>
      <c r="M1309" s="14">
        <f>L1309*'conversion notes'!C$26</f>
        <v>4261519.6811999995</v>
      </c>
      <c r="N1309" s="15">
        <f>M1309/'conversion notes'!C$21</f>
        <v>4039.1254347620038</v>
      </c>
      <c r="P1309" s="1">
        <f>H1309/D1309*1000</f>
        <v>13.090819104182133</v>
      </c>
      <c r="Q1309">
        <f>'conversion notes'!O$4</f>
        <v>7.2</v>
      </c>
    </row>
    <row r="1310" spans="1:17">
      <c r="A1310">
        <v>35.872300000000003</v>
      </c>
      <c r="B1310">
        <v>-80.949299999999994</v>
      </c>
      <c r="C1310" s="28" t="s">
        <v>11</v>
      </c>
      <c r="D1310" s="4">
        <v>8245</v>
      </c>
      <c r="E1310">
        <v>1</v>
      </c>
      <c r="F1310" t="s">
        <v>98</v>
      </c>
      <c r="G1310">
        <v>601</v>
      </c>
      <c r="H1310" s="28">
        <v>126</v>
      </c>
      <c r="I1310" t="s">
        <v>12</v>
      </c>
      <c r="J1310">
        <v>3</v>
      </c>
      <c r="K1310" s="13">
        <f>H1310*'conversion notes'!C$25</f>
        <v>114305.31</v>
      </c>
      <c r="L1310" s="14">
        <f>K1310*'conversion notes'!C$24</f>
        <v>27433.274399999998</v>
      </c>
      <c r="M1310" s="14">
        <f>L1310*'conversion notes'!C$26</f>
        <v>1015031.1527999999</v>
      </c>
      <c r="N1310" s="15">
        <f>M1310/'conversion notes'!C$21</f>
        <v>962.06012245749059</v>
      </c>
      <c r="P1310" s="1">
        <f>H1310/D1310*1000</f>
        <v>15.28198908429351</v>
      </c>
      <c r="Q1310">
        <f>'conversion notes'!O$4</f>
        <v>7.2</v>
      </c>
    </row>
    <row r="1311" spans="1:17">
      <c r="A1311">
        <v>35.872500000000002</v>
      </c>
      <c r="B1311">
        <v>-80.781199999999998</v>
      </c>
      <c r="C1311" s="28" t="s">
        <v>11</v>
      </c>
      <c r="D1311" s="4">
        <v>32980</v>
      </c>
      <c r="E1311">
        <v>4</v>
      </c>
      <c r="F1311" t="s">
        <v>98</v>
      </c>
      <c r="G1311">
        <v>1976</v>
      </c>
      <c r="H1311" s="28">
        <v>503</v>
      </c>
      <c r="I1311" t="s">
        <v>12</v>
      </c>
      <c r="J1311">
        <v>3</v>
      </c>
      <c r="K1311" s="13">
        <f>H1311*'conversion notes'!C$25</f>
        <v>456314.05499999999</v>
      </c>
      <c r="L1311" s="14">
        <f>K1311*'conversion notes'!C$24</f>
        <v>109515.37319999999</v>
      </c>
      <c r="M1311" s="14">
        <f>L1311*'conversion notes'!C$26</f>
        <v>4052068.8083999995</v>
      </c>
      <c r="N1311" s="15">
        <f>M1311/'conversion notes'!C$21</f>
        <v>3840.6050920326802</v>
      </c>
      <c r="P1311" s="1">
        <f>H1311/D1311*1000</f>
        <v>15.25166767738023</v>
      </c>
      <c r="Q1311">
        <f>'conversion notes'!O$4</f>
        <v>7.2</v>
      </c>
    </row>
    <row r="1312" spans="1:17">
      <c r="A1312">
        <v>35.872799999999998</v>
      </c>
      <c r="B1312">
        <v>-79.682699999999997</v>
      </c>
      <c r="C1312" s="28" t="s">
        <v>11</v>
      </c>
      <c r="D1312" s="4">
        <v>47751</v>
      </c>
      <c r="E1312">
        <v>3</v>
      </c>
      <c r="F1312" t="s">
        <v>24</v>
      </c>
      <c r="G1312">
        <v>5442</v>
      </c>
      <c r="H1312" s="28">
        <v>400</v>
      </c>
      <c r="I1312" t="s">
        <v>19</v>
      </c>
      <c r="J1312">
        <v>1</v>
      </c>
      <c r="K1312" s="13">
        <f>H1312*'conversion notes'!C$25</f>
        <v>362874</v>
      </c>
      <c r="L1312" s="14">
        <f>K1312*'conversion notes'!C$24</f>
        <v>87089.76</v>
      </c>
      <c r="M1312" s="14">
        <f>L1312*'conversion notes'!C$26</f>
        <v>3222321.1199999996</v>
      </c>
      <c r="N1312" s="15">
        <f>M1312/'conversion notes'!C$21</f>
        <v>3054.1591189126684</v>
      </c>
      <c r="P1312" s="1">
        <f>H1312/D1312*1000</f>
        <v>8.3767879206718181</v>
      </c>
      <c r="Q1312">
        <f>'conversion notes'!O$4</f>
        <v>7.2</v>
      </c>
    </row>
    <row r="1313" spans="1:17">
      <c r="A1313">
        <v>35.873100000000001</v>
      </c>
      <c r="B1313">
        <v>-77.986400000000003</v>
      </c>
      <c r="C1313" s="28" t="s">
        <v>11</v>
      </c>
      <c r="D1313" s="4">
        <v>29680</v>
      </c>
      <c r="E1313">
        <v>2</v>
      </c>
      <c r="F1313" t="s">
        <v>141</v>
      </c>
      <c r="G1313">
        <v>761</v>
      </c>
      <c r="H1313" s="28">
        <v>303</v>
      </c>
      <c r="I1313" t="s">
        <v>19</v>
      </c>
      <c r="J1313">
        <v>4</v>
      </c>
      <c r="K1313" s="13">
        <f>H1313*'conversion notes'!C$25</f>
        <v>274877.05499999999</v>
      </c>
      <c r="L1313" s="14">
        <f>K1313*'conversion notes'!C$24</f>
        <v>65970.493199999997</v>
      </c>
      <c r="M1313" s="14">
        <f>L1313*'conversion notes'!C$26</f>
        <v>2440908.2483999999</v>
      </c>
      <c r="N1313" s="15">
        <f>M1313/'conversion notes'!C$21</f>
        <v>2313.5255325763464</v>
      </c>
      <c r="P1313" s="1">
        <f>H1313/D1313*1000</f>
        <v>10.2088948787062</v>
      </c>
      <c r="Q1313">
        <f>'conversion notes'!O$4</f>
        <v>7.2</v>
      </c>
    </row>
    <row r="1314" spans="1:17">
      <c r="A1314">
        <v>35.8733</v>
      </c>
      <c r="B1314">
        <v>-77.737799999999993</v>
      </c>
      <c r="C1314" s="28" t="s">
        <v>11</v>
      </c>
      <c r="D1314" s="4">
        <v>12964</v>
      </c>
      <c r="E1314">
        <v>1</v>
      </c>
      <c r="F1314" t="s">
        <v>144</v>
      </c>
      <c r="G1314">
        <v>215</v>
      </c>
      <c r="H1314" s="28">
        <v>100</v>
      </c>
      <c r="I1314" t="s">
        <v>19</v>
      </c>
      <c r="J1314">
        <v>4</v>
      </c>
      <c r="K1314" s="13">
        <f>H1314*'conversion notes'!C$25</f>
        <v>90718.5</v>
      </c>
      <c r="L1314" s="14">
        <f>K1314*'conversion notes'!C$24</f>
        <v>21772.44</v>
      </c>
      <c r="M1314" s="14">
        <f>L1314*'conversion notes'!C$26</f>
        <v>805580.27999999991</v>
      </c>
      <c r="N1314" s="15">
        <f>M1314/'conversion notes'!C$21</f>
        <v>763.5397797281671</v>
      </c>
      <c r="P1314" s="1">
        <f>H1314/D1314*1000</f>
        <v>7.7136686207960512</v>
      </c>
      <c r="Q1314">
        <f>'conversion notes'!O$4</f>
        <v>7.2</v>
      </c>
    </row>
    <row r="1315" spans="1:17">
      <c r="A1315">
        <v>35.873899999999999</v>
      </c>
      <c r="B1315">
        <v>-79.589100000000002</v>
      </c>
      <c r="C1315" s="28" t="s">
        <v>11</v>
      </c>
      <c r="D1315" s="4">
        <v>47751</v>
      </c>
      <c r="E1315">
        <v>3</v>
      </c>
      <c r="F1315" t="s">
        <v>24</v>
      </c>
      <c r="G1315">
        <v>3810</v>
      </c>
      <c r="H1315" s="28">
        <v>400</v>
      </c>
      <c r="I1315" t="s">
        <v>19</v>
      </c>
      <c r="J1315">
        <v>1</v>
      </c>
      <c r="K1315" s="13">
        <f>H1315*'conversion notes'!C$25</f>
        <v>362874</v>
      </c>
      <c r="L1315" s="14">
        <f>K1315*'conversion notes'!C$24</f>
        <v>87089.76</v>
      </c>
      <c r="M1315" s="14">
        <f>L1315*'conversion notes'!C$26</f>
        <v>3222321.1199999996</v>
      </c>
      <c r="N1315" s="15">
        <f>M1315/'conversion notes'!C$21</f>
        <v>3054.1591189126684</v>
      </c>
      <c r="P1315" s="1">
        <f>H1315/D1315*1000</f>
        <v>8.3767879206718181</v>
      </c>
      <c r="Q1315">
        <f>'conversion notes'!O$4</f>
        <v>7.2</v>
      </c>
    </row>
    <row r="1316" spans="1:17">
      <c r="A1316">
        <v>35.874499999999998</v>
      </c>
      <c r="B1316">
        <v>-79.529499999999999</v>
      </c>
      <c r="C1316" s="28" t="s">
        <v>11</v>
      </c>
      <c r="D1316" s="4">
        <v>134700</v>
      </c>
      <c r="E1316">
        <v>10</v>
      </c>
      <c r="F1316" t="s">
        <v>17</v>
      </c>
      <c r="G1316">
        <v>29367</v>
      </c>
      <c r="H1316" s="28">
        <v>1762</v>
      </c>
      <c r="I1316" t="s">
        <v>19</v>
      </c>
      <c r="J1316">
        <v>1</v>
      </c>
      <c r="K1316" s="13">
        <f>H1316*'conversion notes'!C$25</f>
        <v>1598459.97</v>
      </c>
      <c r="L1316" s="14">
        <f>K1316*'conversion notes'!C$24</f>
        <v>383630.39279999997</v>
      </c>
      <c r="M1316" s="14">
        <f>L1316*'conversion notes'!C$26</f>
        <v>14194324.533599999</v>
      </c>
      <c r="N1316" s="15">
        <f>M1316/'conversion notes'!C$21</f>
        <v>13453.570918810305</v>
      </c>
      <c r="P1316" s="1">
        <f>H1316/D1316*1000</f>
        <v>13.080920564216779</v>
      </c>
      <c r="Q1316">
        <f>'conversion notes'!O$4</f>
        <v>7.2</v>
      </c>
    </row>
    <row r="1317" spans="1:17">
      <c r="A1317">
        <v>35.875</v>
      </c>
      <c r="B1317">
        <v>-81.095699999999994</v>
      </c>
      <c r="C1317" s="28" t="s">
        <v>11</v>
      </c>
      <c r="D1317" s="4">
        <v>80316</v>
      </c>
      <c r="E1317">
        <v>6</v>
      </c>
      <c r="F1317" t="s">
        <v>97</v>
      </c>
      <c r="G1317">
        <v>5211</v>
      </c>
      <c r="H1317" s="28">
        <v>727</v>
      </c>
      <c r="I1317" t="s">
        <v>19</v>
      </c>
      <c r="J1317">
        <v>3</v>
      </c>
      <c r="K1317" s="13">
        <f>H1317*'conversion notes'!C$25</f>
        <v>659523.495</v>
      </c>
      <c r="L1317" s="14">
        <f>K1317*'conversion notes'!C$24</f>
        <v>158285.63879999999</v>
      </c>
      <c r="M1317" s="14">
        <f>L1317*'conversion notes'!C$26</f>
        <v>5856568.6355999997</v>
      </c>
      <c r="N1317" s="15">
        <f>M1317/'conversion notes'!C$21</f>
        <v>5550.934198623775</v>
      </c>
      <c r="P1317" s="1">
        <f>H1317/D1317*1000</f>
        <v>9.0517456048608</v>
      </c>
      <c r="Q1317">
        <f>'conversion notes'!O$4</f>
        <v>7.2</v>
      </c>
    </row>
    <row r="1318" spans="1:17">
      <c r="A1318">
        <v>35.875500000000002</v>
      </c>
      <c r="B1318">
        <v>-80.923000000000002</v>
      </c>
      <c r="C1318" s="28" t="s">
        <v>11</v>
      </c>
      <c r="D1318" s="4">
        <v>8245</v>
      </c>
      <c r="E1318">
        <v>1</v>
      </c>
      <c r="F1318" t="s">
        <v>98</v>
      </c>
      <c r="G1318">
        <v>710</v>
      </c>
      <c r="H1318" s="28">
        <v>126</v>
      </c>
      <c r="I1318" t="s">
        <v>12</v>
      </c>
      <c r="J1318">
        <v>3</v>
      </c>
      <c r="K1318" s="13">
        <f>H1318*'conversion notes'!C$25</f>
        <v>114305.31</v>
      </c>
      <c r="L1318" s="14">
        <f>K1318*'conversion notes'!C$24</f>
        <v>27433.274399999998</v>
      </c>
      <c r="M1318" s="14">
        <f>L1318*'conversion notes'!C$26</f>
        <v>1015031.1527999999</v>
      </c>
      <c r="N1318" s="15">
        <f>M1318/'conversion notes'!C$21</f>
        <v>962.06012245749059</v>
      </c>
      <c r="P1318" s="1">
        <f>H1318/D1318*1000</f>
        <v>15.28198908429351</v>
      </c>
      <c r="Q1318">
        <f>'conversion notes'!O$4</f>
        <v>7.2</v>
      </c>
    </row>
    <row r="1319" spans="1:17">
      <c r="A1319">
        <v>35.875799999999998</v>
      </c>
      <c r="B1319">
        <v>-80.686999999999998</v>
      </c>
      <c r="C1319" s="28" t="s">
        <v>11</v>
      </c>
      <c r="D1319" s="4">
        <v>10808</v>
      </c>
      <c r="E1319">
        <v>2</v>
      </c>
      <c r="F1319" t="s">
        <v>94</v>
      </c>
      <c r="G1319">
        <v>1011</v>
      </c>
      <c r="H1319" s="28">
        <v>143</v>
      </c>
      <c r="I1319" t="s">
        <v>96</v>
      </c>
      <c r="J1319">
        <v>3</v>
      </c>
      <c r="K1319" s="13">
        <f>H1319*'conversion notes'!C$25</f>
        <v>129727.45499999999</v>
      </c>
      <c r="L1319" s="14">
        <f>K1319*'conversion notes'!C$24</f>
        <v>31134.589199999995</v>
      </c>
      <c r="M1319" s="14">
        <f>L1319*'conversion notes'!C$26</f>
        <v>1151979.8003999998</v>
      </c>
      <c r="N1319" s="15">
        <f>M1319/'conversion notes'!C$21</f>
        <v>1091.8618850112789</v>
      </c>
      <c r="P1319" s="1">
        <f>H1319/D1319*1000</f>
        <v>13.230940044411547</v>
      </c>
      <c r="Q1319">
        <f>'conversion notes'!O$4</f>
        <v>7.2</v>
      </c>
    </row>
    <row r="1320" spans="1:17">
      <c r="A1320">
        <v>35.875900000000001</v>
      </c>
      <c r="B1320">
        <v>-79.477099999999993</v>
      </c>
      <c r="C1320" s="28" t="s">
        <v>11</v>
      </c>
      <c r="D1320" s="4">
        <v>26940</v>
      </c>
      <c r="E1320">
        <v>2</v>
      </c>
      <c r="F1320" t="s">
        <v>17</v>
      </c>
      <c r="G1320">
        <v>4958</v>
      </c>
      <c r="H1320" s="28">
        <v>352</v>
      </c>
      <c r="I1320" t="s">
        <v>19</v>
      </c>
      <c r="J1320">
        <v>1</v>
      </c>
      <c r="K1320" s="13">
        <f>H1320*'conversion notes'!C$25</f>
        <v>319329.12</v>
      </c>
      <c r="L1320" s="14">
        <f>K1320*'conversion notes'!C$24</f>
        <v>76638.988799999992</v>
      </c>
      <c r="M1320" s="14">
        <f>L1320*'conversion notes'!C$26</f>
        <v>2835642.5855999999</v>
      </c>
      <c r="N1320" s="15">
        <f>M1320/'conversion notes'!C$21</f>
        <v>2687.6600246431481</v>
      </c>
      <c r="P1320" s="1">
        <f>H1320/D1320*1000</f>
        <v>13.066072754268745</v>
      </c>
      <c r="Q1320">
        <f>'conversion notes'!O$4</f>
        <v>7.2</v>
      </c>
    </row>
    <row r="1321" spans="1:17">
      <c r="A1321">
        <v>35.876800000000003</v>
      </c>
      <c r="B1321">
        <v>-80.728399999999993</v>
      </c>
      <c r="C1321" s="28" t="s">
        <v>11</v>
      </c>
      <c r="D1321" s="4">
        <v>16490</v>
      </c>
      <c r="E1321">
        <v>2</v>
      </c>
      <c r="F1321" t="s">
        <v>98</v>
      </c>
      <c r="G1321">
        <v>2495</v>
      </c>
      <c r="H1321" s="28">
        <v>252</v>
      </c>
      <c r="I1321" t="s">
        <v>12</v>
      </c>
      <c r="J1321">
        <v>3</v>
      </c>
      <c r="K1321" s="13">
        <f>H1321*'conversion notes'!C$25</f>
        <v>228610.62</v>
      </c>
      <c r="L1321" s="14">
        <f>K1321*'conversion notes'!C$24</f>
        <v>54866.548799999997</v>
      </c>
      <c r="M1321" s="14">
        <f>L1321*'conversion notes'!C$26</f>
        <v>2030062.3055999998</v>
      </c>
      <c r="N1321" s="15">
        <f>M1321/'conversion notes'!C$21</f>
        <v>1924.1202449149812</v>
      </c>
      <c r="P1321" s="1">
        <f>H1321/D1321*1000</f>
        <v>15.28198908429351</v>
      </c>
      <c r="Q1321">
        <f>'conversion notes'!O$6</f>
        <v>24</v>
      </c>
    </row>
    <row r="1322" spans="1:17">
      <c r="A1322">
        <v>35.876899999999999</v>
      </c>
      <c r="B1322">
        <v>-79.351399999999998</v>
      </c>
      <c r="C1322" s="28" t="s">
        <v>11</v>
      </c>
      <c r="D1322" s="4">
        <v>26940</v>
      </c>
      <c r="E1322">
        <v>2</v>
      </c>
      <c r="F1322" t="s">
        <v>17</v>
      </c>
      <c r="G1322">
        <v>1939</v>
      </c>
      <c r="H1322" s="28">
        <v>352</v>
      </c>
      <c r="I1322" t="s">
        <v>19</v>
      </c>
      <c r="J1322">
        <v>1</v>
      </c>
      <c r="K1322" s="13">
        <f>H1322*'conversion notes'!C$25</f>
        <v>319329.12</v>
      </c>
      <c r="L1322" s="14">
        <f>K1322*'conversion notes'!C$24</f>
        <v>76638.988799999992</v>
      </c>
      <c r="M1322" s="14">
        <f>L1322*'conversion notes'!C$26</f>
        <v>2835642.5855999999</v>
      </c>
      <c r="N1322" s="15">
        <f>M1322/'conversion notes'!C$21</f>
        <v>2687.6600246431481</v>
      </c>
      <c r="P1322" s="1">
        <f>H1322/D1322*1000</f>
        <v>13.066072754268745</v>
      </c>
      <c r="Q1322">
        <f>'conversion notes'!O$6</f>
        <v>24</v>
      </c>
    </row>
    <row r="1323" spans="1:17">
      <c r="A1323">
        <v>35.877000000000002</v>
      </c>
      <c r="B1323">
        <v>-81.295199999999994</v>
      </c>
      <c r="C1323" s="28" t="s">
        <v>11</v>
      </c>
      <c r="D1323" s="4">
        <v>53544</v>
      </c>
      <c r="E1323">
        <v>4</v>
      </c>
      <c r="F1323" t="s">
        <v>97</v>
      </c>
      <c r="G1323">
        <v>18615</v>
      </c>
      <c r="H1323" s="28">
        <v>484</v>
      </c>
      <c r="I1323" t="s">
        <v>19</v>
      </c>
      <c r="J1323">
        <v>3</v>
      </c>
      <c r="K1323" s="13">
        <f>H1323*'conversion notes'!C$25</f>
        <v>439077.54</v>
      </c>
      <c r="L1323" s="14">
        <f>K1323*'conversion notes'!C$24</f>
        <v>105378.6096</v>
      </c>
      <c r="M1323" s="14">
        <f>L1323*'conversion notes'!C$26</f>
        <v>3899008.5551999998</v>
      </c>
      <c r="N1323" s="15">
        <f>M1323/'conversion notes'!C$21</f>
        <v>3695.532533884329</v>
      </c>
      <c r="P1323" s="1">
        <f>H1323/D1323*1000</f>
        <v>9.0392947855968924</v>
      </c>
      <c r="Q1323">
        <f>'conversion notes'!O$4</f>
        <v>7.2</v>
      </c>
    </row>
    <row r="1324" spans="1:17">
      <c r="A1324">
        <v>35.878900000000002</v>
      </c>
      <c r="B1324">
        <v>-78.380600000000001</v>
      </c>
      <c r="C1324" s="28" t="s">
        <v>152</v>
      </c>
      <c r="D1324" s="4">
        <v>14239</v>
      </c>
      <c r="E1324">
        <v>1</v>
      </c>
      <c r="F1324" t="s">
        <v>145</v>
      </c>
      <c r="G1324">
        <v>1179</v>
      </c>
      <c r="H1324" s="28">
        <v>332</v>
      </c>
      <c r="I1324" t="s">
        <v>12</v>
      </c>
      <c r="J1324">
        <v>4</v>
      </c>
      <c r="K1324" s="13">
        <f>H1324*'conversion notes'!C$25</f>
        <v>301185.42</v>
      </c>
      <c r="L1324" s="14">
        <f>K1324*'conversion notes'!C$24</f>
        <v>72284.500799999994</v>
      </c>
      <c r="M1324" s="14">
        <f>L1324*'conversion notes'!C$26</f>
        <v>2674526.5296</v>
      </c>
      <c r="N1324" s="15">
        <f>M1324/'conversion notes'!C$21</f>
        <v>2534.9520686975152</v>
      </c>
      <c r="P1324" s="1">
        <f>H1324/D1324*1000</f>
        <v>23.316244118266734</v>
      </c>
      <c r="Q1324">
        <f>'conversion notes'!O$4</f>
        <v>7.2</v>
      </c>
    </row>
    <row r="1325" spans="1:17">
      <c r="A1325">
        <v>35.8797</v>
      </c>
      <c r="B1325">
        <v>-78.357299999999995</v>
      </c>
      <c r="C1325" s="28" t="s">
        <v>153</v>
      </c>
      <c r="D1325" s="4">
        <v>14239</v>
      </c>
      <c r="E1325">
        <v>2</v>
      </c>
      <c r="F1325" t="s">
        <v>145</v>
      </c>
      <c r="G1325">
        <v>1161</v>
      </c>
      <c r="H1325" s="28">
        <v>332</v>
      </c>
      <c r="I1325" t="s">
        <v>12</v>
      </c>
      <c r="J1325">
        <v>4</v>
      </c>
      <c r="K1325" s="13">
        <f>H1325*'conversion notes'!C$25</f>
        <v>301185.42</v>
      </c>
      <c r="L1325" s="14">
        <f>K1325*'conversion notes'!C$24</f>
        <v>72284.500799999994</v>
      </c>
      <c r="M1325" s="14">
        <f>L1325*'conversion notes'!C$26</f>
        <v>2674526.5296</v>
      </c>
      <c r="N1325" s="15">
        <f>M1325/'conversion notes'!C$21</f>
        <v>2534.9520686975152</v>
      </c>
      <c r="P1325" s="1">
        <f>H1325/D1325*1000</f>
        <v>23.316244118266734</v>
      </c>
      <c r="Q1325">
        <f>'conversion notes'!O$4</f>
        <v>7.2</v>
      </c>
    </row>
    <row r="1326" spans="1:17">
      <c r="A1326">
        <v>35.881</v>
      </c>
      <c r="B1326">
        <v>-78.139300000000006</v>
      </c>
      <c r="C1326" s="28" t="s">
        <v>154</v>
      </c>
      <c r="D1326" s="4">
        <v>29680</v>
      </c>
      <c r="E1326">
        <v>2</v>
      </c>
      <c r="F1326" t="s">
        <v>141</v>
      </c>
      <c r="G1326">
        <v>1088</v>
      </c>
      <c r="H1326" s="28">
        <v>303</v>
      </c>
      <c r="I1326" t="s">
        <v>19</v>
      </c>
      <c r="J1326">
        <v>4</v>
      </c>
      <c r="K1326" s="13">
        <f>H1326*'conversion notes'!C$25</f>
        <v>274877.05499999999</v>
      </c>
      <c r="L1326" s="14">
        <f>K1326*'conversion notes'!C$24</f>
        <v>65970.493199999997</v>
      </c>
      <c r="M1326" s="14">
        <f>L1326*'conversion notes'!C$26</f>
        <v>2440908.2483999999</v>
      </c>
      <c r="N1326" s="15">
        <f>M1326/'conversion notes'!C$21</f>
        <v>2313.5255325763464</v>
      </c>
      <c r="P1326" s="1">
        <f>H1326/D1326*1000</f>
        <v>10.2088948787062</v>
      </c>
      <c r="Q1326">
        <f>'conversion notes'!O$6</f>
        <v>24</v>
      </c>
    </row>
    <row r="1327" spans="1:17">
      <c r="A1327">
        <v>35.881300000000003</v>
      </c>
      <c r="B1327">
        <v>-79.900599999999997</v>
      </c>
      <c r="C1327" s="28" t="s">
        <v>25</v>
      </c>
      <c r="D1327" s="4">
        <v>31834</v>
      </c>
      <c r="E1327">
        <v>2</v>
      </c>
      <c r="F1327" t="s">
        <v>24</v>
      </c>
      <c r="G1327">
        <v>1816</v>
      </c>
      <c r="H1327" s="28">
        <v>267</v>
      </c>
      <c r="I1327" t="s">
        <v>19</v>
      </c>
      <c r="J1327">
        <v>1</v>
      </c>
      <c r="K1327" s="13">
        <f>H1327*'conversion notes'!C$25</f>
        <v>242218.39499999999</v>
      </c>
      <c r="L1327" s="14">
        <f>K1327*'conversion notes'!C$24</f>
        <v>58132.414799999999</v>
      </c>
      <c r="M1327" s="14">
        <f>L1327*'conversion notes'!C$26</f>
        <v>2150899.3476</v>
      </c>
      <c r="N1327" s="15">
        <f>M1327/'conversion notes'!C$21</f>
        <v>2038.6512118742062</v>
      </c>
      <c r="P1327" s="1">
        <f>H1327/D1327*1000</f>
        <v>8.3872589055726579</v>
      </c>
      <c r="Q1327">
        <f>'conversion notes'!O$4</f>
        <v>7.2</v>
      </c>
    </row>
    <row r="1328" spans="1:17">
      <c r="A1328">
        <v>35.882199999999997</v>
      </c>
      <c r="B1328">
        <v>-81.126099999999994</v>
      </c>
      <c r="C1328" s="28" t="s">
        <v>11</v>
      </c>
      <c r="D1328" s="4">
        <v>26772</v>
      </c>
      <c r="E1328">
        <v>2</v>
      </c>
      <c r="F1328" t="s">
        <v>97</v>
      </c>
      <c r="G1328">
        <v>1415</v>
      </c>
      <c r="H1328" s="28">
        <v>242</v>
      </c>
      <c r="I1328" t="s">
        <v>19</v>
      </c>
      <c r="J1328">
        <v>3</v>
      </c>
      <c r="K1328" s="13">
        <f>H1328*'conversion notes'!C$25</f>
        <v>219538.77</v>
      </c>
      <c r="L1328" s="14">
        <f>K1328*'conversion notes'!C$24</f>
        <v>52689.304799999998</v>
      </c>
      <c r="M1328" s="14">
        <f>L1328*'conversion notes'!C$26</f>
        <v>1949504.2775999999</v>
      </c>
      <c r="N1328" s="15">
        <f>M1328/'conversion notes'!C$21</f>
        <v>1847.7662669421645</v>
      </c>
      <c r="P1328" s="1">
        <f>H1328/D1328*1000</f>
        <v>9.0392947855968924</v>
      </c>
      <c r="Q1328">
        <f>'conversion notes'!O$4</f>
        <v>7.2</v>
      </c>
    </row>
    <row r="1329" spans="1:17">
      <c r="A1329">
        <v>35.882199999999997</v>
      </c>
      <c r="B1329">
        <v>-80.902699999999996</v>
      </c>
      <c r="C1329" s="28" t="s">
        <v>11</v>
      </c>
      <c r="D1329" s="4">
        <v>8245</v>
      </c>
      <c r="E1329">
        <v>1</v>
      </c>
      <c r="F1329" t="s">
        <v>98</v>
      </c>
      <c r="G1329">
        <v>1440</v>
      </c>
      <c r="H1329" s="28">
        <v>126</v>
      </c>
      <c r="I1329" t="s">
        <v>12</v>
      </c>
      <c r="J1329">
        <v>3</v>
      </c>
      <c r="K1329" s="13">
        <f>H1329*'conversion notes'!C$25</f>
        <v>114305.31</v>
      </c>
      <c r="L1329" s="14">
        <f>K1329*'conversion notes'!C$24</f>
        <v>27433.274399999998</v>
      </c>
      <c r="M1329" s="14">
        <f>L1329*'conversion notes'!C$26</f>
        <v>1015031.1527999999</v>
      </c>
      <c r="N1329" s="15">
        <f>M1329/'conversion notes'!C$21</f>
        <v>962.06012245749059</v>
      </c>
      <c r="P1329" s="1">
        <f>H1329/D1329*1000</f>
        <v>15.28198908429351</v>
      </c>
      <c r="Q1329">
        <f>'conversion notes'!O$4</f>
        <v>7.2</v>
      </c>
    </row>
    <row r="1330" spans="1:17">
      <c r="A1330">
        <v>35.882399999999997</v>
      </c>
      <c r="B1330">
        <v>-81.350899999999996</v>
      </c>
      <c r="C1330" s="28" t="s">
        <v>11</v>
      </c>
      <c r="D1330" s="4">
        <v>11240</v>
      </c>
      <c r="E1330">
        <v>2</v>
      </c>
      <c r="F1330" t="s">
        <v>93</v>
      </c>
      <c r="G1330">
        <v>1742</v>
      </c>
      <c r="H1330" s="28">
        <v>81</v>
      </c>
      <c r="I1330" t="s">
        <v>19</v>
      </c>
      <c r="J1330">
        <v>3</v>
      </c>
      <c r="K1330" s="13">
        <f>H1330*'conversion notes'!C$25</f>
        <v>73481.985000000001</v>
      </c>
      <c r="L1330" s="14">
        <f>K1330*'conversion notes'!C$24</f>
        <v>17635.6764</v>
      </c>
      <c r="M1330" s="14">
        <f>L1330*'conversion notes'!C$26</f>
        <v>652520.02679999999</v>
      </c>
      <c r="N1330" s="15">
        <f>M1330/'conversion notes'!C$21</f>
        <v>618.46722157981537</v>
      </c>
      <c r="P1330" s="1">
        <f>H1330/D1330*1000</f>
        <v>7.2064056939501775</v>
      </c>
      <c r="Q1330">
        <f>'conversion notes'!O$4</f>
        <v>7.2</v>
      </c>
    </row>
    <row r="1331" spans="1:17">
      <c r="A1331">
        <v>35.883800000000001</v>
      </c>
      <c r="B1331">
        <v>-81.207400000000007</v>
      </c>
      <c r="C1331" s="28" t="s">
        <v>11</v>
      </c>
      <c r="D1331" s="4">
        <v>53544</v>
      </c>
      <c r="E1331">
        <v>4</v>
      </c>
      <c r="F1331" t="s">
        <v>97</v>
      </c>
      <c r="G1331">
        <v>12907</v>
      </c>
      <c r="H1331" s="28">
        <v>484</v>
      </c>
      <c r="I1331" t="s">
        <v>19</v>
      </c>
      <c r="J1331">
        <v>3</v>
      </c>
      <c r="K1331" s="13">
        <f>H1331*'conversion notes'!C$25</f>
        <v>439077.54</v>
      </c>
      <c r="L1331" s="14">
        <f>K1331*'conversion notes'!C$24</f>
        <v>105378.6096</v>
      </c>
      <c r="M1331" s="14">
        <f>L1331*'conversion notes'!C$26</f>
        <v>3899008.5551999998</v>
      </c>
      <c r="N1331" s="15">
        <f>M1331/'conversion notes'!C$21</f>
        <v>3695.532533884329</v>
      </c>
      <c r="P1331" s="1">
        <f>H1331/D1331*1000</f>
        <v>9.0392947855968924</v>
      </c>
      <c r="Q1331">
        <f>'conversion notes'!O$6</f>
        <v>24</v>
      </c>
    </row>
    <row r="1332" spans="1:17">
      <c r="A1332">
        <v>35.884300000000003</v>
      </c>
      <c r="B1332">
        <v>-79.347099999999998</v>
      </c>
      <c r="C1332" s="28" t="s">
        <v>11</v>
      </c>
      <c r="D1332" s="4">
        <v>26940</v>
      </c>
      <c r="E1332">
        <v>2</v>
      </c>
      <c r="F1332" t="s">
        <v>17</v>
      </c>
      <c r="G1332">
        <v>1458</v>
      </c>
      <c r="H1332" s="28">
        <v>352</v>
      </c>
      <c r="I1332" t="s">
        <v>19</v>
      </c>
      <c r="J1332">
        <v>1</v>
      </c>
      <c r="K1332" s="13">
        <f>H1332*'conversion notes'!C$25</f>
        <v>319329.12</v>
      </c>
      <c r="L1332" s="14">
        <f>K1332*'conversion notes'!C$24</f>
        <v>76638.988799999992</v>
      </c>
      <c r="M1332" s="14">
        <f>L1332*'conversion notes'!C$26</f>
        <v>2835642.5855999999</v>
      </c>
      <c r="N1332" s="15">
        <f>M1332/'conversion notes'!C$21</f>
        <v>2687.6600246431481</v>
      </c>
      <c r="P1332" s="1">
        <f>H1332/D1332*1000</f>
        <v>13.066072754268745</v>
      </c>
      <c r="Q1332">
        <f>'conversion notes'!O$6</f>
        <v>24</v>
      </c>
    </row>
    <row r="1333" spans="1:17">
      <c r="A1333">
        <v>35.884399999999999</v>
      </c>
      <c r="B1333">
        <v>-81.154899999999998</v>
      </c>
      <c r="C1333" s="28" t="s">
        <v>11</v>
      </c>
      <c r="D1333" s="4">
        <v>26772</v>
      </c>
      <c r="E1333">
        <v>2</v>
      </c>
      <c r="F1333" t="s">
        <v>97</v>
      </c>
      <c r="G1333">
        <v>1228</v>
      </c>
      <c r="H1333" s="28">
        <v>242</v>
      </c>
      <c r="I1333" t="s">
        <v>19</v>
      </c>
      <c r="J1333">
        <v>3</v>
      </c>
      <c r="K1333" s="13">
        <f>H1333*'conversion notes'!C$25</f>
        <v>219538.77</v>
      </c>
      <c r="L1333" s="14">
        <f>K1333*'conversion notes'!C$24</f>
        <v>52689.304799999998</v>
      </c>
      <c r="M1333" s="14">
        <f>L1333*'conversion notes'!C$26</f>
        <v>1949504.2775999999</v>
      </c>
      <c r="N1333" s="15">
        <f>M1333/'conversion notes'!C$21</f>
        <v>1847.7662669421645</v>
      </c>
      <c r="P1333" s="1">
        <f>H1333/D1333*1000</f>
        <v>9.0392947855968924</v>
      </c>
      <c r="Q1333">
        <f>'conversion notes'!O$6</f>
        <v>24</v>
      </c>
    </row>
    <row r="1334" spans="1:17">
      <c r="A1334">
        <v>35.885399999999997</v>
      </c>
      <c r="B1334">
        <v>-80.883099999999999</v>
      </c>
      <c r="C1334" s="28" t="s">
        <v>11</v>
      </c>
      <c r="D1334" s="4">
        <v>24735</v>
      </c>
      <c r="E1334">
        <v>3</v>
      </c>
      <c r="F1334" t="s">
        <v>98</v>
      </c>
      <c r="G1334">
        <v>4043</v>
      </c>
      <c r="H1334" s="28">
        <v>378</v>
      </c>
      <c r="I1334" t="s">
        <v>12</v>
      </c>
      <c r="J1334">
        <v>3</v>
      </c>
      <c r="K1334" s="13">
        <f>H1334*'conversion notes'!C$25</f>
        <v>342915.93</v>
      </c>
      <c r="L1334" s="14">
        <f>K1334*'conversion notes'!C$24</f>
        <v>82299.823199999999</v>
      </c>
      <c r="M1334" s="14">
        <f>L1334*'conversion notes'!C$26</f>
        <v>3045093.4583999999</v>
      </c>
      <c r="N1334" s="15">
        <f>M1334/'conversion notes'!C$21</f>
        <v>2886.1803673724717</v>
      </c>
      <c r="P1334" s="1">
        <f>H1334/D1334*1000</f>
        <v>15.28198908429351</v>
      </c>
      <c r="Q1334">
        <f>'conversion notes'!O$6</f>
        <v>24</v>
      </c>
    </row>
    <row r="1335" spans="1:17">
      <c r="A1335">
        <v>35.886499999999998</v>
      </c>
      <c r="B1335">
        <v>-81.036500000000004</v>
      </c>
      <c r="C1335" s="28" t="s">
        <v>11</v>
      </c>
      <c r="D1335" s="4">
        <v>187404</v>
      </c>
      <c r="E1335">
        <v>14</v>
      </c>
      <c r="F1335" t="s">
        <v>97</v>
      </c>
      <c r="G1335">
        <v>8631</v>
      </c>
      <c r="H1335" s="28">
        <v>1696</v>
      </c>
      <c r="I1335" t="s">
        <v>19</v>
      </c>
      <c r="J1335">
        <v>3</v>
      </c>
      <c r="K1335" s="13">
        <f>H1335*'conversion notes'!C$25</f>
        <v>1538585.76</v>
      </c>
      <c r="L1335" s="14">
        <f>K1335*'conversion notes'!C$24</f>
        <v>369260.58240000001</v>
      </c>
      <c r="M1335" s="14">
        <f>L1335*'conversion notes'!C$26</f>
        <v>13662641.548800001</v>
      </c>
      <c r="N1335" s="15">
        <f>M1335/'conversion notes'!C$21</f>
        <v>12949.634664189716</v>
      </c>
      <c r="P1335" s="1">
        <f>H1335/D1335*1000</f>
        <v>9.0499669163945278</v>
      </c>
      <c r="Q1335">
        <f>'conversion notes'!O$6</f>
        <v>24</v>
      </c>
    </row>
    <row r="1336" spans="1:17">
      <c r="A1336">
        <v>35.8872</v>
      </c>
      <c r="B1336">
        <v>-80.304400000000001</v>
      </c>
      <c r="C1336" s="28" t="s">
        <v>11</v>
      </c>
      <c r="D1336" s="4">
        <v>119400</v>
      </c>
      <c r="E1336">
        <v>6</v>
      </c>
      <c r="F1336" t="s">
        <v>26</v>
      </c>
      <c r="G1336">
        <v>5682</v>
      </c>
      <c r="H1336" s="28">
        <v>1000</v>
      </c>
      <c r="I1336" t="s">
        <v>19</v>
      </c>
      <c r="J1336">
        <v>3</v>
      </c>
      <c r="K1336" s="13">
        <f>H1336*'conversion notes'!C$25</f>
        <v>907185</v>
      </c>
      <c r="L1336" s="14">
        <f>K1336*'conversion notes'!C$24</f>
        <v>217724.4</v>
      </c>
      <c r="M1336" s="14">
        <f>L1336*'conversion notes'!C$26</f>
        <v>8055802.7999999998</v>
      </c>
      <c r="N1336" s="15">
        <f>M1336/'conversion notes'!C$21</f>
        <v>7635.397797281671</v>
      </c>
      <c r="P1336" s="1">
        <f>H1336/D1336*1000</f>
        <v>8.3752093802345051</v>
      </c>
      <c r="Q1336">
        <f>'conversion notes'!O$7</f>
        <v>25</v>
      </c>
    </row>
    <row r="1337" spans="1:17">
      <c r="A1337">
        <v>35.8887</v>
      </c>
      <c r="B1337">
        <v>-81.147199999999998</v>
      </c>
      <c r="C1337" s="28" t="s">
        <v>11</v>
      </c>
      <c r="D1337" s="4">
        <v>13386</v>
      </c>
      <c r="E1337">
        <v>1</v>
      </c>
      <c r="F1337" t="s">
        <v>97</v>
      </c>
      <c r="G1337">
        <v>579</v>
      </c>
      <c r="H1337" s="28">
        <v>121</v>
      </c>
      <c r="I1337" t="s">
        <v>19</v>
      </c>
      <c r="J1337">
        <v>3</v>
      </c>
      <c r="K1337" s="13">
        <f>H1337*'conversion notes'!C$25</f>
        <v>109769.38499999999</v>
      </c>
      <c r="L1337" s="14">
        <f>K1337*'conversion notes'!C$24</f>
        <v>26344.652399999999</v>
      </c>
      <c r="M1337" s="14">
        <f>L1337*'conversion notes'!C$26</f>
        <v>974752.13879999996</v>
      </c>
      <c r="N1337" s="15">
        <f>M1337/'conversion notes'!C$21</f>
        <v>923.88313347108226</v>
      </c>
      <c r="P1337" s="1">
        <f>H1337/D1337*1000</f>
        <v>9.0392947855968924</v>
      </c>
      <c r="Q1337">
        <f>'conversion notes'!O$4</f>
        <v>7.2</v>
      </c>
    </row>
    <row r="1338" spans="1:17">
      <c r="A1338">
        <v>35.889499999999998</v>
      </c>
      <c r="B1338">
        <v>-76.8416</v>
      </c>
      <c r="C1338" s="28" t="s">
        <v>11</v>
      </c>
      <c r="D1338" s="4">
        <v>53372</v>
      </c>
      <c r="E1338">
        <v>2</v>
      </c>
      <c r="F1338" t="s">
        <v>220</v>
      </c>
      <c r="G1338">
        <v>1552</v>
      </c>
      <c r="H1338" s="28">
        <v>384</v>
      </c>
      <c r="I1338" t="s">
        <v>19</v>
      </c>
      <c r="J1338">
        <v>11</v>
      </c>
      <c r="K1338" s="13">
        <f>H1338*'conversion notes'!C$25</f>
        <v>348359.04</v>
      </c>
      <c r="L1338" s="14">
        <f>K1338*'conversion notes'!C$24</f>
        <v>83606.169599999994</v>
      </c>
      <c r="M1338" s="14">
        <f>L1338*'conversion notes'!C$26</f>
        <v>3093428.2751999996</v>
      </c>
      <c r="N1338" s="15">
        <f>M1338/'conversion notes'!C$21</f>
        <v>2931.9927541561615</v>
      </c>
      <c r="P1338" s="1">
        <f>H1338/D1338*1000</f>
        <v>7.1947837817582254</v>
      </c>
      <c r="Q1338">
        <f>'conversion notes'!O$7</f>
        <v>25</v>
      </c>
    </row>
    <row r="1339" spans="1:17">
      <c r="A1339">
        <v>35.8904</v>
      </c>
      <c r="B1339">
        <v>-80.703699999999998</v>
      </c>
      <c r="C1339" s="28" t="s">
        <v>11</v>
      </c>
      <c r="D1339" s="4">
        <v>10808</v>
      </c>
      <c r="E1339">
        <v>2</v>
      </c>
      <c r="F1339" t="s">
        <v>94</v>
      </c>
      <c r="G1339">
        <v>516</v>
      </c>
      <c r="H1339" s="28">
        <v>143</v>
      </c>
      <c r="I1339" t="s">
        <v>96</v>
      </c>
      <c r="J1339">
        <v>3</v>
      </c>
      <c r="K1339" s="13">
        <f>H1339*'conversion notes'!C$25</f>
        <v>129727.45499999999</v>
      </c>
      <c r="L1339" s="14">
        <f>K1339*'conversion notes'!C$24</f>
        <v>31134.589199999995</v>
      </c>
      <c r="M1339" s="14">
        <f>L1339*'conversion notes'!C$26</f>
        <v>1151979.8003999998</v>
      </c>
      <c r="N1339" s="15">
        <f>M1339/'conversion notes'!C$21</f>
        <v>1091.8618850112789</v>
      </c>
      <c r="P1339" s="1">
        <f>H1339/D1339*1000</f>
        <v>13.230940044411547</v>
      </c>
      <c r="Q1339">
        <f>'conversion notes'!O$4</f>
        <v>7.2</v>
      </c>
    </row>
    <row r="1340" spans="1:17">
      <c r="A1340">
        <v>35.890700000000002</v>
      </c>
      <c r="B1340">
        <v>-79.694100000000006</v>
      </c>
      <c r="C1340" s="28" t="s">
        <v>11</v>
      </c>
      <c r="D1340" s="4">
        <v>31834</v>
      </c>
      <c r="E1340">
        <v>2</v>
      </c>
      <c r="F1340" t="s">
        <v>24</v>
      </c>
      <c r="G1340">
        <v>2030</v>
      </c>
      <c r="H1340" s="28">
        <v>267</v>
      </c>
      <c r="I1340" t="s">
        <v>19</v>
      </c>
      <c r="J1340">
        <v>1</v>
      </c>
      <c r="K1340" s="13">
        <f>H1340*'conversion notes'!C$25</f>
        <v>242218.39499999999</v>
      </c>
      <c r="L1340" s="14">
        <f>K1340*'conversion notes'!C$24</f>
        <v>58132.414799999999</v>
      </c>
      <c r="M1340" s="14">
        <f>L1340*'conversion notes'!C$26</f>
        <v>2150899.3476</v>
      </c>
      <c r="N1340" s="15">
        <f>M1340/'conversion notes'!C$21</f>
        <v>2038.6512118742062</v>
      </c>
      <c r="P1340" s="1">
        <f>H1340/D1340*1000</f>
        <v>8.3872589055726579</v>
      </c>
      <c r="Q1340">
        <f>'conversion notes'!O$4</f>
        <v>7.2</v>
      </c>
    </row>
    <row r="1341" spans="1:17">
      <c r="A1341">
        <v>35.891300000000001</v>
      </c>
      <c r="B1341">
        <v>-80.894599999999997</v>
      </c>
      <c r="C1341" s="28" t="s">
        <v>11</v>
      </c>
      <c r="D1341" s="4">
        <v>16490</v>
      </c>
      <c r="E1341">
        <v>2</v>
      </c>
      <c r="F1341" t="s">
        <v>98</v>
      </c>
      <c r="G1341">
        <v>4308</v>
      </c>
      <c r="H1341" s="28">
        <v>252</v>
      </c>
      <c r="I1341" t="s">
        <v>12</v>
      </c>
      <c r="J1341">
        <v>3</v>
      </c>
      <c r="K1341" s="13">
        <f>H1341*'conversion notes'!C$25</f>
        <v>228610.62</v>
      </c>
      <c r="L1341" s="14">
        <f>K1341*'conversion notes'!C$24</f>
        <v>54866.548799999997</v>
      </c>
      <c r="M1341" s="14">
        <f>L1341*'conversion notes'!C$26</f>
        <v>2030062.3055999998</v>
      </c>
      <c r="N1341" s="15">
        <f>M1341/'conversion notes'!C$21</f>
        <v>1924.1202449149812</v>
      </c>
      <c r="P1341" s="1">
        <f>H1341/D1341*1000</f>
        <v>15.28198908429351</v>
      </c>
      <c r="Q1341">
        <f>'conversion notes'!O$4</f>
        <v>7.2</v>
      </c>
    </row>
    <row r="1342" spans="1:17">
      <c r="A1342">
        <v>35.892099999999999</v>
      </c>
      <c r="B1342">
        <v>-80.732799999999997</v>
      </c>
      <c r="C1342" s="28" t="s">
        <v>11</v>
      </c>
      <c r="D1342" s="4">
        <v>16490</v>
      </c>
      <c r="E1342">
        <v>2</v>
      </c>
      <c r="F1342" t="s">
        <v>98</v>
      </c>
      <c r="G1342">
        <v>1110</v>
      </c>
      <c r="H1342" s="28">
        <v>252</v>
      </c>
      <c r="I1342" t="s">
        <v>12</v>
      </c>
      <c r="J1342">
        <v>3</v>
      </c>
      <c r="K1342" s="13">
        <f>H1342*'conversion notes'!C$25</f>
        <v>228610.62</v>
      </c>
      <c r="L1342" s="14">
        <f>K1342*'conversion notes'!C$24</f>
        <v>54866.548799999997</v>
      </c>
      <c r="M1342" s="14">
        <f>L1342*'conversion notes'!C$26</f>
        <v>2030062.3055999998</v>
      </c>
      <c r="N1342" s="15">
        <f>M1342/'conversion notes'!C$21</f>
        <v>1924.1202449149812</v>
      </c>
      <c r="P1342" s="1">
        <f>H1342/D1342*1000</f>
        <v>15.28198908429351</v>
      </c>
      <c r="Q1342">
        <f>'conversion notes'!O$7</f>
        <v>25</v>
      </c>
    </row>
    <row r="1343" spans="1:17">
      <c r="A1343">
        <v>35.892400000000002</v>
      </c>
      <c r="B1343">
        <v>-80.965900000000005</v>
      </c>
      <c r="C1343" s="28" t="s">
        <v>11</v>
      </c>
      <c r="D1343" s="4">
        <v>16490</v>
      </c>
      <c r="E1343">
        <v>2</v>
      </c>
      <c r="F1343" t="s">
        <v>98</v>
      </c>
      <c r="G1343">
        <v>2291</v>
      </c>
      <c r="H1343" s="28">
        <v>252</v>
      </c>
      <c r="I1343" t="s">
        <v>12</v>
      </c>
      <c r="J1343">
        <v>3</v>
      </c>
      <c r="K1343" s="13">
        <f>H1343*'conversion notes'!C$25</f>
        <v>228610.62</v>
      </c>
      <c r="L1343" s="14">
        <f>K1343*'conversion notes'!C$24</f>
        <v>54866.548799999997</v>
      </c>
      <c r="M1343" s="14">
        <f>L1343*'conversion notes'!C$26</f>
        <v>2030062.3055999998</v>
      </c>
      <c r="N1343" s="15">
        <f>M1343/'conversion notes'!C$21</f>
        <v>1924.1202449149812</v>
      </c>
      <c r="P1343" s="1">
        <f>H1343/D1343*1000</f>
        <v>15.28198908429351</v>
      </c>
      <c r="Q1343">
        <f>'conversion notes'!O$7</f>
        <v>25</v>
      </c>
    </row>
    <row r="1344" spans="1:17">
      <c r="A1344">
        <v>35.893000000000001</v>
      </c>
      <c r="B1344">
        <v>-81.196399999999997</v>
      </c>
      <c r="C1344" s="28" t="s">
        <v>11</v>
      </c>
      <c r="D1344" s="4">
        <v>53544</v>
      </c>
      <c r="E1344">
        <v>4</v>
      </c>
      <c r="F1344" t="s">
        <v>97</v>
      </c>
      <c r="G1344">
        <v>6722</v>
      </c>
      <c r="H1344" s="28">
        <v>484</v>
      </c>
      <c r="I1344" t="s">
        <v>19</v>
      </c>
      <c r="J1344">
        <v>3</v>
      </c>
      <c r="K1344" s="13">
        <f>H1344*'conversion notes'!C$25</f>
        <v>439077.54</v>
      </c>
      <c r="L1344" s="14">
        <f>K1344*'conversion notes'!C$24</f>
        <v>105378.6096</v>
      </c>
      <c r="M1344" s="14">
        <f>L1344*'conversion notes'!C$26</f>
        <v>3899008.5551999998</v>
      </c>
      <c r="N1344" s="15">
        <f>M1344/'conversion notes'!C$21</f>
        <v>3695.532533884329</v>
      </c>
      <c r="P1344" s="1">
        <f>H1344/D1344*1000</f>
        <v>9.0392947855968924</v>
      </c>
      <c r="Q1344">
        <f>'conversion notes'!O$4</f>
        <v>7.2</v>
      </c>
    </row>
    <row r="1345" spans="1:17">
      <c r="A1345">
        <v>35.894399999999997</v>
      </c>
      <c r="B1345">
        <v>-81.286900000000003</v>
      </c>
      <c r="C1345" s="28" t="s">
        <v>11</v>
      </c>
      <c r="D1345" s="4">
        <v>13386</v>
      </c>
      <c r="E1345">
        <v>1</v>
      </c>
      <c r="F1345" t="s">
        <v>97</v>
      </c>
      <c r="G1345">
        <v>12737</v>
      </c>
      <c r="H1345" s="28">
        <v>121</v>
      </c>
      <c r="I1345" t="s">
        <v>19</v>
      </c>
      <c r="J1345">
        <v>3</v>
      </c>
      <c r="K1345" s="13">
        <f>H1345*'conversion notes'!C$25</f>
        <v>109769.38499999999</v>
      </c>
      <c r="L1345" s="14">
        <f>K1345*'conversion notes'!C$24</f>
        <v>26344.652399999999</v>
      </c>
      <c r="M1345" s="14">
        <f>L1345*'conversion notes'!C$26</f>
        <v>974752.13879999996</v>
      </c>
      <c r="N1345" s="15">
        <f>M1345/'conversion notes'!C$21</f>
        <v>923.88313347108226</v>
      </c>
      <c r="P1345" s="1">
        <f>H1345/D1345*1000</f>
        <v>9.0392947855968924</v>
      </c>
      <c r="Q1345">
        <f>'conversion notes'!O$7</f>
        <v>25</v>
      </c>
    </row>
    <row r="1346" spans="1:17">
      <c r="A1346">
        <v>35.894399999999997</v>
      </c>
      <c r="B1346">
        <v>-78.202699999999993</v>
      </c>
      <c r="C1346" s="28" t="s">
        <v>11</v>
      </c>
      <c r="D1346" s="4">
        <v>29680</v>
      </c>
      <c r="E1346">
        <v>2</v>
      </c>
      <c r="F1346" t="s">
        <v>141</v>
      </c>
      <c r="G1346">
        <v>2212</v>
      </c>
      <c r="H1346" s="28">
        <v>303</v>
      </c>
      <c r="I1346" t="s">
        <v>19</v>
      </c>
      <c r="J1346">
        <v>4</v>
      </c>
      <c r="K1346" s="13">
        <f>H1346*'conversion notes'!C$25</f>
        <v>274877.05499999999</v>
      </c>
      <c r="L1346" s="14">
        <f>K1346*'conversion notes'!C$24</f>
        <v>65970.493199999997</v>
      </c>
      <c r="M1346" s="14">
        <f>L1346*'conversion notes'!C$26</f>
        <v>2440908.2483999999</v>
      </c>
      <c r="N1346" s="15">
        <f>M1346/'conversion notes'!C$21</f>
        <v>2313.5255325763464</v>
      </c>
      <c r="P1346" s="1">
        <f>H1346/D1346*1000</f>
        <v>10.2088948787062</v>
      </c>
      <c r="Q1346">
        <f>'conversion notes'!O$7</f>
        <v>25</v>
      </c>
    </row>
    <row r="1347" spans="1:17">
      <c r="A1347">
        <v>35.894599999999997</v>
      </c>
      <c r="B1347">
        <v>-80.681399999999996</v>
      </c>
      <c r="C1347" s="28" t="s">
        <v>11</v>
      </c>
      <c r="D1347" s="4">
        <v>5404</v>
      </c>
      <c r="E1347">
        <v>1</v>
      </c>
      <c r="F1347" t="s">
        <v>94</v>
      </c>
      <c r="G1347">
        <v>211</v>
      </c>
      <c r="H1347" s="28">
        <v>72</v>
      </c>
      <c r="I1347" t="s">
        <v>96</v>
      </c>
      <c r="J1347">
        <v>3</v>
      </c>
      <c r="K1347" s="13">
        <f>H1347*'conversion notes'!C$25</f>
        <v>65317.319999999992</v>
      </c>
      <c r="L1347" s="14">
        <f>K1347*'conversion notes'!C$24</f>
        <v>15676.156799999997</v>
      </c>
      <c r="M1347" s="14">
        <f>L1347*'conversion notes'!C$26</f>
        <v>580017.80159999989</v>
      </c>
      <c r="N1347" s="15">
        <f>M1347/'conversion notes'!C$21</f>
        <v>549.74864140428019</v>
      </c>
      <c r="P1347" s="1">
        <f>H1347/D1347*1000</f>
        <v>13.323464100666174</v>
      </c>
      <c r="Q1347">
        <f>'conversion notes'!O$6</f>
        <v>24</v>
      </c>
    </row>
    <row r="1348" spans="1:17">
      <c r="A1348">
        <v>35.895699999999998</v>
      </c>
      <c r="B1348">
        <v>-78.023300000000006</v>
      </c>
      <c r="C1348" s="28" t="s">
        <v>11</v>
      </c>
      <c r="D1348" s="4">
        <v>118720</v>
      </c>
      <c r="E1348">
        <v>8</v>
      </c>
      <c r="F1348" t="s">
        <v>141</v>
      </c>
      <c r="G1348">
        <v>3141</v>
      </c>
      <c r="H1348" s="28">
        <v>1214</v>
      </c>
      <c r="I1348" t="s">
        <v>19</v>
      </c>
      <c r="J1348">
        <v>4</v>
      </c>
      <c r="K1348" s="13">
        <f>H1348*'conversion notes'!C$25</f>
        <v>1101322.5899999999</v>
      </c>
      <c r="L1348" s="14">
        <f>K1348*'conversion notes'!C$24</f>
        <v>264317.42159999994</v>
      </c>
      <c r="M1348" s="14">
        <f>L1348*'conversion notes'!C$26</f>
        <v>9779744.5991999973</v>
      </c>
      <c r="N1348" s="15">
        <f>M1348/'conversion notes'!C$21</f>
        <v>9269.3729258999465</v>
      </c>
      <c r="P1348" s="1">
        <f>H1348/D1348*1000</f>
        <v>10.225741239892182</v>
      </c>
      <c r="Q1348">
        <f>'conversion notes'!O$4</f>
        <v>7.2</v>
      </c>
    </row>
    <row r="1349" spans="1:17">
      <c r="A1349">
        <v>35.896000000000001</v>
      </c>
      <c r="B1349">
        <v>-78.076599999999999</v>
      </c>
      <c r="C1349" s="28" t="s">
        <v>11</v>
      </c>
      <c r="D1349" s="4">
        <v>14840</v>
      </c>
      <c r="E1349">
        <v>1</v>
      </c>
      <c r="F1349" t="s">
        <v>141</v>
      </c>
      <c r="G1349">
        <v>924</v>
      </c>
      <c r="H1349" s="28">
        <v>152</v>
      </c>
      <c r="I1349" t="s">
        <v>19</v>
      </c>
      <c r="J1349">
        <v>4</v>
      </c>
      <c r="K1349" s="13">
        <f>H1349*'conversion notes'!C$25</f>
        <v>137892.12</v>
      </c>
      <c r="L1349" s="14">
        <f>K1349*'conversion notes'!C$24</f>
        <v>33094.108799999995</v>
      </c>
      <c r="M1349" s="14">
        <f>L1349*'conversion notes'!C$26</f>
        <v>1224482.0255999998</v>
      </c>
      <c r="N1349" s="15">
        <f>M1349/'conversion notes'!C$21</f>
        <v>1160.5804651868139</v>
      </c>
      <c r="P1349" s="1">
        <f>H1349/D1349*1000</f>
        <v>10.242587601078167</v>
      </c>
      <c r="Q1349">
        <f>'conversion notes'!O$7</f>
        <v>25</v>
      </c>
    </row>
    <row r="1350" spans="1:17">
      <c r="A1350">
        <v>35.897599999999997</v>
      </c>
      <c r="B1350">
        <v>-78.174599999999998</v>
      </c>
      <c r="C1350" s="28" t="s">
        <v>11</v>
      </c>
      <c r="D1350" s="4">
        <v>29680</v>
      </c>
      <c r="E1350">
        <v>2</v>
      </c>
      <c r="F1350" t="s">
        <v>141</v>
      </c>
      <c r="G1350">
        <v>1368</v>
      </c>
      <c r="H1350" s="28">
        <v>303</v>
      </c>
      <c r="I1350" t="s">
        <v>19</v>
      </c>
      <c r="J1350">
        <v>4</v>
      </c>
      <c r="K1350" s="13">
        <f>H1350*'conversion notes'!C$25</f>
        <v>274877.05499999999</v>
      </c>
      <c r="L1350" s="14">
        <f>K1350*'conversion notes'!C$24</f>
        <v>65970.493199999997</v>
      </c>
      <c r="M1350" s="14">
        <f>L1350*'conversion notes'!C$26</f>
        <v>2440908.2483999999</v>
      </c>
      <c r="N1350" s="15">
        <f>M1350/'conversion notes'!C$21</f>
        <v>2313.5255325763464</v>
      </c>
      <c r="P1350" s="1">
        <f>H1350/D1350*1000</f>
        <v>10.2088948787062</v>
      </c>
      <c r="Q1350">
        <f>'conversion notes'!O$4</f>
        <v>7.2</v>
      </c>
    </row>
    <row r="1351" spans="1:17">
      <c r="A1351">
        <v>35.8977</v>
      </c>
      <c r="B1351">
        <v>-81.326999999999998</v>
      </c>
      <c r="C1351" s="28" t="s">
        <v>11</v>
      </c>
      <c r="D1351" s="4">
        <v>26772</v>
      </c>
      <c r="E1351">
        <v>2</v>
      </c>
      <c r="F1351" t="s">
        <v>97</v>
      </c>
      <c r="G1351">
        <v>22000</v>
      </c>
      <c r="H1351" s="28">
        <v>242</v>
      </c>
      <c r="I1351" t="s">
        <v>19</v>
      </c>
      <c r="J1351">
        <v>3</v>
      </c>
      <c r="K1351" s="13">
        <f>H1351*'conversion notes'!C$25</f>
        <v>219538.77</v>
      </c>
      <c r="L1351" s="14">
        <f>K1351*'conversion notes'!C$24</f>
        <v>52689.304799999998</v>
      </c>
      <c r="M1351" s="14">
        <f>L1351*'conversion notes'!C$26</f>
        <v>1949504.2775999999</v>
      </c>
      <c r="N1351" s="15">
        <f>M1351/'conversion notes'!C$21</f>
        <v>1847.7662669421645</v>
      </c>
      <c r="P1351" s="1">
        <f>H1351/D1351*1000</f>
        <v>9.0392947855968924</v>
      </c>
      <c r="Q1351">
        <f>'conversion notes'!O$4</f>
        <v>7.2</v>
      </c>
    </row>
    <row r="1352" spans="1:17">
      <c r="A1352">
        <v>35.8979</v>
      </c>
      <c r="B1352">
        <v>-80.938900000000004</v>
      </c>
      <c r="C1352" s="28" t="s">
        <v>11</v>
      </c>
      <c r="D1352" s="4">
        <v>8245</v>
      </c>
      <c r="E1352">
        <v>1</v>
      </c>
      <c r="F1352" t="s">
        <v>98</v>
      </c>
      <c r="G1352">
        <v>780</v>
      </c>
      <c r="H1352" s="28">
        <v>126</v>
      </c>
      <c r="I1352" t="s">
        <v>12</v>
      </c>
      <c r="J1352">
        <v>3</v>
      </c>
      <c r="K1352" s="13">
        <f>H1352*'conversion notes'!C$25</f>
        <v>114305.31</v>
      </c>
      <c r="L1352" s="14">
        <f>K1352*'conversion notes'!C$24</f>
        <v>27433.274399999998</v>
      </c>
      <c r="M1352" s="14">
        <f>L1352*'conversion notes'!C$26</f>
        <v>1015031.1527999999</v>
      </c>
      <c r="N1352" s="15">
        <f>M1352/'conversion notes'!C$21</f>
        <v>962.06012245749059</v>
      </c>
      <c r="P1352" s="1">
        <f>H1352/D1352*1000</f>
        <v>15.28198908429351</v>
      </c>
      <c r="Q1352">
        <f>'conversion notes'!O$4</f>
        <v>7.2</v>
      </c>
    </row>
    <row r="1353" spans="1:17">
      <c r="A1353">
        <v>35.898600000000002</v>
      </c>
      <c r="B1353">
        <v>-80.749700000000004</v>
      </c>
      <c r="C1353" s="28" t="s">
        <v>11</v>
      </c>
      <c r="D1353" s="4">
        <v>16490</v>
      </c>
      <c r="E1353">
        <v>2</v>
      </c>
      <c r="F1353" t="s">
        <v>98</v>
      </c>
      <c r="G1353">
        <v>779</v>
      </c>
      <c r="H1353" s="28">
        <v>252</v>
      </c>
      <c r="I1353" t="s">
        <v>12</v>
      </c>
      <c r="J1353">
        <v>3</v>
      </c>
      <c r="K1353" s="13">
        <f>H1353*'conversion notes'!C$25</f>
        <v>228610.62</v>
      </c>
      <c r="L1353" s="14">
        <f>K1353*'conversion notes'!C$24</f>
        <v>54866.548799999997</v>
      </c>
      <c r="M1353" s="14">
        <f>L1353*'conversion notes'!C$26</f>
        <v>2030062.3055999998</v>
      </c>
      <c r="N1353" s="15">
        <f>M1353/'conversion notes'!C$21</f>
        <v>1924.1202449149812</v>
      </c>
      <c r="P1353" s="1">
        <f>H1353/D1353*1000</f>
        <v>15.28198908429351</v>
      </c>
      <c r="Q1353">
        <f>'conversion notes'!O$7</f>
        <v>25</v>
      </c>
    </row>
    <row r="1354" spans="1:17">
      <c r="A1354">
        <v>35.898899999999998</v>
      </c>
      <c r="B1354">
        <v>-79.341200000000001</v>
      </c>
      <c r="C1354" s="28" t="s">
        <v>11</v>
      </c>
      <c r="D1354" s="4">
        <v>26940</v>
      </c>
      <c r="E1354">
        <v>2</v>
      </c>
      <c r="F1354" t="s">
        <v>17</v>
      </c>
      <c r="G1354">
        <v>1280</v>
      </c>
      <c r="H1354" s="28">
        <v>352</v>
      </c>
      <c r="I1354" t="s">
        <v>19</v>
      </c>
      <c r="J1354">
        <v>1</v>
      </c>
      <c r="K1354" s="13">
        <f>H1354*'conversion notes'!C$25</f>
        <v>319329.12</v>
      </c>
      <c r="L1354" s="14">
        <f>K1354*'conversion notes'!C$24</f>
        <v>76638.988799999992</v>
      </c>
      <c r="M1354" s="14">
        <f>L1354*'conversion notes'!C$26</f>
        <v>2835642.5855999999</v>
      </c>
      <c r="N1354" s="15">
        <f>M1354/'conversion notes'!C$21</f>
        <v>2687.6600246431481</v>
      </c>
      <c r="P1354" s="1">
        <f>H1354/D1354*1000</f>
        <v>13.066072754268745</v>
      </c>
      <c r="Q1354">
        <f>'conversion notes'!O$7</f>
        <v>25</v>
      </c>
    </row>
    <row r="1355" spans="1:17">
      <c r="A1355">
        <v>35.899099999999997</v>
      </c>
      <c r="B1355">
        <v>-80.905000000000001</v>
      </c>
      <c r="C1355" s="28" t="s">
        <v>11</v>
      </c>
      <c r="D1355" s="4">
        <v>16490</v>
      </c>
      <c r="E1355">
        <v>2</v>
      </c>
      <c r="F1355" t="s">
        <v>98</v>
      </c>
      <c r="G1355">
        <v>2423</v>
      </c>
      <c r="H1355" s="28">
        <v>252</v>
      </c>
      <c r="I1355" t="s">
        <v>12</v>
      </c>
      <c r="J1355">
        <v>3</v>
      </c>
      <c r="K1355" s="13">
        <f>H1355*'conversion notes'!C$25</f>
        <v>228610.62</v>
      </c>
      <c r="L1355" s="14">
        <f>K1355*'conversion notes'!C$24</f>
        <v>54866.548799999997</v>
      </c>
      <c r="M1355" s="14">
        <f>L1355*'conversion notes'!C$26</f>
        <v>2030062.3055999998</v>
      </c>
      <c r="N1355" s="15">
        <f>M1355/'conversion notes'!C$21</f>
        <v>1924.1202449149812</v>
      </c>
      <c r="P1355" s="1">
        <f>H1355/D1355*1000</f>
        <v>15.28198908429351</v>
      </c>
      <c r="Q1355">
        <f>'conversion notes'!O$4</f>
        <v>7.2</v>
      </c>
    </row>
    <row r="1356" spans="1:17">
      <c r="A1356">
        <v>35.899700000000003</v>
      </c>
      <c r="B1356">
        <v>-81.314899999999994</v>
      </c>
      <c r="C1356" s="28" t="s">
        <v>11</v>
      </c>
      <c r="D1356" s="4">
        <v>26772</v>
      </c>
      <c r="E1356">
        <v>2</v>
      </c>
      <c r="F1356" t="s">
        <v>97</v>
      </c>
      <c r="G1356">
        <v>18615</v>
      </c>
      <c r="H1356" s="28">
        <v>242</v>
      </c>
      <c r="I1356" t="s">
        <v>19</v>
      </c>
      <c r="J1356">
        <v>3</v>
      </c>
      <c r="K1356" s="13">
        <f>H1356*'conversion notes'!C$25</f>
        <v>219538.77</v>
      </c>
      <c r="L1356" s="14">
        <f>K1356*'conversion notes'!C$24</f>
        <v>52689.304799999998</v>
      </c>
      <c r="M1356" s="14">
        <f>L1356*'conversion notes'!C$26</f>
        <v>1949504.2775999999</v>
      </c>
      <c r="N1356" s="15">
        <f>M1356/'conversion notes'!C$21</f>
        <v>1847.7662669421645</v>
      </c>
      <c r="P1356" s="1">
        <f>H1356/D1356*1000</f>
        <v>9.0392947855968924</v>
      </c>
      <c r="Q1356">
        <f>'conversion notes'!O$4</f>
        <v>7.2</v>
      </c>
    </row>
    <row r="1357" spans="1:17">
      <c r="A1357">
        <v>35.900399999999998</v>
      </c>
      <c r="B1357">
        <v>-81.141199999999998</v>
      </c>
      <c r="C1357" s="28" t="s">
        <v>11</v>
      </c>
      <c r="D1357" s="4">
        <v>40158</v>
      </c>
      <c r="E1357">
        <v>3</v>
      </c>
      <c r="F1357" t="s">
        <v>97</v>
      </c>
      <c r="G1357">
        <v>2881</v>
      </c>
      <c r="H1357" s="28">
        <v>363</v>
      </c>
      <c r="I1357" t="s">
        <v>19</v>
      </c>
      <c r="J1357">
        <v>3</v>
      </c>
      <c r="K1357" s="13">
        <f>H1357*'conversion notes'!C$25</f>
        <v>329308.15499999997</v>
      </c>
      <c r="L1357" s="14">
        <f>K1357*'conversion notes'!C$24</f>
        <v>79033.95719999999</v>
      </c>
      <c r="M1357" s="14">
        <f>L1357*'conversion notes'!C$26</f>
        <v>2924256.4163999995</v>
      </c>
      <c r="N1357" s="15">
        <f>M1357/'conversion notes'!C$21</f>
        <v>2771.6494004132464</v>
      </c>
      <c r="P1357" s="1">
        <f>H1357/D1357*1000</f>
        <v>9.0392947855968924</v>
      </c>
      <c r="Q1357">
        <f>'conversion notes'!O$7</f>
        <v>25</v>
      </c>
    </row>
    <row r="1358" spans="1:17">
      <c r="A1358">
        <v>35.900799999999997</v>
      </c>
      <c r="B1358">
        <v>-79.409199999999998</v>
      </c>
      <c r="C1358" s="28" t="s">
        <v>11</v>
      </c>
      <c r="D1358" s="4">
        <v>26940</v>
      </c>
      <c r="E1358">
        <v>2</v>
      </c>
      <c r="F1358" t="s">
        <v>17</v>
      </c>
      <c r="G1358">
        <v>2173</v>
      </c>
      <c r="H1358" s="28">
        <v>352</v>
      </c>
      <c r="I1358" t="s">
        <v>19</v>
      </c>
      <c r="J1358">
        <v>1</v>
      </c>
      <c r="K1358" s="13">
        <f>H1358*'conversion notes'!C$25</f>
        <v>319329.12</v>
      </c>
      <c r="L1358" s="14">
        <f>K1358*'conversion notes'!C$24</f>
        <v>76638.988799999992</v>
      </c>
      <c r="M1358" s="14">
        <f>L1358*'conversion notes'!C$26</f>
        <v>2835642.5855999999</v>
      </c>
      <c r="N1358" s="15">
        <f>M1358/'conversion notes'!C$21</f>
        <v>2687.6600246431481</v>
      </c>
      <c r="P1358" s="1">
        <f>H1358/D1358*1000</f>
        <v>13.066072754268745</v>
      </c>
      <c r="Q1358">
        <f>'conversion notes'!O$4</f>
        <v>7.2</v>
      </c>
    </row>
    <row r="1359" spans="1:17">
      <c r="A1359">
        <v>35.902299999999997</v>
      </c>
      <c r="B1359">
        <v>-81.066599999999994</v>
      </c>
      <c r="C1359" s="28" t="s">
        <v>11</v>
      </c>
      <c r="D1359" s="4">
        <v>80316</v>
      </c>
      <c r="E1359">
        <v>6</v>
      </c>
      <c r="F1359" t="s">
        <v>97</v>
      </c>
      <c r="G1359">
        <v>19918</v>
      </c>
      <c r="H1359" s="28">
        <v>727</v>
      </c>
      <c r="I1359" t="s">
        <v>19</v>
      </c>
      <c r="J1359">
        <v>3</v>
      </c>
      <c r="K1359" s="13">
        <f>H1359*'conversion notes'!C$25</f>
        <v>659523.495</v>
      </c>
      <c r="L1359" s="14">
        <f>K1359*'conversion notes'!C$24</f>
        <v>158285.63879999999</v>
      </c>
      <c r="M1359" s="14">
        <f>L1359*'conversion notes'!C$26</f>
        <v>5856568.6355999997</v>
      </c>
      <c r="N1359" s="15">
        <f>M1359/'conversion notes'!C$21</f>
        <v>5550.934198623775</v>
      </c>
      <c r="P1359" s="1">
        <f>H1359/D1359*1000</f>
        <v>9.0517456048608</v>
      </c>
      <c r="Q1359">
        <f>'conversion notes'!O$7</f>
        <v>25</v>
      </c>
    </row>
    <row r="1360" spans="1:17">
      <c r="A1360">
        <v>35.902900000000002</v>
      </c>
      <c r="B1360">
        <v>-81.392499999999998</v>
      </c>
      <c r="C1360" s="28" t="s">
        <v>11</v>
      </c>
      <c r="D1360" s="4">
        <v>5620</v>
      </c>
      <c r="E1360">
        <v>1</v>
      </c>
      <c r="F1360" t="s">
        <v>93</v>
      </c>
      <c r="G1360">
        <v>0</v>
      </c>
      <c r="H1360" s="28">
        <v>40</v>
      </c>
      <c r="I1360" t="s">
        <v>19</v>
      </c>
      <c r="J1360">
        <v>3</v>
      </c>
      <c r="K1360" s="13">
        <f>H1360*'conversion notes'!C$25</f>
        <v>36287.399999999994</v>
      </c>
      <c r="L1360" s="14">
        <f>K1360*'conversion notes'!C$24</f>
        <v>8708.9759999999987</v>
      </c>
      <c r="M1360" s="14">
        <f>L1360*'conversion notes'!C$26</f>
        <v>322232.11199999996</v>
      </c>
      <c r="N1360" s="15">
        <f>M1360/'conversion notes'!C$21</f>
        <v>305.41591189126683</v>
      </c>
      <c r="P1360" s="1">
        <f>H1360/D1360*1000</f>
        <v>7.1174377224199281</v>
      </c>
      <c r="Q1360">
        <f>'conversion notes'!O$4</f>
        <v>7.2</v>
      </c>
    </row>
    <row r="1361" spans="1:17">
      <c r="A1361">
        <v>35.903100000000002</v>
      </c>
      <c r="B1361">
        <v>-81.373900000000006</v>
      </c>
      <c r="C1361" s="28" t="s">
        <v>11</v>
      </c>
      <c r="D1361" s="4">
        <v>5620</v>
      </c>
      <c r="E1361">
        <v>1</v>
      </c>
      <c r="F1361" t="s">
        <v>93</v>
      </c>
      <c r="G1361">
        <v>3200</v>
      </c>
      <c r="H1361" s="28">
        <v>40</v>
      </c>
      <c r="I1361" t="s">
        <v>19</v>
      </c>
      <c r="J1361">
        <v>3</v>
      </c>
      <c r="K1361" s="13">
        <f>H1361*'conversion notes'!C$25</f>
        <v>36287.399999999994</v>
      </c>
      <c r="L1361" s="14">
        <f>K1361*'conversion notes'!C$24</f>
        <v>8708.9759999999987</v>
      </c>
      <c r="M1361" s="14">
        <f>L1361*'conversion notes'!C$26</f>
        <v>322232.11199999996</v>
      </c>
      <c r="N1361" s="15">
        <f>M1361/'conversion notes'!C$21</f>
        <v>305.41591189126683</v>
      </c>
      <c r="P1361" s="1">
        <f>H1361/D1361*1000</f>
        <v>7.1174377224199281</v>
      </c>
      <c r="Q1361">
        <f>'conversion notes'!O$4</f>
        <v>7.2</v>
      </c>
    </row>
    <row r="1362" spans="1:17">
      <c r="A1362">
        <v>35.904499999999999</v>
      </c>
      <c r="B1362">
        <v>-79.514300000000006</v>
      </c>
      <c r="C1362" s="28" t="s">
        <v>11</v>
      </c>
      <c r="D1362" s="4">
        <v>53880</v>
      </c>
      <c r="E1362">
        <v>4</v>
      </c>
      <c r="F1362" t="s">
        <v>17</v>
      </c>
      <c r="G1362">
        <v>16988</v>
      </c>
      <c r="H1362" s="28">
        <v>705</v>
      </c>
      <c r="I1362" t="s">
        <v>19</v>
      </c>
      <c r="J1362">
        <v>1</v>
      </c>
      <c r="K1362" s="13">
        <f>H1362*'conversion notes'!C$25</f>
        <v>639565.42499999993</v>
      </c>
      <c r="L1362" s="14">
        <f>K1362*'conversion notes'!C$24</f>
        <v>153495.70199999999</v>
      </c>
      <c r="M1362" s="14">
        <f>L1362*'conversion notes'!C$26</f>
        <v>5679340.9739999995</v>
      </c>
      <c r="N1362" s="15">
        <f>M1362/'conversion notes'!C$21</f>
        <v>5382.9554470835783</v>
      </c>
      <c r="P1362" s="1">
        <f>H1362/D1362*1000</f>
        <v>13.084632516703786</v>
      </c>
      <c r="Q1362">
        <f>'conversion notes'!O$4</f>
        <v>7.2</v>
      </c>
    </row>
    <row r="1363" spans="1:17">
      <c r="A1363">
        <v>35.905999999999999</v>
      </c>
      <c r="B1363">
        <v>-77.377499999999998</v>
      </c>
      <c r="C1363" s="28" t="s">
        <v>11</v>
      </c>
      <c r="D1363" s="4">
        <v>12964</v>
      </c>
      <c r="E1363">
        <v>1</v>
      </c>
      <c r="F1363" t="s">
        <v>144</v>
      </c>
      <c r="G1363">
        <v>185</v>
      </c>
      <c r="H1363" s="28">
        <v>100</v>
      </c>
      <c r="I1363" t="s">
        <v>19</v>
      </c>
      <c r="J1363">
        <v>4</v>
      </c>
      <c r="K1363" s="13">
        <f>H1363*'conversion notes'!C$25</f>
        <v>90718.5</v>
      </c>
      <c r="L1363" s="14">
        <f>K1363*'conversion notes'!C$24</f>
        <v>21772.44</v>
      </c>
      <c r="M1363" s="14">
        <f>L1363*'conversion notes'!C$26</f>
        <v>805580.27999999991</v>
      </c>
      <c r="N1363" s="15">
        <f>M1363/'conversion notes'!C$21</f>
        <v>763.5397797281671</v>
      </c>
      <c r="P1363" s="1">
        <f>H1363/D1363*1000</f>
        <v>7.7136686207960512</v>
      </c>
      <c r="Q1363">
        <f>'conversion notes'!O$4</f>
        <v>7.2</v>
      </c>
    </row>
    <row r="1364" spans="1:17">
      <c r="A1364">
        <v>35.907899999999998</v>
      </c>
      <c r="B1364">
        <v>-80.942300000000003</v>
      </c>
      <c r="C1364" s="28" t="s">
        <v>11</v>
      </c>
      <c r="D1364" s="4">
        <v>16490</v>
      </c>
      <c r="E1364">
        <v>2</v>
      </c>
      <c r="F1364" t="s">
        <v>98</v>
      </c>
      <c r="G1364">
        <v>851</v>
      </c>
      <c r="H1364" s="28">
        <v>252</v>
      </c>
      <c r="I1364" t="s">
        <v>12</v>
      </c>
      <c r="J1364">
        <v>3</v>
      </c>
      <c r="K1364" s="13">
        <f>H1364*'conversion notes'!C$25</f>
        <v>228610.62</v>
      </c>
      <c r="L1364" s="14">
        <f>K1364*'conversion notes'!C$24</f>
        <v>54866.548799999997</v>
      </c>
      <c r="M1364" s="14">
        <f>L1364*'conversion notes'!C$26</f>
        <v>2030062.3055999998</v>
      </c>
      <c r="N1364" s="15">
        <f>M1364/'conversion notes'!C$21</f>
        <v>1924.1202449149812</v>
      </c>
      <c r="P1364" s="1">
        <f>H1364/D1364*1000</f>
        <v>15.28198908429351</v>
      </c>
      <c r="Q1364">
        <f>'conversion notes'!O$4</f>
        <v>7.2</v>
      </c>
    </row>
    <row r="1365" spans="1:17">
      <c r="A1365">
        <v>35.907899999999998</v>
      </c>
      <c r="B1365">
        <v>-79.469800000000006</v>
      </c>
      <c r="C1365" s="28" t="s">
        <v>11</v>
      </c>
      <c r="D1365" s="4">
        <v>53880</v>
      </c>
      <c r="E1365">
        <v>4</v>
      </c>
      <c r="F1365" t="s">
        <v>17</v>
      </c>
      <c r="G1365">
        <v>5018</v>
      </c>
      <c r="H1365" s="28">
        <v>705</v>
      </c>
      <c r="I1365" t="s">
        <v>19</v>
      </c>
      <c r="J1365">
        <v>1</v>
      </c>
      <c r="K1365" s="13">
        <f>H1365*'conversion notes'!C$25</f>
        <v>639565.42499999993</v>
      </c>
      <c r="L1365" s="14">
        <f>K1365*'conversion notes'!C$24</f>
        <v>153495.70199999999</v>
      </c>
      <c r="M1365" s="14">
        <f>L1365*'conversion notes'!C$26</f>
        <v>5679340.9739999995</v>
      </c>
      <c r="N1365" s="15">
        <f>M1365/'conversion notes'!C$21</f>
        <v>5382.9554470835783</v>
      </c>
      <c r="P1365" s="1">
        <f>H1365/D1365*1000</f>
        <v>13.084632516703786</v>
      </c>
      <c r="Q1365">
        <f>'conversion notes'!O$4</f>
        <v>7.2</v>
      </c>
    </row>
    <row r="1366" spans="1:17">
      <c r="A1366">
        <v>35.908000000000001</v>
      </c>
      <c r="B1366">
        <v>-80.905799999999999</v>
      </c>
      <c r="C1366" s="28" t="s">
        <v>11</v>
      </c>
      <c r="D1366" s="4">
        <v>16490</v>
      </c>
      <c r="E1366">
        <v>2</v>
      </c>
      <c r="F1366" t="s">
        <v>98</v>
      </c>
      <c r="G1366">
        <v>1575</v>
      </c>
      <c r="H1366" s="28">
        <v>252</v>
      </c>
      <c r="I1366" t="s">
        <v>12</v>
      </c>
      <c r="J1366">
        <v>3</v>
      </c>
      <c r="K1366" s="13">
        <f>H1366*'conversion notes'!C$25</f>
        <v>228610.62</v>
      </c>
      <c r="L1366" s="14">
        <f>K1366*'conversion notes'!C$24</f>
        <v>54866.548799999997</v>
      </c>
      <c r="M1366" s="14">
        <f>L1366*'conversion notes'!C$26</f>
        <v>2030062.3055999998</v>
      </c>
      <c r="N1366" s="15">
        <f>M1366/'conversion notes'!C$21</f>
        <v>1924.1202449149812</v>
      </c>
      <c r="P1366" s="1">
        <f>H1366/D1366*1000</f>
        <v>15.28198908429351</v>
      </c>
      <c r="Q1366">
        <f>'conversion notes'!O$4</f>
        <v>7.2</v>
      </c>
    </row>
    <row r="1367" spans="1:17">
      <c r="A1367">
        <v>35.9099</v>
      </c>
      <c r="B1367">
        <v>-80.718800000000002</v>
      </c>
      <c r="C1367" s="28" t="s">
        <v>11</v>
      </c>
      <c r="D1367" s="4">
        <v>16490</v>
      </c>
      <c r="E1367">
        <v>2</v>
      </c>
      <c r="F1367" t="s">
        <v>98</v>
      </c>
      <c r="G1367">
        <v>988</v>
      </c>
      <c r="H1367" s="28">
        <v>252</v>
      </c>
      <c r="I1367" t="s">
        <v>12</v>
      </c>
      <c r="J1367">
        <v>3</v>
      </c>
      <c r="K1367" s="13">
        <f>H1367*'conversion notes'!C$25</f>
        <v>228610.62</v>
      </c>
      <c r="L1367" s="14">
        <f>K1367*'conversion notes'!C$24</f>
        <v>54866.548799999997</v>
      </c>
      <c r="M1367" s="14">
        <f>L1367*'conversion notes'!C$26</f>
        <v>2030062.3055999998</v>
      </c>
      <c r="N1367" s="15">
        <f>M1367/'conversion notes'!C$21</f>
        <v>1924.1202449149812</v>
      </c>
      <c r="P1367" s="1">
        <f>H1367/D1367*1000</f>
        <v>15.28198908429351</v>
      </c>
      <c r="Q1367">
        <f>'conversion notes'!O$4</f>
        <v>7.2</v>
      </c>
    </row>
    <row r="1368" spans="1:17">
      <c r="A1368">
        <v>35.912199999999999</v>
      </c>
      <c r="B1368">
        <v>-78.089799999999997</v>
      </c>
      <c r="C1368" s="28" t="s">
        <v>11</v>
      </c>
      <c r="D1368" s="4">
        <v>29680</v>
      </c>
      <c r="E1368">
        <v>2</v>
      </c>
      <c r="F1368" t="s">
        <v>141</v>
      </c>
      <c r="G1368">
        <v>1058</v>
      </c>
      <c r="H1368" s="28">
        <v>303</v>
      </c>
      <c r="I1368" t="s">
        <v>19</v>
      </c>
      <c r="J1368">
        <v>4</v>
      </c>
      <c r="K1368" s="13">
        <f>H1368*'conversion notes'!C$25</f>
        <v>274877.05499999999</v>
      </c>
      <c r="L1368" s="14">
        <f>K1368*'conversion notes'!C$24</f>
        <v>65970.493199999997</v>
      </c>
      <c r="M1368" s="14">
        <f>L1368*'conversion notes'!C$26</f>
        <v>2440908.2483999999</v>
      </c>
      <c r="N1368" s="15">
        <f>M1368/'conversion notes'!C$21</f>
        <v>2313.5255325763464</v>
      </c>
      <c r="P1368" s="1">
        <f>H1368/D1368*1000</f>
        <v>10.2088948787062</v>
      </c>
      <c r="Q1368">
        <f>'conversion notes'!O$6</f>
        <v>24</v>
      </c>
    </row>
    <row r="1369" spans="1:17">
      <c r="A1369">
        <v>35.912799999999997</v>
      </c>
      <c r="B1369">
        <v>-79.8887</v>
      </c>
      <c r="C1369" s="28" t="s">
        <v>25</v>
      </c>
      <c r="D1369" s="4">
        <v>63668</v>
      </c>
      <c r="E1369">
        <v>4</v>
      </c>
      <c r="F1369" t="s">
        <v>24</v>
      </c>
      <c r="G1369">
        <v>4023</v>
      </c>
      <c r="H1369" s="28">
        <v>533</v>
      </c>
      <c r="I1369" t="s">
        <v>19</v>
      </c>
      <c r="J1369">
        <v>1</v>
      </c>
      <c r="K1369" s="13">
        <f>H1369*'conversion notes'!C$25</f>
        <v>483529.60499999998</v>
      </c>
      <c r="L1369" s="14">
        <f>K1369*'conversion notes'!C$24</f>
        <v>116047.10519999999</v>
      </c>
      <c r="M1369" s="14">
        <f>L1369*'conversion notes'!C$26</f>
        <v>4293742.8923999993</v>
      </c>
      <c r="N1369" s="15">
        <f>M1369/'conversion notes'!C$21</f>
        <v>4069.6670259511302</v>
      </c>
      <c r="P1369" s="1">
        <f>H1369/D1369*1000</f>
        <v>8.3715524282213991</v>
      </c>
      <c r="Q1369">
        <f>'conversion notes'!O$4</f>
        <v>7.2</v>
      </c>
    </row>
    <row r="1370" spans="1:17">
      <c r="A1370">
        <v>35.9131</v>
      </c>
      <c r="B1370">
        <v>-78.209000000000003</v>
      </c>
      <c r="C1370" s="28" t="s">
        <v>11</v>
      </c>
      <c r="D1370" s="4">
        <v>26096</v>
      </c>
      <c r="E1370">
        <v>2</v>
      </c>
      <c r="F1370" t="s">
        <v>139</v>
      </c>
      <c r="G1370">
        <v>2555</v>
      </c>
      <c r="H1370" s="28">
        <v>359</v>
      </c>
      <c r="I1370" t="s">
        <v>19</v>
      </c>
      <c r="J1370">
        <v>4</v>
      </c>
      <c r="K1370" s="13">
        <f>H1370*'conversion notes'!C$25</f>
        <v>325679.41499999998</v>
      </c>
      <c r="L1370" s="14">
        <f>K1370*'conversion notes'!C$24</f>
        <v>78163.059599999993</v>
      </c>
      <c r="M1370" s="14">
        <f>L1370*'conversion notes'!C$26</f>
        <v>2892033.2051999997</v>
      </c>
      <c r="N1370" s="15">
        <f>M1370/'conversion notes'!C$21</f>
        <v>2741.10780922412</v>
      </c>
      <c r="P1370" s="1">
        <f>H1370/D1370*1000</f>
        <v>13.75689760882894</v>
      </c>
      <c r="Q1370">
        <f>'conversion notes'!O$4</f>
        <v>7.2</v>
      </c>
    </row>
    <row r="1371" spans="1:17">
      <c r="A1371">
        <v>35.914000000000001</v>
      </c>
      <c r="B1371">
        <v>-81.021100000000004</v>
      </c>
      <c r="C1371" s="28" t="s">
        <v>11</v>
      </c>
      <c r="D1371" s="4">
        <v>32980</v>
      </c>
      <c r="E1371">
        <v>4</v>
      </c>
      <c r="F1371" t="s">
        <v>98</v>
      </c>
      <c r="G1371">
        <v>4679</v>
      </c>
      <c r="H1371" s="28">
        <v>503</v>
      </c>
      <c r="I1371" t="s">
        <v>12</v>
      </c>
      <c r="J1371">
        <v>3</v>
      </c>
      <c r="K1371" s="13">
        <f>H1371*'conversion notes'!C$25</f>
        <v>456314.05499999999</v>
      </c>
      <c r="L1371" s="14">
        <f>K1371*'conversion notes'!C$24</f>
        <v>109515.37319999999</v>
      </c>
      <c r="M1371" s="14">
        <f>L1371*'conversion notes'!C$26</f>
        <v>4052068.8083999995</v>
      </c>
      <c r="N1371" s="15">
        <f>M1371/'conversion notes'!C$21</f>
        <v>3840.6050920326802</v>
      </c>
      <c r="P1371" s="1">
        <f>H1371/D1371*1000</f>
        <v>15.25166767738023</v>
      </c>
      <c r="Q1371">
        <f>'conversion notes'!O$4</f>
        <v>7.2</v>
      </c>
    </row>
    <row r="1372" spans="1:17">
      <c r="A1372">
        <v>35.9146</v>
      </c>
      <c r="B1372">
        <v>-81.164500000000004</v>
      </c>
      <c r="C1372" s="28" t="s">
        <v>11</v>
      </c>
      <c r="D1372" s="4">
        <v>26772</v>
      </c>
      <c r="E1372">
        <v>2</v>
      </c>
      <c r="F1372" t="s">
        <v>97</v>
      </c>
      <c r="G1372">
        <v>12410</v>
      </c>
      <c r="H1372" s="28">
        <v>242</v>
      </c>
      <c r="I1372" t="s">
        <v>19</v>
      </c>
      <c r="J1372">
        <v>3</v>
      </c>
      <c r="K1372" s="13">
        <f>H1372*'conversion notes'!C$25</f>
        <v>219538.77</v>
      </c>
      <c r="L1372" s="14">
        <f>K1372*'conversion notes'!C$24</f>
        <v>52689.304799999998</v>
      </c>
      <c r="M1372" s="14">
        <f>L1372*'conversion notes'!C$26</f>
        <v>1949504.2775999999</v>
      </c>
      <c r="N1372" s="15">
        <f>M1372/'conversion notes'!C$21</f>
        <v>1847.7662669421645</v>
      </c>
      <c r="P1372" s="1">
        <f>H1372/D1372*1000</f>
        <v>9.0392947855968924</v>
      </c>
      <c r="Q1372">
        <f>'conversion notes'!O$4</f>
        <v>7.2</v>
      </c>
    </row>
    <row r="1373" spans="1:17">
      <c r="A1373">
        <v>35.915500000000002</v>
      </c>
      <c r="B1373">
        <v>-81.3827</v>
      </c>
      <c r="C1373" s="28" t="s">
        <v>11</v>
      </c>
      <c r="D1373" s="4">
        <v>5620</v>
      </c>
      <c r="E1373">
        <v>1</v>
      </c>
      <c r="F1373" t="s">
        <v>93</v>
      </c>
      <c r="G1373">
        <v>26667</v>
      </c>
      <c r="H1373" s="28">
        <v>40</v>
      </c>
      <c r="I1373" t="s">
        <v>19</v>
      </c>
      <c r="J1373">
        <v>3</v>
      </c>
      <c r="K1373" s="13">
        <f>H1373*'conversion notes'!C$25</f>
        <v>36287.399999999994</v>
      </c>
      <c r="L1373" s="14">
        <f>K1373*'conversion notes'!C$24</f>
        <v>8708.9759999999987</v>
      </c>
      <c r="M1373" s="14">
        <f>L1373*'conversion notes'!C$26</f>
        <v>322232.11199999996</v>
      </c>
      <c r="N1373" s="15">
        <f>M1373/'conversion notes'!C$21</f>
        <v>305.41591189126683</v>
      </c>
      <c r="P1373" s="1">
        <f>H1373/D1373*1000</f>
        <v>7.1174377224199281</v>
      </c>
      <c r="Q1373">
        <f>'conversion notes'!O$4</f>
        <v>7.2</v>
      </c>
    </row>
    <row r="1374" spans="1:17">
      <c r="A1374">
        <v>35.916499999999999</v>
      </c>
      <c r="B1374">
        <v>-79.3386</v>
      </c>
      <c r="C1374" s="28" t="s">
        <v>11</v>
      </c>
      <c r="D1374" s="4">
        <v>13470</v>
      </c>
      <c r="E1374">
        <v>1</v>
      </c>
      <c r="F1374" t="s">
        <v>17</v>
      </c>
      <c r="G1374">
        <v>1000</v>
      </c>
      <c r="H1374" s="28">
        <v>176</v>
      </c>
      <c r="I1374" t="s">
        <v>19</v>
      </c>
      <c r="J1374">
        <v>1</v>
      </c>
      <c r="K1374" s="13">
        <f>H1374*'conversion notes'!C$25</f>
        <v>159664.56</v>
      </c>
      <c r="L1374" s="14">
        <f>K1374*'conversion notes'!C$24</f>
        <v>38319.494399999996</v>
      </c>
      <c r="M1374" s="14">
        <f>L1374*'conversion notes'!C$26</f>
        <v>1417821.2927999999</v>
      </c>
      <c r="N1374" s="15">
        <f>M1374/'conversion notes'!C$21</f>
        <v>1343.830012321574</v>
      </c>
      <c r="P1374" s="1">
        <f>H1374/D1374*1000</f>
        <v>13.066072754268745</v>
      </c>
      <c r="Q1374">
        <f>'conversion notes'!O$4</f>
        <v>7.2</v>
      </c>
    </row>
    <row r="1375" spans="1:17">
      <c r="A1375">
        <v>35.917299999999997</v>
      </c>
      <c r="B1375">
        <v>-80.691199999999995</v>
      </c>
      <c r="C1375" s="28" t="s">
        <v>11</v>
      </c>
      <c r="D1375" s="4">
        <v>10808</v>
      </c>
      <c r="E1375">
        <v>2</v>
      </c>
      <c r="F1375" t="s">
        <v>94</v>
      </c>
      <c r="G1375">
        <v>596</v>
      </c>
      <c r="H1375" s="28">
        <v>143</v>
      </c>
      <c r="I1375" t="s">
        <v>96</v>
      </c>
      <c r="J1375">
        <v>3</v>
      </c>
      <c r="K1375" s="13">
        <f>H1375*'conversion notes'!C$25</f>
        <v>129727.45499999999</v>
      </c>
      <c r="L1375" s="14">
        <f>K1375*'conversion notes'!C$24</f>
        <v>31134.589199999995</v>
      </c>
      <c r="M1375" s="14">
        <f>L1375*'conversion notes'!C$26</f>
        <v>1151979.8003999998</v>
      </c>
      <c r="N1375" s="15">
        <f>M1375/'conversion notes'!C$21</f>
        <v>1091.8618850112789</v>
      </c>
      <c r="P1375" s="1">
        <f>H1375/D1375*1000</f>
        <v>13.230940044411547</v>
      </c>
      <c r="Q1375">
        <f>'conversion notes'!O$4</f>
        <v>7.2</v>
      </c>
    </row>
    <row r="1376" spans="1:17">
      <c r="A1376">
        <v>35.918500000000002</v>
      </c>
      <c r="B1376">
        <v>-80.147000000000006</v>
      </c>
      <c r="C1376" s="28" t="s">
        <v>11</v>
      </c>
      <c r="D1376" s="4">
        <v>59700</v>
      </c>
      <c r="E1376">
        <v>3</v>
      </c>
      <c r="F1376" t="s">
        <v>26</v>
      </c>
      <c r="G1376">
        <v>22222</v>
      </c>
      <c r="H1376" s="28">
        <v>500</v>
      </c>
      <c r="I1376" t="s">
        <v>19</v>
      </c>
      <c r="J1376">
        <v>1</v>
      </c>
      <c r="K1376" s="13">
        <f>H1376*'conversion notes'!C$25</f>
        <v>453592.5</v>
      </c>
      <c r="L1376" s="14">
        <f>K1376*'conversion notes'!C$24</f>
        <v>108862.2</v>
      </c>
      <c r="M1376" s="14">
        <f>L1376*'conversion notes'!C$26</f>
        <v>4027901.4</v>
      </c>
      <c r="N1376" s="15">
        <f>M1376/'conversion notes'!C$21</f>
        <v>3817.6988986408355</v>
      </c>
      <c r="P1376" s="1">
        <f>H1376/D1376*1000</f>
        <v>8.3752093802345051</v>
      </c>
      <c r="Q1376">
        <f>'conversion notes'!O$4</f>
        <v>7.2</v>
      </c>
    </row>
    <row r="1377" spans="1:17">
      <c r="A1377">
        <v>35.918599999999998</v>
      </c>
      <c r="B1377">
        <v>-79.6297</v>
      </c>
      <c r="C1377" s="28" t="s">
        <v>11</v>
      </c>
      <c r="D1377" s="4">
        <v>68604</v>
      </c>
      <c r="E1377">
        <v>4</v>
      </c>
      <c r="F1377" t="s">
        <v>16</v>
      </c>
      <c r="G1377">
        <v>7315</v>
      </c>
      <c r="H1377" s="28">
        <v>1185</v>
      </c>
      <c r="I1377" t="s">
        <v>12</v>
      </c>
      <c r="J1377">
        <v>1</v>
      </c>
      <c r="K1377" s="13">
        <f>H1377*'conversion notes'!C$25</f>
        <v>1075014.2249999999</v>
      </c>
      <c r="L1377" s="14">
        <f>K1377*'conversion notes'!C$24</f>
        <v>258003.41399999996</v>
      </c>
      <c r="M1377" s="14">
        <f>L1377*'conversion notes'!C$26</f>
        <v>9546126.3179999981</v>
      </c>
      <c r="N1377" s="15">
        <f>M1377/'conversion notes'!C$21</f>
        <v>9047.9463897787791</v>
      </c>
      <c r="P1377" s="1">
        <f>H1377/D1377*1000</f>
        <v>17.273045303480846</v>
      </c>
      <c r="Q1377">
        <f>'conversion notes'!O$4</f>
        <v>7.2</v>
      </c>
    </row>
    <row r="1378" spans="1:17">
      <c r="A1378">
        <v>35.918599999999998</v>
      </c>
      <c r="B1378">
        <v>-78.221500000000006</v>
      </c>
      <c r="C1378" s="28" t="s">
        <v>11</v>
      </c>
      <c r="D1378" s="4">
        <v>26096</v>
      </c>
      <c r="E1378">
        <v>2</v>
      </c>
      <c r="F1378" t="s">
        <v>139</v>
      </c>
      <c r="G1378">
        <v>3572</v>
      </c>
      <c r="H1378" s="28">
        <v>359</v>
      </c>
      <c r="I1378" t="s">
        <v>19</v>
      </c>
      <c r="J1378">
        <v>4</v>
      </c>
      <c r="K1378" s="13">
        <f>H1378*'conversion notes'!C$25</f>
        <v>325679.41499999998</v>
      </c>
      <c r="L1378" s="14">
        <f>K1378*'conversion notes'!C$24</f>
        <v>78163.059599999993</v>
      </c>
      <c r="M1378" s="14">
        <f>L1378*'conversion notes'!C$26</f>
        <v>2892033.2051999997</v>
      </c>
      <c r="N1378" s="15">
        <f>M1378/'conversion notes'!C$21</f>
        <v>2741.10780922412</v>
      </c>
      <c r="P1378" s="1">
        <f>H1378/D1378*1000</f>
        <v>13.75689760882894</v>
      </c>
      <c r="Q1378">
        <f>'conversion notes'!O$4</f>
        <v>7.2</v>
      </c>
    </row>
    <row r="1379" spans="1:17">
      <c r="A1379">
        <v>35.918799999999997</v>
      </c>
      <c r="B1379">
        <v>-81.095600000000005</v>
      </c>
      <c r="C1379" s="28" t="s">
        <v>11</v>
      </c>
      <c r="D1379" s="4">
        <v>26772</v>
      </c>
      <c r="E1379">
        <v>2</v>
      </c>
      <c r="F1379" t="s">
        <v>97</v>
      </c>
      <c r="G1379">
        <v>2645</v>
      </c>
      <c r="H1379" s="28">
        <v>242</v>
      </c>
      <c r="I1379" t="s">
        <v>19</v>
      </c>
      <c r="J1379">
        <v>3</v>
      </c>
      <c r="K1379" s="13">
        <f>H1379*'conversion notes'!C$25</f>
        <v>219538.77</v>
      </c>
      <c r="L1379" s="14">
        <f>K1379*'conversion notes'!C$24</f>
        <v>52689.304799999998</v>
      </c>
      <c r="M1379" s="14">
        <f>L1379*'conversion notes'!C$26</f>
        <v>1949504.2775999999</v>
      </c>
      <c r="N1379" s="15">
        <f>M1379/'conversion notes'!C$21</f>
        <v>1847.7662669421645</v>
      </c>
      <c r="P1379" s="1">
        <f>H1379/D1379*1000</f>
        <v>9.0392947855968924</v>
      </c>
      <c r="Q1379">
        <f>'conversion notes'!O$4</f>
        <v>7.2</v>
      </c>
    </row>
    <row r="1380" spans="1:17">
      <c r="A1380">
        <v>35.919899999999998</v>
      </c>
      <c r="B1380">
        <v>-79.468400000000003</v>
      </c>
      <c r="C1380" s="28" t="s">
        <v>11</v>
      </c>
      <c r="D1380" s="4">
        <v>53880</v>
      </c>
      <c r="E1380">
        <v>4</v>
      </c>
      <c r="F1380" t="s">
        <v>17</v>
      </c>
      <c r="G1380">
        <v>8704</v>
      </c>
      <c r="H1380" s="28">
        <v>705</v>
      </c>
      <c r="I1380" t="s">
        <v>19</v>
      </c>
      <c r="J1380">
        <v>1</v>
      </c>
      <c r="K1380" s="13">
        <f>H1380*'conversion notes'!C$25</f>
        <v>639565.42499999993</v>
      </c>
      <c r="L1380" s="14">
        <f>K1380*'conversion notes'!C$24</f>
        <v>153495.70199999999</v>
      </c>
      <c r="M1380" s="14">
        <f>L1380*'conversion notes'!C$26</f>
        <v>5679340.9739999995</v>
      </c>
      <c r="N1380" s="15">
        <f>M1380/'conversion notes'!C$21</f>
        <v>5382.9554470835783</v>
      </c>
      <c r="P1380" s="1">
        <f>H1380/D1380*1000</f>
        <v>13.084632516703786</v>
      </c>
      <c r="Q1380">
        <f>'conversion notes'!O$4</f>
        <v>7.2</v>
      </c>
    </row>
    <row r="1381" spans="1:17">
      <c r="A1381">
        <v>35.920099999999998</v>
      </c>
      <c r="B1381">
        <v>-77.135000000000005</v>
      </c>
      <c r="C1381" s="28" t="s">
        <v>11</v>
      </c>
      <c r="D1381" s="4">
        <v>39092</v>
      </c>
      <c r="E1381">
        <v>4</v>
      </c>
      <c r="F1381" t="s">
        <v>147</v>
      </c>
      <c r="G1381">
        <v>981</v>
      </c>
      <c r="H1381" s="28">
        <v>281</v>
      </c>
      <c r="I1381" t="s">
        <v>19</v>
      </c>
      <c r="J1381">
        <v>11</v>
      </c>
      <c r="K1381" s="13">
        <f>H1381*'conversion notes'!C$25</f>
        <v>254918.98499999999</v>
      </c>
      <c r="L1381" s="14">
        <f>K1381*'conversion notes'!C$24</f>
        <v>61180.556399999994</v>
      </c>
      <c r="M1381" s="14">
        <f>L1381*'conversion notes'!C$26</f>
        <v>2263680.5867999997</v>
      </c>
      <c r="N1381" s="15">
        <f>M1381/'conversion notes'!C$21</f>
        <v>2145.5467810361492</v>
      </c>
      <c r="P1381" s="1">
        <f>H1381/D1381*1000</f>
        <v>7.1881714928885705</v>
      </c>
      <c r="Q1381">
        <f>'conversion notes'!O$4</f>
        <v>7.2</v>
      </c>
    </row>
    <row r="1382" spans="1:17">
      <c r="A1382">
        <v>35.920200000000001</v>
      </c>
      <c r="B1382">
        <v>-81.078299999999999</v>
      </c>
      <c r="C1382" s="28" t="s">
        <v>11</v>
      </c>
      <c r="D1382" s="4">
        <v>26772</v>
      </c>
      <c r="E1382">
        <v>2</v>
      </c>
      <c r="F1382" t="s">
        <v>97</v>
      </c>
      <c r="G1382">
        <v>2025</v>
      </c>
      <c r="H1382" s="28">
        <v>242</v>
      </c>
      <c r="I1382" t="s">
        <v>19</v>
      </c>
      <c r="J1382">
        <v>3</v>
      </c>
      <c r="K1382" s="13">
        <f>H1382*'conversion notes'!C$25</f>
        <v>219538.77</v>
      </c>
      <c r="L1382" s="14">
        <f>K1382*'conversion notes'!C$24</f>
        <v>52689.304799999998</v>
      </c>
      <c r="M1382" s="14">
        <f>L1382*'conversion notes'!C$26</f>
        <v>1949504.2775999999</v>
      </c>
      <c r="N1382" s="15">
        <f>M1382/'conversion notes'!C$21</f>
        <v>1847.7662669421645</v>
      </c>
      <c r="P1382" s="1">
        <f>H1382/D1382*1000</f>
        <v>9.0392947855968924</v>
      </c>
      <c r="Q1382">
        <f>'conversion notes'!O$4</f>
        <v>7.2</v>
      </c>
    </row>
    <row r="1383" spans="1:17">
      <c r="A1383">
        <v>35.921900000000001</v>
      </c>
      <c r="B1383">
        <v>-81.088800000000006</v>
      </c>
      <c r="C1383" s="28" t="s">
        <v>11</v>
      </c>
      <c r="D1383" s="4">
        <v>13386</v>
      </c>
      <c r="E1383">
        <v>1</v>
      </c>
      <c r="F1383" t="s">
        <v>97</v>
      </c>
      <c r="G1383">
        <v>781</v>
      </c>
      <c r="H1383" s="28">
        <v>121</v>
      </c>
      <c r="I1383" t="s">
        <v>19</v>
      </c>
      <c r="J1383">
        <v>3</v>
      </c>
      <c r="K1383" s="13">
        <f>H1383*'conversion notes'!C$25</f>
        <v>109769.38499999999</v>
      </c>
      <c r="L1383" s="14">
        <f>K1383*'conversion notes'!C$24</f>
        <v>26344.652399999999</v>
      </c>
      <c r="M1383" s="14">
        <f>L1383*'conversion notes'!C$26</f>
        <v>974752.13879999996</v>
      </c>
      <c r="N1383" s="15">
        <f>M1383/'conversion notes'!C$21</f>
        <v>923.88313347108226</v>
      </c>
      <c r="P1383" s="1">
        <f>H1383/D1383*1000</f>
        <v>9.0392947855968924</v>
      </c>
      <c r="Q1383">
        <f>'conversion notes'!O$4</f>
        <v>7.2</v>
      </c>
    </row>
    <row r="1384" spans="1:17">
      <c r="A1384">
        <v>35.922800000000002</v>
      </c>
      <c r="B1384">
        <v>-79.581999999999994</v>
      </c>
      <c r="C1384" s="28" t="s">
        <v>11</v>
      </c>
      <c r="D1384" s="4">
        <v>34302</v>
      </c>
      <c r="E1384">
        <v>2</v>
      </c>
      <c r="F1384" t="s">
        <v>16</v>
      </c>
      <c r="G1384">
        <v>6209</v>
      </c>
      <c r="H1384" s="28">
        <v>593</v>
      </c>
      <c r="I1384" t="s">
        <v>12</v>
      </c>
      <c r="J1384">
        <v>1</v>
      </c>
      <c r="K1384" s="13">
        <f>H1384*'conversion notes'!C$25</f>
        <v>537960.70499999996</v>
      </c>
      <c r="L1384" s="14">
        <f>K1384*'conversion notes'!C$24</f>
        <v>129110.56919999998</v>
      </c>
      <c r="M1384" s="14">
        <f>L1384*'conversion notes'!C$26</f>
        <v>4777091.0603999998</v>
      </c>
      <c r="N1384" s="15">
        <f>M1384/'conversion notes'!C$21</f>
        <v>4527.7908937880311</v>
      </c>
      <c r="P1384" s="1">
        <f>H1384/D1384*1000</f>
        <v>17.28762171301965</v>
      </c>
      <c r="Q1384">
        <f>'conversion notes'!O$4</f>
        <v>7.2</v>
      </c>
    </row>
    <row r="1385" spans="1:17">
      <c r="A1385">
        <v>35.923299999999998</v>
      </c>
      <c r="B1385">
        <v>-81.0017</v>
      </c>
      <c r="C1385" s="28" t="s">
        <v>11</v>
      </c>
      <c r="D1385" s="4">
        <v>16490</v>
      </c>
      <c r="E1385">
        <v>2</v>
      </c>
      <c r="F1385" t="s">
        <v>98</v>
      </c>
      <c r="G1385">
        <v>1436</v>
      </c>
      <c r="H1385" s="28">
        <v>252</v>
      </c>
      <c r="I1385" t="s">
        <v>12</v>
      </c>
      <c r="J1385">
        <v>3</v>
      </c>
      <c r="K1385" s="13">
        <f>H1385*'conversion notes'!C$25</f>
        <v>228610.62</v>
      </c>
      <c r="L1385" s="14">
        <f>K1385*'conversion notes'!C$24</f>
        <v>54866.548799999997</v>
      </c>
      <c r="M1385" s="14">
        <f>L1385*'conversion notes'!C$26</f>
        <v>2030062.3055999998</v>
      </c>
      <c r="N1385" s="15">
        <f>M1385/'conversion notes'!C$21</f>
        <v>1924.1202449149812</v>
      </c>
      <c r="P1385" s="1">
        <f>H1385/D1385*1000</f>
        <v>15.28198908429351</v>
      </c>
      <c r="Q1385">
        <f>'conversion notes'!O$4</f>
        <v>7.2</v>
      </c>
    </row>
    <row r="1386" spans="1:17">
      <c r="A1386">
        <v>35.923499999999997</v>
      </c>
      <c r="B1386">
        <v>-79.537599999999998</v>
      </c>
      <c r="C1386" s="28" t="s">
        <v>11</v>
      </c>
      <c r="D1386" s="4">
        <v>26940</v>
      </c>
      <c r="E1386">
        <v>2</v>
      </c>
      <c r="F1386" t="s">
        <v>17</v>
      </c>
      <c r="G1386">
        <v>23467</v>
      </c>
      <c r="H1386" s="28">
        <v>352</v>
      </c>
      <c r="I1386" t="s">
        <v>19</v>
      </c>
      <c r="J1386">
        <v>1</v>
      </c>
      <c r="K1386" s="13">
        <f>H1386*'conversion notes'!C$25</f>
        <v>319329.12</v>
      </c>
      <c r="L1386" s="14">
        <f>K1386*'conversion notes'!C$24</f>
        <v>76638.988799999992</v>
      </c>
      <c r="M1386" s="14">
        <f>L1386*'conversion notes'!C$26</f>
        <v>2835642.5855999999</v>
      </c>
      <c r="N1386" s="15">
        <f>M1386/'conversion notes'!C$21</f>
        <v>2687.6600246431481</v>
      </c>
      <c r="P1386" s="1">
        <f>H1386/D1386*1000</f>
        <v>13.066072754268745</v>
      </c>
      <c r="Q1386">
        <f>'conversion notes'!O$4</f>
        <v>7.2</v>
      </c>
    </row>
    <row r="1387" spans="1:17">
      <c r="A1387">
        <v>35.923499999999997</v>
      </c>
      <c r="B1387">
        <v>-76.811499999999995</v>
      </c>
      <c r="C1387" s="28" t="s">
        <v>11</v>
      </c>
      <c r="D1387" s="4">
        <v>133430</v>
      </c>
      <c r="E1387">
        <v>5</v>
      </c>
      <c r="F1387" t="s">
        <v>220</v>
      </c>
      <c r="G1387">
        <v>5824</v>
      </c>
      <c r="H1387" s="28">
        <v>961</v>
      </c>
      <c r="I1387" t="s">
        <v>19</v>
      </c>
      <c r="J1387">
        <v>11</v>
      </c>
      <c r="K1387" s="13">
        <f>H1387*'conversion notes'!C$25</f>
        <v>871804.78499999992</v>
      </c>
      <c r="L1387" s="14">
        <f>K1387*'conversion notes'!C$24</f>
        <v>209233.14839999998</v>
      </c>
      <c r="M1387" s="14">
        <f>L1387*'conversion notes'!C$26</f>
        <v>7741626.4907999989</v>
      </c>
      <c r="N1387" s="15">
        <f>M1387/'conversion notes'!C$21</f>
        <v>7337.6172831876856</v>
      </c>
      <c r="P1387" s="1">
        <f>H1387/D1387*1000</f>
        <v>7.2022783481975567</v>
      </c>
      <c r="Q1387">
        <f>'conversion notes'!O$4</f>
        <v>7.2</v>
      </c>
    </row>
    <row r="1388" spans="1:17">
      <c r="A1388">
        <v>35.924100000000003</v>
      </c>
      <c r="B1388">
        <v>-81.232200000000006</v>
      </c>
      <c r="C1388" s="28" t="s">
        <v>11</v>
      </c>
      <c r="D1388" s="4">
        <v>133860</v>
      </c>
      <c r="E1388">
        <v>10</v>
      </c>
      <c r="F1388" t="s">
        <v>97</v>
      </c>
      <c r="G1388">
        <v>15727</v>
      </c>
      <c r="H1388" s="28">
        <v>1211</v>
      </c>
      <c r="I1388" t="s">
        <v>19</v>
      </c>
      <c r="J1388">
        <v>3</v>
      </c>
      <c r="K1388" s="13">
        <f>H1388*'conversion notes'!C$25</f>
        <v>1098601.0349999999</v>
      </c>
      <c r="L1388" s="14">
        <f>K1388*'conversion notes'!C$24</f>
        <v>263664.24839999998</v>
      </c>
      <c r="M1388" s="14">
        <f>L1388*'conversion notes'!C$26</f>
        <v>9755577.1908</v>
      </c>
      <c r="N1388" s="15">
        <f>M1388/'conversion notes'!C$21</f>
        <v>9246.4667325081045</v>
      </c>
      <c r="P1388" s="1">
        <f>H1388/D1388*1000</f>
        <v>9.0467652771552363</v>
      </c>
      <c r="Q1388">
        <f>'conversion notes'!O$4</f>
        <v>7.2</v>
      </c>
    </row>
    <row r="1389" spans="1:17">
      <c r="A1389">
        <v>35.926699999999997</v>
      </c>
      <c r="B1389">
        <v>-81.260199999999998</v>
      </c>
      <c r="C1389" s="28" t="s">
        <v>11</v>
      </c>
      <c r="D1389" s="4">
        <v>80316</v>
      </c>
      <c r="E1389">
        <v>6</v>
      </c>
      <c r="F1389" t="s">
        <v>97</v>
      </c>
      <c r="G1389">
        <v>16907</v>
      </c>
      <c r="H1389" s="28">
        <v>727</v>
      </c>
      <c r="I1389" t="s">
        <v>19</v>
      </c>
      <c r="J1389">
        <v>3</v>
      </c>
      <c r="K1389" s="13">
        <f>H1389*'conversion notes'!C$25</f>
        <v>659523.495</v>
      </c>
      <c r="L1389" s="14">
        <f>K1389*'conversion notes'!C$24</f>
        <v>158285.63879999999</v>
      </c>
      <c r="M1389" s="14">
        <f>L1389*'conversion notes'!C$26</f>
        <v>5856568.6355999997</v>
      </c>
      <c r="N1389" s="15">
        <f>M1389/'conversion notes'!C$21</f>
        <v>5550.934198623775</v>
      </c>
      <c r="P1389" s="1">
        <f>H1389/D1389*1000</f>
        <v>9.0517456048608</v>
      </c>
      <c r="Q1389">
        <f>'conversion notes'!O$4</f>
        <v>7.2</v>
      </c>
    </row>
    <row r="1390" spans="1:17">
      <c r="A1390">
        <v>35.926699999999997</v>
      </c>
      <c r="B1390">
        <v>-78.010599999999997</v>
      </c>
      <c r="C1390" s="28" t="s">
        <v>151</v>
      </c>
      <c r="D1390" s="4">
        <v>59360</v>
      </c>
      <c r="E1390">
        <v>4</v>
      </c>
      <c r="F1390" t="s">
        <v>141</v>
      </c>
      <c r="G1390">
        <v>1347</v>
      </c>
      <c r="H1390" s="28">
        <v>607</v>
      </c>
      <c r="I1390" t="s">
        <v>19</v>
      </c>
      <c r="J1390">
        <v>4</v>
      </c>
      <c r="K1390" s="13">
        <f>H1390*'conversion notes'!C$25</f>
        <v>550661.29499999993</v>
      </c>
      <c r="L1390" s="14">
        <f>K1390*'conversion notes'!C$24</f>
        <v>132158.71079999997</v>
      </c>
      <c r="M1390" s="14">
        <f>L1390*'conversion notes'!C$26</f>
        <v>4889872.2995999986</v>
      </c>
      <c r="N1390" s="15">
        <f>M1390/'conversion notes'!C$21</f>
        <v>4634.6864629499732</v>
      </c>
      <c r="P1390" s="1">
        <f>H1390/D1390*1000</f>
        <v>10.225741239892182</v>
      </c>
      <c r="Q1390">
        <f>'conversion notes'!O$4</f>
        <v>7.2</v>
      </c>
    </row>
    <row r="1391" spans="1:17">
      <c r="A1391">
        <v>35.9268</v>
      </c>
      <c r="B1391">
        <v>-80.875</v>
      </c>
      <c r="C1391" s="28" t="s">
        <v>11</v>
      </c>
      <c r="D1391" s="4">
        <v>16490</v>
      </c>
      <c r="E1391">
        <v>2</v>
      </c>
      <c r="F1391" t="s">
        <v>98</v>
      </c>
      <c r="G1391">
        <v>655</v>
      </c>
      <c r="H1391" s="28">
        <v>252</v>
      </c>
      <c r="I1391" t="s">
        <v>12</v>
      </c>
      <c r="J1391">
        <v>3</v>
      </c>
      <c r="K1391" s="13">
        <f>H1391*'conversion notes'!C$25</f>
        <v>228610.62</v>
      </c>
      <c r="L1391" s="14">
        <f>K1391*'conversion notes'!C$24</f>
        <v>54866.548799999997</v>
      </c>
      <c r="M1391" s="14">
        <f>L1391*'conversion notes'!C$26</f>
        <v>2030062.3055999998</v>
      </c>
      <c r="N1391" s="15">
        <f>M1391/'conversion notes'!C$21</f>
        <v>1924.1202449149812</v>
      </c>
      <c r="P1391" s="1">
        <f>H1391/D1391*1000</f>
        <v>15.28198908429351</v>
      </c>
      <c r="Q1391">
        <f>'conversion notes'!O$4</f>
        <v>7.2</v>
      </c>
    </row>
    <row r="1392" spans="1:17">
      <c r="A1392">
        <v>35.927599999999998</v>
      </c>
      <c r="B1392">
        <v>-80.753600000000006</v>
      </c>
      <c r="C1392" s="28" t="s">
        <v>11</v>
      </c>
      <c r="D1392" s="4">
        <v>24735</v>
      </c>
      <c r="E1392">
        <v>3</v>
      </c>
      <c r="F1392" t="s">
        <v>98</v>
      </c>
      <c r="G1392">
        <v>1822</v>
      </c>
      <c r="H1392" s="28">
        <v>378</v>
      </c>
      <c r="I1392" t="s">
        <v>12</v>
      </c>
      <c r="J1392">
        <v>3</v>
      </c>
      <c r="K1392" s="13">
        <f>H1392*'conversion notes'!C$25</f>
        <v>342915.93</v>
      </c>
      <c r="L1392" s="14">
        <f>K1392*'conversion notes'!C$24</f>
        <v>82299.823199999999</v>
      </c>
      <c r="M1392" s="14">
        <f>L1392*'conversion notes'!C$26</f>
        <v>3045093.4583999999</v>
      </c>
      <c r="N1392" s="15">
        <f>M1392/'conversion notes'!C$21</f>
        <v>2886.1803673724717</v>
      </c>
      <c r="P1392" s="1">
        <f>H1392/D1392*1000</f>
        <v>15.28198908429351</v>
      </c>
      <c r="Q1392">
        <f>'conversion notes'!O$4</f>
        <v>7.2</v>
      </c>
    </row>
    <row r="1393" spans="1:17">
      <c r="A1393">
        <v>35.928199999999997</v>
      </c>
      <c r="B1393">
        <v>-80.889200000000002</v>
      </c>
      <c r="C1393" s="28" t="s">
        <v>11</v>
      </c>
      <c r="D1393" s="4">
        <v>16490</v>
      </c>
      <c r="E1393">
        <v>2</v>
      </c>
      <c r="F1393" t="s">
        <v>98</v>
      </c>
      <c r="G1393">
        <v>591</v>
      </c>
      <c r="H1393" s="28">
        <v>252</v>
      </c>
      <c r="I1393" t="s">
        <v>12</v>
      </c>
      <c r="J1393">
        <v>3</v>
      </c>
      <c r="K1393" s="13">
        <f>H1393*'conversion notes'!C$25</f>
        <v>228610.62</v>
      </c>
      <c r="L1393" s="14">
        <f>K1393*'conversion notes'!C$24</f>
        <v>54866.548799999997</v>
      </c>
      <c r="M1393" s="14">
        <f>L1393*'conversion notes'!C$26</f>
        <v>2030062.3055999998</v>
      </c>
      <c r="N1393" s="15">
        <f>M1393/'conversion notes'!C$21</f>
        <v>1924.1202449149812</v>
      </c>
      <c r="P1393" s="1">
        <f>H1393/D1393*1000</f>
        <v>15.28198908429351</v>
      </c>
      <c r="Q1393">
        <f>'conversion notes'!O$4</f>
        <v>7.2</v>
      </c>
    </row>
    <row r="1394" spans="1:17">
      <c r="A1394">
        <v>35.9283</v>
      </c>
      <c r="B1394">
        <v>-81.297899999999998</v>
      </c>
      <c r="C1394" s="28" t="s">
        <v>11</v>
      </c>
      <c r="D1394" s="4">
        <v>66930</v>
      </c>
      <c r="E1394">
        <v>5</v>
      </c>
      <c r="F1394" t="s">
        <v>97</v>
      </c>
      <c r="G1394">
        <v>63789</v>
      </c>
      <c r="H1394" s="28">
        <v>606</v>
      </c>
      <c r="I1394" t="s">
        <v>19</v>
      </c>
      <c r="J1394">
        <v>3</v>
      </c>
      <c r="K1394" s="13">
        <f>H1394*'conversion notes'!C$25</f>
        <v>549754.11</v>
      </c>
      <c r="L1394" s="14">
        <f>K1394*'conversion notes'!C$24</f>
        <v>131940.98639999999</v>
      </c>
      <c r="M1394" s="14">
        <f>L1394*'conversion notes'!C$26</f>
        <v>4881816.4967999998</v>
      </c>
      <c r="N1394" s="15">
        <f>M1394/'conversion notes'!C$21</f>
        <v>4627.0510651526929</v>
      </c>
      <c r="P1394" s="1">
        <f>H1394/D1394*1000</f>
        <v>9.0542357687135819</v>
      </c>
      <c r="Q1394">
        <f>'conversion notes'!O$4</f>
        <v>7.2</v>
      </c>
    </row>
    <row r="1395" spans="1:17">
      <c r="A1395">
        <v>35.9285</v>
      </c>
      <c r="B1395">
        <v>-80.707899999999995</v>
      </c>
      <c r="C1395" s="28" t="s">
        <v>11</v>
      </c>
      <c r="D1395" s="4">
        <v>8245</v>
      </c>
      <c r="E1395">
        <v>1</v>
      </c>
      <c r="F1395" t="s">
        <v>98</v>
      </c>
      <c r="G1395">
        <v>737</v>
      </c>
      <c r="H1395" s="28">
        <v>126</v>
      </c>
      <c r="I1395" t="s">
        <v>12</v>
      </c>
      <c r="J1395">
        <v>3</v>
      </c>
      <c r="K1395" s="13">
        <f>H1395*'conversion notes'!C$25</f>
        <v>114305.31</v>
      </c>
      <c r="L1395" s="14">
        <f>K1395*'conversion notes'!C$24</f>
        <v>27433.274399999998</v>
      </c>
      <c r="M1395" s="14">
        <f>L1395*'conversion notes'!C$26</f>
        <v>1015031.1527999999</v>
      </c>
      <c r="N1395" s="15">
        <f>M1395/'conversion notes'!C$21</f>
        <v>962.06012245749059</v>
      </c>
      <c r="P1395" s="1">
        <f>H1395/D1395*1000</f>
        <v>15.28198908429351</v>
      </c>
      <c r="Q1395">
        <f>'conversion notes'!O$4</f>
        <v>7.2</v>
      </c>
    </row>
    <row r="1396" spans="1:17">
      <c r="A1396">
        <v>35.928800000000003</v>
      </c>
      <c r="B1396">
        <v>-79.789000000000001</v>
      </c>
      <c r="C1396" s="28" t="s">
        <v>11</v>
      </c>
      <c r="D1396" s="4">
        <v>68604</v>
      </c>
      <c r="E1396">
        <v>4</v>
      </c>
      <c r="F1396" t="s">
        <v>16</v>
      </c>
      <c r="G1396">
        <v>45577</v>
      </c>
      <c r="H1396" s="28">
        <v>1185</v>
      </c>
      <c r="I1396" t="s">
        <v>12</v>
      </c>
      <c r="J1396">
        <v>1</v>
      </c>
      <c r="K1396" s="13">
        <f>H1396*'conversion notes'!C$25</f>
        <v>1075014.2249999999</v>
      </c>
      <c r="L1396" s="14">
        <f>K1396*'conversion notes'!C$24</f>
        <v>258003.41399999996</v>
      </c>
      <c r="M1396" s="14">
        <f>L1396*'conversion notes'!C$26</f>
        <v>9546126.3179999981</v>
      </c>
      <c r="N1396" s="15">
        <f>M1396/'conversion notes'!C$21</f>
        <v>9047.9463897787791</v>
      </c>
      <c r="P1396" s="1">
        <f>H1396/D1396*1000</f>
        <v>17.273045303480846</v>
      </c>
      <c r="Q1396">
        <f>'conversion notes'!O$4</f>
        <v>7.2</v>
      </c>
    </row>
    <row r="1397" spans="1:17">
      <c r="A1397">
        <v>35.929699999999997</v>
      </c>
      <c r="B1397">
        <v>-81.316800000000001</v>
      </c>
      <c r="C1397" s="28" t="s">
        <v>11</v>
      </c>
      <c r="D1397" s="4">
        <v>26772</v>
      </c>
      <c r="E1397">
        <v>2</v>
      </c>
      <c r="F1397" t="s">
        <v>97</v>
      </c>
      <c r="G1397">
        <v>30250</v>
      </c>
      <c r="H1397" s="28">
        <v>242</v>
      </c>
      <c r="I1397" t="s">
        <v>19</v>
      </c>
      <c r="J1397">
        <v>3</v>
      </c>
      <c r="K1397" s="13">
        <f>H1397*'conversion notes'!C$25</f>
        <v>219538.77</v>
      </c>
      <c r="L1397" s="14">
        <f>K1397*'conversion notes'!C$24</f>
        <v>52689.304799999998</v>
      </c>
      <c r="M1397" s="14">
        <f>L1397*'conversion notes'!C$26</f>
        <v>1949504.2775999999</v>
      </c>
      <c r="N1397" s="15">
        <f>M1397/'conversion notes'!C$21</f>
        <v>1847.7662669421645</v>
      </c>
      <c r="P1397" s="1">
        <f>H1397/D1397*1000</f>
        <v>9.0392947855968924</v>
      </c>
      <c r="Q1397">
        <f>'conversion notes'!O$4</f>
        <v>7.2</v>
      </c>
    </row>
    <row r="1398" spans="1:17">
      <c r="A1398">
        <v>35.9313</v>
      </c>
      <c r="B1398">
        <v>-81.065200000000004</v>
      </c>
      <c r="C1398" s="28" t="s">
        <v>11</v>
      </c>
      <c r="D1398" s="4">
        <v>53544</v>
      </c>
      <c r="E1398">
        <v>4</v>
      </c>
      <c r="F1398" t="s">
        <v>97</v>
      </c>
      <c r="G1398">
        <v>3599</v>
      </c>
      <c r="H1398" s="28">
        <v>484</v>
      </c>
      <c r="I1398" t="s">
        <v>19</v>
      </c>
      <c r="J1398">
        <v>3</v>
      </c>
      <c r="K1398" s="13">
        <f>H1398*'conversion notes'!C$25</f>
        <v>439077.54</v>
      </c>
      <c r="L1398" s="14">
        <f>K1398*'conversion notes'!C$24</f>
        <v>105378.6096</v>
      </c>
      <c r="M1398" s="14">
        <f>L1398*'conversion notes'!C$26</f>
        <v>3899008.5551999998</v>
      </c>
      <c r="N1398" s="15">
        <f>M1398/'conversion notes'!C$21</f>
        <v>3695.532533884329</v>
      </c>
      <c r="P1398" s="1">
        <f>H1398/D1398*1000</f>
        <v>9.0392947855968924</v>
      </c>
      <c r="Q1398">
        <f>'conversion notes'!O$4</f>
        <v>7.2</v>
      </c>
    </row>
    <row r="1399" spans="1:17">
      <c r="A1399">
        <v>35.9313</v>
      </c>
      <c r="B1399">
        <v>-81.050299999999993</v>
      </c>
      <c r="C1399" s="28" t="s">
        <v>11</v>
      </c>
      <c r="D1399" s="4">
        <v>66930</v>
      </c>
      <c r="E1399">
        <v>5</v>
      </c>
      <c r="F1399" t="s">
        <v>97</v>
      </c>
      <c r="G1399">
        <v>6696</v>
      </c>
      <c r="H1399" s="28">
        <v>606</v>
      </c>
      <c r="I1399" t="s">
        <v>19</v>
      </c>
      <c r="J1399">
        <v>3</v>
      </c>
      <c r="K1399" s="13">
        <f>H1399*'conversion notes'!C$25</f>
        <v>549754.11</v>
      </c>
      <c r="L1399" s="14">
        <f>K1399*'conversion notes'!C$24</f>
        <v>131940.98639999999</v>
      </c>
      <c r="M1399" s="14">
        <f>L1399*'conversion notes'!C$26</f>
        <v>4881816.4967999998</v>
      </c>
      <c r="N1399" s="15">
        <f>M1399/'conversion notes'!C$21</f>
        <v>4627.0510651526929</v>
      </c>
      <c r="P1399" s="1">
        <f>H1399/D1399*1000</f>
        <v>9.0542357687135819</v>
      </c>
      <c r="Q1399">
        <f>'conversion notes'!O$4</f>
        <v>7.2</v>
      </c>
    </row>
    <row r="1400" spans="1:17">
      <c r="A1400">
        <v>35.931600000000003</v>
      </c>
      <c r="B1400">
        <v>-79.720299999999995</v>
      </c>
      <c r="C1400" s="28" t="s">
        <v>11</v>
      </c>
      <c r="D1400" s="4">
        <v>17151</v>
      </c>
      <c r="E1400">
        <v>1</v>
      </c>
      <c r="F1400" t="s">
        <v>16</v>
      </c>
      <c r="G1400">
        <v>4055</v>
      </c>
      <c r="H1400" s="28">
        <v>296</v>
      </c>
      <c r="I1400" t="s">
        <v>12</v>
      </c>
      <c r="J1400">
        <v>1</v>
      </c>
      <c r="K1400" s="13">
        <f>H1400*'conversion notes'!C$25</f>
        <v>268526.76</v>
      </c>
      <c r="L1400" s="14">
        <f>K1400*'conversion notes'!C$24</f>
        <v>64446.422400000003</v>
      </c>
      <c r="M1400" s="14">
        <f>L1400*'conversion notes'!C$26</f>
        <v>2384517.6288000001</v>
      </c>
      <c r="N1400" s="15">
        <f>M1400/'conversion notes'!C$21</f>
        <v>2260.0777479953749</v>
      </c>
      <c r="P1400" s="1">
        <f>H1400/D1400*1000</f>
        <v>17.258468893942045</v>
      </c>
      <c r="Q1400">
        <f>'conversion notes'!O$4</f>
        <v>7.2</v>
      </c>
    </row>
    <row r="1401" spans="1:17">
      <c r="A1401">
        <v>35.932200000000002</v>
      </c>
      <c r="B1401">
        <v>-77.949399999999997</v>
      </c>
      <c r="C1401" s="28" t="s">
        <v>11</v>
      </c>
      <c r="D1401" s="4">
        <v>133560</v>
      </c>
      <c r="E1401">
        <v>9</v>
      </c>
      <c r="F1401" t="s">
        <v>141</v>
      </c>
      <c r="G1401">
        <v>5041</v>
      </c>
      <c r="H1401" s="28">
        <v>1366</v>
      </c>
      <c r="I1401" t="s">
        <v>19</v>
      </c>
      <c r="J1401">
        <v>4</v>
      </c>
      <c r="K1401" s="13">
        <f>H1401*'conversion notes'!C$25</f>
        <v>1239214.71</v>
      </c>
      <c r="L1401" s="14">
        <f>K1401*'conversion notes'!C$24</f>
        <v>297411.53039999999</v>
      </c>
      <c r="M1401" s="14">
        <f>L1401*'conversion notes'!C$26</f>
        <v>11004226.6248</v>
      </c>
      <c r="N1401" s="15">
        <f>M1401/'conversion notes'!C$21</f>
        <v>10429.953391086763</v>
      </c>
      <c r="P1401" s="1">
        <f>H1401/D1401*1000</f>
        <v>10.227613057801737</v>
      </c>
      <c r="Q1401">
        <f>'conversion notes'!O$4</f>
        <v>7.2</v>
      </c>
    </row>
    <row r="1402" spans="1:17">
      <c r="A1402">
        <v>35.932299999999998</v>
      </c>
      <c r="B1402">
        <v>-80.950599999999994</v>
      </c>
      <c r="C1402" s="28" t="s">
        <v>11</v>
      </c>
      <c r="D1402" s="4">
        <v>24735</v>
      </c>
      <c r="E1402">
        <v>3</v>
      </c>
      <c r="F1402" t="s">
        <v>98</v>
      </c>
      <c r="G1402">
        <v>1497</v>
      </c>
      <c r="H1402" s="28">
        <v>378</v>
      </c>
      <c r="I1402" t="s">
        <v>12</v>
      </c>
      <c r="J1402">
        <v>3</v>
      </c>
      <c r="K1402" s="13">
        <f>H1402*'conversion notes'!C$25</f>
        <v>342915.93</v>
      </c>
      <c r="L1402" s="14">
        <f>K1402*'conversion notes'!C$24</f>
        <v>82299.823199999999</v>
      </c>
      <c r="M1402" s="14">
        <f>L1402*'conversion notes'!C$26</f>
        <v>3045093.4583999999</v>
      </c>
      <c r="N1402" s="15">
        <f>M1402/'conversion notes'!C$21</f>
        <v>2886.1803673724717</v>
      </c>
      <c r="P1402" s="1">
        <f>H1402/D1402*1000</f>
        <v>15.28198908429351</v>
      </c>
      <c r="Q1402">
        <f>'conversion notes'!O$4</f>
        <v>7.2</v>
      </c>
    </row>
    <row r="1403" spans="1:17">
      <c r="A1403">
        <v>35.934199999999997</v>
      </c>
      <c r="B1403">
        <v>-81.046899999999994</v>
      </c>
      <c r="C1403" s="28" t="s">
        <v>11</v>
      </c>
      <c r="D1403" s="4">
        <v>26772</v>
      </c>
      <c r="E1403">
        <v>2</v>
      </c>
      <c r="F1403" t="s">
        <v>97</v>
      </c>
      <c r="G1403">
        <v>2241</v>
      </c>
      <c r="H1403" s="28">
        <v>242</v>
      </c>
      <c r="I1403" t="s">
        <v>19</v>
      </c>
      <c r="J1403">
        <v>3</v>
      </c>
      <c r="K1403" s="13">
        <f>H1403*'conversion notes'!C$25</f>
        <v>219538.77</v>
      </c>
      <c r="L1403" s="14">
        <f>K1403*'conversion notes'!C$24</f>
        <v>52689.304799999998</v>
      </c>
      <c r="M1403" s="14">
        <f>L1403*'conversion notes'!C$26</f>
        <v>1949504.2775999999</v>
      </c>
      <c r="N1403" s="15">
        <f>M1403/'conversion notes'!C$21</f>
        <v>1847.7662669421645</v>
      </c>
      <c r="P1403" s="1">
        <f>H1403/D1403*1000</f>
        <v>9.0392947855968924</v>
      </c>
      <c r="Q1403">
        <f>'conversion notes'!O$4</f>
        <v>7.2</v>
      </c>
    </row>
    <row r="1404" spans="1:17">
      <c r="A1404">
        <v>35.934399999999997</v>
      </c>
      <c r="B1404">
        <v>-81.135800000000003</v>
      </c>
      <c r="C1404" s="28" t="s">
        <v>11</v>
      </c>
      <c r="D1404" s="4">
        <v>40158</v>
      </c>
      <c r="E1404">
        <v>3</v>
      </c>
      <c r="F1404" t="s">
        <v>97</v>
      </c>
      <c r="G1404">
        <v>4296</v>
      </c>
      <c r="H1404" s="28">
        <v>363</v>
      </c>
      <c r="I1404" t="s">
        <v>19</v>
      </c>
      <c r="J1404">
        <v>3</v>
      </c>
      <c r="K1404" s="13">
        <f>H1404*'conversion notes'!C$25</f>
        <v>329308.15499999997</v>
      </c>
      <c r="L1404" s="14">
        <f>K1404*'conversion notes'!C$24</f>
        <v>79033.95719999999</v>
      </c>
      <c r="M1404" s="14">
        <f>L1404*'conversion notes'!C$26</f>
        <v>2924256.4163999995</v>
      </c>
      <c r="N1404" s="15">
        <f>M1404/'conversion notes'!C$21</f>
        <v>2771.6494004132464</v>
      </c>
      <c r="P1404" s="1">
        <f>H1404/D1404*1000</f>
        <v>9.0392947855968924</v>
      </c>
      <c r="Q1404">
        <f>'conversion notes'!O$4</f>
        <v>7.2</v>
      </c>
    </row>
    <row r="1405" spans="1:17">
      <c r="A1405">
        <v>35.9345</v>
      </c>
      <c r="B1405">
        <v>-78.018500000000003</v>
      </c>
      <c r="C1405" s="28" t="s">
        <v>11</v>
      </c>
      <c r="D1405" s="4">
        <v>29680</v>
      </c>
      <c r="E1405">
        <v>2</v>
      </c>
      <c r="F1405" t="s">
        <v>141</v>
      </c>
      <c r="G1405">
        <v>795</v>
      </c>
      <c r="H1405" s="28">
        <v>303</v>
      </c>
      <c r="I1405" t="s">
        <v>19</v>
      </c>
      <c r="J1405">
        <v>4</v>
      </c>
      <c r="K1405" s="13">
        <f>H1405*'conversion notes'!C$25</f>
        <v>274877.05499999999</v>
      </c>
      <c r="L1405" s="14">
        <f>K1405*'conversion notes'!C$24</f>
        <v>65970.493199999997</v>
      </c>
      <c r="M1405" s="14">
        <f>L1405*'conversion notes'!C$26</f>
        <v>2440908.2483999999</v>
      </c>
      <c r="N1405" s="15">
        <f>M1405/'conversion notes'!C$21</f>
        <v>2313.5255325763464</v>
      </c>
      <c r="P1405" s="1">
        <f>H1405/D1405*1000</f>
        <v>10.2088948787062</v>
      </c>
      <c r="Q1405">
        <f>'conversion notes'!O$4</f>
        <v>7.2</v>
      </c>
    </row>
    <row r="1406" spans="1:17">
      <c r="A1406">
        <v>35.9358</v>
      </c>
      <c r="B1406">
        <v>-76.435199999999995</v>
      </c>
      <c r="C1406" s="28" t="s">
        <v>11</v>
      </c>
      <c r="D1406" s="4">
        <v>14239</v>
      </c>
      <c r="E1406">
        <v>3</v>
      </c>
      <c r="F1406" t="s">
        <v>226</v>
      </c>
      <c r="G1406">
        <v>1953</v>
      </c>
      <c r="H1406" s="28">
        <v>208</v>
      </c>
      <c r="I1406" t="s">
        <v>96</v>
      </c>
      <c r="J1406">
        <v>11</v>
      </c>
      <c r="K1406" s="13">
        <f>H1406*'conversion notes'!C$25</f>
        <v>188694.47999999998</v>
      </c>
      <c r="L1406" s="14">
        <f>K1406*'conversion notes'!C$24</f>
        <v>45286.675199999991</v>
      </c>
      <c r="M1406" s="14">
        <f>L1406*'conversion notes'!C$26</f>
        <v>1675606.9823999996</v>
      </c>
      <c r="N1406" s="15">
        <f>M1406/'conversion notes'!C$21</f>
        <v>1588.1627418345875</v>
      </c>
      <c r="P1406" s="1">
        <f>H1406/D1406*1000</f>
        <v>14.607767399396026</v>
      </c>
      <c r="Q1406">
        <f>'conversion notes'!O$4</f>
        <v>7.2</v>
      </c>
    </row>
    <row r="1407" spans="1:17">
      <c r="A1407">
        <v>35.936500000000002</v>
      </c>
      <c r="B1407">
        <v>-81.350899999999996</v>
      </c>
      <c r="C1407" s="28" t="s">
        <v>11</v>
      </c>
      <c r="D1407" s="4">
        <v>22480</v>
      </c>
      <c r="E1407">
        <v>4</v>
      </c>
      <c r="F1407" t="s">
        <v>93</v>
      </c>
      <c r="G1407">
        <v>0</v>
      </c>
      <c r="H1407" s="28">
        <v>162</v>
      </c>
      <c r="I1407" t="s">
        <v>19</v>
      </c>
      <c r="J1407">
        <v>3</v>
      </c>
      <c r="K1407" s="13">
        <f>H1407*'conversion notes'!C$25</f>
        <v>146963.97</v>
      </c>
      <c r="L1407" s="14">
        <f>K1407*'conversion notes'!C$24</f>
        <v>35271.352800000001</v>
      </c>
      <c r="M1407" s="14">
        <f>L1407*'conversion notes'!C$26</f>
        <v>1305040.0536</v>
      </c>
      <c r="N1407" s="15">
        <f>M1407/'conversion notes'!C$21</f>
        <v>1236.9344431596307</v>
      </c>
      <c r="P1407" s="1">
        <f>H1407/D1407*1000</f>
        <v>7.2064056939501775</v>
      </c>
      <c r="Q1407">
        <f>'conversion notes'!O$4</f>
        <v>7.2</v>
      </c>
    </row>
    <row r="1408" spans="1:17">
      <c r="A1408">
        <v>35.937199999999997</v>
      </c>
      <c r="B1408">
        <v>-80.919499999999999</v>
      </c>
      <c r="C1408" s="28" t="s">
        <v>11</v>
      </c>
      <c r="D1408" s="4">
        <v>16490</v>
      </c>
      <c r="E1408">
        <v>2</v>
      </c>
      <c r="F1408" t="s">
        <v>98</v>
      </c>
      <c r="G1408">
        <v>777</v>
      </c>
      <c r="H1408" s="28">
        <v>252</v>
      </c>
      <c r="I1408" t="s">
        <v>12</v>
      </c>
      <c r="J1408">
        <v>3</v>
      </c>
      <c r="K1408" s="13">
        <f>H1408*'conversion notes'!C$25</f>
        <v>228610.62</v>
      </c>
      <c r="L1408" s="14">
        <f>K1408*'conversion notes'!C$24</f>
        <v>54866.548799999997</v>
      </c>
      <c r="M1408" s="14">
        <f>L1408*'conversion notes'!C$26</f>
        <v>2030062.3055999998</v>
      </c>
      <c r="N1408" s="15">
        <f>M1408/'conversion notes'!C$21</f>
        <v>1924.1202449149812</v>
      </c>
      <c r="P1408" s="1">
        <f>H1408/D1408*1000</f>
        <v>15.28198908429351</v>
      </c>
      <c r="Q1408">
        <f>'conversion notes'!O$4</f>
        <v>7.2</v>
      </c>
    </row>
    <row r="1409" spans="1:17">
      <c r="A1409">
        <v>35.937899999999999</v>
      </c>
      <c r="B1409">
        <v>-81.262699999999995</v>
      </c>
      <c r="C1409" s="28" t="s">
        <v>11</v>
      </c>
      <c r="D1409" s="4">
        <v>107088</v>
      </c>
      <c r="E1409">
        <v>8</v>
      </c>
      <c r="F1409" t="s">
        <v>97</v>
      </c>
      <c r="G1409">
        <v>16852</v>
      </c>
      <c r="H1409" s="28">
        <v>969</v>
      </c>
      <c r="I1409" t="s">
        <v>19</v>
      </c>
      <c r="J1409">
        <v>3</v>
      </c>
      <c r="K1409" s="13">
        <f>H1409*'conversion notes'!C$25</f>
        <v>879062.2649999999</v>
      </c>
      <c r="L1409" s="14">
        <f>K1409*'conversion notes'!C$24</f>
        <v>210974.94359999997</v>
      </c>
      <c r="M1409" s="14">
        <f>L1409*'conversion notes'!C$26</f>
        <v>7806072.9131999984</v>
      </c>
      <c r="N1409" s="15">
        <f>M1409/'conversion notes'!C$21</f>
        <v>7398.7004655659384</v>
      </c>
      <c r="P1409" s="1">
        <f>H1409/D1409*1000</f>
        <v>9.0486329000448222</v>
      </c>
      <c r="Q1409">
        <f>'conversion notes'!O$4</f>
        <v>7.2</v>
      </c>
    </row>
    <row r="1410" spans="1:17">
      <c r="A1410">
        <v>35.938699999999997</v>
      </c>
      <c r="B1410">
        <v>-80.910300000000007</v>
      </c>
      <c r="C1410" s="28" t="s">
        <v>11</v>
      </c>
      <c r="D1410" s="4">
        <v>16490</v>
      </c>
      <c r="E1410">
        <v>2</v>
      </c>
      <c r="F1410" t="s">
        <v>98</v>
      </c>
      <c r="G1410">
        <v>604</v>
      </c>
      <c r="H1410" s="28">
        <v>252</v>
      </c>
      <c r="I1410" t="s">
        <v>12</v>
      </c>
      <c r="J1410">
        <v>3</v>
      </c>
      <c r="K1410" s="13">
        <f>H1410*'conversion notes'!C$25</f>
        <v>228610.62</v>
      </c>
      <c r="L1410" s="14">
        <f>K1410*'conversion notes'!C$24</f>
        <v>54866.548799999997</v>
      </c>
      <c r="M1410" s="14">
        <f>L1410*'conversion notes'!C$26</f>
        <v>2030062.3055999998</v>
      </c>
      <c r="N1410" s="15">
        <f>M1410/'conversion notes'!C$21</f>
        <v>1924.1202449149812</v>
      </c>
      <c r="P1410" s="1">
        <f>H1410/D1410*1000</f>
        <v>15.28198908429351</v>
      </c>
      <c r="Q1410">
        <f>'conversion notes'!O$4</f>
        <v>7.2</v>
      </c>
    </row>
    <row r="1411" spans="1:17">
      <c r="A1411">
        <v>35.938899999999997</v>
      </c>
      <c r="B1411">
        <v>-77.981399999999994</v>
      </c>
      <c r="C1411" s="28" t="s">
        <v>11</v>
      </c>
      <c r="D1411" s="4">
        <v>59360</v>
      </c>
      <c r="E1411">
        <v>4</v>
      </c>
      <c r="F1411" t="s">
        <v>141</v>
      </c>
      <c r="G1411">
        <v>1344</v>
      </c>
      <c r="H1411" s="28">
        <v>607</v>
      </c>
      <c r="I1411" t="s">
        <v>19</v>
      </c>
      <c r="J1411">
        <v>4</v>
      </c>
      <c r="K1411" s="13">
        <f>H1411*'conversion notes'!C$25</f>
        <v>550661.29499999993</v>
      </c>
      <c r="L1411" s="14">
        <f>K1411*'conversion notes'!C$24</f>
        <v>132158.71079999997</v>
      </c>
      <c r="M1411" s="14">
        <f>L1411*'conversion notes'!C$26</f>
        <v>4889872.2995999986</v>
      </c>
      <c r="N1411" s="15">
        <f>M1411/'conversion notes'!C$21</f>
        <v>4634.6864629499732</v>
      </c>
      <c r="P1411" s="1">
        <f>H1411/D1411*1000</f>
        <v>10.225741239892182</v>
      </c>
      <c r="Q1411">
        <f>'conversion notes'!O$4</f>
        <v>7.2</v>
      </c>
    </row>
    <row r="1412" spans="1:17">
      <c r="A1412">
        <v>35.939</v>
      </c>
      <c r="B1412">
        <v>-81.029899999999998</v>
      </c>
      <c r="C1412" s="28" t="s">
        <v>11</v>
      </c>
      <c r="D1412" s="4">
        <v>13386</v>
      </c>
      <c r="E1412">
        <v>1</v>
      </c>
      <c r="F1412" t="s">
        <v>97</v>
      </c>
      <c r="G1412">
        <v>786</v>
      </c>
      <c r="H1412" s="28">
        <v>121</v>
      </c>
      <c r="I1412" t="s">
        <v>19</v>
      </c>
      <c r="J1412">
        <v>3</v>
      </c>
      <c r="K1412" s="13">
        <f>H1412*'conversion notes'!C$25</f>
        <v>109769.38499999999</v>
      </c>
      <c r="L1412" s="14">
        <f>K1412*'conversion notes'!C$24</f>
        <v>26344.652399999999</v>
      </c>
      <c r="M1412" s="14">
        <f>L1412*'conversion notes'!C$26</f>
        <v>974752.13879999996</v>
      </c>
      <c r="N1412" s="15">
        <f>M1412/'conversion notes'!C$21</f>
        <v>923.88313347108226</v>
      </c>
      <c r="P1412" s="1">
        <f>H1412/D1412*1000</f>
        <v>9.0392947855968924</v>
      </c>
      <c r="Q1412">
        <f>'conversion notes'!O$4</f>
        <v>7.2</v>
      </c>
    </row>
    <row r="1413" spans="1:17">
      <c r="A1413">
        <v>35.939100000000003</v>
      </c>
      <c r="B1413">
        <v>-77.879000000000005</v>
      </c>
      <c r="C1413" s="28" t="s">
        <v>150</v>
      </c>
      <c r="D1413" s="4">
        <v>59360</v>
      </c>
      <c r="E1413">
        <v>4</v>
      </c>
      <c r="F1413" t="s">
        <v>141</v>
      </c>
      <c r="G1413">
        <v>3499</v>
      </c>
      <c r="H1413" s="28">
        <v>607</v>
      </c>
      <c r="I1413" t="s">
        <v>19</v>
      </c>
      <c r="J1413">
        <v>4</v>
      </c>
      <c r="K1413" s="13">
        <f>H1413*'conversion notes'!C$25</f>
        <v>550661.29499999993</v>
      </c>
      <c r="L1413" s="14">
        <f>K1413*'conversion notes'!C$24</f>
        <v>132158.71079999997</v>
      </c>
      <c r="M1413" s="14">
        <f>L1413*'conversion notes'!C$26</f>
        <v>4889872.2995999986</v>
      </c>
      <c r="N1413" s="15">
        <f>M1413/'conversion notes'!C$21</f>
        <v>4634.6864629499732</v>
      </c>
      <c r="P1413" s="1">
        <f>H1413/D1413*1000</f>
        <v>10.225741239892182</v>
      </c>
      <c r="Q1413">
        <f>'conversion notes'!O$4</f>
        <v>7.2</v>
      </c>
    </row>
    <row r="1414" spans="1:17">
      <c r="A1414">
        <v>35.940800000000003</v>
      </c>
      <c r="B1414">
        <v>-79.602699999999999</v>
      </c>
      <c r="C1414" s="28" t="s">
        <v>11</v>
      </c>
      <c r="D1414" s="4">
        <v>51453</v>
      </c>
      <c r="E1414">
        <v>3</v>
      </c>
      <c r="F1414" t="s">
        <v>16</v>
      </c>
      <c r="G1414">
        <v>8387</v>
      </c>
      <c r="H1414" s="28">
        <v>889</v>
      </c>
      <c r="I1414" t="s">
        <v>12</v>
      </c>
      <c r="J1414">
        <v>1</v>
      </c>
      <c r="K1414" s="13">
        <f>H1414*'conversion notes'!C$25</f>
        <v>806487.46499999997</v>
      </c>
      <c r="L1414" s="14">
        <f>K1414*'conversion notes'!C$24</f>
        <v>193556.99159999998</v>
      </c>
      <c r="M1414" s="14">
        <f>L1414*'conversion notes'!C$26</f>
        <v>7161608.689199999</v>
      </c>
      <c r="N1414" s="15">
        <f>M1414/'conversion notes'!C$21</f>
        <v>6787.8686417834051</v>
      </c>
      <c r="P1414" s="1">
        <f>H1414/D1414*1000</f>
        <v>17.277904106660447</v>
      </c>
      <c r="Q1414">
        <f>'conversion notes'!O$4</f>
        <v>7.2</v>
      </c>
    </row>
    <row r="1415" spans="1:17">
      <c r="A1415">
        <v>35.942100000000003</v>
      </c>
      <c r="B1415">
        <v>-81.257400000000004</v>
      </c>
      <c r="C1415" s="28" t="s">
        <v>103</v>
      </c>
      <c r="D1415" s="4">
        <v>107088</v>
      </c>
      <c r="E1415">
        <v>8</v>
      </c>
      <c r="F1415" t="s">
        <v>97</v>
      </c>
      <c r="G1415">
        <v>14794</v>
      </c>
      <c r="H1415" s="28">
        <v>969</v>
      </c>
      <c r="I1415" t="s">
        <v>19</v>
      </c>
      <c r="J1415">
        <v>3</v>
      </c>
      <c r="K1415" s="13">
        <f>H1415*'conversion notes'!C$25</f>
        <v>879062.2649999999</v>
      </c>
      <c r="L1415" s="14">
        <f>K1415*'conversion notes'!C$24</f>
        <v>210974.94359999997</v>
      </c>
      <c r="M1415" s="14">
        <f>L1415*'conversion notes'!C$26</f>
        <v>7806072.9131999984</v>
      </c>
      <c r="N1415" s="15">
        <f>M1415/'conversion notes'!C$21</f>
        <v>7398.7004655659384</v>
      </c>
      <c r="P1415" s="1">
        <f>H1415/D1415*1000</f>
        <v>9.0486329000448222</v>
      </c>
      <c r="Q1415">
        <f>'conversion notes'!O$4</f>
        <v>7.2</v>
      </c>
    </row>
    <row r="1416" spans="1:17">
      <c r="A1416">
        <v>35.943199999999997</v>
      </c>
      <c r="B1416">
        <v>-78.078599999999994</v>
      </c>
      <c r="C1416" s="28" t="s">
        <v>11</v>
      </c>
      <c r="D1416" s="4">
        <v>29680</v>
      </c>
      <c r="E1416">
        <v>2</v>
      </c>
      <c r="F1416" t="s">
        <v>141</v>
      </c>
      <c r="G1416">
        <v>1906</v>
      </c>
      <c r="H1416" s="28">
        <v>303</v>
      </c>
      <c r="I1416" t="s">
        <v>19</v>
      </c>
      <c r="J1416">
        <v>4</v>
      </c>
      <c r="K1416" s="13">
        <f>H1416*'conversion notes'!C$25</f>
        <v>274877.05499999999</v>
      </c>
      <c r="L1416" s="14">
        <f>K1416*'conversion notes'!C$24</f>
        <v>65970.493199999997</v>
      </c>
      <c r="M1416" s="14">
        <f>L1416*'conversion notes'!C$26</f>
        <v>2440908.2483999999</v>
      </c>
      <c r="N1416" s="15">
        <f>M1416/'conversion notes'!C$21</f>
        <v>2313.5255325763464</v>
      </c>
      <c r="P1416" s="1">
        <f>H1416/D1416*1000</f>
        <v>10.2088948787062</v>
      </c>
      <c r="Q1416">
        <f>'conversion notes'!O$4</f>
        <v>7.2</v>
      </c>
    </row>
    <row r="1417" spans="1:17">
      <c r="A1417">
        <v>35.9435</v>
      </c>
      <c r="B1417">
        <v>-80.487799999999993</v>
      </c>
      <c r="C1417" s="28" t="s">
        <v>11</v>
      </c>
      <c r="D1417" s="4">
        <v>10808</v>
      </c>
      <c r="E1417">
        <v>2</v>
      </c>
      <c r="F1417" t="s">
        <v>94</v>
      </c>
      <c r="G1417">
        <v>2509</v>
      </c>
      <c r="H1417" s="28">
        <v>143</v>
      </c>
      <c r="I1417" t="s">
        <v>96</v>
      </c>
      <c r="J1417">
        <v>3</v>
      </c>
      <c r="K1417" s="13">
        <f>H1417*'conversion notes'!C$25</f>
        <v>129727.45499999999</v>
      </c>
      <c r="L1417" s="14">
        <f>K1417*'conversion notes'!C$24</f>
        <v>31134.589199999995</v>
      </c>
      <c r="M1417" s="14">
        <f>L1417*'conversion notes'!C$26</f>
        <v>1151979.8003999998</v>
      </c>
      <c r="N1417" s="15">
        <f>M1417/'conversion notes'!C$21</f>
        <v>1091.8618850112789</v>
      </c>
      <c r="P1417" s="1">
        <f>H1417/D1417*1000</f>
        <v>13.230940044411547</v>
      </c>
      <c r="Q1417">
        <f>'conversion notes'!O$4</f>
        <v>7.2</v>
      </c>
    </row>
    <row r="1418" spans="1:17">
      <c r="A1418">
        <v>35.943600000000004</v>
      </c>
      <c r="B1418">
        <v>-80.905500000000004</v>
      </c>
      <c r="C1418" s="28" t="s">
        <v>11</v>
      </c>
      <c r="D1418" s="4">
        <v>8245</v>
      </c>
      <c r="E1418">
        <v>1</v>
      </c>
      <c r="F1418" t="s">
        <v>98</v>
      </c>
      <c r="G1418">
        <v>277</v>
      </c>
      <c r="H1418" s="28">
        <v>126</v>
      </c>
      <c r="I1418" t="s">
        <v>12</v>
      </c>
      <c r="J1418">
        <v>3</v>
      </c>
      <c r="K1418" s="13">
        <f>H1418*'conversion notes'!C$25</f>
        <v>114305.31</v>
      </c>
      <c r="L1418" s="14">
        <f>K1418*'conversion notes'!C$24</f>
        <v>27433.274399999998</v>
      </c>
      <c r="M1418" s="14">
        <f>L1418*'conversion notes'!C$26</f>
        <v>1015031.1527999999</v>
      </c>
      <c r="N1418" s="15">
        <f>M1418/'conversion notes'!C$21</f>
        <v>962.06012245749059</v>
      </c>
      <c r="P1418" s="1">
        <f>H1418/D1418*1000</f>
        <v>15.28198908429351</v>
      </c>
      <c r="Q1418">
        <f>'conversion notes'!O$4</f>
        <v>7.2</v>
      </c>
    </row>
    <row r="1419" spans="1:17">
      <c r="A1419">
        <v>35.943800000000003</v>
      </c>
      <c r="B1419">
        <v>-81.1875</v>
      </c>
      <c r="C1419" s="28" t="s">
        <v>11</v>
      </c>
      <c r="D1419" s="4">
        <v>66930</v>
      </c>
      <c r="E1419">
        <v>5</v>
      </c>
      <c r="F1419" t="s">
        <v>97</v>
      </c>
      <c r="G1419">
        <v>18646</v>
      </c>
      <c r="H1419" s="28">
        <v>606</v>
      </c>
      <c r="I1419" t="s">
        <v>19</v>
      </c>
      <c r="J1419">
        <v>3</v>
      </c>
      <c r="K1419" s="13">
        <f>H1419*'conversion notes'!C$25</f>
        <v>549754.11</v>
      </c>
      <c r="L1419" s="14">
        <f>K1419*'conversion notes'!C$24</f>
        <v>131940.98639999999</v>
      </c>
      <c r="M1419" s="14">
        <f>L1419*'conversion notes'!C$26</f>
        <v>4881816.4967999998</v>
      </c>
      <c r="N1419" s="15">
        <f>M1419/'conversion notes'!C$21</f>
        <v>4627.0510651526929</v>
      </c>
      <c r="P1419" s="1">
        <f>H1419/D1419*1000</f>
        <v>9.0542357687135819</v>
      </c>
      <c r="Q1419">
        <f>'conversion notes'!O$4</f>
        <v>7.2</v>
      </c>
    </row>
    <row r="1420" spans="1:17">
      <c r="A1420">
        <v>35.943800000000003</v>
      </c>
      <c r="B1420">
        <v>-78.413399999999996</v>
      </c>
      <c r="C1420" s="28" t="s">
        <v>11</v>
      </c>
      <c r="D1420" s="4">
        <v>14239</v>
      </c>
      <c r="E1420">
        <v>2</v>
      </c>
      <c r="F1420" t="s">
        <v>145</v>
      </c>
      <c r="G1420">
        <v>796</v>
      </c>
      <c r="H1420" s="28">
        <v>332</v>
      </c>
      <c r="I1420" t="s">
        <v>12</v>
      </c>
      <c r="J1420">
        <v>4</v>
      </c>
      <c r="K1420" s="13">
        <f>H1420*'conversion notes'!C$25</f>
        <v>301185.42</v>
      </c>
      <c r="L1420" s="14">
        <f>K1420*'conversion notes'!C$24</f>
        <v>72284.500799999994</v>
      </c>
      <c r="M1420" s="14">
        <f>L1420*'conversion notes'!C$26</f>
        <v>2674526.5296</v>
      </c>
      <c r="N1420" s="15">
        <f>M1420/'conversion notes'!C$21</f>
        <v>2534.9520686975152</v>
      </c>
      <c r="P1420" s="1">
        <f>H1420/D1420*1000</f>
        <v>23.316244118266734</v>
      </c>
      <c r="Q1420">
        <f>'conversion notes'!O$4</f>
        <v>7.2</v>
      </c>
    </row>
    <row r="1421" spans="1:17">
      <c r="A1421">
        <v>35.944000000000003</v>
      </c>
      <c r="B1421">
        <v>-79.578500000000005</v>
      </c>
      <c r="C1421" s="28" t="s">
        <v>11</v>
      </c>
      <c r="D1421" s="4">
        <v>34302</v>
      </c>
      <c r="E1421">
        <v>2</v>
      </c>
      <c r="F1421" t="s">
        <v>16</v>
      </c>
      <c r="G1421">
        <v>5202</v>
      </c>
      <c r="H1421" s="28">
        <v>593</v>
      </c>
      <c r="I1421" t="s">
        <v>12</v>
      </c>
      <c r="J1421">
        <v>1</v>
      </c>
      <c r="K1421" s="13">
        <f>H1421*'conversion notes'!C$25</f>
        <v>537960.70499999996</v>
      </c>
      <c r="L1421" s="14">
        <f>K1421*'conversion notes'!C$24</f>
        <v>129110.56919999998</v>
      </c>
      <c r="M1421" s="14">
        <f>L1421*'conversion notes'!C$26</f>
        <v>4777091.0603999998</v>
      </c>
      <c r="N1421" s="15">
        <f>M1421/'conversion notes'!C$21</f>
        <v>4527.7908937880311</v>
      </c>
      <c r="P1421" s="1">
        <f>H1421/D1421*1000</f>
        <v>17.28762171301965</v>
      </c>
      <c r="Q1421">
        <f>'conversion notes'!O$4</f>
        <v>7.2</v>
      </c>
    </row>
    <row r="1422" spans="1:17">
      <c r="A1422">
        <v>35.944400000000002</v>
      </c>
      <c r="B1422">
        <v>-80.523099999999999</v>
      </c>
      <c r="C1422" s="28" t="s">
        <v>11</v>
      </c>
      <c r="D1422" s="4">
        <v>10808</v>
      </c>
      <c r="E1422">
        <v>2</v>
      </c>
      <c r="F1422" t="s">
        <v>94</v>
      </c>
      <c r="G1422">
        <v>872</v>
      </c>
      <c r="H1422" s="28">
        <v>143</v>
      </c>
      <c r="I1422" t="s">
        <v>96</v>
      </c>
      <c r="J1422">
        <v>3</v>
      </c>
      <c r="K1422" s="13">
        <f>H1422*'conversion notes'!C$25</f>
        <v>129727.45499999999</v>
      </c>
      <c r="L1422" s="14">
        <f>K1422*'conversion notes'!C$24</f>
        <v>31134.589199999995</v>
      </c>
      <c r="M1422" s="14">
        <f>L1422*'conversion notes'!C$26</f>
        <v>1151979.8003999998</v>
      </c>
      <c r="N1422" s="15">
        <f>M1422/'conversion notes'!C$21</f>
        <v>1091.8618850112789</v>
      </c>
      <c r="P1422" s="1">
        <f>H1422/D1422*1000</f>
        <v>13.230940044411547</v>
      </c>
      <c r="Q1422">
        <f>'conversion notes'!O$4</f>
        <v>7.2</v>
      </c>
    </row>
    <row r="1423" spans="1:17">
      <c r="A1423">
        <v>35.944400000000002</v>
      </c>
      <c r="B1423">
        <v>-76.910200000000003</v>
      </c>
      <c r="C1423" s="28" t="s">
        <v>11</v>
      </c>
      <c r="D1423" s="4">
        <v>106744</v>
      </c>
      <c r="E1423">
        <v>4</v>
      </c>
      <c r="F1423" t="s">
        <v>220</v>
      </c>
      <c r="G1423">
        <v>4308</v>
      </c>
      <c r="H1423" s="28">
        <v>769</v>
      </c>
      <c r="I1423" t="s">
        <v>19</v>
      </c>
      <c r="J1423">
        <v>11</v>
      </c>
      <c r="K1423" s="13">
        <f>H1423*'conversion notes'!C$25</f>
        <v>697625.26500000001</v>
      </c>
      <c r="L1423" s="14">
        <f>K1423*'conversion notes'!C$24</f>
        <v>167430.06359999999</v>
      </c>
      <c r="M1423" s="14">
        <f>L1423*'conversion notes'!C$26</f>
        <v>6194912.3531999998</v>
      </c>
      <c r="N1423" s="15">
        <f>M1423/'conversion notes'!C$21</f>
        <v>5871.6209061096051</v>
      </c>
      <c r="P1423" s="1">
        <f>H1423/D1423*1000</f>
        <v>7.2041519898073894</v>
      </c>
      <c r="Q1423">
        <f>'conversion notes'!O$4</f>
        <v>7.2</v>
      </c>
    </row>
    <row r="1424" spans="1:17">
      <c r="A1424">
        <v>35.945399999999999</v>
      </c>
      <c r="B1424">
        <v>-78.063299999999998</v>
      </c>
      <c r="C1424" s="28" t="s">
        <v>11</v>
      </c>
      <c r="D1424" s="4">
        <v>29680</v>
      </c>
      <c r="E1424">
        <v>2</v>
      </c>
      <c r="F1424" t="s">
        <v>141</v>
      </c>
      <c r="G1424">
        <v>1453</v>
      </c>
      <c r="H1424" s="28">
        <v>303</v>
      </c>
      <c r="I1424" t="s">
        <v>19</v>
      </c>
      <c r="J1424">
        <v>4</v>
      </c>
      <c r="K1424" s="13">
        <f>H1424*'conversion notes'!C$25</f>
        <v>274877.05499999999</v>
      </c>
      <c r="L1424" s="14">
        <f>K1424*'conversion notes'!C$24</f>
        <v>65970.493199999997</v>
      </c>
      <c r="M1424" s="14">
        <f>L1424*'conversion notes'!C$26</f>
        <v>2440908.2483999999</v>
      </c>
      <c r="N1424" s="15">
        <f>M1424/'conversion notes'!C$21</f>
        <v>2313.5255325763464</v>
      </c>
      <c r="P1424" s="1">
        <f>H1424/D1424*1000</f>
        <v>10.2088948787062</v>
      </c>
      <c r="Q1424">
        <f>'conversion notes'!O$4</f>
        <v>7.2</v>
      </c>
    </row>
    <row r="1425" spans="1:17">
      <c r="A1425">
        <v>35.9467</v>
      </c>
      <c r="B1425">
        <v>-81.315799999999996</v>
      </c>
      <c r="C1425" s="28" t="s">
        <v>11</v>
      </c>
      <c r="D1425" s="4">
        <v>26772</v>
      </c>
      <c r="E1425">
        <v>2</v>
      </c>
      <c r="F1425" t="s">
        <v>97</v>
      </c>
      <c r="G1425">
        <v>121000</v>
      </c>
      <c r="H1425" s="28">
        <v>242</v>
      </c>
      <c r="I1425" t="s">
        <v>19</v>
      </c>
      <c r="J1425">
        <v>3</v>
      </c>
      <c r="K1425" s="13">
        <f>H1425*'conversion notes'!C$25</f>
        <v>219538.77</v>
      </c>
      <c r="L1425" s="14">
        <f>K1425*'conversion notes'!C$24</f>
        <v>52689.304799999998</v>
      </c>
      <c r="M1425" s="14">
        <f>L1425*'conversion notes'!C$26</f>
        <v>1949504.2775999999</v>
      </c>
      <c r="N1425" s="15">
        <f>M1425/'conversion notes'!C$21</f>
        <v>1847.7662669421645</v>
      </c>
      <c r="P1425" s="1">
        <f>H1425/D1425*1000</f>
        <v>9.0392947855968924</v>
      </c>
      <c r="Q1425">
        <f>'conversion notes'!O$4</f>
        <v>7.2</v>
      </c>
    </row>
    <row r="1426" spans="1:17">
      <c r="A1426">
        <v>35.946899999999999</v>
      </c>
      <c r="B1426">
        <v>-80.588200000000001</v>
      </c>
      <c r="C1426" s="28" t="s">
        <v>11</v>
      </c>
      <c r="D1426" s="4">
        <v>10808</v>
      </c>
      <c r="E1426">
        <v>2</v>
      </c>
      <c r="F1426" t="s">
        <v>94</v>
      </c>
      <c r="G1426">
        <v>1744</v>
      </c>
      <c r="H1426" s="28">
        <v>143</v>
      </c>
      <c r="I1426" t="s">
        <v>96</v>
      </c>
      <c r="J1426">
        <v>3</v>
      </c>
      <c r="K1426" s="13">
        <f>H1426*'conversion notes'!C$25</f>
        <v>129727.45499999999</v>
      </c>
      <c r="L1426" s="14">
        <f>K1426*'conversion notes'!C$24</f>
        <v>31134.589199999995</v>
      </c>
      <c r="M1426" s="14">
        <f>L1426*'conversion notes'!C$26</f>
        <v>1151979.8003999998</v>
      </c>
      <c r="N1426" s="15">
        <f>M1426/'conversion notes'!C$21</f>
        <v>1091.8618850112789</v>
      </c>
      <c r="P1426" s="1">
        <f>H1426/D1426*1000</f>
        <v>13.230940044411547</v>
      </c>
      <c r="Q1426">
        <f>'conversion notes'!O$4</f>
        <v>7.2</v>
      </c>
    </row>
    <row r="1427" spans="1:17">
      <c r="A1427">
        <v>35.947099999999999</v>
      </c>
      <c r="B1427">
        <v>-81.021299999999997</v>
      </c>
      <c r="C1427" s="28" t="s">
        <v>11</v>
      </c>
      <c r="D1427" s="4">
        <v>13386</v>
      </c>
      <c r="E1427">
        <v>1</v>
      </c>
      <c r="F1427" t="s">
        <v>97</v>
      </c>
      <c r="G1427">
        <v>541</v>
      </c>
      <c r="H1427" s="28">
        <v>121</v>
      </c>
      <c r="I1427" t="s">
        <v>19</v>
      </c>
      <c r="J1427">
        <v>3</v>
      </c>
      <c r="K1427" s="13">
        <f>H1427*'conversion notes'!C$25</f>
        <v>109769.38499999999</v>
      </c>
      <c r="L1427" s="14">
        <f>K1427*'conversion notes'!C$24</f>
        <v>26344.652399999999</v>
      </c>
      <c r="M1427" s="14">
        <f>L1427*'conversion notes'!C$26</f>
        <v>974752.13879999996</v>
      </c>
      <c r="N1427" s="15">
        <f>M1427/'conversion notes'!C$21</f>
        <v>923.88313347108226</v>
      </c>
      <c r="P1427" s="1">
        <f>H1427/D1427*1000</f>
        <v>9.0392947855968924</v>
      </c>
      <c r="Q1427">
        <f>'conversion notes'!O$4</f>
        <v>7.2</v>
      </c>
    </row>
    <row r="1428" spans="1:17">
      <c r="A1428">
        <v>35.949399999999997</v>
      </c>
      <c r="B1428">
        <v>-80.972800000000007</v>
      </c>
      <c r="C1428" s="28" t="s">
        <v>102</v>
      </c>
      <c r="D1428" s="4">
        <v>16490</v>
      </c>
      <c r="E1428">
        <v>2</v>
      </c>
      <c r="F1428" t="s">
        <v>98</v>
      </c>
      <c r="G1428">
        <v>2333</v>
      </c>
      <c r="H1428" s="28">
        <v>252</v>
      </c>
      <c r="I1428" t="s">
        <v>12</v>
      </c>
      <c r="J1428">
        <v>3</v>
      </c>
      <c r="K1428" s="13">
        <f>H1428*'conversion notes'!C$25</f>
        <v>228610.62</v>
      </c>
      <c r="L1428" s="14">
        <f>K1428*'conversion notes'!C$24</f>
        <v>54866.548799999997</v>
      </c>
      <c r="M1428" s="14">
        <f>L1428*'conversion notes'!C$26</f>
        <v>2030062.3055999998</v>
      </c>
      <c r="N1428" s="15">
        <f>M1428/'conversion notes'!C$21</f>
        <v>1924.1202449149812</v>
      </c>
      <c r="P1428" s="1">
        <f>H1428/D1428*1000</f>
        <v>15.28198908429351</v>
      </c>
      <c r="Q1428">
        <f>'conversion notes'!O$4</f>
        <v>7.2</v>
      </c>
    </row>
    <row r="1429" spans="1:17">
      <c r="A1429">
        <v>35.950099999999999</v>
      </c>
      <c r="B1429">
        <v>-80.738399999999999</v>
      </c>
      <c r="C1429" s="28" t="s">
        <v>11</v>
      </c>
      <c r="D1429" s="4">
        <v>16490</v>
      </c>
      <c r="E1429">
        <v>2</v>
      </c>
      <c r="F1429" t="s">
        <v>98</v>
      </c>
      <c r="G1429">
        <v>915</v>
      </c>
      <c r="H1429" s="28">
        <v>252</v>
      </c>
      <c r="I1429" t="s">
        <v>12</v>
      </c>
      <c r="J1429">
        <v>3</v>
      </c>
      <c r="K1429" s="13">
        <f>H1429*'conversion notes'!C$25</f>
        <v>228610.62</v>
      </c>
      <c r="L1429" s="14">
        <f>K1429*'conversion notes'!C$24</f>
        <v>54866.548799999997</v>
      </c>
      <c r="M1429" s="14">
        <f>L1429*'conversion notes'!C$26</f>
        <v>2030062.3055999998</v>
      </c>
      <c r="N1429" s="15">
        <f>M1429/'conversion notes'!C$21</f>
        <v>1924.1202449149812</v>
      </c>
      <c r="P1429" s="1">
        <f>H1429/D1429*1000</f>
        <v>15.28198908429351</v>
      </c>
      <c r="Q1429">
        <f>'conversion notes'!O$4</f>
        <v>7.2</v>
      </c>
    </row>
    <row r="1430" spans="1:17">
      <c r="A1430">
        <v>35.950400000000002</v>
      </c>
      <c r="B1430">
        <v>-81.471999999999994</v>
      </c>
      <c r="C1430" s="28" t="s">
        <v>11</v>
      </c>
      <c r="D1430" s="4">
        <v>11240</v>
      </c>
      <c r="E1430">
        <v>2</v>
      </c>
      <c r="F1430" t="s">
        <v>93</v>
      </c>
      <c r="G1430">
        <v>2382</v>
      </c>
      <c r="H1430" s="28">
        <v>81</v>
      </c>
      <c r="I1430" t="s">
        <v>19</v>
      </c>
      <c r="J1430">
        <v>3</v>
      </c>
      <c r="K1430" s="13">
        <f>H1430*'conversion notes'!C$25</f>
        <v>73481.985000000001</v>
      </c>
      <c r="L1430" s="14">
        <f>K1430*'conversion notes'!C$24</f>
        <v>17635.6764</v>
      </c>
      <c r="M1430" s="14">
        <f>L1430*'conversion notes'!C$26</f>
        <v>652520.02679999999</v>
      </c>
      <c r="N1430" s="15">
        <f>M1430/'conversion notes'!C$21</f>
        <v>618.46722157981537</v>
      </c>
      <c r="P1430" s="1">
        <f>H1430/D1430*1000</f>
        <v>7.2064056939501775</v>
      </c>
      <c r="Q1430">
        <f>'conversion notes'!O$4</f>
        <v>7.2</v>
      </c>
    </row>
    <row r="1431" spans="1:17">
      <c r="A1431">
        <v>35.950499999999998</v>
      </c>
      <c r="B1431">
        <v>-79.706500000000005</v>
      </c>
      <c r="C1431" s="28" t="s">
        <v>11</v>
      </c>
      <c r="D1431" s="4">
        <v>17151</v>
      </c>
      <c r="E1431">
        <v>1</v>
      </c>
      <c r="F1431" t="s">
        <v>16</v>
      </c>
      <c r="G1431">
        <v>9250</v>
      </c>
      <c r="H1431" s="28">
        <v>296</v>
      </c>
      <c r="I1431" t="s">
        <v>12</v>
      </c>
      <c r="J1431">
        <v>1</v>
      </c>
      <c r="K1431" s="13">
        <f>H1431*'conversion notes'!C$25</f>
        <v>268526.76</v>
      </c>
      <c r="L1431" s="14">
        <f>K1431*'conversion notes'!C$24</f>
        <v>64446.422400000003</v>
      </c>
      <c r="M1431" s="14">
        <f>L1431*'conversion notes'!C$26</f>
        <v>2384517.6288000001</v>
      </c>
      <c r="N1431" s="15">
        <f>M1431/'conversion notes'!C$21</f>
        <v>2260.0777479953749</v>
      </c>
      <c r="P1431" s="1">
        <f>H1431/D1431*1000</f>
        <v>17.258468893942045</v>
      </c>
      <c r="Q1431">
        <f>'conversion notes'!O$4</f>
        <v>7.2</v>
      </c>
    </row>
    <row r="1432" spans="1:17">
      <c r="A1432">
        <v>35.950800000000001</v>
      </c>
      <c r="B1432">
        <v>-76.847999999999999</v>
      </c>
      <c r="C1432" s="28" t="s">
        <v>11</v>
      </c>
      <c r="D1432" s="4">
        <v>160116</v>
      </c>
      <c r="E1432">
        <v>6</v>
      </c>
      <c r="F1432" t="s">
        <v>220</v>
      </c>
      <c r="G1432">
        <v>3108</v>
      </c>
      <c r="H1432" s="28">
        <v>1153</v>
      </c>
      <c r="I1432" t="s">
        <v>19</v>
      </c>
      <c r="J1432">
        <v>11</v>
      </c>
      <c r="K1432" s="13">
        <f>H1432*'conversion notes'!C$25</f>
        <v>1045984.3049999999</v>
      </c>
      <c r="L1432" s="14">
        <f>K1432*'conversion notes'!C$24</f>
        <v>251036.23319999999</v>
      </c>
      <c r="M1432" s="14">
        <f>L1432*'conversion notes'!C$26</f>
        <v>9288340.6283999998</v>
      </c>
      <c r="N1432" s="15">
        <f>M1432/'conversion notes'!C$21</f>
        <v>8803.613660265768</v>
      </c>
      <c r="P1432" s="1">
        <f>H1432/D1432*1000</f>
        <v>7.2010292537910017</v>
      </c>
      <c r="Q1432">
        <f>'conversion notes'!O$4</f>
        <v>7.2</v>
      </c>
    </row>
    <row r="1433" spans="1:17">
      <c r="A1433">
        <v>35.952800000000003</v>
      </c>
      <c r="B1433">
        <v>-81.266000000000005</v>
      </c>
      <c r="C1433" s="28" t="s">
        <v>101</v>
      </c>
      <c r="D1433" s="4">
        <v>53544</v>
      </c>
      <c r="E1433">
        <v>4</v>
      </c>
      <c r="F1433" t="s">
        <v>97</v>
      </c>
      <c r="G1433">
        <v>16982</v>
      </c>
      <c r="H1433" s="28">
        <v>484</v>
      </c>
      <c r="I1433" t="s">
        <v>19</v>
      </c>
      <c r="J1433">
        <v>3</v>
      </c>
      <c r="K1433" s="13">
        <f>H1433*'conversion notes'!C$25</f>
        <v>439077.54</v>
      </c>
      <c r="L1433" s="14">
        <f>K1433*'conversion notes'!C$24</f>
        <v>105378.6096</v>
      </c>
      <c r="M1433" s="14">
        <f>L1433*'conversion notes'!C$26</f>
        <v>3899008.5551999998</v>
      </c>
      <c r="N1433" s="15">
        <f>M1433/'conversion notes'!C$21</f>
        <v>3695.532533884329</v>
      </c>
      <c r="P1433" s="1">
        <f>H1433/D1433*1000</f>
        <v>9.0392947855968924</v>
      </c>
      <c r="Q1433">
        <f>'conversion notes'!O$4</f>
        <v>7.2</v>
      </c>
    </row>
    <row r="1434" spans="1:17">
      <c r="A1434">
        <v>35.953000000000003</v>
      </c>
      <c r="B1434">
        <v>-81.110500000000002</v>
      </c>
      <c r="C1434" s="28" t="s">
        <v>11</v>
      </c>
      <c r="D1434" s="4">
        <v>40158</v>
      </c>
      <c r="E1434">
        <v>3</v>
      </c>
      <c r="F1434" t="s">
        <v>97</v>
      </c>
      <c r="G1434">
        <v>3012</v>
      </c>
      <c r="H1434" s="28">
        <v>363</v>
      </c>
      <c r="I1434" t="s">
        <v>19</v>
      </c>
      <c r="J1434">
        <v>3</v>
      </c>
      <c r="K1434" s="13">
        <f>H1434*'conversion notes'!C$25</f>
        <v>329308.15499999997</v>
      </c>
      <c r="L1434" s="14">
        <f>K1434*'conversion notes'!C$24</f>
        <v>79033.95719999999</v>
      </c>
      <c r="M1434" s="14">
        <f>L1434*'conversion notes'!C$26</f>
        <v>2924256.4163999995</v>
      </c>
      <c r="N1434" s="15">
        <f>M1434/'conversion notes'!C$21</f>
        <v>2771.6494004132464</v>
      </c>
      <c r="P1434" s="1">
        <f>H1434/D1434*1000</f>
        <v>9.0392947855968924</v>
      </c>
      <c r="Q1434">
        <f>'conversion notes'!O$4</f>
        <v>7.2</v>
      </c>
    </row>
    <row r="1435" spans="1:17">
      <c r="A1435">
        <v>35.954799999999999</v>
      </c>
      <c r="B1435">
        <v>-81.066100000000006</v>
      </c>
      <c r="C1435" s="28" t="s">
        <v>11</v>
      </c>
      <c r="D1435" s="4">
        <v>13386</v>
      </c>
      <c r="E1435">
        <v>1</v>
      </c>
      <c r="F1435" t="s">
        <v>97</v>
      </c>
      <c r="G1435">
        <v>910</v>
      </c>
      <c r="H1435" s="28">
        <v>121</v>
      </c>
      <c r="I1435" t="s">
        <v>19</v>
      </c>
      <c r="J1435">
        <v>3</v>
      </c>
      <c r="K1435" s="13">
        <f>H1435*'conversion notes'!C$25</f>
        <v>109769.38499999999</v>
      </c>
      <c r="L1435" s="14">
        <f>K1435*'conversion notes'!C$24</f>
        <v>26344.652399999999</v>
      </c>
      <c r="M1435" s="14">
        <f>L1435*'conversion notes'!C$26</f>
        <v>974752.13879999996</v>
      </c>
      <c r="N1435" s="15">
        <f>M1435/'conversion notes'!C$21</f>
        <v>923.88313347108226</v>
      </c>
      <c r="P1435" s="1">
        <f>H1435/D1435*1000</f>
        <v>9.0392947855968924</v>
      </c>
      <c r="Q1435">
        <f>'conversion notes'!O$4</f>
        <v>7.2</v>
      </c>
    </row>
    <row r="1436" spans="1:17">
      <c r="A1436">
        <v>35.955100000000002</v>
      </c>
      <c r="B1436">
        <v>-78.069900000000004</v>
      </c>
      <c r="C1436" s="28" t="s">
        <v>11</v>
      </c>
      <c r="D1436" s="4">
        <v>29680</v>
      </c>
      <c r="E1436">
        <v>2</v>
      </c>
      <c r="F1436" t="s">
        <v>141</v>
      </c>
      <c r="G1436">
        <v>1032</v>
      </c>
      <c r="H1436" s="28">
        <v>303</v>
      </c>
      <c r="I1436" t="s">
        <v>19</v>
      </c>
      <c r="J1436">
        <v>4</v>
      </c>
      <c r="K1436" s="13">
        <f>H1436*'conversion notes'!C$25</f>
        <v>274877.05499999999</v>
      </c>
      <c r="L1436" s="14">
        <f>K1436*'conversion notes'!C$24</f>
        <v>65970.493199999997</v>
      </c>
      <c r="M1436" s="14">
        <f>L1436*'conversion notes'!C$26</f>
        <v>2440908.2483999999</v>
      </c>
      <c r="N1436" s="15">
        <f>M1436/'conversion notes'!C$21</f>
        <v>2313.5255325763464</v>
      </c>
      <c r="P1436" s="1">
        <f>H1436/D1436*1000</f>
        <v>10.2088948787062</v>
      </c>
      <c r="Q1436">
        <f>'conversion notes'!O$4</f>
        <v>7.2</v>
      </c>
    </row>
    <row r="1437" spans="1:17">
      <c r="A1437">
        <v>35.955300000000001</v>
      </c>
      <c r="B1437">
        <v>-81.038899999999998</v>
      </c>
      <c r="C1437" s="28" t="s">
        <v>11</v>
      </c>
      <c r="D1437" s="4">
        <v>26772</v>
      </c>
      <c r="E1437">
        <v>2</v>
      </c>
      <c r="F1437" t="s">
        <v>97</v>
      </c>
      <c r="G1437">
        <v>2659</v>
      </c>
      <c r="H1437" s="28">
        <v>242</v>
      </c>
      <c r="I1437" t="s">
        <v>19</v>
      </c>
      <c r="J1437">
        <v>3</v>
      </c>
      <c r="K1437" s="13">
        <f>H1437*'conversion notes'!C$25</f>
        <v>219538.77</v>
      </c>
      <c r="L1437" s="14">
        <f>K1437*'conversion notes'!C$24</f>
        <v>52689.304799999998</v>
      </c>
      <c r="M1437" s="14">
        <f>L1437*'conversion notes'!C$26</f>
        <v>1949504.2775999999</v>
      </c>
      <c r="N1437" s="15">
        <f>M1437/'conversion notes'!C$21</f>
        <v>1847.7662669421645</v>
      </c>
      <c r="P1437" s="1">
        <f>H1437/D1437*1000</f>
        <v>9.0392947855968924</v>
      </c>
      <c r="Q1437">
        <f>'conversion notes'!O$4</f>
        <v>7.2</v>
      </c>
    </row>
    <row r="1438" spans="1:17">
      <c r="A1438">
        <v>35.9557</v>
      </c>
      <c r="B1438">
        <v>-81.593800000000002</v>
      </c>
      <c r="C1438" s="28" t="s">
        <v>11</v>
      </c>
      <c r="D1438" s="4">
        <v>22480</v>
      </c>
      <c r="E1438">
        <v>4</v>
      </c>
      <c r="F1438" t="s">
        <v>93</v>
      </c>
      <c r="G1438">
        <v>0</v>
      </c>
      <c r="H1438" s="28">
        <v>162</v>
      </c>
      <c r="I1438" t="s">
        <v>19</v>
      </c>
      <c r="J1438">
        <v>10</v>
      </c>
      <c r="K1438" s="13">
        <f>H1438*'conversion notes'!C$25</f>
        <v>146963.97</v>
      </c>
      <c r="L1438" s="14">
        <f>K1438*'conversion notes'!C$24</f>
        <v>35271.352800000001</v>
      </c>
      <c r="M1438" s="14">
        <f>L1438*'conversion notes'!C$26</f>
        <v>1305040.0536</v>
      </c>
      <c r="N1438" s="15">
        <f>M1438/'conversion notes'!C$21</f>
        <v>1236.9344431596307</v>
      </c>
      <c r="P1438" s="1">
        <f>H1438/D1438*1000</f>
        <v>7.2064056939501775</v>
      </c>
      <c r="Q1438">
        <f>'conversion notes'!O$4</f>
        <v>7.2</v>
      </c>
    </row>
    <row r="1439" spans="1:17">
      <c r="A1439">
        <v>35.956000000000003</v>
      </c>
      <c r="B1439">
        <v>-81.112399999999994</v>
      </c>
      <c r="C1439" s="28" t="s">
        <v>11</v>
      </c>
      <c r="D1439" s="4">
        <v>26772</v>
      </c>
      <c r="E1439">
        <v>2</v>
      </c>
      <c r="F1439" t="s">
        <v>97</v>
      </c>
      <c r="G1439">
        <v>2616</v>
      </c>
      <c r="H1439" s="28">
        <v>242</v>
      </c>
      <c r="I1439" t="s">
        <v>19</v>
      </c>
      <c r="J1439">
        <v>3</v>
      </c>
      <c r="K1439" s="13">
        <f>H1439*'conversion notes'!C$25</f>
        <v>219538.77</v>
      </c>
      <c r="L1439" s="14">
        <f>K1439*'conversion notes'!C$24</f>
        <v>52689.304799999998</v>
      </c>
      <c r="M1439" s="14">
        <f>L1439*'conversion notes'!C$26</f>
        <v>1949504.2775999999</v>
      </c>
      <c r="N1439" s="15">
        <f>M1439/'conversion notes'!C$21</f>
        <v>1847.7662669421645</v>
      </c>
      <c r="P1439" s="1">
        <f>H1439/D1439*1000</f>
        <v>9.0392947855968924</v>
      </c>
      <c r="Q1439">
        <f>'conversion notes'!O$4</f>
        <v>7.2</v>
      </c>
    </row>
    <row r="1440" spans="1:17">
      <c r="A1440">
        <v>35.956000000000003</v>
      </c>
      <c r="B1440">
        <v>-77.6614</v>
      </c>
      <c r="C1440" s="28" t="s">
        <v>11</v>
      </c>
      <c r="D1440" s="4">
        <v>77784</v>
      </c>
      <c r="E1440">
        <v>6</v>
      </c>
      <c r="F1440" t="s">
        <v>144</v>
      </c>
      <c r="G1440">
        <v>1404</v>
      </c>
      <c r="H1440" s="28">
        <v>599</v>
      </c>
      <c r="I1440" t="s">
        <v>19</v>
      </c>
      <c r="J1440">
        <v>4</v>
      </c>
      <c r="K1440" s="13">
        <f>H1440*'conversion notes'!C$25</f>
        <v>543403.81499999994</v>
      </c>
      <c r="L1440" s="14">
        <f>K1440*'conversion notes'!C$24</f>
        <v>130416.91559999998</v>
      </c>
      <c r="M1440" s="14">
        <f>L1440*'conversion notes'!C$26</f>
        <v>4825425.8771999991</v>
      </c>
      <c r="N1440" s="15">
        <f>M1440/'conversion notes'!C$21</f>
        <v>4573.6032805717205</v>
      </c>
      <c r="P1440" s="1">
        <f>H1440/D1440*1000</f>
        <v>7.7008125064280568</v>
      </c>
      <c r="Q1440">
        <f>'conversion notes'!O$4</f>
        <v>7.2</v>
      </c>
    </row>
    <row r="1441" spans="1:17">
      <c r="A1441">
        <v>35.956400000000002</v>
      </c>
      <c r="B1441">
        <v>-77.9846</v>
      </c>
      <c r="C1441" s="28" t="s">
        <v>11</v>
      </c>
      <c r="D1441" s="4">
        <v>44520</v>
      </c>
      <c r="E1441">
        <v>3</v>
      </c>
      <c r="F1441" t="s">
        <v>141</v>
      </c>
      <c r="G1441">
        <v>1016</v>
      </c>
      <c r="H1441" s="28">
        <v>455</v>
      </c>
      <c r="I1441" t="s">
        <v>19</v>
      </c>
      <c r="J1441">
        <v>4</v>
      </c>
      <c r="K1441" s="13">
        <f>H1441*'conversion notes'!C$25</f>
        <v>412769.17499999999</v>
      </c>
      <c r="L1441" s="14">
        <f>K1441*'conversion notes'!C$24</f>
        <v>99064.601999999999</v>
      </c>
      <c r="M1441" s="14">
        <f>L1441*'conversion notes'!C$26</f>
        <v>3665390.2739999997</v>
      </c>
      <c r="N1441" s="15">
        <f>M1441/'conversion notes'!C$21</f>
        <v>3474.1059977631603</v>
      </c>
      <c r="P1441" s="1">
        <f>H1441/D1441*1000</f>
        <v>10.220125786163521</v>
      </c>
      <c r="Q1441">
        <f>'conversion notes'!O$4</f>
        <v>7.2</v>
      </c>
    </row>
    <row r="1442" spans="1:17">
      <c r="A1442">
        <v>35.956499999999998</v>
      </c>
      <c r="B1442">
        <v>-77.213899999999995</v>
      </c>
      <c r="C1442" s="28" t="s">
        <v>11</v>
      </c>
      <c r="D1442" s="4">
        <v>39092</v>
      </c>
      <c r="E1442">
        <v>4</v>
      </c>
      <c r="F1442" t="s">
        <v>147</v>
      </c>
      <c r="G1442">
        <v>740</v>
      </c>
      <c r="H1442" s="28">
        <v>281</v>
      </c>
      <c r="I1442" t="s">
        <v>19</v>
      </c>
      <c r="J1442">
        <v>11</v>
      </c>
      <c r="K1442" s="13">
        <f>H1442*'conversion notes'!C$25</f>
        <v>254918.98499999999</v>
      </c>
      <c r="L1442" s="14">
        <f>K1442*'conversion notes'!C$24</f>
        <v>61180.556399999994</v>
      </c>
      <c r="M1442" s="14">
        <f>L1442*'conversion notes'!C$26</f>
        <v>2263680.5867999997</v>
      </c>
      <c r="N1442" s="15">
        <f>M1442/'conversion notes'!C$21</f>
        <v>2145.5467810361492</v>
      </c>
      <c r="P1442" s="1">
        <f>H1442/D1442*1000</f>
        <v>7.1881714928885705</v>
      </c>
      <c r="Q1442">
        <f>'conversion notes'!O$4</f>
        <v>7.2</v>
      </c>
    </row>
    <row r="1443" spans="1:17">
      <c r="A1443">
        <v>35.956800000000001</v>
      </c>
      <c r="B1443">
        <v>-80.9636</v>
      </c>
      <c r="C1443" s="28" t="s">
        <v>11</v>
      </c>
      <c r="D1443" s="4">
        <v>8245</v>
      </c>
      <c r="E1443">
        <v>1</v>
      </c>
      <c r="F1443" t="s">
        <v>98</v>
      </c>
      <c r="G1443">
        <v>1046</v>
      </c>
      <c r="H1443" s="28">
        <v>126</v>
      </c>
      <c r="I1443" t="s">
        <v>12</v>
      </c>
      <c r="J1443">
        <v>3</v>
      </c>
      <c r="K1443" s="13">
        <f>H1443*'conversion notes'!C$25</f>
        <v>114305.31</v>
      </c>
      <c r="L1443" s="14">
        <f>K1443*'conversion notes'!C$24</f>
        <v>27433.274399999998</v>
      </c>
      <c r="M1443" s="14">
        <f>L1443*'conversion notes'!C$26</f>
        <v>1015031.1527999999</v>
      </c>
      <c r="N1443" s="15">
        <f>M1443/'conversion notes'!C$21</f>
        <v>962.06012245749059</v>
      </c>
      <c r="P1443" s="1">
        <f>H1443/D1443*1000</f>
        <v>15.28198908429351</v>
      </c>
      <c r="Q1443">
        <f>'conversion notes'!O$4</f>
        <v>7.2</v>
      </c>
    </row>
    <row r="1444" spans="1:17">
      <c r="A1444">
        <v>35.9574</v>
      </c>
      <c r="B1444">
        <v>-81.166300000000007</v>
      </c>
      <c r="C1444" s="28" t="s">
        <v>11</v>
      </c>
      <c r="D1444" s="4">
        <v>80316</v>
      </c>
      <c r="E1444">
        <v>6</v>
      </c>
      <c r="F1444" t="s">
        <v>97</v>
      </c>
      <c r="G1444">
        <v>11449</v>
      </c>
      <c r="H1444" s="28">
        <v>727</v>
      </c>
      <c r="I1444" t="s">
        <v>19</v>
      </c>
      <c r="J1444">
        <v>3</v>
      </c>
      <c r="K1444" s="13">
        <f>H1444*'conversion notes'!C$25</f>
        <v>659523.495</v>
      </c>
      <c r="L1444" s="14">
        <f>K1444*'conversion notes'!C$24</f>
        <v>158285.63879999999</v>
      </c>
      <c r="M1444" s="14">
        <f>L1444*'conversion notes'!C$26</f>
        <v>5856568.6355999997</v>
      </c>
      <c r="N1444" s="15">
        <f>M1444/'conversion notes'!C$21</f>
        <v>5550.934198623775</v>
      </c>
      <c r="P1444" s="1">
        <f>H1444/D1444*1000</f>
        <v>9.0517456048608</v>
      </c>
      <c r="Q1444">
        <f>'conversion notes'!O$4</f>
        <v>7.2</v>
      </c>
    </row>
    <row r="1445" spans="1:17">
      <c r="A1445">
        <v>35.958100000000002</v>
      </c>
      <c r="B1445">
        <v>-80.751999999999995</v>
      </c>
      <c r="C1445" s="28" t="s">
        <v>11</v>
      </c>
      <c r="D1445" s="4">
        <v>16490</v>
      </c>
      <c r="E1445">
        <v>2</v>
      </c>
      <c r="F1445" t="s">
        <v>98</v>
      </c>
      <c r="G1445">
        <v>908</v>
      </c>
      <c r="H1445" s="28">
        <v>252</v>
      </c>
      <c r="I1445" t="s">
        <v>12</v>
      </c>
      <c r="J1445">
        <v>3</v>
      </c>
      <c r="K1445" s="13">
        <f>H1445*'conversion notes'!C$25</f>
        <v>228610.62</v>
      </c>
      <c r="L1445" s="14">
        <f>K1445*'conversion notes'!C$24</f>
        <v>54866.548799999997</v>
      </c>
      <c r="M1445" s="14">
        <f>L1445*'conversion notes'!C$26</f>
        <v>2030062.3055999998</v>
      </c>
      <c r="N1445" s="15">
        <f>M1445/'conversion notes'!C$21</f>
        <v>1924.1202449149812</v>
      </c>
      <c r="P1445" s="1">
        <f>H1445/D1445*1000</f>
        <v>15.28198908429351</v>
      </c>
      <c r="Q1445">
        <f>'conversion notes'!O$4</f>
        <v>7.2</v>
      </c>
    </row>
    <row r="1446" spans="1:17">
      <c r="A1446">
        <v>35.958300000000001</v>
      </c>
      <c r="B1446">
        <v>-76.858400000000003</v>
      </c>
      <c r="C1446" s="28" t="s">
        <v>11</v>
      </c>
      <c r="D1446" s="4">
        <v>133430</v>
      </c>
      <c r="E1446">
        <v>5</v>
      </c>
      <c r="F1446" t="s">
        <v>220</v>
      </c>
      <c r="G1446">
        <v>2722</v>
      </c>
      <c r="H1446" s="28">
        <v>961</v>
      </c>
      <c r="I1446" t="s">
        <v>19</v>
      </c>
      <c r="J1446">
        <v>11</v>
      </c>
      <c r="K1446" s="13">
        <f>H1446*'conversion notes'!C$25</f>
        <v>871804.78499999992</v>
      </c>
      <c r="L1446" s="14">
        <f>K1446*'conversion notes'!C$24</f>
        <v>209233.14839999998</v>
      </c>
      <c r="M1446" s="14">
        <f>L1446*'conversion notes'!C$26</f>
        <v>7741626.4907999989</v>
      </c>
      <c r="N1446" s="15">
        <f>M1446/'conversion notes'!C$21</f>
        <v>7337.6172831876856</v>
      </c>
      <c r="P1446" s="1">
        <f>H1446/D1446*1000</f>
        <v>7.2022783481975567</v>
      </c>
      <c r="Q1446">
        <f>'conversion notes'!O$4</f>
        <v>7.2</v>
      </c>
    </row>
    <row r="1447" spans="1:17">
      <c r="A1447">
        <v>35.959600000000002</v>
      </c>
      <c r="B1447">
        <v>-79.457400000000007</v>
      </c>
      <c r="C1447" s="28" t="s">
        <v>11</v>
      </c>
      <c r="D1447" s="4">
        <v>40410</v>
      </c>
      <c r="E1447">
        <v>3</v>
      </c>
      <c r="F1447" t="s">
        <v>17</v>
      </c>
      <c r="G1447">
        <v>21160</v>
      </c>
      <c r="H1447" s="28">
        <v>529</v>
      </c>
      <c r="I1447" t="s">
        <v>19</v>
      </c>
      <c r="J1447">
        <v>1</v>
      </c>
      <c r="K1447" s="13">
        <f>H1447*'conversion notes'!C$25</f>
        <v>479900.86499999999</v>
      </c>
      <c r="L1447" s="14">
        <f>K1447*'conversion notes'!C$24</f>
        <v>115176.20759999999</v>
      </c>
      <c r="M1447" s="14">
        <f>L1447*'conversion notes'!C$26</f>
        <v>4261519.6811999995</v>
      </c>
      <c r="N1447" s="15">
        <f>M1447/'conversion notes'!C$21</f>
        <v>4039.1254347620038</v>
      </c>
      <c r="P1447" s="1">
        <f>H1447/D1447*1000</f>
        <v>13.090819104182133</v>
      </c>
      <c r="Q1447">
        <f>'conversion notes'!O$4</f>
        <v>7.2</v>
      </c>
    </row>
    <row r="1448" spans="1:17">
      <c r="A1448">
        <v>35.960299999999997</v>
      </c>
      <c r="B1448">
        <v>-81.332700000000003</v>
      </c>
      <c r="C1448" s="28" t="s">
        <v>11</v>
      </c>
      <c r="D1448" s="4">
        <v>107088</v>
      </c>
      <c r="E1448">
        <v>8</v>
      </c>
      <c r="F1448" t="s">
        <v>97</v>
      </c>
      <c r="G1448">
        <v>646000</v>
      </c>
      <c r="H1448" s="28">
        <v>969</v>
      </c>
      <c r="I1448" t="s">
        <v>19</v>
      </c>
      <c r="J1448">
        <v>3</v>
      </c>
      <c r="K1448" s="13">
        <f>H1448*'conversion notes'!C$25</f>
        <v>879062.2649999999</v>
      </c>
      <c r="L1448" s="14">
        <f>K1448*'conversion notes'!C$24</f>
        <v>210974.94359999997</v>
      </c>
      <c r="M1448" s="14">
        <f>L1448*'conversion notes'!C$26</f>
        <v>7806072.9131999984</v>
      </c>
      <c r="N1448" s="15">
        <f>M1448/'conversion notes'!C$21</f>
        <v>7398.7004655659384</v>
      </c>
      <c r="P1448" s="1">
        <f>H1448/D1448*1000</f>
        <v>9.0486329000448222</v>
      </c>
      <c r="Q1448">
        <f>'conversion notes'!O$4</f>
        <v>7.2</v>
      </c>
    </row>
    <row r="1449" spans="1:17">
      <c r="A1449">
        <v>35.9604</v>
      </c>
      <c r="B1449">
        <v>-81.113</v>
      </c>
      <c r="C1449" s="28" t="s">
        <v>11</v>
      </c>
      <c r="D1449" s="4">
        <v>13386</v>
      </c>
      <c r="E1449">
        <v>1</v>
      </c>
      <c r="F1449" t="s">
        <v>97</v>
      </c>
      <c r="G1449">
        <v>1551</v>
      </c>
      <c r="H1449" s="28">
        <v>121</v>
      </c>
      <c r="I1449" t="s">
        <v>19</v>
      </c>
      <c r="J1449">
        <v>3</v>
      </c>
      <c r="K1449" s="13">
        <f>H1449*'conversion notes'!C$25</f>
        <v>109769.38499999999</v>
      </c>
      <c r="L1449" s="14">
        <f>K1449*'conversion notes'!C$24</f>
        <v>26344.652399999999</v>
      </c>
      <c r="M1449" s="14">
        <f>L1449*'conversion notes'!C$26</f>
        <v>974752.13879999996</v>
      </c>
      <c r="N1449" s="15">
        <f>M1449/'conversion notes'!C$21</f>
        <v>923.88313347108226</v>
      </c>
      <c r="P1449" s="1">
        <f>H1449/D1449*1000</f>
        <v>9.0392947855968924</v>
      </c>
      <c r="Q1449">
        <f>'conversion notes'!O$4</f>
        <v>7.2</v>
      </c>
    </row>
    <row r="1450" spans="1:17">
      <c r="A1450">
        <v>35.9604</v>
      </c>
      <c r="B1450">
        <v>-79.358500000000006</v>
      </c>
      <c r="C1450" s="28" t="s">
        <v>11</v>
      </c>
      <c r="D1450" s="4">
        <v>26940</v>
      </c>
      <c r="E1450">
        <v>2</v>
      </c>
      <c r="F1450" t="s">
        <v>17</v>
      </c>
      <c r="G1450">
        <v>13283</v>
      </c>
      <c r="H1450" s="28">
        <v>352</v>
      </c>
      <c r="I1450" t="s">
        <v>19</v>
      </c>
      <c r="J1450">
        <v>1</v>
      </c>
      <c r="K1450" s="13">
        <f>H1450*'conversion notes'!C$25</f>
        <v>319329.12</v>
      </c>
      <c r="L1450" s="14">
        <f>K1450*'conversion notes'!C$24</f>
        <v>76638.988799999992</v>
      </c>
      <c r="M1450" s="14">
        <f>L1450*'conversion notes'!C$26</f>
        <v>2835642.5855999999</v>
      </c>
      <c r="N1450" s="15">
        <f>M1450/'conversion notes'!C$21</f>
        <v>2687.6600246431481</v>
      </c>
      <c r="P1450" s="1">
        <f>H1450/D1450*1000</f>
        <v>13.066072754268745</v>
      </c>
      <c r="Q1450">
        <f>'conversion notes'!O$4</f>
        <v>7.2</v>
      </c>
    </row>
    <row r="1451" spans="1:17">
      <c r="A1451">
        <v>35.960700000000003</v>
      </c>
      <c r="B1451">
        <v>-80.977400000000003</v>
      </c>
      <c r="C1451" s="28" t="s">
        <v>11</v>
      </c>
      <c r="D1451" s="4">
        <v>8245</v>
      </c>
      <c r="E1451">
        <v>1</v>
      </c>
      <c r="F1451" t="s">
        <v>98</v>
      </c>
      <c r="G1451">
        <v>1385</v>
      </c>
      <c r="H1451" s="28">
        <v>126</v>
      </c>
      <c r="I1451" t="s">
        <v>12</v>
      </c>
      <c r="J1451">
        <v>3</v>
      </c>
      <c r="K1451" s="13">
        <f>H1451*'conversion notes'!C$25</f>
        <v>114305.31</v>
      </c>
      <c r="L1451" s="14">
        <f>K1451*'conversion notes'!C$24</f>
        <v>27433.274399999998</v>
      </c>
      <c r="M1451" s="14">
        <f>L1451*'conversion notes'!C$26</f>
        <v>1015031.1527999999</v>
      </c>
      <c r="N1451" s="15">
        <f>M1451/'conversion notes'!C$21</f>
        <v>962.06012245749059</v>
      </c>
      <c r="P1451" s="1">
        <f>H1451/D1451*1000</f>
        <v>15.28198908429351</v>
      </c>
      <c r="Q1451">
        <f>'conversion notes'!O$4</f>
        <v>7.2</v>
      </c>
    </row>
    <row r="1452" spans="1:17">
      <c r="A1452">
        <v>35.961399999999998</v>
      </c>
      <c r="B1452">
        <v>-77.336699999999993</v>
      </c>
      <c r="C1452" s="28" t="s">
        <v>11</v>
      </c>
      <c r="D1452" s="4">
        <v>48865</v>
      </c>
      <c r="E1452">
        <v>5</v>
      </c>
      <c r="F1452" t="s">
        <v>147</v>
      </c>
      <c r="G1452">
        <v>615</v>
      </c>
      <c r="H1452" s="28">
        <v>352</v>
      </c>
      <c r="I1452" t="s">
        <v>19</v>
      </c>
      <c r="J1452">
        <v>11</v>
      </c>
      <c r="K1452" s="13">
        <f>H1452*'conversion notes'!C$25</f>
        <v>319329.12</v>
      </c>
      <c r="L1452" s="14">
        <f>K1452*'conversion notes'!C$24</f>
        <v>76638.988799999992</v>
      </c>
      <c r="M1452" s="14">
        <f>L1452*'conversion notes'!C$26</f>
        <v>2835642.5855999999</v>
      </c>
      <c r="N1452" s="15">
        <f>M1452/'conversion notes'!C$21</f>
        <v>2687.6600246431481</v>
      </c>
      <c r="P1452" s="1">
        <f>H1452/D1452*1000</f>
        <v>7.203519901770183</v>
      </c>
      <c r="Q1452">
        <f>'conversion notes'!O$4</f>
        <v>7.2</v>
      </c>
    </row>
    <row r="1453" spans="1:17">
      <c r="A1453">
        <v>35.9617</v>
      </c>
      <c r="B1453">
        <v>-81.019199999999998</v>
      </c>
      <c r="C1453" s="28" t="s">
        <v>11</v>
      </c>
      <c r="D1453" s="4">
        <v>26772</v>
      </c>
      <c r="E1453">
        <v>2</v>
      </c>
      <c r="F1453" t="s">
        <v>97</v>
      </c>
      <c r="G1453">
        <v>1710</v>
      </c>
      <c r="H1453" s="28">
        <v>242</v>
      </c>
      <c r="I1453" t="s">
        <v>19</v>
      </c>
      <c r="J1453">
        <v>3</v>
      </c>
      <c r="K1453" s="13">
        <f>H1453*'conversion notes'!C$25</f>
        <v>219538.77</v>
      </c>
      <c r="L1453" s="14">
        <f>K1453*'conversion notes'!C$24</f>
        <v>52689.304799999998</v>
      </c>
      <c r="M1453" s="14">
        <f>L1453*'conversion notes'!C$26</f>
        <v>1949504.2775999999</v>
      </c>
      <c r="N1453" s="15">
        <f>M1453/'conversion notes'!C$21</f>
        <v>1847.7662669421645</v>
      </c>
      <c r="P1453" s="1">
        <f>H1453/D1453*1000</f>
        <v>9.0392947855968924</v>
      </c>
      <c r="Q1453">
        <f>'conversion notes'!O$4</f>
        <v>7.2</v>
      </c>
    </row>
    <row r="1454" spans="1:17">
      <c r="A1454">
        <v>35.962200000000003</v>
      </c>
      <c r="B1454">
        <v>-76.760099999999994</v>
      </c>
      <c r="C1454" s="28" t="s">
        <v>11</v>
      </c>
      <c r="D1454" s="4">
        <v>80058</v>
      </c>
      <c r="E1454">
        <v>3</v>
      </c>
      <c r="F1454" t="s">
        <v>220</v>
      </c>
      <c r="G1454">
        <v>7338</v>
      </c>
      <c r="H1454" s="28">
        <v>576</v>
      </c>
      <c r="I1454" t="s">
        <v>19</v>
      </c>
      <c r="J1454">
        <v>11</v>
      </c>
      <c r="K1454" s="13">
        <f>H1454*'conversion notes'!C$25</f>
        <v>522538.55999999994</v>
      </c>
      <c r="L1454" s="14">
        <f>K1454*'conversion notes'!C$24</f>
        <v>125409.25439999998</v>
      </c>
      <c r="M1454" s="14">
        <f>L1454*'conversion notes'!C$26</f>
        <v>4640142.4127999991</v>
      </c>
      <c r="N1454" s="15">
        <f>M1454/'conversion notes'!C$21</f>
        <v>4397.9891312342415</v>
      </c>
      <c r="P1454" s="1">
        <f>H1454/D1454*1000</f>
        <v>7.1947837817582254</v>
      </c>
      <c r="Q1454">
        <f>'conversion notes'!O$4</f>
        <v>7.2</v>
      </c>
    </row>
    <row r="1455" spans="1:17">
      <c r="A1455">
        <v>35.963200000000001</v>
      </c>
      <c r="B1455">
        <v>-80.810100000000006</v>
      </c>
      <c r="C1455" s="28" t="s">
        <v>11</v>
      </c>
      <c r="D1455" s="4">
        <v>32980</v>
      </c>
      <c r="E1455">
        <v>4</v>
      </c>
      <c r="F1455" t="s">
        <v>98</v>
      </c>
      <c r="G1455">
        <v>1356</v>
      </c>
      <c r="H1455" s="28">
        <v>503</v>
      </c>
      <c r="I1455" t="s">
        <v>12</v>
      </c>
      <c r="J1455">
        <v>3</v>
      </c>
      <c r="K1455" s="13">
        <f>H1455*'conversion notes'!C$25</f>
        <v>456314.05499999999</v>
      </c>
      <c r="L1455" s="14">
        <f>K1455*'conversion notes'!C$24</f>
        <v>109515.37319999999</v>
      </c>
      <c r="M1455" s="14">
        <f>L1455*'conversion notes'!C$26</f>
        <v>4052068.8083999995</v>
      </c>
      <c r="N1455" s="15">
        <f>M1455/'conversion notes'!C$21</f>
        <v>3840.6050920326802</v>
      </c>
      <c r="P1455" s="1">
        <f>H1455/D1455*1000</f>
        <v>15.25166767738023</v>
      </c>
      <c r="Q1455">
        <f>'conversion notes'!O$4</f>
        <v>7.2</v>
      </c>
    </row>
    <row r="1456" spans="1:17">
      <c r="A1456">
        <v>35.963900000000002</v>
      </c>
      <c r="B1456">
        <v>-80.662599999999998</v>
      </c>
      <c r="C1456" s="28" t="s">
        <v>11</v>
      </c>
      <c r="D1456" s="4">
        <v>10808</v>
      </c>
      <c r="E1456">
        <v>2</v>
      </c>
      <c r="F1456" t="s">
        <v>94</v>
      </c>
      <c r="G1456">
        <v>815</v>
      </c>
      <c r="H1456" s="28">
        <v>143</v>
      </c>
      <c r="I1456" t="s">
        <v>96</v>
      </c>
      <c r="J1456">
        <v>3</v>
      </c>
      <c r="K1456" s="13">
        <f>H1456*'conversion notes'!C$25</f>
        <v>129727.45499999999</v>
      </c>
      <c r="L1456" s="14">
        <f>K1456*'conversion notes'!C$24</f>
        <v>31134.589199999995</v>
      </c>
      <c r="M1456" s="14">
        <f>L1456*'conversion notes'!C$26</f>
        <v>1151979.8003999998</v>
      </c>
      <c r="N1456" s="15">
        <f>M1456/'conversion notes'!C$21</f>
        <v>1091.8618850112789</v>
      </c>
      <c r="P1456" s="1">
        <f>H1456/D1456*1000</f>
        <v>13.230940044411547</v>
      </c>
      <c r="Q1456">
        <f>'conversion notes'!O$4</f>
        <v>7.2</v>
      </c>
    </row>
    <row r="1457" spans="1:17">
      <c r="A1457">
        <v>35.964599999999997</v>
      </c>
      <c r="B1457">
        <v>-81.060500000000005</v>
      </c>
      <c r="C1457" s="28" t="s">
        <v>11</v>
      </c>
      <c r="D1457" s="4">
        <v>26772</v>
      </c>
      <c r="E1457">
        <v>2</v>
      </c>
      <c r="F1457" t="s">
        <v>97</v>
      </c>
      <c r="G1457">
        <v>5378</v>
      </c>
      <c r="H1457" s="28">
        <v>242</v>
      </c>
      <c r="I1457" t="s">
        <v>19</v>
      </c>
      <c r="J1457">
        <v>3</v>
      </c>
      <c r="K1457" s="13">
        <f>H1457*'conversion notes'!C$25</f>
        <v>219538.77</v>
      </c>
      <c r="L1457" s="14">
        <f>K1457*'conversion notes'!C$24</f>
        <v>52689.304799999998</v>
      </c>
      <c r="M1457" s="14">
        <f>L1457*'conversion notes'!C$26</f>
        <v>1949504.2775999999</v>
      </c>
      <c r="N1457" s="15">
        <f>M1457/'conversion notes'!C$21</f>
        <v>1847.7662669421645</v>
      </c>
      <c r="P1457" s="1">
        <f>H1457/D1457*1000</f>
        <v>9.0392947855968924</v>
      </c>
      <c r="Q1457">
        <f>'conversion notes'!O$4</f>
        <v>7.2</v>
      </c>
    </row>
    <row r="1458" spans="1:17">
      <c r="A1458">
        <v>35.964700000000001</v>
      </c>
      <c r="B1458">
        <v>-76.877600000000001</v>
      </c>
      <c r="C1458" s="28" t="s">
        <v>11</v>
      </c>
      <c r="D1458" s="4">
        <v>80058</v>
      </c>
      <c r="E1458">
        <v>3</v>
      </c>
      <c r="F1458" t="s">
        <v>220</v>
      </c>
      <c r="G1458">
        <v>3459</v>
      </c>
      <c r="H1458" s="28">
        <v>576</v>
      </c>
      <c r="I1458" t="s">
        <v>19</v>
      </c>
      <c r="J1458">
        <v>11</v>
      </c>
      <c r="K1458" s="13">
        <f>H1458*'conversion notes'!C$25</f>
        <v>522538.55999999994</v>
      </c>
      <c r="L1458" s="14">
        <f>K1458*'conversion notes'!C$24</f>
        <v>125409.25439999998</v>
      </c>
      <c r="M1458" s="14">
        <f>L1458*'conversion notes'!C$26</f>
        <v>4640142.4127999991</v>
      </c>
      <c r="N1458" s="15">
        <f>M1458/'conversion notes'!C$21</f>
        <v>4397.9891312342415</v>
      </c>
      <c r="P1458" s="1">
        <f>H1458/D1458*1000</f>
        <v>7.1947837817582254</v>
      </c>
      <c r="Q1458">
        <f>'conversion notes'!O$4</f>
        <v>7.2</v>
      </c>
    </row>
    <row r="1459" spans="1:17">
      <c r="A1459">
        <v>35.965600000000002</v>
      </c>
      <c r="B1459">
        <v>-80.8536</v>
      </c>
      <c r="C1459" s="28" t="s">
        <v>11</v>
      </c>
      <c r="D1459" s="4">
        <v>16490</v>
      </c>
      <c r="E1459">
        <v>2</v>
      </c>
      <c r="F1459" t="s">
        <v>98</v>
      </c>
      <c r="G1459">
        <v>928</v>
      </c>
      <c r="H1459" s="28">
        <v>252</v>
      </c>
      <c r="I1459" t="s">
        <v>12</v>
      </c>
      <c r="J1459">
        <v>3</v>
      </c>
      <c r="K1459" s="13">
        <f>H1459*'conversion notes'!C$25</f>
        <v>228610.62</v>
      </c>
      <c r="L1459" s="14">
        <f>K1459*'conversion notes'!C$24</f>
        <v>54866.548799999997</v>
      </c>
      <c r="M1459" s="14">
        <f>L1459*'conversion notes'!C$26</f>
        <v>2030062.3055999998</v>
      </c>
      <c r="N1459" s="15">
        <f>M1459/'conversion notes'!C$21</f>
        <v>1924.1202449149812</v>
      </c>
      <c r="P1459" s="1">
        <f>H1459/D1459*1000</f>
        <v>15.28198908429351</v>
      </c>
      <c r="Q1459">
        <f>'conversion notes'!O$4</f>
        <v>7.2</v>
      </c>
    </row>
    <row r="1460" spans="1:17">
      <c r="A1460">
        <v>35.967799999999997</v>
      </c>
      <c r="B1460">
        <v>-81.160600000000002</v>
      </c>
      <c r="C1460" s="28" t="s">
        <v>11</v>
      </c>
      <c r="D1460" s="4">
        <v>26772</v>
      </c>
      <c r="E1460">
        <v>2</v>
      </c>
      <c r="F1460" t="s">
        <v>97</v>
      </c>
      <c r="G1460">
        <v>3935</v>
      </c>
      <c r="H1460" s="28">
        <v>242</v>
      </c>
      <c r="I1460" t="s">
        <v>19</v>
      </c>
      <c r="J1460">
        <v>3</v>
      </c>
      <c r="K1460" s="13">
        <f>H1460*'conversion notes'!C$25</f>
        <v>219538.77</v>
      </c>
      <c r="L1460" s="14">
        <f>K1460*'conversion notes'!C$24</f>
        <v>52689.304799999998</v>
      </c>
      <c r="M1460" s="14">
        <f>L1460*'conversion notes'!C$26</f>
        <v>1949504.2775999999</v>
      </c>
      <c r="N1460" s="15">
        <f>M1460/'conversion notes'!C$21</f>
        <v>1847.7662669421645</v>
      </c>
      <c r="P1460" s="1">
        <f>H1460/D1460*1000</f>
        <v>9.0392947855968924</v>
      </c>
      <c r="Q1460">
        <f>'conversion notes'!O$4</f>
        <v>7.2</v>
      </c>
    </row>
    <row r="1461" spans="1:17">
      <c r="A1461">
        <v>35.968899999999998</v>
      </c>
      <c r="B1461">
        <v>-80.856899999999996</v>
      </c>
      <c r="C1461" s="28" t="s">
        <v>11</v>
      </c>
      <c r="D1461" s="4">
        <v>8245</v>
      </c>
      <c r="E1461">
        <v>1</v>
      </c>
      <c r="F1461" t="s">
        <v>98</v>
      </c>
      <c r="G1461">
        <v>419</v>
      </c>
      <c r="H1461" s="28">
        <v>126</v>
      </c>
      <c r="I1461" t="s">
        <v>12</v>
      </c>
      <c r="J1461">
        <v>3</v>
      </c>
      <c r="K1461" s="13">
        <f>H1461*'conversion notes'!C$25</f>
        <v>114305.31</v>
      </c>
      <c r="L1461" s="14">
        <f>K1461*'conversion notes'!C$24</f>
        <v>27433.274399999998</v>
      </c>
      <c r="M1461" s="14">
        <f>L1461*'conversion notes'!C$26</f>
        <v>1015031.1527999999</v>
      </c>
      <c r="N1461" s="15">
        <f>M1461/'conversion notes'!C$21</f>
        <v>962.06012245749059</v>
      </c>
      <c r="P1461" s="1">
        <f>H1461/D1461*1000</f>
        <v>15.28198908429351</v>
      </c>
      <c r="Q1461">
        <f>'conversion notes'!O$4</f>
        <v>7.2</v>
      </c>
    </row>
    <row r="1462" spans="1:17">
      <c r="A1462">
        <v>35.969499999999996</v>
      </c>
      <c r="B1462">
        <v>-81.355699999999999</v>
      </c>
      <c r="C1462" s="28" t="s">
        <v>11</v>
      </c>
      <c r="D1462" s="4">
        <v>5620</v>
      </c>
      <c r="E1462">
        <v>1</v>
      </c>
      <c r="F1462" t="s">
        <v>93</v>
      </c>
      <c r="G1462">
        <v>0</v>
      </c>
      <c r="H1462" s="28">
        <v>40</v>
      </c>
      <c r="I1462" t="s">
        <v>19</v>
      </c>
      <c r="J1462">
        <v>3</v>
      </c>
      <c r="K1462" s="13">
        <f>H1462*'conversion notes'!C$25</f>
        <v>36287.399999999994</v>
      </c>
      <c r="L1462" s="14">
        <f>K1462*'conversion notes'!C$24</f>
        <v>8708.9759999999987</v>
      </c>
      <c r="M1462" s="14">
        <f>L1462*'conversion notes'!C$26</f>
        <v>322232.11199999996</v>
      </c>
      <c r="N1462" s="15">
        <f>M1462/'conversion notes'!C$21</f>
        <v>305.41591189126683</v>
      </c>
      <c r="P1462" s="1">
        <f>H1462/D1462*1000</f>
        <v>7.1174377224199281</v>
      </c>
      <c r="Q1462">
        <f>'conversion notes'!O$4</f>
        <v>7.2</v>
      </c>
    </row>
    <row r="1463" spans="1:17">
      <c r="A1463">
        <v>35.969700000000003</v>
      </c>
      <c r="B1463">
        <v>-80.882199999999997</v>
      </c>
      <c r="C1463" s="28" t="s">
        <v>11</v>
      </c>
      <c r="D1463" s="4">
        <v>8245</v>
      </c>
      <c r="E1463">
        <v>1</v>
      </c>
      <c r="F1463" t="s">
        <v>98</v>
      </c>
      <c r="G1463">
        <v>394</v>
      </c>
      <c r="H1463" s="28">
        <v>126</v>
      </c>
      <c r="I1463" t="s">
        <v>12</v>
      </c>
      <c r="J1463">
        <v>3</v>
      </c>
      <c r="K1463" s="13">
        <f>H1463*'conversion notes'!C$25</f>
        <v>114305.31</v>
      </c>
      <c r="L1463" s="14">
        <f>K1463*'conversion notes'!C$24</f>
        <v>27433.274399999998</v>
      </c>
      <c r="M1463" s="14">
        <f>L1463*'conversion notes'!C$26</f>
        <v>1015031.1527999999</v>
      </c>
      <c r="N1463" s="15">
        <f>M1463/'conversion notes'!C$21</f>
        <v>962.06012245749059</v>
      </c>
      <c r="P1463" s="1">
        <f>H1463/D1463*1000</f>
        <v>15.28198908429351</v>
      </c>
      <c r="Q1463">
        <f>'conversion notes'!O$4</f>
        <v>7.2</v>
      </c>
    </row>
    <row r="1464" spans="1:17">
      <c r="A1464">
        <v>35.970500000000001</v>
      </c>
      <c r="B1464">
        <v>-81.196200000000005</v>
      </c>
      <c r="C1464" s="28" t="s">
        <v>11</v>
      </c>
      <c r="D1464" s="4">
        <v>133860</v>
      </c>
      <c r="E1464">
        <v>10</v>
      </c>
      <c r="F1464" t="s">
        <v>97</v>
      </c>
      <c r="G1464">
        <v>14503</v>
      </c>
      <c r="H1464" s="28">
        <v>1211</v>
      </c>
      <c r="I1464" t="s">
        <v>19</v>
      </c>
      <c r="J1464">
        <v>3</v>
      </c>
      <c r="K1464" s="13">
        <f>H1464*'conversion notes'!C$25</f>
        <v>1098601.0349999999</v>
      </c>
      <c r="L1464" s="14">
        <f>K1464*'conversion notes'!C$24</f>
        <v>263664.24839999998</v>
      </c>
      <c r="M1464" s="14">
        <f>L1464*'conversion notes'!C$26</f>
        <v>9755577.1908</v>
      </c>
      <c r="N1464" s="15">
        <f>M1464/'conversion notes'!C$21</f>
        <v>9246.4667325081045</v>
      </c>
      <c r="P1464" s="1">
        <f>H1464/D1464*1000</f>
        <v>9.0467652771552363</v>
      </c>
      <c r="Q1464">
        <f>'conversion notes'!O$4</f>
        <v>7.2</v>
      </c>
    </row>
    <row r="1465" spans="1:17">
      <c r="A1465">
        <v>35.970500000000001</v>
      </c>
      <c r="B1465">
        <v>-81.008399999999995</v>
      </c>
      <c r="C1465" s="28" t="s">
        <v>11</v>
      </c>
      <c r="D1465" s="4">
        <v>13386</v>
      </c>
      <c r="E1465">
        <v>1</v>
      </c>
      <c r="F1465" t="s">
        <v>97</v>
      </c>
      <c r="G1465">
        <v>1235</v>
      </c>
      <c r="H1465" s="28">
        <v>121</v>
      </c>
      <c r="I1465" t="s">
        <v>19</v>
      </c>
      <c r="J1465">
        <v>3</v>
      </c>
      <c r="K1465" s="13">
        <f>H1465*'conversion notes'!C$25</f>
        <v>109769.38499999999</v>
      </c>
      <c r="L1465" s="14">
        <f>K1465*'conversion notes'!C$24</f>
        <v>26344.652399999999</v>
      </c>
      <c r="M1465" s="14">
        <f>L1465*'conversion notes'!C$26</f>
        <v>974752.13879999996</v>
      </c>
      <c r="N1465" s="15">
        <f>M1465/'conversion notes'!C$21</f>
        <v>923.88313347108226</v>
      </c>
      <c r="P1465" s="1">
        <f>H1465/D1465*1000</f>
        <v>9.0392947855968924</v>
      </c>
      <c r="Q1465">
        <f>'conversion notes'!O$4</f>
        <v>7.2</v>
      </c>
    </row>
    <row r="1466" spans="1:17">
      <c r="A1466">
        <v>35.970799999999997</v>
      </c>
      <c r="B1466">
        <v>-80.608900000000006</v>
      </c>
      <c r="C1466" s="28" t="s">
        <v>100</v>
      </c>
      <c r="D1466" s="4">
        <v>10808</v>
      </c>
      <c r="E1466">
        <v>2</v>
      </c>
      <c r="F1466" t="s">
        <v>94</v>
      </c>
      <c r="G1466">
        <v>957</v>
      </c>
      <c r="H1466" s="28">
        <v>143</v>
      </c>
      <c r="I1466" t="s">
        <v>96</v>
      </c>
      <c r="J1466">
        <v>3</v>
      </c>
      <c r="K1466" s="13">
        <f>H1466*'conversion notes'!C$25</f>
        <v>129727.45499999999</v>
      </c>
      <c r="L1466" s="14">
        <f>K1466*'conversion notes'!C$24</f>
        <v>31134.589199999995</v>
      </c>
      <c r="M1466" s="14">
        <f>L1466*'conversion notes'!C$26</f>
        <v>1151979.8003999998</v>
      </c>
      <c r="N1466" s="15">
        <f>M1466/'conversion notes'!C$21</f>
        <v>1091.8618850112789</v>
      </c>
      <c r="P1466" s="1">
        <f>H1466/D1466*1000</f>
        <v>13.230940044411547</v>
      </c>
      <c r="Q1466">
        <f>'conversion notes'!O$4</f>
        <v>7.2</v>
      </c>
    </row>
    <row r="1467" spans="1:17">
      <c r="A1467">
        <v>35.971699999999998</v>
      </c>
      <c r="B1467">
        <v>-80.874099999999999</v>
      </c>
      <c r="C1467" s="28" t="s">
        <v>11</v>
      </c>
      <c r="D1467" s="4">
        <v>8245</v>
      </c>
      <c r="E1467">
        <v>1</v>
      </c>
      <c r="F1467" t="s">
        <v>98</v>
      </c>
      <c r="G1467">
        <v>341</v>
      </c>
      <c r="H1467" s="28">
        <v>126</v>
      </c>
      <c r="I1467" t="s">
        <v>12</v>
      </c>
      <c r="J1467">
        <v>3</v>
      </c>
      <c r="K1467" s="13">
        <f>H1467*'conversion notes'!C$25</f>
        <v>114305.31</v>
      </c>
      <c r="L1467" s="14">
        <f>K1467*'conversion notes'!C$24</f>
        <v>27433.274399999998</v>
      </c>
      <c r="M1467" s="14">
        <f>L1467*'conversion notes'!C$26</f>
        <v>1015031.1527999999</v>
      </c>
      <c r="N1467" s="15">
        <f>M1467/'conversion notes'!C$21</f>
        <v>962.06012245749059</v>
      </c>
      <c r="P1467" s="1">
        <f>H1467/D1467*1000</f>
        <v>15.28198908429351</v>
      </c>
      <c r="Q1467">
        <f>'conversion notes'!O$4</f>
        <v>7.2</v>
      </c>
    </row>
    <row r="1468" spans="1:17">
      <c r="A1468">
        <v>35.971699999999998</v>
      </c>
      <c r="B1468">
        <v>-78.072999999999993</v>
      </c>
      <c r="C1468" s="28" t="s">
        <v>11</v>
      </c>
      <c r="D1468" s="4">
        <v>29680</v>
      </c>
      <c r="E1468">
        <v>2</v>
      </c>
      <c r="F1468" t="s">
        <v>141</v>
      </c>
      <c r="G1468">
        <v>747</v>
      </c>
      <c r="H1468" s="28">
        <v>303</v>
      </c>
      <c r="I1468" t="s">
        <v>19</v>
      </c>
      <c r="J1468">
        <v>4</v>
      </c>
      <c r="K1468" s="13">
        <f>H1468*'conversion notes'!C$25</f>
        <v>274877.05499999999</v>
      </c>
      <c r="L1468" s="14">
        <f>K1468*'conversion notes'!C$24</f>
        <v>65970.493199999997</v>
      </c>
      <c r="M1468" s="14">
        <f>L1468*'conversion notes'!C$26</f>
        <v>2440908.2483999999</v>
      </c>
      <c r="N1468" s="15">
        <f>M1468/'conversion notes'!C$21</f>
        <v>2313.5255325763464</v>
      </c>
      <c r="P1468" s="1">
        <f>H1468/D1468*1000</f>
        <v>10.2088948787062</v>
      </c>
      <c r="Q1468">
        <f>'conversion notes'!O$4</f>
        <v>7.2</v>
      </c>
    </row>
    <row r="1469" spans="1:17">
      <c r="A1469">
        <v>35.971800000000002</v>
      </c>
      <c r="B1469">
        <v>-80.776399999999995</v>
      </c>
      <c r="C1469" s="28" t="s">
        <v>11</v>
      </c>
      <c r="D1469" s="4">
        <v>8245</v>
      </c>
      <c r="E1469">
        <v>1</v>
      </c>
      <c r="F1469" t="s">
        <v>98</v>
      </c>
      <c r="G1469">
        <v>523</v>
      </c>
      <c r="H1469" s="28">
        <v>126</v>
      </c>
      <c r="I1469" t="s">
        <v>12</v>
      </c>
      <c r="J1469">
        <v>3</v>
      </c>
      <c r="K1469" s="13">
        <f>H1469*'conversion notes'!C$25</f>
        <v>114305.31</v>
      </c>
      <c r="L1469" s="14">
        <f>K1469*'conversion notes'!C$24</f>
        <v>27433.274399999998</v>
      </c>
      <c r="M1469" s="14">
        <f>L1469*'conversion notes'!C$26</f>
        <v>1015031.1527999999</v>
      </c>
      <c r="N1469" s="15">
        <f>M1469/'conversion notes'!C$21</f>
        <v>962.06012245749059</v>
      </c>
      <c r="P1469" s="1">
        <f>H1469/D1469*1000</f>
        <v>15.28198908429351</v>
      </c>
      <c r="Q1469">
        <f>'conversion notes'!O$4</f>
        <v>7.2</v>
      </c>
    </row>
    <row r="1470" spans="1:17">
      <c r="A1470">
        <v>35.972499999999997</v>
      </c>
      <c r="B1470">
        <v>-80.923000000000002</v>
      </c>
      <c r="C1470" s="28" t="s">
        <v>11</v>
      </c>
      <c r="D1470" s="4">
        <v>16490</v>
      </c>
      <c r="E1470">
        <v>2</v>
      </c>
      <c r="F1470" t="s">
        <v>98</v>
      </c>
      <c r="G1470">
        <v>704</v>
      </c>
      <c r="H1470" s="28">
        <v>252</v>
      </c>
      <c r="I1470" t="s">
        <v>12</v>
      </c>
      <c r="J1470">
        <v>3</v>
      </c>
      <c r="K1470" s="13">
        <f>H1470*'conversion notes'!C$25</f>
        <v>228610.62</v>
      </c>
      <c r="L1470" s="14">
        <f>K1470*'conversion notes'!C$24</f>
        <v>54866.548799999997</v>
      </c>
      <c r="M1470" s="14">
        <f>L1470*'conversion notes'!C$26</f>
        <v>2030062.3055999998</v>
      </c>
      <c r="N1470" s="15">
        <f>M1470/'conversion notes'!C$21</f>
        <v>1924.1202449149812</v>
      </c>
      <c r="P1470" s="1">
        <f>H1470/D1470*1000</f>
        <v>15.28198908429351</v>
      </c>
      <c r="Q1470">
        <f>'conversion notes'!O$4</f>
        <v>7.2</v>
      </c>
    </row>
    <row r="1471" spans="1:17">
      <c r="A1471">
        <v>35.973300000000002</v>
      </c>
      <c r="B1471">
        <v>-78.184299999999993</v>
      </c>
      <c r="C1471" s="28" t="s">
        <v>11</v>
      </c>
      <c r="D1471" s="4">
        <v>26096</v>
      </c>
      <c r="E1471">
        <v>2</v>
      </c>
      <c r="F1471" t="s">
        <v>139</v>
      </c>
      <c r="G1471">
        <v>4488</v>
      </c>
      <c r="H1471" s="28">
        <v>359</v>
      </c>
      <c r="I1471" t="s">
        <v>19</v>
      </c>
      <c r="J1471">
        <v>4</v>
      </c>
      <c r="K1471" s="13">
        <f>H1471*'conversion notes'!C$25</f>
        <v>325679.41499999998</v>
      </c>
      <c r="L1471" s="14">
        <f>K1471*'conversion notes'!C$24</f>
        <v>78163.059599999993</v>
      </c>
      <c r="M1471" s="14">
        <f>L1471*'conversion notes'!C$26</f>
        <v>2892033.2051999997</v>
      </c>
      <c r="N1471" s="15">
        <f>M1471/'conversion notes'!C$21</f>
        <v>2741.10780922412</v>
      </c>
      <c r="P1471" s="1">
        <f>H1471/D1471*1000</f>
        <v>13.75689760882894</v>
      </c>
      <c r="Q1471">
        <f>'conversion notes'!O$4</f>
        <v>7.2</v>
      </c>
    </row>
    <row r="1472" spans="1:17">
      <c r="A1472">
        <v>35.973500000000001</v>
      </c>
      <c r="B1472">
        <v>-80.985299999999995</v>
      </c>
      <c r="C1472" s="28" t="s">
        <v>11</v>
      </c>
      <c r="D1472" s="4">
        <v>16490</v>
      </c>
      <c r="E1472">
        <v>2</v>
      </c>
      <c r="F1472" t="s">
        <v>98</v>
      </c>
      <c r="G1472">
        <v>2230</v>
      </c>
      <c r="H1472" s="28">
        <v>252</v>
      </c>
      <c r="I1472" t="s">
        <v>12</v>
      </c>
      <c r="J1472">
        <v>3</v>
      </c>
      <c r="K1472" s="13">
        <f>H1472*'conversion notes'!C$25</f>
        <v>228610.62</v>
      </c>
      <c r="L1472" s="14">
        <f>K1472*'conversion notes'!C$24</f>
        <v>54866.548799999997</v>
      </c>
      <c r="M1472" s="14">
        <f>L1472*'conversion notes'!C$26</f>
        <v>2030062.3055999998</v>
      </c>
      <c r="N1472" s="15">
        <f>M1472/'conversion notes'!C$21</f>
        <v>1924.1202449149812</v>
      </c>
      <c r="P1472" s="1">
        <f>H1472/D1472*1000</f>
        <v>15.28198908429351</v>
      </c>
      <c r="Q1472">
        <f>'conversion notes'!O$4</f>
        <v>7.2</v>
      </c>
    </row>
    <row r="1473" spans="1:17">
      <c r="A1473">
        <v>35.973700000000001</v>
      </c>
      <c r="B1473">
        <v>-80.947699999999998</v>
      </c>
      <c r="C1473" s="28" t="s">
        <v>11</v>
      </c>
      <c r="D1473" s="4">
        <v>8245</v>
      </c>
      <c r="E1473">
        <v>1</v>
      </c>
      <c r="F1473" t="s">
        <v>98</v>
      </c>
      <c r="G1473">
        <v>846</v>
      </c>
      <c r="H1473" s="28">
        <v>126</v>
      </c>
      <c r="I1473" t="s">
        <v>12</v>
      </c>
      <c r="J1473">
        <v>3</v>
      </c>
      <c r="K1473" s="13">
        <f>H1473*'conversion notes'!C$25</f>
        <v>114305.31</v>
      </c>
      <c r="L1473" s="14">
        <f>K1473*'conversion notes'!C$24</f>
        <v>27433.274399999998</v>
      </c>
      <c r="M1473" s="14">
        <f>L1473*'conversion notes'!C$26</f>
        <v>1015031.1527999999</v>
      </c>
      <c r="N1473" s="15">
        <f>M1473/'conversion notes'!C$21</f>
        <v>962.06012245749059</v>
      </c>
      <c r="P1473" s="1">
        <f>H1473/D1473*1000</f>
        <v>15.28198908429351</v>
      </c>
      <c r="Q1473">
        <f>'conversion notes'!O$4</f>
        <v>7.2</v>
      </c>
    </row>
    <row r="1474" spans="1:17">
      <c r="A1474">
        <v>35.973700000000001</v>
      </c>
      <c r="B1474">
        <v>-77.225999999999999</v>
      </c>
      <c r="C1474" s="28" t="s">
        <v>11</v>
      </c>
      <c r="D1474" s="4">
        <v>58638</v>
      </c>
      <c r="E1474">
        <v>6</v>
      </c>
      <c r="F1474" t="s">
        <v>147</v>
      </c>
      <c r="G1474">
        <v>730</v>
      </c>
      <c r="H1474" s="28">
        <v>422</v>
      </c>
      <c r="I1474" t="s">
        <v>19</v>
      </c>
      <c r="J1474">
        <v>11</v>
      </c>
      <c r="K1474" s="13">
        <f>H1474*'conversion notes'!C$25</f>
        <v>382832.06999999995</v>
      </c>
      <c r="L1474" s="14">
        <f>K1474*'conversion notes'!C$24</f>
        <v>91879.696799999991</v>
      </c>
      <c r="M1474" s="14">
        <f>L1474*'conversion notes'!C$26</f>
        <v>3399548.7815999999</v>
      </c>
      <c r="N1474" s="15">
        <f>M1474/'conversion notes'!C$21</f>
        <v>3222.1378704528652</v>
      </c>
      <c r="P1474" s="1">
        <f>H1474/D1474*1000</f>
        <v>7.196698386711688</v>
      </c>
      <c r="Q1474">
        <f>'conversion notes'!O$4</f>
        <v>7.2</v>
      </c>
    </row>
    <row r="1475" spans="1:17">
      <c r="A1475">
        <v>35.974800000000002</v>
      </c>
      <c r="B1475">
        <v>-81.220699999999994</v>
      </c>
      <c r="C1475" s="28" t="s">
        <v>11</v>
      </c>
      <c r="D1475" s="4">
        <v>93702</v>
      </c>
      <c r="E1475">
        <v>7</v>
      </c>
      <c r="F1475" t="s">
        <v>97</v>
      </c>
      <c r="G1475">
        <v>30286</v>
      </c>
      <c r="H1475" s="28">
        <v>848</v>
      </c>
      <c r="I1475" t="s">
        <v>19</v>
      </c>
      <c r="J1475">
        <v>3</v>
      </c>
      <c r="K1475" s="13">
        <f>H1475*'conversion notes'!C$25</f>
        <v>769292.88</v>
      </c>
      <c r="L1475" s="14">
        <f>K1475*'conversion notes'!C$24</f>
        <v>184630.29120000001</v>
      </c>
      <c r="M1475" s="14">
        <f>L1475*'conversion notes'!C$26</f>
        <v>6831320.7744000005</v>
      </c>
      <c r="N1475" s="15">
        <f>M1475/'conversion notes'!C$21</f>
        <v>6474.8173320948581</v>
      </c>
      <c r="P1475" s="1">
        <f>H1475/D1475*1000</f>
        <v>9.0499669163945278</v>
      </c>
      <c r="Q1475">
        <f>'conversion notes'!O$4</f>
        <v>7.2</v>
      </c>
    </row>
    <row r="1476" spans="1:17">
      <c r="A1476">
        <v>35.976599999999998</v>
      </c>
      <c r="B1476">
        <v>-80.775800000000004</v>
      </c>
      <c r="C1476" s="28" t="s">
        <v>11</v>
      </c>
      <c r="D1476" s="4">
        <v>16490</v>
      </c>
      <c r="E1476">
        <v>2</v>
      </c>
      <c r="F1476" t="s">
        <v>98</v>
      </c>
      <c r="G1476">
        <v>925</v>
      </c>
      <c r="H1476" s="28">
        <v>252</v>
      </c>
      <c r="I1476" t="s">
        <v>12</v>
      </c>
      <c r="J1476">
        <v>3</v>
      </c>
      <c r="K1476" s="13">
        <f>H1476*'conversion notes'!C$25</f>
        <v>228610.62</v>
      </c>
      <c r="L1476" s="14">
        <f>K1476*'conversion notes'!C$24</f>
        <v>54866.548799999997</v>
      </c>
      <c r="M1476" s="14">
        <f>L1476*'conversion notes'!C$26</f>
        <v>2030062.3055999998</v>
      </c>
      <c r="N1476" s="15">
        <f>M1476/'conversion notes'!C$21</f>
        <v>1924.1202449149812</v>
      </c>
      <c r="P1476" s="1">
        <f>H1476/D1476*1000</f>
        <v>15.28198908429351</v>
      </c>
      <c r="Q1476">
        <f>'conversion notes'!O$4</f>
        <v>7.2</v>
      </c>
    </row>
    <row r="1477" spans="1:17">
      <c r="A1477">
        <v>35.977800000000002</v>
      </c>
      <c r="B1477">
        <v>-78.183000000000007</v>
      </c>
      <c r="C1477" s="28" t="s">
        <v>11</v>
      </c>
      <c r="D1477" s="4">
        <v>26096</v>
      </c>
      <c r="E1477">
        <v>2</v>
      </c>
      <c r="F1477" t="s">
        <v>139</v>
      </c>
      <c r="G1477">
        <v>4544</v>
      </c>
      <c r="H1477" s="28">
        <v>359</v>
      </c>
      <c r="I1477" t="s">
        <v>19</v>
      </c>
      <c r="J1477">
        <v>4</v>
      </c>
      <c r="K1477" s="13">
        <f>H1477*'conversion notes'!C$25</f>
        <v>325679.41499999998</v>
      </c>
      <c r="L1477" s="14">
        <f>K1477*'conversion notes'!C$24</f>
        <v>78163.059599999993</v>
      </c>
      <c r="M1477" s="14">
        <f>L1477*'conversion notes'!C$26</f>
        <v>2892033.2051999997</v>
      </c>
      <c r="N1477" s="15">
        <f>M1477/'conversion notes'!C$21</f>
        <v>2741.10780922412</v>
      </c>
      <c r="P1477" s="1">
        <f>H1477/D1477*1000</f>
        <v>13.75689760882894</v>
      </c>
      <c r="Q1477">
        <f>'conversion notes'!O$4</f>
        <v>7.2</v>
      </c>
    </row>
    <row r="1478" spans="1:17">
      <c r="A1478">
        <v>35.979199999999999</v>
      </c>
      <c r="B1478">
        <v>-80.672600000000003</v>
      </c>
      <c r="C1478" s="28" t="s">
        <v>11</v>
      </c>
      <c r="D1478" s="4">
        <v>5404</v>
      </c>
      <c r="E1478">
        <v>1</v>
      </c>
      <c r="F1478" t="s">
        <v>94</v>
      </c>
      <c r="G1478">
        <v>340</v>
      </c>
      <c r="H1478" s="28">
        <v>72</v>
      </c>
      <c r="I1478" t="s">
        <v>96</v>
      </c>
      <c r="J1478">
        <v>3</v>
      </c>
      <c r="K1478" s="13">
        <f>H1478*'conversion notes'!C$25</f>
        <v>65317.319999999992</v>
      </c>
      <c r="L1478" s="14">
        <f>K1478*'conversion notes'!C$24</f>
        <v>15676.156799999997</v>
      </c>
      <c r="M1478" s="14">
        <f>L1478*'conversion notes'!C$26</f>
        <v>580017.80159999989</v>
      </c>
      <c r="N1478" s="15">
        <f>M1478/'conversion notes'!C$21</f>
        <v>549.74864140428019</v>
      </c>
      <c r="P1478" s="1">
        <f>H1478/D1478*1000</f>
        <v>13.323464100666174</v>
      </c>
      <c r="Q1478">
        <f>'conversion notes'!O$4</f>
        <v>7.2</v>
      </c>
    </row>
    <row r="1479" spans="1:17">
      <c r="A1479">
        <v>35.979300000000002</v>
      </c>
      <c r="B1479">
        <v>-81.174700000000001</v>
      </c>
      <c r="C1479" s="28" t="s">
        <v>11</v>
      </c>
      <c r="D1479" s="4">
        <v>80316</v>
      </c>
      <c r="E1479">
        <v>6</v>
      </c>
      <c r="F1479" t="s">
        <v>97</v>
      </c>
      <c r="G1479">
        <v>9824</v>
      </c>
      <c r="H1479" s="28">
        <v>727</v>
      </c>
      <c r="I1479" t="s">
        <v>19</v>
      </c>
      <c r="J1479">
        <v>3</v>
      </c>
      <c r="K1479" s="13">
        <f>H1479*'conversion notes'!C$25</f>
        <v>659523.495</v>
      </c>
      <c r="L1479" s="14">
        <f>K1479*'conversion notes'!C$24</f>
        <v>158285.63879999999</v>
      </c>
      <c r="M1479" s="14">
        <f>L1479*'conversion notes'!C$26</f>
        <v>5856568.6355999997</v>
      </c>
      <c r="N1479" s="15">
        <f>M1479/'conversion notes'!C$21</f>
        <v>5550.934198623775</v>
      </c>
      <c r="P1479" s="1">
        <f>H1479/D1479*1000</f>
        <v>9.0517456048608</v>
      </c>
      <c r="Q1479">
        <f>'conversion notes'!O$4</f>
        <v>7.2</v>
      </c>
    </row>
    <row r="1480" spans="1:17">
      <c r="A1480">
        <v>35.979399999999998</v>
      </c>
      <c r="B1480">
        <v>-80.7196</v>
      </c>
      <c r="C1480" s="28" t="s">
        <v>11</v>
      </c>
      <c r="D1480" s="4">
        <v>16490</v>
      </c>
      <c r="E1480">
        <v>2</v>
      </c>
      <c r="F1480" t="s">
        <v>98</v>
      </c>
      <c r="G1480">
        <v>926</v>
      </c>
      <c r="H1480" s="28">
        <v>252</v>
      </c>
      <c r="I1480" t="s">
        <v>12</v>
      </c>
      <c r="J1480">
        <v>3</v>
      </c>
      <c r="K1480" s="13">
        <f>H1480*'conversion notes'!C$25</f>
        <v>228610.62</v>
      </c>
      <c r="L1480" s="14">
        <f>K1480*'conversion notes'!C$24</f>
        <v>54866.548799999997</v>
      </c>
      <c r="M1480" s="14">
        <f>L1480*'conversion notes'!C$26</f>
        <v>2030062.3055999998</v>
      </c>
      <c r="N1480" s="15">
        <f>M1480/'conversion notes'!C$21</f>
        <v>1924.1202449149812</v>
      </c>
      <c r="P1480" s="1">
        <f>H1480/D1480*1000</f>
        <v>15.28198908429351</v>
      </c>
      <c r="Q1480">
        <f>'conversion notes'!O$4</f>
        <v>7.2</v>
      </c>
    </row>
    <row r="1481" spans="1:17">
      <c r="A1481">
        <v>35.981999999999999</v>
      </c>
      <c r="B1481">
        <v>-77.273399999999995</v>
      </c>
      <c r="C1481" s="28" t="s">
        <v>11</v>
      </c>
      <c r="D1481" s="4">
        <v>19546</v>
      </c>
      <c r="E1481">
        <v>2</v>
      </c>
      <c r="F1481" t="s">
        <v>147</v>
      </c>
      <c r="G1481">
        <v>302</v>
      </c>
      <c r="H1481" s="28">
        <v>141</v>
      </c>
      <c r="I1481" t="s">
        <v>19</v>
      </c>
      <c r="J1481">
        <v>11</v>
      </c>
      <c r="K1481" s="13">
        <f>H1481*'conversion notes'!C$25</f>
        <v>127913.08499999999</v>
      </c>
      <c r="L1481" s="14">
        <f>K1481*'conversion notes'!C$24</f>
        <v>30699.140399999997</v>
      </c>
      <c r="M1481" s="14">
        <f>L1481*'conversion notes'!C$26</f>
        <v>1135868.1947999999</v>
      </c>
      <c r="N1481" s="15">
        <f>M1481/'conversion notes'!C$21</f>
        <v>1076.5910894167157</v>
      </c>
      <c r="P1481" s="1">
        <f>H1481/D1481*1000</f>
        <v>7.2137521743579249</v>
      </c>
      <c r="Q1481">
        <f>'conversion notes'!O$4</f>
        <v>7.2</v>
      </c>
    </row>
    <row r="1482" spans="1:17">
      <c r="A1482">
        <v>35.982199999999999</v>
      </c>
      <c r="B1482">
        <v>-81.250200000000007</v>
      </c>
      <c r="C1482" s="28" t="s">
        <v>11</v>
      </c>
      <c r="D1482" s="4">
        <v>80316</v>
      </c>
      <c r="E1482">
        <v>6</v>
      </c>
      <c r="F1482" t="s">
        <v>97</v>
      </c>
      <c r="G1482">
        <v>35463</v>
      </c>
      <c r="H1482" s="28">
        <v>727</v>
      </c>
      <c r="I1482" t="s">
        <v>19</v>
      </c>
      <c r="J1482">
        <v>3</v>
      </c>
      <c r="K1482" s="13">
        <f>H1482*'conversion notes'!C$25</f>
        <v>659523.495</v>
      </c>
      <c r="L1482" s="14">
        <f>K1482*'conversion notes'!C$24</f>
        <v>158285.63879999999</v>
      </c>
      <c r="M1482" s="14">
        <f>L1482*'conversion notes'!C$26</f>
        <v>5856568.6355999997</v>
      </c>
      <c r="N1482" s="15">
        <f>M1482/'conversion notes'!C$21</f>
        <v>5550.934198623775</v>
      </c>
      <c r="P1482" s="1">
        <f>H1482/D1482*1000</f>
        <v>9.0517456048608</v>
      </c>
      <c r="Q1482">
        <f>'conversion notes'!O$4</f>
        <v>7.2</v>
      </c>
    </row>
    <row r="1483" spans="1:17">
      <c r="A1483">
        <v>35.982399999999998</v>
      </c>
      <c r="B1483">
        <v>-81.245800000000003</v>
      </c>
      <c r="C1483" s="28" t="s">
        <v>11</v>
      </c>
      <c r="D1483" s="4">
        <v>53544</v>
      </c>
      <c r="E1483">
        <v>4</v>
      </c>
      <c r="F1483" t="s">
        <v>97</v>
      </c>
      <c r="G1483">
        <v>22000</v>
      </c>
      <c r="H1483" s="28">
        <v>484</v>
      </c>
      <c r="I1483" t="s">
        <v>19</v>
      </c>
      <c r="J1483">
        <v>3</v>
      </c>
      <c r="K1483" s="13">
        <f>H1483*'conversion notes'!C$25</f>
        <v>439077.54</v>
      </c>
      <c r="L1483" s="14">
        <f>K1483*'conversion notes'!C$24</f>
        <v>105378.6096</v>
      </c>
      <c r="M1483" s="14">
        <f>L1483*'conversion notes'!C$26</f>
        <v>3899008.5551999998</v>
      </c>
      <c r="N1483" s="15">
        <f>M1483/'conversion notes'!C$21</f>
        <v>3695.532533884329</v>
      </c>
      <c r="P1483" s="1">
        <f>H1483/D1483*1000</f>
        <v>9.0392947855968924</v>
      </c>
      <c r="Q1483">
        <f>'conversion notes'!O$4</f>
        <v>7.2</v>
      </c>
    </row>
    <row r="1484" spans="1:17">
      <c r="A1484">
        <v>35.982799999999997</v>
      </c>
      <c r="B1484">
        <v>-78.019000000000005</v>
      </c>
      <c r="C1484" s="28" t="s">
        <v>11</v>
      </c>
      <c r="D1484" s="4">
        <v>59360</v>
      </c>
      <c r="E1484">
        <v>4</v>
      </c>
      <c r="F1484" t="s">
        <v>141</v>
      </c>
      <c r="G1484">
        <v>2856</v>
      </c>
      <c r="H1484" s="28">
        <v>607</v>
      </c>
      <c r="I1484" t="s">
        <v>19</v>
      </c>
      <c r="J1484">
        <v>4</v>
      </c>
      <c r="K1484" s="13">
        <f>H1484*'conversion notes'!C$25</f>
        <v>550661.29499999993</v>
      </c>
      <c r="L1484" s="14">
        <f>K1484*'conversion notes'!C$24</f>
        <v>132158.71079999997</v>
      </c>
      <c r="M1484" s="14">
        <f>L1484*'conversion notes'!C$26</f>
        <v>4889872.2995999986</v>
      </c>
      <c r="N1484" s="15">
        <f>M1484/'conversion notes'!C$21</f>
        <v>4634.6864629499732</v>
      </c>
      <c r="P1484" s="1">
        <f>H1484/D1484*1000</f>
        <v>10.225741239892182</v>
      </c>
      <c r="Q1484">
        <f>'conversion notes'!O$4</f>
        <v>7.2</v>
      </c>
    </row>
    <row r="1485" spans="1:17">
      <c r="A1485">
        <v>35.9846</v>
      </c>
      <c r="B1485">
        <v>-77.027799999999999</v>
      </c>
      <c r="C1485" s="28" t="s">
        <v>225</v>
      </c>
      <c r="D1485" s="4">
        <v>53372</v>
      </c>
      <c r="E1485">
        <v>2</v>
      </c>
      <c r="F1485" t="s">
        <v>220</v>
      </c>
      <c r="G1485">
        <v>1333</v>
      </c>
      <c r="H1485" s="28">
        <v>384</v>
      </c>
      <c r="I1485" t="s">
        <v>19</v>
      </c>
      <c r="J1485">
        <v>11</v>
      </c>
      <c r="K1485" s="13">
        <f>H1485*'conversion notes'!C$25</f>
        <v>348359.04</v>
      </c>
      <c r="L1485" s="14">
        <f>K1485*'conversion notes'!C$24</f>
        <v>83606.169599999994</v>
      </c>
      <c r="M1485" s="14">
        <f>L1485*'conversion notes'!C$26</f>
        <v>3093428.2751999996</v>
      </c>
      <c r="N1485" s="15">
        <f>M1485/'conversion notes'!C$21</f>
        <v>2931.9927541561615</v>
      </c>
      <c r="P1485" s="1">
        <f>H1485/D1485*1000</f>
        <v>7.1947837817582254</v>
      </c>
      <c r="Q1485">
        <f>'conversion notes'!O$4</f>
        <v>7.2</v>
      </c>
    </row>
    <row r="1486" spans="1:17">
      <c r="A1486">
        <v>35.984900000000003</v>
      </c>
      <c r="B1486">
        <v>-81.039500000000004</v>
      </c>
      <c r="C1486" s="28" t="s">
        <v>11</v>
      </c>
      <c r="D1486" s="4">
        <v>26772</v>
      </c>
      <c r="E1486">
        <v>2</v>
      </c>
      <c r="F1486" t="s">
        <v>97</v>
      </c>
      <c r="G1486">
        <v>24200</v>
      </c>
      <c r="H1486" s="28">
        <v>242</v>
      </c>
      <c r="I1486" t="s">
        <v>19</v>
      </c>
      <c r="J1486">
        <v>3</v>
      </c>
      <c r="K1486" s="13">
        <f>H1486*'conversion notes'!C$25</f>
        <v>219538.77</v>
      </c>
      <c r="L1486" s="14">
        <f>K1486*'conversion notes'!C$24</f>
        <v>52689.304799999998</v>
      </c>
      <c r="M1486" s="14">
        <f>L1486*'conversion notes'!C$26</f>
        <v>1949504.2775999999</v>
      </c>
      <c r="N1486" s="15">
        <f>M1486/'conversion notes'!C$21</f>
        <v>1847.7662669421645</v>
      </c>
      <c r="P1486" s="1">
        <f>H1486/D1486*1000</f>
        <v>9.0392947855968924</v>
      </c>
      <c r="Q1486">
        <f>'conversion notes'!O$4</f>
        <v>7.2</v>
      </c>
    </row>
    <row r="1487" spans="1:17">
      <c r="A1487">
        <v>35.984999999999999</v>
      </c>
      <c r="B1487">
        <v>-80.790700000000001</v>
      </c>
      <c r="C1487" s="28" t="s">
        <v>11</v>
      </c>
      <c r="D1487" s="4">
        <v>8245</v>
      </c>
      <c r="E1487">
        <v>1</v>
      </c>
      <c r="F1487" t="s">
        <v>98</v>
      </c>
      <c r="G1487">
        <v>340</v>
      </c>
      <c r="H1487" s="28">
        <v>126</v>
      </c>
      <c r="I1487" t="s">
        <v>12</v>
      </c>
      <c r="J1487">
        <v>3</v>
      </c>
      <c r="K1487" s="13">
        <f>H1487*'conversion notes'!C$25</f>
        <v>114305.31</v>
      </c>
      <c r="L1487" s="14">
        <f>K1487*'conversion notes'!C$24</f>
        <v>27433.274399999998</v>
      </c>
      <c r="M1487" s="14">
        <f>L1487*'conversion notes'!C$26</f>
        <v>1015031.1527999999</v>
      </c>
      <c r="N1487" s="15">
        <f>M1487/'conversion notes'!C$21</f>
        <v>962.06012245749059</v>
      </c>
      <c r="P1487" s="1">
        <f>H1487/D1487*1000</f>
        <v>15.28198908429351</v>
      </c>
      <c r="Q1487">
        <f>'conversion notes'!O$4</f>
        <v>7.2</v>
      </c>
    </row>
    <row r="1488" spans="1:17">
      <c r="A1488">
        <v>35.986400000000003</v>
      </c>
      <c r="B1488">
        <v>-81.297700000000006</v>
      </c>
      <c r="C1488" s="28" t="s">
        <v>11</v>
      </c>
      <c r="D1488" s="4">
        <v>66930</v>
      </c>
      <c r="E1488">
        <v>5</v>
      </c>
      <c r="F1488" t="s">
        <v>97</v>
      </c>
      <c r="G1488">
        <v>404000</v>
      </c>
      <c r="H1488" s="28">
        <v>606</v>
      </c>
      <c r="I1488" t="s">
        <v>19</v>
      </c>
      <c r="J1488">
        <v>3</v>
      </c>
      <c r="K1488" s="13">
        <f>H1488*'conversion notes'!C$25</f>
        <v>549754.11</v>
      </c>
      <c r="L1488" s="14">
        <f>K1488*'conversion notes'!C$24</f>
        <v>131940.98639999999</v>
      </c>
      <c r="M1488" s="14">
        <f>L1488*'conversion notes'!C$26</f>
        <v>4881816.4967999998</v>
      </c>
      <c r="N1488" s="15">
        <f>M1488/'conversion notes'!C$21</f>
        <v>4627.0510651526929</v>
      </c>
      <c r="P1488" s="1">
        <f>H1488/D1488*1000</f>
        <v>9.0542357687135819</v>
      </c>
      <c r="Q1488">
        <f>'conversion notes'!O$4</f>
        <v>7.2</v>
      </c>
    </row>
    <row r="1489" spans="1:17">
      <c r="A1489">
        <v>35.986499999999999</v>
      </c>
      <c r="B1489">
        <v>-81.089299999999994</v>
      </c>
      <c r="C1489" s="28" t="s">
        <v>11</v>
      </c>
      <c r="D1489" s="4">
        <v>53544</v>
      </c>
      <c r="E1489">
        <v>4</v>
      </c>
      <c r="F1489" t="s">
        <v>97</v>
      </c>
      <c r="G1489">
        <v>4137</v>
      </c>
      <c r="H1489" s="28">
        <v>484</v>
      </c>
      <c r="I1489" t="s">
        <v>19</v>
      </c>
      <c r="J1489">
        <v>3</v>
      </c>
      <c r="K1489" s="13">
        <f>H1489*'conversion notes'!C$25</f>
        <v>439077.54</v>
      </c>
      <c r="L1489" s="14">
        <f>K1489*'conversion notes'!C$24</f>
        <v>105378.6096</v>
      </c>
      <c r="M1489" s="14">
        <f>L1489*'conversion notes'!C$26</f>
        <v>3899008.5551999998</v>
      </c>
      <c r="N1489" s="15">
        <f>M1489/'conversion notes'!C$21</f>
        <v>3695.532533884329</v>
      </c>
      <c r="P1489" s="1">
        <f>H1489/D1489*1000</f>
        <v>9.0392947855968924</v>
      </c>
      <c r="Q1489">
        <f>'conversion notes'!O$4</f>
        <v>7.2</v>
      </c>
    </row>
    <row r="1490" spans="1:17">
      <c r="A1490">
        <v>35.987099999999998</v>
      </c>
      <c r="B1490">
        <v>-77.632400000000004</v>
      </c>
      <c r="C1490" s="28" t="s">
        <v>149</v>
      </c>
      <c r="D1490" s="4">
        <v>77784</v>
      </c>
      <c r="E1490">
        <v>6</v>
      </c>
      <c r="F1490" t="s">
        <v>144</v>
      </c>
      <c r="G1490">
        <v>2544</v>
      </c>
      <c r="H1490" s="28">
        <v>599</v>
      </c>
      <c r="I1490" t="s">
        <v>19</v>
      </c>
      <c r="J1490">
        <v>4</v>
      </c>
      <c r="K1490" s="13">
        <f>H1490*'conversion notes'!C$25</f>
        <v>543403.81499999994</v>
      </c>
      <c r="L1490" s="14">
        <f>K1490*'conversion notes'!C$24</f>
        <v>130416.91559999998</v>
      </c>
      <c r="M1490" s="14">
        <f>L1490*'conversion notes'!C$26</f>
        <v>4825425.8771999991</v>
      </c>
      <c r="N1490" s="15">
        <f>M1490/'conversion notes'!C$21</f>
        <v>4573.6032805717205</v>
      </c>
      <c r="P1490" s="1">
        <f>H1490/D1490*1000</f>
        <v>7.7008125064280568</v>
      </c>
      <c r="Q1490">
        <f>'conversion notes'!O$4</f>
        <v>7.2</v>
      </c>
    </row>
    <row r="1491" spans="1:17">
      <c r="A1491">
        <v>35.988599999999998</v>
      </c>
      <c r="B1491">
        <v>-79.582300000000004</v>
      </c>
      <c r="C1491" s="28" t="s">
        <v>11</v>
      </c>
      <c r="D1491" s="4">
        <v>34302</v>
      </c>
      <c r="E1491">
        <v>2</v>
      </c>
      <c r="F1491" t="s">
        <v>16</v>
      </c>
      <c r="G1491">
        <v>4861</v>
      </c>
      <c r="H1491" s="28">
        <v>593</v>
      </c>
      <c r="I1491" t="s">
        <v>12</v>
      </c>
      <c r="J1491">
        <v>1</v>
      </c>
      <c r="K1491" s="13">
        <f>H1491*'conversion notes'!C$25</f>
        <v>537960.70499999996</v>
      </c>
      <c r="L1491" s="14">
        <f>K1491*'conversion notes'!C$24</f>
        <v>129110.56919999998</v>
      </c>
      <c r="M1491" s="14">
        <f>L1491*'conversion notes'!C$26</f>
        <v>4777091.0603999998</v>
      </c>
      <c r="N1491" s="15">
        <f>M1491/'conversion notes'!C$21</f>
        <v>4527.7908937880311</v>
      </c>
      <c r="P1491" s="1">
        <f>H1491/D1491*1000</f>
        <v>17.28762171301965</v>
      </c>
      <c r="Q1491">
        <f>'conversion notes'!O$4</f>
        <v>7.2</v>
      </c>
    </row>
    <row r="1492" spans="1:17">
      <c r="A1492">
        <v>35.988999999999997</v>
      </c>
      <c r="B1492">
        <v>-81.007000000000005</v>
      </c>
      <c r="C1492" s="28" t="s">
        <v>99</v>
      </c>
      <c r="D1492" s="4">
        <v>13386</v>
      </c>
      <c r="E1492">
        <v>1</v>
      </c>
      <c r="F1492" t="s">
        <v>97</v>
      </c>
      <c r="G1492">
        <v>3025</v>
      </c>
      <c r="H1492" s="28">
        <v>121</v>
      </c>
      <c r="I1492" t="s">
        <v>19</v>
      </c>
      <c r="J1492">
        <v>3</v>
      </c>
      <c r="K1492" s="13">
        <f>H1492*'conversion notes'!C$25</f>
        <v>109769.38499999999</v>
      </c>
      <c r="L1492" s="14">
        <f>K1492*'conversion notes'!C$24</f>
        <v>26344.652399999999</v>
      </c>
      <c r="M1492" s="14">
        <f>L1492*'conversion notes'!C$26</f>
        <v>974752.13879999996</v>
      </c>
      <c r="N1492" s="15">
        <f>M1492/'conversion notes'!C$21</f>
        <v>923.88313347108226</v>
      </c>
      <c r="P1492" s="1">
        <f>H1492/D1492*1000</f>
        <v>9.0392947855968924</v>
      </c>
      <c r="Q1492">
        <f>'conversion notes'!O$4</f>
        <v>7.2</v>
      </c>
    </row>
    <row r="1493" spans="1:17">
      <c r="A1493">
        <v>35.989800000000002</v>
      </c>
      <c r="B1493">
        <v>-81.264300000000006</v>
      </c>
      <c r="C1493" s="28" t="s">
        <v>11</v>
      </c>
      <c r="D1493" s="4">
        <v>53544</v>
      </c>
      <c r="E1493">
        <v>4</v>
      </c>
      <c r="F1493" t="s">
        <v>97</v>
      </c>
      <c r="G1493">
        <v>121000</v>
      </c>
      <c r="H1493" s="28">
        <v>484</v>
      </c>
      <c r="I1493" t="s">
        <v>19</v>
      </c>
      <c r="J1493">
        <v>3</v>
      </c>
      <c r="K1493" s="13">
        <f>H1493*'conversion notes'!C$25</f>
        <v>439077.54</v>
      </c>
      <c r="L1493" s="14">
        <f>K1493*'conversion notes'!C$24</f>
        <v>105378.6096</v>
      </c>
      <c r="M1493" s="14">
        <f>L1493*'conversion notes'!C$26</f>
        <v>3899008.5551999998</v>
      </c>
      <c r="N1493" s="15">
        <f>M1493/'conversion notes'!C$21</f>
        <v>3695.532533884329</v>
      </c>
      <c r="P1493" s="1">
        <f>H1493/D1493*1000</f>
        <v>9.0392947855968924</v>
      </c>
      <c r="Q1493">
        <f>'conversion notes'!O$4</f>
        <v>7.2</v>
      </c>
    </row>
    <row r="1494" spans="1:17">
      <c r="A1494">
        <v>35.99</v>
      </c>
      <c r="B1494">
        <v>-81.197599999999994</v>
      </c>
      <c r="C1494" s="28" t="s">
        <v>11</v>
      </c>
      <c r="D1494" s="4">
        <v>13386</v>
      </c>
      <c r="E1494">
        <v>1</v>
      </c>
      <c r="F1494" t="s">
        <v>97</v>
      </c>
      <c r="G1494">
        <v>5902</v>
      </c>
      <c r="H1494" s="28">
        <v>121</v>
      </c>
      <c r="I1494" t="s">
        <v>19</v>
      </c>
      <c r="J1494">
        <v>3</v>
      </c>
      <c r="K1494" s="13">
        <f>H1494*'conversion notes'!C$25</f>
        <v>109769.38499999999</v>
      </c>
      <c r="L1494" s="14">
        <f>K1494*'conversion notes'!C$24</f>
        <v>26344.652399999999</v>
      </c>
      <c r="M1494" s="14">
        <f>L1494*'conversion notes'!C$26</f>
        <v>974752.13879999996</v>
      </c>
      <c r="N1494" s="15">
        <f>M1494/'conversion notes'!C$21</f>
        <v>923.88313347108226</v>
      </c>
      <c r="P1494" s="1">
        <f>H1494/D1494*1000</f>
        <v>9.0392947855968924</v>
      </c>
      <c r="Q1494">
        <f>'conversion notes'!O$4</f>
        <v>7.2</v>
      </c>
    </row>
    <row r="1495" spans="1:17">
      <c r="A1495">
        <v>35.990099999999998</v>
      </c>
      <c r="B1495">
        <v>-79.342699999999994</v>
      </c>
      <c r="C1495" s="28" t="s">
        <v>11</v>
      </c>
      <c r="D1495" s="4">
        <v>13470</v>
      </c>
      <c r="E1495">
        <v>1</v>
      </c>
      <c r="F1495" t="s">
        <v>17</v>
      </c>
      <c r="G1495">
        <v>6175</v>
      </c>
      <c r="H1495" s="28">
        <v>176</v>
      </c>
      <c r="I1495" t="s">
        <v>19</v>
      </c>
      <c r="J1495">
        <v>1</v>
      </c>
      <c r="K1495" s="13">
        <f>H1495*'conversion notes'!C$25</f>
        <v>159664.56</v>
      </c>
      <c r="L1495" s="14">
        <f>K1495*'conversion notes'!C$24</f>
        <v>38319.494399999996</v>
      </c>
      <c r="M1495" s="14">
        <f>L1495*'conversion notes'!C$26</f>
        <v>1417821.2927999999</v>
      </c>
      <c r="N1495" s="15">
        <f>M1495/'conversion notes'!C$21</f>
        <v>1343.830012321574</v>
      </c>
      <c r="P1495" s="1">
        <f>H1495/D1495*1000</f>
        <v>13.066072754268745</v>
      </c>
      <c r="Q1495">
        <f>'conversion notes'!O$4</f>
        <v>7.2</v>
      </c>
    </row>
    <row r="1496" spans="1:17">
      <c r="A1496">
        <v>35.990600000000001</v>
      </c>
      <c r="B1496">
        <v>-77.665099999999995</v>
      </c>
      <c r="C1496" s="28" t="s">
        <v>11</v>
      </c>
      <c r="D1496" s="4">
        <v>51856</v>
      </c>
      <c r="E1496">
        <v>4</v>
      </c>
      <c r="F1496" t="s">
        <v>144</v>
      </c>
      <c r="G1496">
        <v>826</v>
      </c>
      <c r="H1496" s="28">
        <v>400</v>
      </c>
      <c r="I1496" t="s">
        <v>19</v>
      </c>
      <c r="J1496">
        <v>4</v>
      </c>
      <c r="K1496" s="13">
        <f>H1496*'conversion notes'!C$25</f>
        <v>362874</v>
      </c>
      <c r="L1496" s="14">
        <f>K1496*'conversion notes'!C$24</f>
        <v>87089.76</v>
      </c>
      <c r="M1496" s="14">
        <f>L1496*'conversion notes'!C$26</f>
        <v>3222321.1199999996</v>
      </c>
      <c r="N1496" s="15">
        <f>M1496/'conversion notes'!C$21</f>
        <v>3054.1591189126684</v>
      </c>
      <c r="P1496" s="1">
        <f>H1496/D1496*1000</f>
        <v>7.7136686207960512</v>
      </c>
      <c r="Q1496">
        <f>'conversion notes'!O$4</f>
        <v>7.2</v>
      </c>
    </row>
    <row r="1497" spans="1:17">
      <c r="A1497">
        <v>35.990900000000003</v>
      </c>
      <c r="B1497">
        <v>-77.289199999999994</v>
      </c>
      <c r="C1497" s="28" t="s">
        <v>11</v>
      </c>
      <c r="D1497" s="4">
        <v>117276</v>
      </c>
      <c r="E1497">
        <v>12</v>
      </c>
      <c r="F1497" t="s">
        <v>147</v>
      </c>
      <c r="G1497">
        <v>1827</v>
      </c>
      <c r="H1497" s="28">
        <v>844</v>
      </c>
      <c r="I1497" t="s">
        <v>19</v>
      </c>
      <c r="J1497">
        <v>11</v>
      </c>
      <c r="K1497" s="13">
        <f>H1497*'conversion notes'!C$25</f>
        <v>765664.1399999999</v>
      </c>
      <c r="L1497" s="14">
        <f>K1497*'conversion notes'!C$24</f>
        <v>183759.39359999998</v>
      </c>
      <c r="M1497" s="14">
        <f>L1497*'conversion notes'!C$26</f>
        <v>6799097.5631999997</v>
      </c>
      <c r="N1497" s="15">
        <f>M1497/'conversion notes'!C$21</f>
        <v>6444.2757409057303</v>
      </c>
      <c r="P1497" s="1">
        <f>H1497/D1497*1000</f>
        <v>7.196698386711688</v>
      </c>
      <c r="Q1497">
        <f>'conversion notes'!O$4</f>
        <v>7.2</v>
      </c>
    </row>
    <row r="1498" spans="1:17">
      <c r="A1498">
        <v>35.991100000000003</v>
      </c>
      <c r="B1498">
        <v>-78.179699999999997</v>
      </c>
      <c r="C1498" s="28" t="s">
        <v>11</v>
      </c>
      <c r="D1498" s="4">
        <v>13048</v>
      </c>
      <c r="E1498">
        <v>1</v>
      </c>
      <c r="F1498" t="s">
        <v>139</v>
      </c>
      <c r="G1498">
        <v>1781</v>
      </c>
      <c r="H1498" s="28">
        <v>179</v>
      </c>
      <c r="I1498" t="s">
        <v>19</v>
      </c>
      <c r="J1498">
        <v>4</v>
      </c>
      <c r="K1498" s="13">
        <f>H1498*'conversion notes'!C$25</f>
        <v>162386.11499999999</v>
      </c>
      <c r="L1498" s="14">
        <f>K1498*'conversion notes'!C$24</f>
        <v>38972.667599999993</v>
      </c>
      <c r="M1498" s="14">
        <f>L1498*'conversion notes'!C$26</f>
        <v>1441988.7011999998</v>
      </c>
      <c r="N1498" s="15">
        <f>M1498/'conversion notes'!C$21</f>
        <v>1366.7362057134189</v>
      </c>
      <c r="P1498" s="1">
        <f>H1498/D1498*1000</f>
        <v>13.718577559779275</v>
      </c>
      <c r="Q1498">
        <f>'conversion notes'!O$4</f>
        <v>7.2</v>
      </c>
    </row>
    <row r="1499" spans="1:17">
      <c r="A1499">
        <v>35.991199999999999</v>
      </c>
      <c r="B1499">
        <v>-81.109499999999997</v>
      </c>
      <c r="C1499" s="28" t="s">
        <v>11</v>
      </c>
      <c r="D1499" s="4">
        <v>26772</v>
      </c>
      <c r="E1499">
        <v>2</v>
      </c>
      <c r="F1499" t="s">
        <v>97</v>
      </c>
      <c r="G1499">
        <v>2042</v>
      </c>
      <c r="H1499" s="28">
        <v>242</v>
      </c>
      <c r="I1499" t="s">
        <v>19</v>
      </c>
      <c r="J1499">
        <v>3</v>
      </c>
      <c r="K1499" s="13">
        <f>H1499*'conversion notes'!C$25</f>
        <v>219538.77</v>
      </c>
      <c r="L1499" s="14">
        <f>K1499*'conversion notes'!C$24</f>
        <v>52689.304799999998</v>
      </c>
      <c r="M1499" s="14">
        <f>L1499*'conversion notes'!C$26</f>
        <v>1949504.2775999999</v>
      </c>
      <c r="N1499" s="15">
        <f>M1499/'conversion notes'!C$21</f>
        <v>1847.7662669421645</v>
      </c>
      <c r="P1499" s="1">
        <f>H1499/D1499*1000</f>
        <v>9.0392947855968924</v>
      </c>
      <c r="Q1499">
        <f>'conversion notes'!O$4</f>
        <v>7.2</v>
      </c>
    </row>
    <row r="1500" spans="1:17">
      <c r="A1500">
        <v>35.992100000000001</v>
      </c>
      <c r="B1500">
        <v>-81.058300000000003</v>
      </c>
      <c r="C1500" s="28" t="s">
        <v>11</v>
      </c>
      <c r="D1500" s="4">
        <v>13386</v>
      </c>
      <c r="E1500">
        <v>1</v>
      </c>
      <c r="F1500" t="s">
        <v>97</v>
      </c>
      <c r="G1500">
        <v>3184</v>
      </c>
      <c r="H1500" s="28">
        <v>121</v>
      </c>
      <c r="I1500" t="s">
        <v>19</v>
      </c>
      <c r="J1500">
        <v>3</v>
      </c>
      <c r="K1500" s="13">
        <f>H1500*'conversion notes'!C$25</f>
        <v>109769.38499999999</v>
      </c>
      <c r="L1500" s="14">
        <f>K1500*'conversion notes'!C$24</f>
        <v>26344.652399999999</v>
      </c>
      <c r="M1500" s="14">
        <f>L1500*'conversion notes'!C$26</f>
        <v>974752.13879999996</v>
      </c>
      <c r="N1500" s="15">
        <f>M1500/'conversion notes'!C$21</f>
        <v>923.88313347108226</v>
      </c>
      <c r="P1500" s="1">
        <f>H1500/D1500*1000</f>
        <v>9.0392947855968924</v>
      </c>
      <c r="Q1500">
        <f>'conversion notes'!O$4</f>
        <v>7.2</v>
      </c>
    </row>
    <row r="1501" spans="1:17">
      <c r="A1501">
        <v>35.993099999999998</v>
      </c>
      <c r="B1501">
        <v>-80.809700000000007</v>
      </c>
      <c r="C1501" s="28" t="s">
        <v>11</v>
      </c>
      <c r="D1501" s="4">
        <v>8245</v>
      </c>
      <c r="E1501">
        <v>1</v>
      </c>
      <c r="F1501" t="s">
        <v>98</v>
      </c>
      <c r="G1501">
        <v>300</v>
      </c>
      <c r="H1501" s="28">
        <v>126</v>
      </c>
      <c r="I1501" t="s">
        <v>12</v>
      </c>
      <c r="J1501">
        <v>3</v>
      </c>
      <c r="K1501" s="13">
        <f>H1501*'conversion notes'!C$25</f>
        <v>114305.31</v>
      </c>
      <c r="L1501" s="14">
        <f>K1501*'conversion notes'!C$24</f>
        <v>27433.274399999998</v>
      </c>
      <c r="M1501" s="14">
        <f>L1501*'conversion notes'!C$26</f>
        <v>1015031.1527999999</v>
      </c>
      <c r="N1501" s="15">
        <f>M1501/'conversion notes'!C$21</f>
        <v>962.06012245749059</v>
      </c>
      <c r="P1501" s="1">
        <f>H1501/D1501*1000</f>
        <v>15.28198908429351</v>
      </c>
      <c r="Q1501">
        <f>'conversion notes'!O$4</f>
        <v>7.2</v>
      </c>
    </row>
    <row r="1502" spans="1:17">
      <c r="A1502">
        <v>35.993200000000002</v>
      </c>
      <c r="B1502">
        <v>-81.266099999999994</v>
      </c>
      <c r="C1502" s="28" t="s">
        <v>11</v>
      </c>
      <c r="D1502" s="4">
        <v>26772</v>
      </c>
      <c r="E1502">
        <v>2</v>
      </c>
      <c r="F1502" t="s">
        <v>97</v>
      </c>
      <c r="G1502">
        <v>161333</v>
      </c>
      <c r="H1502" s="28">
        <v>242</v>
      </c>
      <c r="I1502" t="s">
        <v>19</v>
      </c>
      <c r="J1502">
        <v>3</v>
      </c>
      <c r="K1502" s="13">
        <f>H1502*'conversion notes'!C$25</f>
        <v>219538.77</v>
      </c>
      <c r="L1502" s="14">
        <f>K1502*'conversion notes'!C$24</f>
        <v>52689.304799999998</v>
      </c>
      <c r="M1502" s="14">
        <f>L1502*'conversion notes'!C$26</f>
        <v>1949504.2775999999</v>
      </c>
      <c r="N1502" s="15">
        <f>M1502/'conversion notes'!C$21</f>
        <v>1847.7662669421645</v>
      </c>
      <c r="P1502" s="1">
        <f>H1502/D1502*1000</f>
        <v>9.0392947855968924</v>
      </c>
      <c r="Q1502">
        <f>'conversion notes'!O$4</f>
        <v>7.2</v>
      </c>
    </row>
    <row r="1503" spans="1:17">
      <c r="A1503">
        <v>35.994700000000002</v>
      </c>
      <c r="B1503">
        <v>-81.193200000000004</v>
      </c>
      <c r="C1503" s="28" t="s">
        <v>11</v>
      </c>
      <c r="D1503" s="4">
        <v>13386</v>
      </c>
      <c r="E1503">
        <v>1</v>
      </c>
      <c r="F1503" t="s">
        <v>97</v>
      </c>
      <c r="G1503">
        <v>9680</v>
      </c>
      <c r="H1503" s="28">
        <v>121</v>
      </c>
      <c r="I1503" t="s">
        <v>19</v>
      </c>
      <c r="J1503">
        <v>3</v>
      </c>
      <c r="K1503" s="13">
        <f>H1503*'conversion notes'!C$25</f>
        <v>109769.38499999999</v>
      </c>
      <c r="L1503" s="14">
        <f>K1503*'conversion notes'!C$24</f>
        <v>26344.652399999999</v>
      </c>
      <c r="M1503" s="14">
        <f>L1503*'conversion notes'!C$26</f>
        <v>974752.13879999996</v>
      </c>
      <c r="N1503" s="15">
        <f>M1503/'conversion notes'!C$21</f>
        <v>923.88313347108226</v>
      </c>
      <c r="P1503" s="1">
        <f>H1503/D1503*1000</f>
        <v>9.0392947855968924</v>
      </c>
      <c r="Q1503">
        <f>'conversion notes'!O$4</f>
        <v>7.2</v>
      </c>
    </row>
    <row r="1504" spans="1:17">
      <c r="A1504">
        <v>35.995800000000003</v>
      </c>
      <c r="B1504">
        <v>-76.885099999999994</v>
      </c>
      <c r="C1504" s="28" t="s">
        <v>11</v>
      </c>
      <c r="D1504" s="4">
        <v>106744</v>
      </c>
      <c r="E1504">
        <v>4</v>
      </c>
      <c r="F1504" t="s">
        <v>220</v>
      </c>
      <c r="G1504">
        <v>7221</v>
      </c>
      <c r="H1504" s="28">
        <v>769</v>
      </c>
      <c r="I1504" t="s">
        <v>19</v>
      </c>
      <c r="J1504">
        <v>11</v>
      </c>
      <c r="K1504" s="13">
        <f>H1504*'conversion notes'!C$25</f>
        <v>697625.26500000001</v>
      </c>
      <c r="L1504" s="14">
        <f>K1504*'conversion notes'!C$24</f>
        <v>167430.06359999999</v>
      </c>
      <c r="M1504" s="14">
        <f>L1504*'conversion notes'!C$26</f>
        <v>6194912.3531999998</v>
      </c>
      <c r="N1504" s="15">
        <f>M1504/'conversion notes'!C$21</f>
        <v>5871.6209061096051</v>
      </c>
      <c r="P1504" s="1">
        <f>H1504/D1504*1000</f>
        <v>7.2041519898073894</v>
      </c>
      <c r="Q1504">
        <f>'conversion notes'!O$4</f>
        <v>7.2</v>
      </c>
    </row>
    <row r="1505" spans="1:17">
      <c r="A1505">
        <v>35.996000000000002</v>
      </c>
      <c r="B1505">
        <v>-79.251400000000004</v>
      </c>
      <c r="C1505" s="28" t="s">
        <v>11</v>
      </c>
      <c r="D1505" s="4">
        <v>11792</v>
      </c>
      <c r="E1505">
        <v>2</v>
      </c>
      <c r="F1505" t="s">
        <v>20</v>
      </c>
      <c r="G1505">
        <v>3848</v>
      </c>
      <c r="H1505" s="28">
        <v>279</v>
      </c>
      <c r="I1505" t="s">
        <v>12</v>
      </c>
      <c r="J1505">
        <v>1</v>
      </c>
      <c r="K1505" s="13">
        <f>H1505*'conversion notes'!C$25</f>
        <v>253104.61499999999</v>
      </c>
      <c r="L1505" s="14">
        <f>K1505*'conversion notes'!C$24</f>
        <v>60745.107599999996</v>
      </c>
      <c r="M1505" s="14">
        <f>L1505*'conversion notes'!C$26</f>
        <v>2247568.9811999998</v>
      </c>
      <c r="N1505" s="15">
        <f>M1505/'conversion notes'!C$21</f>
        <v>2130.2759854415863</v>
      </c>
      <c r="P1505" s="1">
        <f>H1505/D1505*1000</f>
        <v>23.66010854816825</v>
      </c>
      <c r="Q1505">
        <f>'conversion notes'!O$4</f>
        <v>7.2</v>
      </c>
    </row>
    <row r="1506" spans="1:17">
      <c r="A1506">
        <v>35.9968</v>
      </c>
      <c r="B1506">
        <v>-78.157899999999998</v>
      </c>
      <c r="C1506" s="28" t="s">
        <v>11</v>
      </c>
      <c r="D1506" s="4">
        <v>26096</v>
      </c>
      <c r="E1506">
        <v>2</v>
      </c>
      <c r="F1506" t="s">
        <v>139</v>
      </c>
      <c r="G1506">
        <v>4724</v>
      </c>
      <c r="H1506" s="28">
        <v>359</v>
      </c>
      <c r="I1506" t="s">
        <v>19</v>
      </c>
      <c r="J1506">
        <v>4</v>
      </c>
      <c r="K1506" s="13">
        <f>H1506*'conversion notes'!C$25</f>
        <v>325679.41499999998</v>
      </c>
      <c r="L1506" s="14">
        <f>K1506*'conversion notes'!C$24</f>
        <v>78163.059599999993</v>
      </c>
      <c r="M1506" s="14">
        <f>L1506*'conversion notes'!C$26</f>
        <v>2892033.2051999997</v>
      </c>
      <c r="N1506" s="15">
        <f>M1506/'conversion notes'!C$21</f>
        <v>2741.10780922412</v>
      </c>
      <c r="P1506" s="1">
        <f>H1506/D1506*1000</f>
        <v>13.75689760882894</v>
      </c>
      <c r="Q1506">
        <f>'conversion notes'!O$4</f>
        <v>7.2</v>
      </c>
    </row>
    <row r="1507" spans="1:17">
      <c r="A1507">
        <v>35.997900000000001</v>
      </c>
      <c r="B1507">
        <v>-80.852000000000004</v>
      </c>
      <c r="C1507" s="28" t="s">
        <v>11</v>
      </c>
      <c r="D1507" s="4">
        <v>32980</v>
      </c>
      <c r="E1507">
        <v>4</v>
      </c>
      <c r="F1507" t="s">
        <v>98</v>
      </c>
      <c r="G1507">
        <v>1856</v>
      </c>
      <c r="H1507" s="28">
        <v>503</v>
      </c>
      <c r="I1507" t="s">
        <v>12</v>
      </c>
      <c r="J1507">
        <v>3</v>
      </c>
      <c r="K1507" s="13">
        <f>H1507*'conversion notes'!C$25</f>
        <v>456314.05499999999</v>
      </c>
      <c r="L1507" s="14">
        <f>K1507*'conversion notes'!C$24</f>
        <v>109515.37319999999</v>
      </c>
      <c r="M1507" s="14">
        <f>L1507*'conversion notes'!C$26</f>
        <v>4052068.8083999995</v>
      </c>
      <c r="N1507" s="15">
        <f>M1507/'conversion notes'!C$21</f>
        <v>3840.6050920326802</v>
      </c>
      <c r="P1507" s="1">
        <f>H1507/D1507*1000</f>
        <v>15.25166767738023</v>
      </c>
      <c r="Q1507">
        <f>'conversion notes'!O$4</f>
        <v>7.2</v>
      </c>
    </row>
    <row r="1508" spans="1:17">
      <c r="A1508">
        <v>35.998199999999997</v>
      </c>
      <c r="B1508">
        <v>-81.167100000000005</v>
      </c>
      <c r="C1508" s="28" t="s">
        <v>11</v>
      </c>
      <c r="D1508" s="4">
        <v>13386</v>
      </c>
      <c r="E1508">
        <v>1</v>
      </c>
      <c r="F1508" t="s">
        <v>97</v>
      </c>
      <c r="G1508">
        <v>8345</v>
      </c>
      <c r="H1508" s="28">
        <v>121</v>
      </c>
      <c r="I1508" t="s">
        <v>19</v>
      </c>
      <c r="J1508">
        <v>3</v>
      </c>
      <c r="K1508" s="13">
        <f>H1508*'conversion notes'!C$25</f>
        <v>109769.38499999999</v>
      </c>
      <c r="L1508" s="14">
        <f>K1508*'conversion notes'!C$24</f>
        <v>26344.652399999999</v>
      </c>
      <c r="M1508" s="14">
        <f>L1508*'conversion notes'!C$26</f>
        <v>974752.13879999996</v>
      </c>
      <c r="N1508" s="15">
        <f>M1508/'conversion notes'!C$21</f>
        <v>923.88313347108226</v>
      </c>
      <c r="P1508" s="1">
        <f>H1508/D1508*1000</f>
        <v>9.0392947855968924</v>
      </c>
      <c r="Q1508">
        <f>'conversion notes'!O$4</f>
        <v>7.2</v>
      </c>
    </row>
    <row r="1509" spans="1:17">
      <c r="A1509">
        <v>35.998399999999997</v>
      </c>
      <c r="B1509">
        <v>-81.363600000000005</v>
      </c>
      <c r="C1509" s="28" t="s">
        <v>11</v>
      </c>
      <c r="D1509" s="4">
        <v>5620</v>
      </c>
      <c r="E1509">
        <v>1</v>
      </c>
      <c r="F1509" t="s">
        <v>93</v>
      </c>
      <c r="G1509">
        <v>3200</v>
      </c>
      <c r="H1509" s="28">
        <v>40</v>
      </c>
      <c r="I1509" t="s">
        <v>19</v>
      </c>
      <c r="J1509">
        <v>3</v>
      </c>
      <c r="K1509" s="13">
        <f>H1509*'conversion notes'!C$25</f>
        <v>36287.399999999994</v>
      </c>
      <c r="L1509" s="14">
        <f>K1509*'conversion notes'!C$24</f>
        <v>8708.9759999999987</v>
      </c>
      <c r="M1509" s="14">
        <f>L1509*'conversion notes'!C$26</f>
        <v>322232.11199999996</v>
      </c>
      <c r="N1509" s="15">
        <f>M1509/'conversion notes'!C$21</f>
        <v>305.41591189126683</v>
      </c>
      <c r="P1509" s="1">
        <f>H1509/D1509*1000</f>
        <v>7.1174377224199281</v>
      </c>
      <c r="Q1509">
        <f>'conversion notes'!O$4</f>
        <v>7.2</v>
      </c>
    </row>
    <row r="1510" spans="1:17">
      <c r="A1510">
        <v>35.999099999999999</v>
      </c>
      <c r="B1510">
        <v>-80.787800000000004</v>
      </c>
      <c r="C1510" s="28" t="s">
        <v>11</v>
      </c>
      <c r="D1510" s="4">
        <v>8245</v>
      </c>
      <c r="E1510">
        <v>1</v>
      </c>
      <c r="F1510" t="s">
        <v>98</v>
      </c>
      <c r="G1510">
        <v>374</v>
      </c>
      <c r="H1510" s="28">
        <v>126</v>
      </c>
      <c r="I1510" t="s">
        <v>12</v>
      </c>
      <c r="J1510">
        <v>3</v>
      </c>
      <c r="K1510" s="13">
        <f>H1510*'conversion notes'!C$25</f>
        <v>114305.31</v>
      </c>
      <c r="L1510" s="14">
        <f>K1510*'conversion notes'!C$24</f>
        <v>27433.274399999998</v>
      </c>
      <c r="M1510" s="14">
        <f>L1510*'conversion notes'!C$26</f>
        <v>1015031.1527999999</v>
      </c>
      <c r="N1510" s="15">
        <f>M1510/'conversion notes'!C$21</f>
        <v>962.06012245749059</v>
      </c>
      <c r="P1510" s="1">
        <f>H1510/D1510*1000</f>
        <v>15.28198908429351</v>
      </c>
      <c r="Q1510">
        <f>'conversion notes'!O$4</f>
        <v>7.2</v>
      </c>
    </row>
    <row r="1511" spans="1:17">
      <c r="A1511">
        <v>35.999699999999997</v>
      </c>
      <c r="B1511">
        <v>-80.810599999999994</v>
      </c>
      <c r="C1511" s="28" t="s">
        <v>11</v>
      </c>
      <c r="D1511" s="4">
        <v>8245</v>
      </c>
      <c r="E1511">
        <v>1</v>
      </c>
      <c r="F1511" t="s">
        <v>98</v>
      </c>
      <c r="G1511">
        <v>291</v>
      </c>
      <c r="H1511" s="28">
        <v>126</v>
      </c>
      <c r="I1511" t="s">
        <v>12</v>
      </c>
      <c r="J1511">
        <v>3</v>
      </c>
      <c r="K1511" s="13">
        <f>H1511*'conversion notes'!C$25</f>
        <v>114305.31</v>
      </c>
      <c r="L1511" s="14">
        <f>K1511*'conversion notes'!C$24</f>
        <v>27433.274399999998</v>
      </c>
      <c r="M1511" s="14">
        <f>L1511*'conversion notes'!C$26</f>
        <v>1015031.1527999999</v>
      </c>
      <c r="N1511" s="15">
        <f>M1511/'conversion notes'!C$21</f>
        <v>962.06012245749059</v>
      </c>
      <c r="P1511" s="1">
        <f>H1511/D1511*1000</f>
        <v>15.28198908429351</v>
      </c>
      <c r="Q1511">
        <f>'conversion notes'!O$4</f>
        <v>7.2</v>
      </c>
    </row>
    <row r="1512" spans="1:17">
      <c r="A1512">
        <v>36.000999999999998</v>
      </c>
      <c r="B1512">
        <v>-80.970100000000002</v>
      </c>
      <c r="C1512" s="28" t="s">
        <v>11</v>
      </c>
      <c r="D1512" s="4">
        <v>16490</v>
      </c>
      <c r="E1512">
        <v>2</v>
      </c>
      <c r="F1512" t="s">
        <v>98</v>
      </c>
      <c r="G1512">
        <v>7875</v>
      </c>
      <c r="H1512" s="28">
        <v>252</v>
      </c>
      <c r="I1512" t="s">
        <v>12</v>
      </c>
      <c r="J1512">
        <v>3</v>
      </c>
      <c r="K1512" s="13">
        <f>H1512*'conversion notes'!C$25</f>
        <v>228610.62</v>
      </c>
      <c r="L1512" s="14">
        <f>K1512*'conversion notes'!C$24</f>
        <v>54866.548799999997</v>
      </c>
      <c r="M1512" s="14">
        <f>L1512*'conversion notes'!C$26</f>
        <v>2030062.3055999998</v>
      </c>
      <c r="N1512" s="15">
        <f>M1512/'conversion notes'!C$21</f>
        <v>1924.1202449149812</v>
      </c>
      <c r="P1512" s="1">
        <f>H1512/D1512*1000</f>
        <v>15.28198908429351</v>
      </c>
      <c r="Q1512">
        <f>'conversion notes'!O$4</f>
        <v>7.2</v>
      </c>
    </row>
    <row r="1513" spans="1:17">
      <c r="A1513">
        <v>36.002200000000002</v>
      </c>
      <c r="B1513">
        <v>-77.985500000000002</v>
      </c>
      <c r="C1513" s="28" t="s">
        <v>11</v>
      </c>
      <c r="D1513" s="4">
        <v>59360</v>
      </c>
      <c r="E1513">
        <v>4</v>
      </c>
      <c r="F1513" t="s">
        <v>141</v>
      </c>
      <c r="G1513">
        <v>1589</v>
      </c>
      <c r="H1513" s="28">
        <v>607</v>
      </c>
      <c r="I1513" t="s">
        <v>19</v>
      </c>
      <c r="J1513">
        <v>4</v>
      </c>
      <c r="K1513" s="13">
        <f>H1513*'conversion notes'!C$25</f>
        <v>550661.29499999993</v>
      </c>
      <c r="L1513" s="14">
        <f>K1513*'conversion notes'!C$24</f>
        <v>132158.71079999997</v>
      </c>
      <c r="M1513" s="14">
        <f>L1513*'conversion notes'!C$26</f>
        <v>4889872.2995999986</v>
      </c>
      <c r="N1513" s="15">
        <f>M1513/'conversion notes'!C$21</f>
        <v>4634.6864629499732</v>
      </c>
      <c r="P1513" s="1">
        <f>H1513/D1513*1000</f>
        <v>10.225741239892182</v>
      </c>
      <c r="Q1513">
        <f>'conversion notes'!O$4</f>
        <v>7.2</v>
      </c>
    </row>
    <row r="1514" spans="1:17">
      <c r="A1514">
        <v>36.002899999999997</v>
      </c>
      <c r="B1514">
        <v>-81.251499999999993</v>
      </c>
      <c r="C1514" s="28" t="s">
        <v>11</v>
      </c>
      <c r="D1514" s="4">
        <v>26772</v>
      </c>
      <c r="E1514">
        <v>2</v>
      </c>
      <c r="F1514" t="s">
        <v>97</v>
      </c>
      <c r="G1514">
        <v>161333</v>
      </c>
      <c r="H1514" s="28">
        <v>242</v>
      </c>
      <c r="I1514" t="s">
        <v>19</v>
      </c>
      <c r="J1514">
        <v>3</v>
      </c>
      <c r="K1514" s="13">
        <f>H1514*'conversion notes'!C$25</f>
        <v>219538.77</v>
      </c>
      <c r="L1514" s="14">
        <f>K1514*'conversion notes'!C$24</f>
        <v>52689.304799999998</v>
      </c>
      <c r="M1514" s="14">
        <f>L1514*'conversion notes'!C$26</f>
        <v>1949504.2775999999</v>
      </c>
      <c r="N1514" s="15">
        <f>M1514/'conversion notes'!C$21</f>
        <v>1847.7662669421645</v>
      </c>
      <c r="P1514" s="1">
        <f>H1514/D1514*1000</f>
        <v>9.0392947855968924</v>
      </c>
      <c r="Q1514">
        <f>'conversion notes'!O$4</f>
        <v>7.2</v>
      </c>
    </row>
    <row r="1515" spans="1:17">
      <c r="A1515">
        <v>36.003799999999998</v>
      </c>
      <c r="B1515">
        <v>-77.115399999999994</v>
      </c>
      <c r="C1515" s="28" t="s">
        <v>11</v>
      </c>
      <c r="D1515" s="4">
        <v>53372</v>
      </c>
      <c r="E1515">
        <v>2</v>
      </c>
      <c r="F1515" t="s">
        <v>220</v>
      </c>
      <c r="G1515">
        <v>1340</v>
      </c>
      <c r="H1515" s="28">
        <v>384</v>
      </c>
      <c r="I1515" t="s">
        <v>19</v>
      </c>
      <c r="J1515">
        <v>11</v>
      </c>
      <c r="K1515" s="13">
        <f>H1515*'conversion notes'!C$25</f>
        <v>348359.04</v>
      </c>
      <c r="L1515" s="14">
        <f>K1515*'conversion notes'!C$24</f>
        <v>83606.169599999994</v>
      </c>
      <c r="M1515" s="14">
        <f>L1515*'conversion notes'!C$26</f>
        <v>3093428.2751999996</v>
      </c>
      <c r="N1515" s="15">
        <f>M1515/'conversion notes'!C$21</f>
        <v>2931.9927541561615</v>
      </c>
      <c r="P1515" s="1">
        <f>H1515/D1515*1000</f>
        <v>7.1947837817582254</v>
      </c>
      <c r="Q1515">
        <f>'conversion notes'!O$4</f>
        <v>7.2</v>
      </c>
    </row>
    <row r="1516" spans="1:17">
      <c r="A1516">
        <v>36.0045</v>
      </c>
      <c r="B1516">
        <v>-77.462400000000002</v>
      </c>
      <c r="C1516" s="28" t="s">
        <v>11</v>
      </c>
      <c r="D1516" s="4">
        <v>51856</v>
      </c>
      <c r="E1516">
        <v>4</v>
      </c>
      <c r="F1516" t="s">
        <v>144</v>
      </c>
      <c r="G1516">
        <v>1159</v>
      </c>
      <c r="H1516" s="28">
        <v>400</v>
      </c>
      <c r="I1516" t="s">
        <v>19</v>
      </c>
      <c r="J1516">
        <v>4</v>
      </c>
      <c r="K1516" s="13">
        <f>H1516*'conversion notes'!C$25</f>
        <v>362874</v>
      </c>
      <c r="L1516" s="14">
        <f>K1516*'conversion notes'!C$24</f>
        <v>87089.76</v>
      </c>
      <c r="M1516" s="14">
        <f>L1516*'conversion notes'!C$26</f>
        <v>3222321.1199999996</v>
      </c>
      <c r="N1516" s="15">
        <f>M1516/'conversion notes'!C$21</f>
        <v>3054.1591189126684</v>
      </c>
      <c r="P1516" s="1">
        <f>H1516/D1516*1000</f>
        <v>7.7136686207960512</v>
      </c>
      <c r="Q1516">
        <f>'conversion notes'!O$4</f>
        <v>7.2</v>
      </c>
    </row>
    <row r="1517" spans="1:17">
      <c r="A1517">
        <v>36.005299999999998</v>
      </c>
      <c r="B1517">
        <v>-81.156499999999994</v>
      </c>
      <c r="C1517" s="28" t="s">
        <v>11</v>
      </c>
      <c r="D1517" s="4">
        <v>53544</v>
      </c>
      <c r="E1517">
        <v>4</v>
      </c>
      <c r="F1517" t="s">
        <v>97</v>
      </c>
      <c r="G1517">
        <v>48400</v>
      </c>
      <c r="H1517" s="28">
        <v>484</v>
      </c>
      <c r="I1517" t="s">
        <v>19</v>
      </c>
      <c r="J1517">
        <v>3</v>
      </c>
      <c r="K1517" s="13">
        <f>H1517*'conversion notes'!C$25</f>
        <v>439077.54</v>
      </c>
      <c r="L1517" s="14">
        <f>K1517*'conversion notes'!C$24</f>
        <v>105378.6096</v>
      </c>
      <c r="M1517" s="14">
        <f>L1517*'conversion notes'!C$26</f>
        <v>3899008.5551999998</v>
      </c>
      <c r="N1517" s="15">
        <f>M1517/'conversion notes'!C$21</f>
        <v>3695.532533884329</v>
      </c>
      <c r="P1517" s="1">
        <f>H1517/D1517*1000</f>
        <v>9.0392947855968924</v>
      </c>
      <c r="Q1517">
        <f>'conversion notes'!O$4</f>
        <v>7.2</v>
      </c>
    </row>
    <row r="1518" spans="1:17">
      <c r="A1518">
        <v>36.005299999999998</v>
      </c>
      <c r="B1518">
        <v>-77.956000000000003</v>
      </c>
      <c r="C1518" s="28" t="s">
        <v>11</v>
      </c>
      <c r="D1518" s="4">
        <v>29680</v>
      </c>
      <c r="E1518">
        <v>2</v>
      </c>
      <c r="F1518" t="s">
        <v>141</v>
      </c>
      <c r="G1518">
        <v>1027</v>
      </c>
      <c r="H1518" s="28">
        <v>303</v>
      </c>
      <c r="I1518" t="s">
        <v>19</v>
      </c>
      <c r="J1518">
        <v>4</v>
      </c>
      <c r="K1518" s="13">
        <f>H1518*'conversion notes'!C$25</f>
        <v>274877.05499999999</v>
      </c>
      <c r="L1518" s="14">
        <f>K1518*'conversion notes'!C$24</f>
        <v>65970.493199999997</v>
      </c>
      <c r="M1518" s="14">
        <f>L1518*'conversion notes'!C$26</f>
        <v>2440908.2483999999</v>
      </c>
      <c r="N1518" s="15">
        <f>M1518/'conversion notes'!C$21</f>
        <v>2313.5255325763464</v>
      </c>
      <c r="P1518" s="1">
        <f>H1518/D1518*1000</f>
        <v>10.2088948787062</v>
      </c>
      <c r="Q1518">
        <f>'conversion notes'!O$4</f>
        <v>7.2</v>
      </c>
    </row>
    <row r="1519" spans="1:17">
      <c r="A1519">
        <v>36.005499999999998</v>
      </c>
      <c r="B1519">
        <v>-77.689300000000003</v>
      </c>
      <c r="C1519" s="28" t="s">
        <v>11</v>
      </c>
      <c r="D1519" s="4">
        <v>51856</v>
      </c>
      <c r="E1519">
        <v>4</v>
      </c>
      <c r="F1519" t="s">
        <v>144</v>
      </c>
      <c r="G1519">
        <v>703</v>
      </c>
      <c r="H1519" s="28">
        <v>400</v>
      </c>
      <c r="I1519" t="s">
        <v>19</v>
      </c>
      <c r="J1519">
        <v>4</v>
      </c>
      <c r="K1519" s="13">
        <f>H1519*'conversion notes'!C$25</f>
        <v>362874</v>
      </c>
      <c r="L1519" s="14">
        <f>K1519*'conversion notes'!C$24</f>
        <v>87089.76</v>
      </c>
      <c r="M1519" s="14">
        <f>L1519*'conversion notes'!C$26</f>
        <v>3222321.1199999996</v>
      </c>
      <c r="N1519" s="15">
        <f>M1519/'conversion notes'!C$21</f>
        <v>3054.1591189126684</v>
      </c>
      <c r="P1519" s="1">
        <f>H1519/D1519*1000</f>
        <v>7.7136686207960512</v>
      </c>
      <c r="Q1519">
        <f>'conversion notes'!O$4</f>
        <v>7.2</v>
      </c>
    </row>
    <row r="1520" spans="1:17">
      <c r="A1520">
        <v>36.005800000000001</v>
      </c>
      <c r="B1520">
        <v>-80.864000000000004</v>
      </c>
      <c r="C1520" s="28" t="s">
        <v>11</v>
      </c>
      <c r="D1520" s="4">
        <v>8245</v>
      </c>
      <c r="E1520">
        <v>1</v>
      </c>
      <c r="F1520" t="s">
        <v>98</v>
      </c>
      <c r="G1520">
        <v>504</v>
      </c>
      <c r="H1520" s="28">
        <v>126</v>
      </c>
      <c r="I1520" t="s">
        <v>12</v>
      </c>
      <c r="J1520">
        <v>3</v>
      </c>
      <c r="K1520" s="13">
        <f>H1520*'conversion notes'!C$25</f>
        <v>114305.31</v>
      </c>
      <c r="L1520" s="14">
        <f>K1520*'conversion notes'!C$24</f>
        <v>27433.274399999998</v>
      </c>
      <c r="M1520" s="14">
        <f>L1520*'conversion notes'!C$26</f>
        <v>1015031.1527999999</v>
      </c>
      <c r="N1520" s="15">
        <f>M1520/'conversion notes'!C$21</f>
        <v>962.06012245749059</v>
      </c>
      <c r="P1520" s="1">
        <f>H1520/D1520*1000</f>
        <v>15.28198908429351</v>
      </c>
      <c r="Q1520">
        <f>'conversion notes'!O$4</f>
        <v>7.2</v>
      </c>
    </row>
    <row r="1521" spans="1:17">
      <c r="A1521">
        <v>36.007800000000003</v>
      </c>
      <c r="B1521">
        <v>-80.845299999999995</v>
      </c>
      <c r="C1521" s="28" t="s">
        <v>11</v>
      </c>
      <c r="D1521" s="4">
        <v>8245</v>
      </c>
      <c r="E1521">
        <v>1</v>
      </c>
      <c r="F1521" t="s">
        <v>98</v>
      </c>
      <c r="G1521">
        <v>424</v>
      </c>
      <c r="H1521" s="28">
        <v>126</v>
      </c>
      <c r="I1521" t="s">
        <v>12</v>
      </c>
      <c r="J1521">
        <v>3</v>
      </c>
      <c r="K1521" s="13">
        <f>H1521*'conversion notes'!C$25</f>
        <v>114305.31</v>
      </c>
      <c r="L1521" s="14">
        <f>K1521*'conversion notes'!C$24</f>
        <v>27433.274399999998</v>
      </c>
      <c r="M1521" s="14">
        <f>L1521*'conversion notes'!C$26</f>
        <v>1015031.1527999999</v>
      </c>
      <c r="N1521" s="15">
        <f>M1521/'conversion notes'!C$21</f>
        <v>962.06012245749059</v>
      </c>
      <c r="P1521" s="1">
        <f>H1521/D1521*1000</f>
        <v>15.28198908429351</v>
      </c>
      <c r="Q1521">
        <f>'conversion notes'!O$4</f>
        <v>7.2</v>
      </c>
    </row>
    <row r="1522" spans="1:17">
      <c r="A1522">
        <v>36.008000000000003</v>
      </c>
      <c r="B1522">
        <v>-77.616600000000005</v>
      </c>
      <c r="C1522" s="28" t="s">
        <v>11</v>
      </c>
      <c r="D1522" s="4">
        <v>38892</v>
      </c>
      <c r="E1522">
        <v>3</v>
      </c>
      <c r="F1522" t="s">
        <v>144</v>
      </c>
      <c r="G1522">
        <v>992</v>
      </c>
      <c r="H1522" s="28">
        <v>300</v>
      </c>
      <c r="I1522" t="s">
        <v>19</v>
      </c>
      <c r="J1522">
        <v>4</v>
      </c>
      <c r="K1522" s="13">
        <f>H1522*'conversion notes'!C$25</f>
        <v>272155.5</v>
      </c>
      <c r="L1522" s="14">
        <f>K1522*'conversion notes'!C$24</f>
        <v>65317.32</v>
      </c>
      <c r="M1522" s="14">
        <f>L1522*'conversion notes'!C$26</f>
        <v>2416740.84</v>
      </c>
      <c r="N1522" s="15">
        <f>M1522/'conversion notes'!C$21</f>
        <v>2290.6193391845013</v>
      </c>
      <c r="P1522" s="1">
        <f>H1522/D1522*1000</f>
        <v>7.7136686207960512</v>
      </c>
      <c r="Q1522">
        <f>'conversion notes'!O$4</f>
        <v>7.2</v>
      </c>
    </row>
    <row r="1523" spans="1:17">
      <c r="A1523">
        <v>36.008299999999998</v>
      </c>
      <c r="B1523">
        <v>-77.706000000000003</v>
      </c>
      <c r="C1523" s="28" t="s">
        <v>11</v>
      </c>
      <c r="D1523" s="4">
        <v>25928</v>
      </c>
      <c r="E1523">
        <v>2</v>
      </c>
      <c r="F1523" t="s">
        <v>144</v>
      </c>
      <c r="G1523">
        <v>456</v>
      </c>
      <c r="H1523" s="28">
        <v>200</v>
      </c>
      <c r="I1523" t="s">
        <v>19</v>
      </c>
      <c r="J1523">
        <v>4</v>
      </c>
      <c r="K1523" s="13">
        <f>H1523*'conversion notes'!C$25</f>
        <v>181437</v>
      </c>
      <c r="L1523" s="14">
        <f>K1523*'conversion notes'!C$24</f>
        <v>43544.88</v>
      </c>
      <c r="M1523" s="14">
        <f>L1523*'conversion notes'!C$26</f>
        <v>1611160.5599999998</v>
      </c>
      <c r="N1523" s="15">
        <f>M1523/'conversion notes'!C$21</f>
        <v>1527.0795594563342</v>
      </c>
      <c r="P1523" s="1">
        <f>H1523/D1523*1000</f>
        <v>7.7136686207960512</v>
      </c>
      <c r="Q1523">
        <f>'conversion notes'!O$4</f>
        <v>7.2</v>
      </c>
    </row>
    <row r="1524" spans="1:17">
      <c r="A1524">
        <v>36.008400000000002</v>
      </c>
      <c r="B1524">
        <v>-78.027900000000002</v>
      </c>
      <c r="C1524" s="28" t="s">
        <v>11</v>
      </c>
      <c r="D1524" s="4">
        <v>118720</v>
      </c>
      <c r="E1524">
        <v>8</v>
      </c>
      <c r="F1524" t="s">
        <v>141</v>
      </c>
      <c r="G1524">
        <v>5468</v>
      </c>
      <c r="H1524" s="28">
        <v>1214</v>
      </c>
      <c r="I1524" t="s">
        <v>19</v>
      </c>
      <c r="J1524">
        <v>4</v>
      </c>
      <c r="K1524" s="13">
        <f>H1524*'conversion notes'!C$25</f>
        <v>1101322.5899999999</v>
      </c>
      <c r="L1524" s="14">
        <f>K1524*'conversion notes'!C$24</f>
        <v>264317.42159999994</v>
      </c>
      <c r="M1524" s="14">
        <f>L1524*'conversion notes'!C$26</f>
        <v>9779744.5991999973</v>
      </c>
      <c r="N1524" s="15">
        <f>M1524/'conversion notes'!C$21</f>
        <v>9269.3729258999465</v>
      </c>
      <c r="P1524" s="1">
        <f>H1524/D1524*1000</f>
        <v>10.225741239892182</v>
      </c>
      <c r="Q1524">
        <f>'conversion notes'!O$4</f>
        <v>7.2</v>
      </c>
    </row>
    <row r="1525" spans="1:17">
      <c r="A1525">
        <v>36.009700000000002</v>
      </c>
      <c r="B1525">
        <v>-80.817499999999995</v>
      </c>
      <c r="C1525" s="28" t="s">
        <v>11</v>
      </c>
      <c r="D1525" s="4">
        <v>16490</v>
      </c>
      <c r="E1525">
        <v>2</v>
      </c>
      <c r="F1525" t="s">
        <v>98</v>
      </c>
      <c r="G1525">
        <v>668</v>
      </c>
      <c r="H1525" s="28">
        <v>252</v>
      </c>
      <c r="I1525" t="s">
        <v>12</v>
      </c>
      <c r="J1525">
        <v>3</v>
      </c>
      <c r="K1525" s="13">
        <f>H1525*'conversion notes'!C$25</f>
        <v>228610.62</v>
      </c>
      <c r="L1525" s="14">
        <f>K1525*'conversion notes'!C$24</f>
        <v>54866.548799999997</v>
      </c>
      <c r="M1525" s="14">
        <f>L1525*'conversion notes'!C$26</f>
        <v>2030062.3055999998</v>
      </c>
      <c r="N1525" s="15">
        <f>M1525/'conversion notes'!C$21</f>
        <v>1924.1202449149812</v>
      </c>
      <c r="P1525" s="1">
        <f>H1525/D1525*1000</f>
        <v>15.28198908429351</v>
      </c>
      <c r="Q1525">
        <f>'conversion notes'!O$4</f>
        <v>7.2</v>
      </c>
    </row>
    <row r="1526" spans="1:17">
      <c r="A1526">
        <v>36.009799999999998</v>
      </c>
      <c r="B1526">
        <v>-80.825800000000001</v>
      </c>
      <c r="C1526" s="28" t="s">
        <v>11</v>
      </c>
      <c r="D1526" s="4">
        <v>8245</v>
      </c>
      <c r="E1526">
        <v>1</v>
      </c>
      <c r="F1526" t="s">
        <v>98</v>
      </c>
      <c r="G1526">
        <v>368</v>
      </c>
      <c r="H1526" s="28">
        <v>126</v>
      </c>
      <c r="I1526" t="s">
        <v>12</v>
      </c>
      <c r="J1526">
        <v>3</v>
      </c>
      <c r="K1526" s="13">
        <f>H1526*'conversion notes'!C$25</f>
        <v>114305.31</v>
      </c>
      <c r="L1526" s="14">
        <f>K1526*'conversion notes'!C$24</f>
        <v>27433.274399999998</v>
      </c>
      <c r="M1526" s="14">
        <f>L1526*'conversion notes'!C$26</f>
        <v>1015031.1527999999</v>
      </c>
      <c r="N1526" s="15">
        <f>M1526/'conversion notes'!C$21</f>
        <v>962.06012245749059</v>
      </c>
      <c r="P1526" s="1">
        <f>H1526/D1526*1000</f>
        <v>15.28198908429351</v>
      </c>
      <c r="Q1526">
        <f>'conversion notes'!O$4</f>
        <v>7.2</v>
      </c>
    </row>
    <row r="1527" spans="1:17">
      <c r="A1527">
        <v>36.0105</v>
      </c>
      <c r="B1527">
        <v>-81.121700000000004</v>
      </c>
      <c r="C1527" s="28" t="s">
        <v>11</v>
      </c>
      <c r="D1527" s="4">
        <v>13386</v>
      </c>
      <c r="E1527">
        <v>1</v>
      </c>
      <c r="F1527" t="s">
        <v>97</v>
      </c>
      <c r="G1527">
        <v>5378</v>
      </c>
      <c r="H1527" s="28">
        <v>121</v>
      </c>
      <c r="I1527" t="s">
        <v>19</v>
      </c>
      <c r="J1527">
        <v>3</v>
      </c>
      <c r="K1527" s="13">
        <f>H1527*'conversion notes'!C$25</f>
        <v>109769.38499999999</v>
      </c>
      <c r="L1527" s="14">
        <f>K1527*'conversion notes'!C$24</f>
        <v>26344.652399999999</v>
      </c>
      <c r="M1527" s="14">
        <f>L1527*'conversion notes'!C$26</f>
        <v>974752.13879999996</v>
      </c>
      <c r="N1527" s="15">
        <f>M1527/'conversion notes'!C$21</f>
        <v>923.88313347108226</v>
      </c>
      <c r="P1527" s="1">
        <f>H1527/D1527*1000</f>
        <v>9.0392947855968924</v>
      </c>
      <c r="Q1527">
        <f>'conversion notes'!O$4</f>
        <v>7.2</v>
      </c>
    </row>
    <row r="1528" spans="1:17">
      <c r="A1528">
        <v>36.010800000000003</v>
      </c>
      <c r="B1528">
        <v>-81.150300000000001</v>
      </c>
      <c r="C1528" s="28" t="s">
        <v>11</v>
      </c>
      <c r="D1528" s="4">
        <v>26772</v>
      </c>
      <c r="E1528">
        <v>2</v>
      </c>
      <c r="F1528" t="s">
        <v>97</v>
      </c>
      <c r="G1528">
        <v>24200</v>
      </c>
      <c r="H1528" s="28">
        <v>242</v>
      </c>
      <c r="I1528" t="s">
        <v>19</v>
      </c>
      <c r="J1528">
        <v>3</v>
      </c>
      <c r="K1528" s="13">
        <f>H1528*'conversion notes'!C$25</f>
        <v>219538.77</v>
      </c>
      <c r="L1528" s="14">
        <f>K1528*'conversion notes'!C$24</f>
        <v>52689.304799999998</v>
      </c>
      <c r="M1528" s="14">
        <f>L1528*'conversion notes'!C$26</f>
        <v>1949504.2775999999</v>
      </c>
      <c r="N1528" s="15">
        <f>M1528/'conversion notes'!C$21</f>
        <v>1847.7662669421645</v>
      </c>
      <c r="P1528" s="1">
        <f>H1528/D1528*1000</f>
        <v>9.0392947855968924</v>
      </c>
      <c r="Q1528">
        <f>'conversion notes'!O$4</f>
        <v>7.2</v>
      </c>
    </row>
    <row r="1529" spans="1:17">
      <c r="A1529">
        <v>36.012700000000002</v>
      </c>
      <c r="B1529">
        <v>-81.129499999999993</v>
      </c>
      <c r="C1529" s="28" t="s">
        <v>11</v>
      </c>
      <c r="D1529" s="4">
        <v>40158</v>
      </c>
      <c r="E1529">
        <v>3</v>
      </c>
      <c r="F1529" t="s">
        <v>97</v>
      </c>
      <c r="G1529">
        <v>25929</v>
      </c>
      <c r="H1529" s="28">
        <v>363</v>
      </c>
      <c r="I1529" t="s">
        <v>19</v>
      </c>
      <c r="J1529">
        <v>3</v>
      </c>
      <c r="K1529" s="13">
        <f>H1529*'conversion notes'!C$25</f>
        <v>329308.15499999997</v>
      </c>
      <c r="L1529" s="14">
        <f>K1529*'conversion notes'!C$24</f>
        <v>79033.95719999999</v>
      </c>
      <c r="M1529" s="14">
        <f>L1529*'conversion notes'!C$26</f>
        <v>2924256.4163999995</v>
      </c>
      <c r="N1529" s="15">
        <f>M1529/'conversion notes'!C$21</f>
        <v>2771.6494004132464</v>
      </c>
      <c r="P1529" s="1">
        <f>H1529/D1529*1000</f>
        <v>9.0392947855968924</v>
      </c>
      <c r="Q1529">
        <f>'conversion notes'!O$4</f>
        <v>7.2</v>
      </c>
    </row>
    <row r="1530" spans="1:17">
      <c r="A1530">
        <v>36.013399999999997</v>
      </c>
      <c r="B1530">
        <v>-77.269000000000005</v>
      </c>
      <c r="C1530" s="28" t="s">
        <v>11</v>
      </c>
      <c r="D1530" s="4">
        <v>19546</v>
      </c>
      <c r="E1530">
        <v>2</v>
      </c>
      <c r="F1530" t="s">
        <v>147</v>
      </c>
      <c r="G1530">
        <v>225</v>
      </c>
      <c r="H1530" s="28">
        <v>141</v>
      </c>
      <c r="I1530" t="s">
        <v>19</v>
      </c>
      <c r="J1530">
        <v>11</v>
      </c>
      <c r="K1530" s="13">
        <f>H1530*'conversion notes'!C$25</f>
        <v>127913.08499999999</v>
      </c>
      <c r="L1530" s="14">
        <f>K1530*'conversion notes'!C$24</f>
        <v>30699.140399999997</v>
      </c>
      <c r="M1530" s="14">
        <f>L1530*'conversion notes'!C$26</f>
        <v>1135868.1947999999</v>
      </c>
      <c r="N1530" s="15">
        <f>M1530/'conversion notes'!C$21</f>
        <v>1076.5910894167157</v>
      </c>
      <c r="P1530" s="1">
        <f>H1530/D1530*1000</f>
        <v>7.2137521743579249</v>
      </c>
      <c r="Q1530">
        <f>'conversion notes'!O$4</f>
        <v>7.2</v>
      </c>
    </row>
    <row r="1531" spans="1:17">
      <c r="A1531">
        <v>36.014699999999998</v>
      </c>
      <c r="B1531">
        <v>-80.883799999999994</v>
      </c>
      <c r="C1531" s="28" t="s">
        <v>11</v>
      </c>
      <c r="D1531" s="4">
        <v>8245</v>
      </c>
      <c r="E1531">
        <v>1</v>
      </c>
      <c r="F1531" t="s">
        <v>98</v>
      </c>
      <c r="G1531">
        <v>685</v>
      </c>
      <c r="H1531" s="28">
        <v>126</v>
      </c>
      <c r="I1531" t="s">
        <v>12</v>
      </c>
      <c r="J1531">
        <v>3</v>
      </c>
      <c r="K1531" s="13">
        <f>H1531*'conversion notes'!C$25</f>
        <v>114305.31</v>
      </c>
      <c r="L1531" s="14">
        <f>K1531*'conversion notes'!C$24</f>
        <v>27433.274399999998</v>
      </c>
      <c r="M1531" s="14">
        <f>L1531*'conversion notes'!C$26</f>
        <v>1015031.1527999999</v>
      </c>
      <c r="N1531" s="15">
        <f>M1531/'conversion notes'!C$21</f>
        <v>962.06012245749059</v>
      </c>
      <c r="P1531" s="1">
        <f>H1531/D1531*1000</f>
        <v>15.28198908429351</v>
      </c>
      <c r="Q1531">
        <f>'conversion notes'!O$4</f>
        <v>7.2</v>
      </c>
    </row>
    <row r="1532" spans="1:17">
      <c r="A1532">
        <v>36.0152</v>
      </c>
      <c r="B1532">
        <v>-81.205799999999996</v>
      </c>
      <c r="C1532" s="28" t="s">
        <v>11</v>
      </c>
      <c r="D1532" s="4">
        <v>13386</v>
      </c>
      <c r="E1532">
        <v>1</v>
      </c>
      <c r="F1532" t="s">
        <v>97</v>
      </c>
      <c r="G1532">
        <v>13444</v>
      </c>
      <c r="H1532" s="28">
        <v>121</v>
      </c>
      <c r="I1532" t="s">
        <v>19</v>
      </c>
      <c r="J1532">
        <v>3</v>
      </c>
      <c r="K1532" s="13">
        <f>H1532*'conversion notes'!C$25</f>
        <v>109769.38499999999</v>
      </c>
      <c r="L1532" s="14">
        <f>K1532*'conversion notes'!C$24</f>
        <v>26344.652399999999</v>
      </c>
      <c r="M1532" s="14">
        <f>L1532*'conversion notes'!C$26</f>
        <v>974752.13879999996</v>
      </c>
      <c r="N1532" s="15">
        <f>M1532/'conversion notes'!C$21</f>
        <v>923.88313347108226</v>
      </c>
      <c r="P1532" s="1">
        <f>H1532/D1532*1000</f>
        <v>9.0392947855968924</v>
      </c>
      <c r="Q1532">
        <f>'conversion notes'!O$4</f>
        <v>7.2</v>
      </c>
    </row>
    <row r="1533" spans="1:17">
      <c r="A1533">
        <v>36.017600000000002</v>
      </c>
      <c r="B1533">
        <v>-81.079800000000006</v>
      </c>
      <c r="C1533" s="28" t="s">
        <v>11</v>
      </c>
      <c r="D1533" s="4">
        <v>80316</v>
      </c>
      <c r="E1533">
        <v>6</v>
      </c>
      <c r="F1533" t="s">
        <v>97</v>
      </c>
      <c r="G1533">
        <v>69238</v>
      </c>
      <c r="H1533" s="28">
        <v>727</v>
      </c>
      <c r="I1533" t="s">
        <v>19</v>
      </c>
      <c r="J1533">
        <v>3</v>
      </c>
      <c r="K1533" s="13">
        <f>H1533*'conversion notes'!C$25</f>
        <v>659523.495</v>
      </c>
      <c r="L1533" s="14">
        <f>K1533*'conversion notes'!C$24</f>
        <v>158285.63879999999</v>
      </c>
      <c r="M1533" s="14">
        <f>L1533*'conversion notes'!C$26</f>
        <v>5856568.6355999997</v>
      </c>
      <c r="N1533" s="15">
        <f>M1533/'conversion notes'!C$21</f>
        <v>5550.934198623775</v>
      </c>
      <c r="P1533" s="1">
        <f>H1533/D1533*1000</f>
        <v>9.0517456048608</v>
      </c>
      <c r="Q1533">
        <f>'conversion notes'!O$4</f>
        <v>7.2</v>
      </c>
    </row>
    <row r="1534" spans="1:17">
      <c r="A1534">
        <v>36.017699999999998</v>
      </c>
      <c r="B1534">
        <v>-77.619399999999999</v>
      </c>
      <c r="C1534" s="28" t="s">
        <v>11</v>
      </c>
      <c r="D1534" s="4">
        <v>51856</v>
      </c>
      <c r="E1534">
        <v>4</v>
      </c>
      <c r="F1534" t="s">
        <v>144</v>
      </c>
      <c r="G1534">
        <v>1465</v>
      </c>
      <c r="H1534" s="28">
        <v>400</v>
      </c>
      <c r="I1534" t="s">
        <v>19</v>
      </c>
      <c r="J1534">
        <v>4</v>
      </c>
      <c r="K1534" s="13">
        <f>H1534*'conversion notes'!C$25</f>
        <v>362874</v>
      </c>
      <c r="L1534" s="14">
        <f>K1534*'conversion notes'!C$24</f>
        <v>87089.76</v>
      </c>
      <c r="M1534" s="14">
        <f>L1534*'conversion notes'!C$26</f>
        <v>3222321.1199999996</v>
      </c>
      <c r="N1534" s="15">
        <f>M1534/'conversion notes'!C$21</f>
        <v>3054.1591189126684</v>
      </c>
      <c r="P1534" s="1">
        <f>H1534/D1534*1000</f>
        <v>7.7136686207960512</v>
      </c>
      <c r="Q1534">
        <f>'conversion notes'!O$4</f>
        <v>7.2</v>
      </c>
    </row>
    <row r="1535" spans="1:17">
      <c r="A1535">
        <v>36.0199</v>
      </c>
      <c r="B1535">
        <v>-77.366900000000001</v>
      </c>
      <c r="C1535" s="28" t="s">
        <v>11</v>
      </c>
      <c r="D1535" s="4">
        <v>39092</v>
      </c>
      <c r="E1535">
        <v>4</v>
      </c>
      <c r="F1535" t="s">
        <v>147</v>
      </c>
      <c r="G1535">
        <v>595</v>
      </c>
      <c r="H1535" s="28">
        <v>281</v>
      </c>
      <c r="I1535" t="s">
        <v>19</v>
      </c>
      <c r="J1535">
        <v>4</v>
      </c>
      <c r="K1535" s="13">
        <f>H1535*'conversion notes'!C$25</f>
        <v>254918.98499999999</v>
      </c>
      <c r="L1535" s="14">
        <f>K1535*'conversion notes'!C$24</f>
        <v>61180.556399999994</v>
      </c>
      <c r="M1535" s="14">
        <f>L1535*'conversion notes'!C$26</f>
        <v>2263680.5867999997</v>
      </c>
      <c r="N1535" s="15">
        <f>M1535/'conversion notes'!C$21</f>
        <v>2145.5467810361492</v>
      </c>
      <c r="P1535" s="1">
        <f>H1535/D1535*1000</f>
        <v>7.1881714928885705</v>
      </c>
      <c r="Q1535">
        <f>'conversion notes'!O$4</f>
        <v>7.2</v>
      </c>
    </row>
    <row r="1536" spans="1:17">
      <c r="A1536">
        <v>36.020499999999998</v>
      </c>
      <c r="B1536">
        <v>-80.949299999999994</v>
      </c>
      <c r="C1536" s="28" t="s">
        <v>11</v>
      </c>
      <c r="D1536" s="4">
        <v>16490</v>
      </c>
      <c r="E1536">
        <v>2</v>
      </c>
      <c r="F1536" t="s">
        <v>98</v>
      </c>
      <c r="G1536">
        <v>1714</v>
      </c>
      <c r="H1536" s="28">
        <v>252</v>
      </c>
      <c r="I1536" t="s">
        <v>12</v>
      </c>
      <c r="J1536">
        <v>3</v>
      </c>
      <c r="K1536" s="13">
        <f>H1536*'conversion notes'!C$25</f>
        <v>228610.62</v>
      </c>
      <c r="L1536" s="14">
        <f>K1536*'conversion notes'!C$24</f>
        <v>54866.548799999997</v>
      </c>
      <c r="M1536" s="14">
        <f>L1536*'conversion notes'!C$26</f>
        <v>2030062.3055999998</v>
      </c>
      <c r="N1536" s="15">
        <f>M1536/'conversion notes'!C$21</f>
        <v>1924.1202449149812</v>
      </c>
      <c r="P1536" s="1">
        <f>H1536/D1536*1000</f>
        <v>15.28198908429351</v>
      </c>
      <c r="Q1536">
        <f>'conversion notes'!O$4</f>
        <v>7.2</v>
      </c>
    </row>
    <row r="1537" spans="1:17">
      <c r="A1537">
        <v>36.0214</v>
      </c>
      <c r="B1537">
        <v>-78.181600000000003</v>
      </c>
      <c r="C1537" s="28" t="s">
        <v>11</v>
      </c>
      <c r="D1537" s="4">
        <v>13048</v>
      </c>
      <c r="E1537">
        <v>1</v>
      </c>
      <c r="F1537" t="s">
        <v>139</v>
      </c>
      <c r="G1537">
        <v>893</v>
      </c>
      <c r="H1537" s="28">
        <v>179</v>
      </c>
      <c r="I1537" t="s">
        <v>19</v>
      </c>
      <c r="J1537">
        <v>4</v>
      </c>
      <c r="K1537" s="13">
        <f>H1537*'conversion notes'!C$25</f>
        <v>162386.11499999999</v>
      </c>
      <c r="L1537" s="14">
        <f>K1537*'conversion notes'!C$24</f>
        <v>38972.667599999993</v>
      </c>
      <c r="M1537" s="14">
        <f>L1537*'conversion notes'!C$26</f>
        <v>1441988.7011999998</v>
      </c>
      <c r="N1537" s="15">
        <f>M1537/'conversion notes'!C$21</f>
        <v>1366.7362057134189</v>
      </c>
      <c r="P1537" s="1">
        <f>H1537/D1537*1000</f>
        <v>13.718577559779275</v>
      </c>
      <c r="Q1537">
        <f>'conversion notes'!O$4</f>
        <v>7.2</v>
      </c>
    </row>
    <row r="1538" spans="1:17">
      <c r="A1538">
        <v>36.021799999999999</v>
      </c>
      <c r="B1538">
        <v>-76.800399999999996</v>
      </c>
      <c r="C1538" s="28" t="s">
        <v>11</v>
      </c>
      <c r="D1538" s="4">
        <v>133430</v>
      </c>
      <c r="E1538">
        <v>5</v>
      </c>
      <c r="F1538" t="s">
        <v>220</v>
      </c>
      <c r="G1538">
        <v>8214</v>
      </c>
      <c r="H1538" s="28">
        <v>961</v>
      </c>
      <c r="I1538" t="s">
        <v>19</v>
      </c>
      <c r="J1538">
        <v>11</v>
      </c>
      <c r="K1538" s="13">
        <f>H1538*'conversion notes'!C$25</f>
        <v>871804.78499999992</v>
      </c>
      <c r="L1538" s="14">
        <f>K1538*'conversion notes'!C$24</f>
        <v>209233.14839999998</v>
      </c>
      <c r="M1538" s="14">
        <f>L1538*'conversion notes'!C$26</f>
        <v>7741626.4907999989</v>
      </c>
      <c r="N1538" s="15">
        <f>M1538/'conversion notes'!C$21</f>
        <v>7337.6172831876856</v>
      </c>
      <c r="P1538" s="1">
        <f>H1538/D1538*1000</f>
        <v>7.2022783481975567</v>
      </c>
      <c r="Q1538">
        <f>'conversion notes'!O$4</f>
        <v>7.2</v>
      </c>
    </row>
    <row r="1539" spans="1:17">
      <c r="A1539">
        <v>36.022500000000001</v>
      </c>
      <c r="B1539">
        <v>-77.986500000000007</v>
      </c>
      <c r="C1539" s="28" t="s">
        <v>148</v>
      </c>
      <c r="D1539" s="4">
        <v>74200</v>
      </c>
      <c r="E1539">
        <v>5</v>
      </c>
      <c r="F1539" t="s">
        <v>141</v>
      </c>
      <c r="G1539">
        <v>2441</v>
      </c>
      <c r="H1539" s="28">
        <v>759</v>
      </c>
      <c r="I1539" t="s">
        <v>19</v>
      </c>
      <c r="J1539">
        <v>4</v>
      </c>
      <c r="K1539" s="13">
        <f>H1539*'conversion notes'!C$25</f>
        <v>688553.41499999992</v>
      </c>
      <c r="L1539" s="14">
        <f>K1539*'conversion notes'!C$24</f>
        <v>165252.81959999999</v>
      </c>
      <c r="M1539" s="14">
        <f>L1539*'conversion notes'!C$26</f>
        <v>6114354.3251999998</v>
      </c>
      <c r="N1539" s="15">
        <f>M1539/'conversion notes'!C$21</f>
        <v>5795.2669281367889</v>
      </c>
      <c r="P1539" s="1">
        <f>H1539/D1539*1000</f>
        <v>10.229110512129381</v>
      </c>
      <c r="Q1539">
        <f>'conversion notes'!O$4</f>
        <v>7.2</v>
      </c>
    </row>
    <row r="1540" spans="1:17">
      <c r="A1540">
        <v>36.023099999999999</v>
      </c>
      <c r="B1540">
        <v>-77.472499999999997</v>
      </c>
      <c r="C1540" s="28" t="s">
        <v>11</v>
      </c>
      <c r="D1540" s="4">
        <v>51856</v>
      </c>
      <c r="E1540">
        <v>4</v>
      </c>
      <c r="F1540" t="s">
        <v>144</v>
      </c>
      <c r="G1540">
        <v>940</v>
      </c>
      <c r="H1540" s="28">
        <v>400</v>
      </c>
      <c r="I1540" t="s">
        <v>19</v>
      </c>
      <c r="J1540">
        <v>4</v>
      </c>
      <c r="K1540" s="13">
        <f>H1540*'conversion notes'!C$25</f>
        <v>362874</v>
      </c>
      <c r="L1540" s="14">
        <f>K1540*'conversion notes'!C$24</f>
        <v>87089.76</v>
      </c>
      <c r="M1540" s="14">
        <f>L1540*'conversion notes'!C$26</f>
        <v>3222321.1199999996</v>
      </c>
      <c r="N1540" s="15">
        <f>M1540/'conversion notes'!C$21</f>
        <v>3054.1591189126684</v>
      </c>
      <c r="P1540" s="1">
        <f>H1540/D1540*1000</f>
        <v>7.7136686207960512</v>
      </c>
      <c r="Q1540">
        <f>'conversion notes'!O$4</f>
        <v>7.2</v>
      </c>
    </row>
    <row r="1541" spans="1:17">
      <c r="A1541">
        <v>36.026400000000002</v>
      </c>
      <c r="B1541">
        <v>-80.863799999999998</v>
      </c>
      <c r="C1541" s="28" t="s">
        <v>11</v>
      </c>
      <c r="D1541" s="4">
        <v>8245</v>
      </c>
      <c r="E1541">
        <v>1</v>
      </c>
      <c r="F1541" t="s">
        <v>98</v>
      </c>
      <c r="G1541">
        <v>428</v>
      </c>
      <c r="H1541" s="28">
        <v>126</v>
      </c>
      <c r="I1541" t="s">
        <v>12</v>
      </c>
      <c r="J1541">
        <v>3</v>
      </c>
      <c r="K1541" s="13">
        <f>H1541*'conversion notes'!C$25</f>
        <v>114305.31</v>
      </c>
      <c r="L1541" s="14">
        <f>K1541*'conversion notes'!C$24</f>
        <v>27433.274399999998</v>
      </c>
      <c r="M1541" s="14">
        <f>L1541*'conversion notes'!C$26</f>
        <v>1015031.1527999999</v>
      </c>
      <c r="N1541" s="15">
        <f>M1541/'conversion notes'!C$21</f>
        <v>962.06012245749059</v>
      </c>
      <c r="P1541" s="1">
        <f>H1541/D1541*1000</f>
        <v>15.28198908429351</v>
      </c>
      <c r="Q1541">
        <f>'conversion notes'!O$4</f>
        <v>7.2</v>
      </c>
    </row>
    <row r="1542" spans="1:17">
      <c r="A1542">
        <v>36.026699999999998</v>
      </c>
      <c r="B1542">
        <v>-80.9709</v>
      </c>
      <c r="C1542" s="28" t="s">
        <v>11</v>
      </c>
      <c r="D1542" s="4">
        <v>16490</v>
      </c>
      <c r="E1542">
        <v>2</v>
      </c>
      <c r="F1542" t="s">
        <v>98</v>
      </c>
      <c r="G1542">
        <v>1819</v>
      </c>
      <c r="H1542" s="28">
        <v>252</v>
      </c>
      <c r="I1542" t="s">
        <v>12</v>
      </c>
      <c r="J1542">
        <v>3</v>
      </c>
      <c r="K1542" s="13">
        <f>H1542*'conversion notes'!C$25</f>
        <v>228610.62</v>
      </c>
      <c r="L1542" s="14">
        <f>K1542*'conversion notes'!C$24</f>
        <v>54866.548799999997</v>
      </c>
      <c r="M1542" s="14">
        <f>L1542*'conversion notes'!C$26</f>
        <v>2030062.3055999998</v>
      </c>
      <c r="N1542" s="15">
        <f>M1542/'conversion notes'!C$21</f>
        <v>1924.1202449149812</v>
      </c>
      <c r="P1542" s="1">
        <f>H1542/D1542*1000</f>
        <v>15.28198908429351</v>
      </c>
      <c r="Q1542">
        <f>'conversion notes'!O$4</f>
        <v>7.2</v>
      </c>
    </row>
    <row r="1543" spans="1:17">
      <c r="A1543">
        <v>36.027099999999997</v>
      </c>
      <c r="B1543">
        <v>-80.838700000000003</v>
      </c>
      <c r="C1543" s="28" t="s">
        <v>11</v>
      </c>
      <c r="D1543" s="4">
        <v>8245</v>
      </c>
      <c r="E1543">
        <v>1</v>
      </c>
      <c r="F1543" t="s">
        <v>98</v>
      </c>
      <c r="G1543">
        <v>531</v>
      </c>
      <c r="H1543" s="28">
        <v>126</v>
      </c>
      <c r="I1543" t="s">
        <v>12</v>
      </c>
      <c r="J1543">
        <v>3</v>
      </c>
      <c r="K1543" s="13">
        <f>H1543*'conversion notes'!C$25</f>
        <v>114305.31</v>
      </c>
      <c r="L1543" s="14">
        <f>K1543*'conversion notes'!C$24</f>
        <v>27433.274399999998</v>
      </c>
      <c r="M1543" s="14">
        <f>L1543*'conversion notes'!C$26</f>
        <v>1015031.1527999999</v>
      </c>
      <c r="N1543" s="15">
        <f>M1543/'conversion notes'!C$21</f>
        <v>962.06012245749059</v>
      </c>
      <c r="P1543" s="1">
        <f>H1543/D1543*1000</f>
        <v>15.28198908429351</v>
      </c>
      <c r="Q1543">
        <f>'conversion notes'!O$4</f>
        <v>7.2</v>
      </c>
    </row>
    <row r="1544" spans="1:17">
      <c r="A1544">
        <v>36.028300000000002</v>
      </c>
      <c r="B1544">
        <v>-80.808400000000006</v>
      </c>
      <c r="C1544" s="28" t="s">
        <v>11</v>
      </c>
      <c r="D1544" s="4">
        <v>8245</v>
      </c>
      <c r="E1544">
        <v>1</v>
      </c>
      <c r="F1544" t="s">
        <v>98</v>
      </c>
      <c r="G1544">
        <v>536</v>
      </c>
      <c r="H1544" s="28">
        <v>126</v>
      </c>
      <c r="I1544" t="s">
        <v>12</v>
      </c>
      <c r="J1544">
        <v>3</v>
      </c>
      <c r="K1544" s="13">
        <f>H1544*'conversion notes'!C$25</f>
        <v>114305.31</v>
      </c>
      <c r="L1544" s="14">
        <f>K1544*'conversion notes'!C$24</f>
        <v>27433.274399999998</v>
      </c>
      <c r="M1544" s="14">
        <f>L1544*'conversion notes'!C$26</f>
        <v>1015031.1527999999</v>
      </c>
      <c r="N1544" s="15">
        <f>M1544/'conversion notes'!C$21</f>
        <v>962.06012245749059</v>
      </c>
      <c r="P1544" s="1">
        <f>H1544/D1544*1000</f>
        <v>15.28198908429351</v>
      </c>
      <c r="Q1544">
        <f>'conversion notes'!O$4</f>
        <v>7.2</v>
      </c>
    </row>
    <row r="1545" spans="1:17">
      <c r="A1545">
        <v>36.028300000000002</v>
      </c>
      <c r="B1545">
        <v>-80.785799999999995</v>
      </c>
      <c r="C1545" s="28" t="s">
        <v>11</v>
      </c>
      <c r="D1545" s="4">
        <v>8245</v>
      </c>
      <c r="E1545">
        <v>1</v>
      </c>
      <c r="F1545" t="s">
        <v>98</v>
      </c>
      <c r="G1545">
        <v>790</v>
      </c>
      <c r="H1545" s="28">
        <v>126</v>
      </c>
      <c r="I1545" t="s">
        <v>12</v>
      </c>
      <c r="J1545">
        <v>3</v>
      </c>
      <c r="K1545" s="13">
        <f>H1545*'conversion notes'!C$25</f>
        <v>114305.31</v>
      </c>
      <c r="L1545" s="14">
        <f>K1545*'conversion notes'!C$24</f>
        <v>27433.274399999998</v>
      </c>
      <c r="M1545" s="14">
        <f>L1545*'conversion notes'!C$26</f>
        <v>1015031.1527999999</v>
      </c>
      <c r="N1545" s="15">
        <f>M1545/'conversion notes'!C$21</f>
        <v>962.06012245749059</v>
      </c>
      <c r="P1545" s="1">
        <f>H1545/D1545*1000</f>
        <v>15.28198908429351</v>
      </c>
      <c r="Q1545">
        <f>'conversion notes'!O$4</f>
        <v>7.2</v>
      </c>
    </row>
    <row r="1546" spans="1:17">
      <c r="A1546">
        <v>36.028799999999997</v>
      </c>
      <c r="B1546">
        <v>-80.890500000000003</v>
      </c>
      <c r="C1546" s="28" t="s">
        <v>11</v>
      </c>
      <c r="D1546" s="4">
        <v>16490</v>
      </c>
      <c r="E1546">
        <v>2</v>
      </c>
      <c r="F1546" t="s">
        <v>98</v>
      </c>
      <c r="G1546">
        <v>1412</v>
      </c>
      <c r="H1546" s="28">
        <v>252</v>
      </c>
      <c r="I1546" t="s">
        <v>12</v>
      </c>
      <c r="J1546">
        <v>3</v>
      </c>
      <c r="K1546" s="13">
        <f>H1546*'conversion notes'!C$25</f>
        <v>228610.62</v>
      </c>
      <c r="L1546" s="14">
        <f>K1546*'conversion notes'!C$24</f>
        <v>54866.548799999997</v>
      </c>
      <c r="M1546" s="14">
        <f>L1546*'conversion notes'!C$26</f>
        <v>2030062.3055999998</v>
      </c>
      <c r="N1546" s="15">
        <f>M1546/'conversion notes'!C$21</f>
        <v>1924.1202449149812</v>
      </c>
      <c r="P1546" s="1">
        <f>H1546/D1546*1000</f>
        <v>15.28198908429351</v>
      </c>
      <c r="Q1546">
        <f>'conversion notes'!O$4</f>
        <v>7.2</v>
      </c>
    </row>
    <row r="1547" spans="1:17">
      <c r="A1547">
        <v>36.030200000000001</v>
      </c>
      <c r="B1547">
        <v>-80.668400000000005</v>
      </c>
      <c r="C1547" s="28" t="s">
        <v>11</v>
      </c>
      <c r="D1547" s="4">
        <v>10808</v>
      </c>
      <c r="E1547">
        <v>2</v>
      </c>
      <c r="F1547" t="s">
        <v>94</v>
      </c>
      <c r="G1547">
        <v>983</v>
      </c>
      <c r="H1547" s="28">
        <v>143</v>
      </c>
      <c r="I1547" t="s">
        <v>96</v>
      </c>
      <c r="J1547">
        <v>3</v>
      </c>
      <c r="K1547" s="13">
        <f>H1547*'conversion notes'!C$25</f>
        <v>129727.45499999999</v>
      </c>
      <c r="L1547" s="14">
        <f>K1547*'conversion notes'!C$24</f>
        <v>31134.589199999995</v>
      </c>
      <c r="M1547" s="14">
        <f>L1547*'conversion notes'!C$26</f>
        <v>1151979.8003999998</v>
      </c>
      <c r="N1547" s="15">
        <f>M1547/'conversion notes'!C$21</f>
        <v>1091.8618850112789</v>
      </c>
      <c r="P1547" s="1">
        <f>H1547/D1547*1000</f>
        <v>13.230940044411547</v>
      </c>
      <c r="Q1547">
        <f>'conversion notes'!O$4</f>
        <v>7.2</v>
      </c>
    </row>
    <row r="1548" spans="1:17">
      <c r="A1548">
        <v>36.031399999999998</v>
      </c>
      <c r="B1548">
        <v>-77.690600000000003</v>
      </c>
      <c r="C1548" s="28" t="s">
        <v>11</v>
      </c>
      <c r="D1548" s="4">
        <v>25928</v>
      </c>
      <c r="E1548">
        <v>2</v>
      </c>
      <c r="F1548" t="s">
        <v>144</v>
      </c>
      <c r="G1548">
        <v>456</v>
      </c>
      <c r="H1548" s="28">
        <v>200</v>
      </c>
      <c r="I1548" t="s">
        <v>19</v>
      </c>
      <c r="J1548">
        <v>4</v>
      </c>
      <c r="K1548" s="13">
        <f>H1548*'conversion notes'!C$25</f>
        <v>181437</v>
      </c>
      <c r="L1548" s="14">
        <f>K1548*'conversion notes'!C$24</f>
        <v>43544.88</v>
      </c>
      <c r="M1548" s="14">
        <f>L1548*'conversion notes'!C$26</f>
        <v>1611160.5599999998</v>
      </c>
      <c r="N1548" s="15">
        <f>M1548/'conversion notes'!C$21</f>
        <v>1527.0795594563342</v>
      </c>
      <c r="P1548" s="1">
        <f>H1548/D1548*1000</f>
        <v>7.7136686207960512</v>
      </c>
      <c r="Q1548">
        <f>'conversion notes'!O$4</f>
        <v>7.2</v>
      </c>
    </row>
    <row r="1549" spans="1:17">
      <c r="A1549">
        <v>36.0321</v>
      </c>
      <c r="B1549">
        <v>-81.340900000000005</v>
      </c>
      <c r="C1549" s="28" t="s">
        <v>11</v>
      </c>
      <c r="D1549" s="4">
        <v>65277</v>
      </c>
      <c r="E1549">
        <v>3</v>
      </c>
      <c r="F1549" t="s">
        <v>86</v>
      </c>
      <c r="G1549">
        <v>47905</v>
      </c>
      <c r="H1549" s="28">
        <v>503</v>
      </c>
      <c r="I1549" t="s">
        <v>19</v>
      </c>
      <c r="J1549">
        <v>3</v>
      </c>
      <c r="K1549" s="13">
        <f>H1549*'conversion notes'!C$25</f>
        <v>456314.05499999999</v>
      </c>
      <c r="L1549" s="14">
        <f>K1549*'conversion notes'!C$24</f>
        <v>109515.37319999999</v>
      </c>
      <c r="M1549" s="14">
        <f>L1549*'conversion notes'!C$26</f>
        <v>4052068.8083999995</v>
      </c>
      <c r="N1549" s="15">
        <f>M1549/'conversion notes'!C$21</f>
        <v>3840.6050920326802</v>
      </c>
      <c r="P1549" s="1">
        <f>H1549/D1549*1000</f>
        <v>7.7056237265805718</v>
      </c>
      <c r="Q1549">
        <f>'conversion notes'!O$4</f>
        <v>7.2</v>
      </c>
    </row>
    <row r="1550" spans="1:17">
      <c r="A1550">
        <v>36.032200000000003</v>
      </c>
      <c r="B1550">
        <v>-80.900800000000004</v>
      </c>
      <c r="C1550" s="28" t="s">
        <v>11</v>
      </c>
      <c r="D1550" s="4">
        <v>16490</v>
      </c>
      <c r="E1550">
        <v>2</v>
      </c>
      <c r="F1550" t="s">
        <v>98</v>
      </c>
      <c r="G1550">
        <v>1992</v>
      </c>
      <c r="H1550" s="28">
        <v>252</v>
      </c>
      <c r="I1550" t="s">
        <v>12</v>
      </c>
      <c r="J1550">
        <v>3</v>
      </c>
      <c r="K1550" s="13">
        <f>H1550*'conversion notes'!C$25</f>
        <v>228610.62</v>
      </c>
      <c r="L1550" s="14">
        <f>K1550*'conversion notes'!C$24</f>
        <v>54866.548799999997</v>
      </c>
      <c r="M1550" s="14">
        <f>L1550*'conversion notes'!C$26</f>
        <v>2030062.3055999998</v>
      </c>
      <c r="N1550" s="15">
        <f>M1550/'conversion notes'!C$21</f>
        <v>1924.1202449149812</v>
      </c>
      <c r="P1550" s="1">
        <f>H1550/D1550*1000</f>
        <v>15.28198908429351</v>
      </c>
      <c r="Q1550">
        <f>'conversion notes'!O$4</f>
        <v>7.2</v>
      </c>
    </row>
    <row r="1551" spans="1:17">
      <c r="A1551">
        <v>36.032400000000003</v>
      </c>
      <c r="B1551">
        <v>-76.992599999999996</v>
      </c>
      <c r="C1551" s="28" t="s">
        <v>11</v>
      </c>
      <c r="D1551" s="4">
        <v>106744</v>
      </c>
      <c r="E1551">
        <v>4</v>
      </c>
      <c r="F1551" t="s">
        <v>220</v>
      </c>
      <c r="G1551">
        <v>1995</v>
      </c>
      <c r="H1551" s="28">
        <v>769</v>
      </c>
      <c r="I1551" t="s">
        <v>19</v>
      </c>
      <c r="J1551">
        <v>11</v>
      </c>
      <c r="K1551" s="13">
        <f>H1551*'conversion notes'!C$25</f>
        <v>697625.26500000001</v>
      </c>
      <c r="L1551" s="14">
        <f>K1551*'conversion notes'!C$24</f>
        <v>167430.06359999999</v>
      </c>
      <c r="M1551" s="14">
        <f>L1551*'conversion notes'!C$26</f>
        <v>6194912.3531999998</v>
      </c>
      <c r="N1551" s="15">
        <f>M1551/'conversion notes'!C$21</f>
        <v>5871.6209061096051</v>
      </c>
      <c r="P1551" s="1">
        <f>H1551/D1551*1000</f>
        <v>7.2041519898073894</v>
      </c>
      <c r="Q1551">
        <f>'conversion notes'!O$4</f>
        <v>7.2</v>
      </c>
    </row>
    <row r="1552" spans="1:17">
      <c r="A1552">
        <v>36.033799999999999</v>
      </c>
      <c r="B1552">
        <v>-76.799499999999995</v>
      </c>
      <c r="C1552" s="28" t="s">
        <v>11</v>
      </c>
      <c r="D1552" s="4">
        <v>106744</v>
      </c>
      <c r="E1552">
        <v>4</v>
      </c>
      <c r="F1552" t="s">
        <v>220</v>
      </c>
      <c r="G1552">
        <v>4369</v>
      </c>
      <c r="H1552" s="28">
        <v>769</v>
      </c>
      <c r="I1552" t="s">
        <v>19</v>
      </c>
      <c r="J1552">
        <v>11</v>
      </c>
      <c r="K1552" s="13">
        <f>H1552*'conversion notes'!C$25</f>
        <v>697625.26500000001</v>
      </c>
      <c r="L1552" s="14">
        <f>K1552*'conversion notes'!C$24</f>
        <v>167430.06359999999</v>
      </c>
      <c r="M1552" s="14">
        <f>L1552*'conversion notes'!C$26</f>
        <v>6194912.3531999998</v>
      </c>
      <c r="N1552" s="15">
        <f>M1552/'conversion notes'!C$21</f>
        <v>5871.6209061096051</v>
      </c>
      <c r="P1552" s="1">
        <f>H1552/D1552*1000</f>
        <v>7.2041519898073894</v>
      </c>
      <c r="Q1552">
        <f>'conversion notes'!O$4</f>
        <v>7.2</v>
      </c>
    </row>
    <row r="1553" spans="1:17">
      <c r="A1553">
        <v>36.034100000000002</v>
      </c>
      <c r="B1553">
        <v>-78.049700000000001</v>
      </c>
      <c r="C1553" s="28" t="s">
        <v>11</v>
      </c>
      <c r="D1553" s="4">
        <v>29680</v>
      </c>
      <c r="E1553">
        <v>2</v>
      </c>
      <c r="F1553" t="s">
        <v>141</v>
      </c>
      <c r="G1553">
        <v>1888</v>
      </c>
      <c r="H1553" s="28">
        <v>303</v>
      </c>
      <c r="I1553" t="s">
        <v>19</v>
      </c>
      <c r="J1553">
        <v>4</v>
      </c>
      <c r="K1553" s="13">
        <f>H1553*'conversion notes'!C$25</f>
        <v>274877.05499999999</v>
      </c>
      <c r="L1553" s="14">
        <f>K1553*'conversion notes'!C$24</f>
        <v>65970.493199999997</v>
      </c>
      <c r="M1553" s="14">
        <f>L1553*'conversion notes'!C$26</f>
        <v>2440908.2483999999</v>
      </c>
      <c r="N1553" s="15">
        <f>M1553/'conversion notes'!C$21</f>
        <v>2313.5255325763464</v>
      </c>
      <c r="P1553" s="1">
        <f>H1553/D1553*1000</f>
        <v>10.2088948787062</v>
      </c>
      <c r="Q1553">
        <f>'conversion notes'!O$4</f>
        <v>7.2</v>
      </c>
    </row>
    <row r="1554" spans="1:17">
      <c r="A1554">
        <v>36.034500000000001</v>
      </c>
      <c r="B1554">
        <v>-81.0595</v>
      </c>
      <c r="C1554" s="28" t="s">
        <v>11</v>
      </c>
      <c r="D1554" s="4">
        <v>65277</v>
      </c>
      <c r="E1554">
        <v>3</v>
      </c>
      <c r="F1554" t="s">
        <v>86</v>
      </c>
      <c r="G1554">
        <v>41917</v>
      </c>
      <c r="H1554" s="28">
        <v>503</v>
      </c>
      <c r="I1554" t="s">
        <v>19</v>
      </c>
      <c r="J1554">
        <v>3</v>
      </c>
      <c r="K1554" s="13">
        <f>H1554*'conversion notes'!C$25</f>
        <v>456314.05499999999</v>
      </c>
      <c r="L1554" s="14">
        <f>K1554*'conversion notes'!C$24</f>
        <v>109515.37319999999</v>
      </c>
      <c r="M1554" s="14">
        <f>L1554*'conversion notes'!C$26</f>
        <v>4052068.8083999995</v>
      </c>
      <c r="N1554" s="15">
        <f>M1554/'conversion notes'!C$21</f>
        <v>3840.6050920326802</v>
      </c>
      <c r="P1554" s="1">
        <f>H1554/D1554*1000</f>
        <v>7.7056237265805718</v>
      </c>
      <c r="Q1554">
        <f>'conversion notes'!O$4</f>
        <v>7.2</v>
      </c>
    </row>
    <row r="1555" spans="1:17">
      <c r="A1555">
        <v>36.0351</v>
      </c>
      <c r="B1555">
        <v>-80.732600000000005</v>
      </c>
      <c r="C1555" s="28" t="s">
        <v>11</v>
      </c>
      <c r="D1555" s="4">
        <v>16490</v>
      </c>
      <c r="E1555">
        <v>2</v>
      </c>
      <c r="F1555" t="s">
        <v>98</v>
      </c>
      <c r="G1555">
        <v>897</v>
      </c>
      <c r="H1555" s="28">
        <v>252</v>
      </c>
      <c r="I1555" t="s">
        <v>12</v>
      </c>
      <c r="J1555">
        <v>3</v>
      </c>
      <c r="K1555" s="13">
        <f>H1555*'conversion notes'!C$25</f>
        <v>228610.62</v>
      </c>
      <c r="L1555" s="14">
        <f>K1555*'conversion notes'!C$24</f>
        <v>54866.548799999997</v>
      </c>
      <c r="M1555" s="14">
        <f>L1555*'conversion notes'!C$26</f>
        <v>2030062.3055999998</v>
      </c>
      <c r="N1555" s="15">
        <f>M1555/'conversion notes'!C$21</f>
        <v>1924.1202449149812</v>
      </c>
      <c r="P1555" s="1">
        <f>H1555/D1555*1000</f>
        <v>15.28198908429351</v>
      </c>
      <c r="Q1555">
        <f>'conversion notes'!O$4</f>
        <v>7.2</v>
      </c>
    </row>
    <row r="1556" spans="1:17">
      <c r="A1556">
        <v>36.038699999999999</v>
      </c>
      <c r="B1556">
        <v>-78.163399999999996</v>
      </c>
      <c r="C1556" s="28" t="s">
        <v>11</v>
      </c>
      <c r="D1556" s="4">
        <v>26096</v>
      </c>
      <c r="E1556">
        <v>2</v>
      </c>
      <c r="F1556" t="s">
        <v>139</v>
      </c>
      <c r="G1556">
        <v>2156</v>
      </c>
      <c r="H1556" s="28">
        <v>359</v>
      </c>
      <c r="I1556" t="s">
        <v>19</v>
      </c>
      <c r="J1556">
        <v>4</v>
      </c>
      <c r="K1556" s="13">
        <f>H1556*'conversion notes'!C$25</f>
        <v>325679.41499999998</v>
      </c>
      <c r="L1556" s="14">
        <f>K1556*'conversion notes'!C$24</f>
        <v>78163.059599999993</v>
      </c>
      <c r="M1556" s="14">
        <f>L1556*'conversion notes'!C$26</f>
        <v>2892033.2051999997</v>
      </c>
      <c r="N1556" s="15">
        <f>M1556/'conversion notes'!C$21</f>
        <v>2741.10780922412</v>
      </c>
      <c r="P1556" s="1">
        <f>H1556/D1556*1000</f>
        <v>13.75689760882894</v>
      </c>
      <c r="Q1556">
        <f>'conversion notes'!O$4</f>
        <v>7.2</v>
      </c>
    </row>
    <row r="1557" spans="1:17">
      <c r="A1557">
        <v>36.038699999999999</v>
      </c>
      <c r="B1557">
        <v>-78.156400000000005</v>
      </c>
      <c r="C1557" s="28" t="s">
        <v>11</v>
      </c>
      <c r="D1557" s="4">
        <v>39144</v>
      </c>
      <c r="E1557">
        <v>3</v>
      </c>
      <c r="F1557" t="s">
        <v>139</v>
      </c>
      <c r="G1557">
        <v>2908</v>
      </c>
      <c r="H1557" s="28">
        <v>538</v>
      </c>
      <c r="I1557" t="s">
        <v>19</v>
      </c>
      <c r="J1557">
        <v>4</v>
      </c>
      <c r="K1557" s="13">
        <f>H1557*'conversion notes'!C$25</f>
        <v>488065.52999999997</v>
      </c>
      <c r="L1557" s="14">
        <f>K1557*'conversion notes'!C$24</f>
        <v>117135.72719999999</v>
      </c>
      <c r="M1557" s="14">
        <f>L1557*'conversion notes'!C$26</f>
        <v>4334021.9063999997</v>
      </c>
      <c r="N1557" s="15">
        <f>M1557/'conversion notes'!C$21</f>
        <v>4107.8440149375392</v>
      </c>
      <c r="P1557" s="1">
        <f>H1557/D1557*1000</f>
        <v>13.744124259145719</v>
      </c>
      <c r="Q1557">
        <f>'conversion notes'!O$4</f>
        <v>7.2</v>
      </c>
    </row>
    <row r="1558" spans="1:17">
      <c r="A1558">
        <v>36.039400000000001</v>
      </c>
      <c r="B1558">
        <v>-80.645799999999994</v>
      </c>
      <c r="C1558" s="28" t="s">
        <v>95</v>
      </c>
      <c r="D1558" s="4">
        <v>10808</v>
      </c>
      <c r="E1558">
        <v>2</v>
      </c>
      <c r="F1558" t="s">
        <v>94</v>
      </c>
      <c r="G1558">
        <v>908</v>
      </c>
      <c r="H1558" s="28">
        <v>143</v>
      </c>
      <c r="I1558" t="s">
        <v>96</v>
      </c>
      <c r="J1558">
        <v>3</v>
      </c>
      <c r="K1558" s="13">
        <f>H1558*'conversion notes'!C$25</f>
        <v>129727.45499999999</v>
      </c>
      <c r="L1558" s="14">
        <f>K1558*'conversion notes'!C$24</f>
        <v>31134.589199999995</v>
      </c>
      <c r="M1558" s="14">
        <f>L1558*'conversion notes'!C$26</f>
        <v>1151979.8003999998</v>
      </c>
      <c r="N1558" s="15">
        <f>M1558/'conversion notes'!C$21</f>
        <v>1091.8618850112789</v>
      </c>
      <c r="P1558" s="1">
        <f>H1558/D1558*1000</f>
        <v>13.230940044411547</v>
      </c>
      <c r="Q1558">
        <f>'conversion notes'!O$4</f>
        <v>7.2</v>
      </c>
    </row>
    <row r="1559" spans="1:17">
      <c r="A1559">
        <v>36.0413</v>
      </c>
      <c r="B1559">
        <v>-81.4328</v>
      </c>
      <c r="C1559" s="28" t="s">
        <v>11</v>
      </c>
      <c r="D1559" s="4">
        <v>11240</v>
      </c>
      <c r="E1559">
        <v>2</v>
      </c>
      <c r="F1559" t="s">
        <v>93</v>
      </c>
      <c r="G1559">
        <v>1473</v>
      </c>
      <c r="H1559" s="28">
        <v>81</v>
      </c>
      <c r="I1559" t="s">
        <v>19</v>
      </c>
      <c r="J1559">
        <v>3</v>
      </c>
      <c r="K1559" s="13">
        <f>H1559*'conversion notes'!C$25</f>
        <v>73481.985000000001</v>
      </c>
      <c r="L1559" s="14">
        <f>K1559*'conversion notes'!C$24</f>
        <v>17635.6764</v>
      </c>
      <c r="M1559" s="14">
        <f>L1559*'conversion notes'!C$26</f>
        <v>652520.02679999999</v>
      </c>
      <c r="N1559" s="15">
        <f>M1559/'conversion notes'!C$21</f>
        <v>618.46722157981537</v>
      </c>
      <c r="P1559" s="1">
        <f>H1559/D1559*1000</f>
        <v>7.2064056939501775</v>
      </c>
      <c r="Q1559">
        <f>'conversion notes'!O$4</f>
        <v>7.2</v>
      </c>
    </row>
    <row r="1560" spans="1:17">
      <c r="A1560">
        <v>36.041600000000003</v>
      </c>
      <c r="B1560">
        <v>-76.773099999999999</v>
      </c>
      <c r="C1560" s="28" t="s">
        <v>11</v>
      </c>
      <c r="D1560" s="4">
        <v>106744</v>
      </c>
      <c r="E1560">
        <v>4</v>
      </c>
      <c r="F1560" t="s">
        <v>220</v>
      </c>
      <c r="G1560">
        <v>4633</v>
      </c>
      <c r="H1560" s="28">
        <v>769</v>
      </c>
      <c r="I1560" t="s">
        <v>19</v>
      </c>
      <c r="J1560">
        <v>11</v>
      </c>
      <c r="K1560" s="13">
        <f>H1560*'conversion notes'!C$25</f>
        <v>697625.26500000001</v>
      </c>
      <c r="L1560" s="14">
        <f>K1560*'conversion notes'!C$24</f>
        <v>167430.06359999999</v>
      </c>
      <c r="M1560" s="14">
        <f>L1560*'conversion notes'!C$26</f>
        <v>6194912.3531999998</v>
      </c>
      <c r="N1560" s="15">
        <f>M1560/'conversion notes'!C$21</f>
        <v>5871.6209061096051</v>
      </c>
      <c r="P1560" s="1">
        <f>H1560/D1560*1000</f>
        <v>7.2041519898073894</v>
      </c>
      <c r="Q1560">
        <f>'conversion notes'!O$4</f>
        <v>7.2</v>
      </c>
    </row>
    <row r="1561" spans="1:17">
      <c r="A1561">
        <v>36.041899999999998</v>
      </c>
      <c r="B1561">
        <v>-81.006200000000007</v>
      </c>
      <c r="C1561" s="28" t="s">
        <v>11</v>
      </c>
      <c r="D1561" s="4">
        <v>16490</v>
      </c>
      <c r="E1561">
        <v>2</v>
      </c>
      <c r="F1561" t="s">
        <v>98</v>
      </c>
      <c r="G1561">
        <v>18667</v>
      </c>
      <c r="H1561" s="28">
        <v>252</v>
      </c>
      <c r="I1561" t="s">
        <v>12</v>
      </c>
      <c r="J1561">
        <v>3</v>
      </c>
      <c r="K1561" s="13">
        <f>H1561*'conversion notes'!C$25</f>
        <v>228610.62</v>
      </c>
      <c r="L1561" s="14">
        <f>K1561*'conversion notes'!C$24</f>
        <v>54866.548799999997</v>
      </c>
      <c r="M1561" s="14">
        <f>L1561*'conversion notes'!C$26</f>
        <v>2030062.3055999998</v>
      </c>
      <c r="N1561" s="15">
        <f>M1561/'conversion notes'!C$21</f>
        <v>1924.1202449149812</v>
      </c>
      <c r="P1561" s="1">
        <f>H1561/D1561*1000</f>
        <v>15.28198908429351</v>
      </c>
      <c r="Q1561">
        <f>'conversion notes'!O$4</f>
        <v>7.2</v>
      </c>
    </row>
    <row r="1562" spans="1:17">
      <c r="A1562">
        <v>36.043300000000002</v>
      </c>
      <c r="B1562">
        <v>-81.297399999999996</v>
      </c>
      <c r="C1562" s="28" t="s">
        <v>11</v>
      </c>
      <c r="D1562" s="4">
        <v>43518</v>
      </c>
      <c r="E1562">
        <v>2</v>
      </c>
      <c r="F1562" t="s">
        <v>86</v>
      </c>
      <c r="G1562">
        <v>9178</v>
      </c>
      <c r="H1562" s="28">
        <v>335</v>
      </c>
      <c r="I1562" t="s">
        <v>19</v>
      </c>
      <c r="J1562">
        <v>3</v>
      </c>
      <c r="K1562" s="13">
        <f>H1562*'conversion notes'!C$25</f>
        <v>303906.97499999998</v>
      </c>
      <c r="L1562" s="14">
        <f>K1562*'conversion notes'!C$24</f>
        <v>72937.673999999985</v>
      </c>
      <c r="M1562" s="14">
        <f>L1562*'conversion notes'!C$26</f>
        <v>2698693.9379999996</v>
      </c>
      <c r="N1562" s="15">
        <f>M1562/'conversion notes'!C$21</f>
        <v>2557.8582620893594</v>
      </c>
      <c r="P1562" s="1">
        <f>H1562/D1562*1000</f>
        <v>7.6979640608483839</v>
      </c>
      <c r="Q1562">
        <f>'conversion notes'!O$4</f>
        <v>7.2</v>
      </c>
    </row>
    <row r="1563" spans="1:17">
      <c r="A1563">
        <v>36.043799999999997</v>
      </c>
      <c r="B1563">
        <v>-81.427899999999994</v>
      </c>
      <c r="C1563" s="28" t="s">
        <v>11</v>
      </c>
      <c r="D1563" s="4">
        <v>11240</v>
      </c>
      <c r="E1563">
        <v>2</v>
      </c>
      <c r="F1563" t="s">
        <v>93</v>
      </c>
      <c r="G1563">
        <v>678</v>
      </c>
      <c r="H1563" s="28">
        <v>81</v>
      </c>
      <c r="I1563" t="s">
        <v>19</v>
      </c>
      <c r="J1563">
        <v>3</v>
      </c>
      <c r="K1563" s="13">
        <f>H1563*'conversion notes'!C$25</f>
        <v>73481.985000000001</v>
      </c>
      <c r="L1563" s="14">
        <f>K1563*'conversion notes'!C$24</f>
        <v>17635.6764</v>
      </c>
      <c r="M1563" s="14">
        <f>L1563*'conversion notes'!C$26</f>
        <v>652520.02679999999</v>
      </c>
      <c r="N1563" s="15">
        <f>M1563/'conversion notes'!C$21</f>
        <v>618.46722157981537</v>
      </c>
      <c r="P1563" s="1">
        <f>H1563/D1563*1000</f>
        <v>7.2064056939501775</v>
      </c>
      <c r="Q1563">
        <f>'conversion notes'!O$4</f>
        <v>7.2</v>
      </c>
    </row>
    <row r="1564" spans="1:17">
      <c r="A1564">
        <v>36.046500000000002</v>
      </c>
      <c r="B1564">
        <v>-80.7453</v>
      </c>
      <c r="C1564" s="28" t="s">
        <v>11</v>
      </c>
      <c r="D1564" s="4">
        <v>16490</v>
      </c>
      <c r="E1564">
        <v>2</v>
      </c>
      <c r="F1564" t="s">
        <v>98</v>
      </c>
      <c r="G1564">
        <v>821</v>
      </c>
      <c r="H1564" s="28">
        <v>252</v>
      </c>
      <c r="I1564" t="s">
        <v>12</v>
      </c>
      <c r="J1564">
        <v>3</v>
      </c>
      <c r="K1564" s="13">
        <f>H1564*'conversion notes'!C$25</f>
        <v>228610.62</v>
      </c>
      <c r="L1564" s="14">
        <f>K1564*'conversion notes'!C$24</f>
        <v>54866.548799999997</v>
      </c>
      <c r="M1564" s="14">
        <f>L1564*'conversion notes'!C$26</f>
        <v>2030062.3055999998</v>
      </c>
      <c r="N1564" s="15">
        <f>M1564/'conversion notes'!C$21</f>
        <v>1924.1202449149812</v>
      </c>
      <c r="P1564" s="1">
        <f>H1564/D1564*1000</f>
        <v>15.28198908429351</v>
      </c>
      <c r="Q1564">
        <f>'conversion notes'!O$4</f>
        <v>7.2</v>
      </c>
    </row>
    <row r="1565" spans="1:17">
      <c r="A1565">
        <v>36.047800000000002</v>
      </c>
      <c r="B1565">
        <v>-77.008300000000006</v>
      </c>
      <c r="C1565" s="28" t="s">
        <v>11</v>
      </c>
      <c r="D1565" s="4">
        <v>160116</v>
      </c>
      <c r="E1565">
        <v>6</v>
      </c>
      <c r="F1565" t="s">
        <v>220</v>
      </c>
      <c r="G1565">
        <v>3643</v>
      </c>
      <c r="H1565" s="28">
        <v>1153</v>
      </c>
      <c r="I1565" t="s">
        <v>19</v>
      </c>
      <c r="J1565">
        <v>11</v>
      </c>
      <c r="K1565" s="13">
        <f>H1565*'conversion notes'!C$25</f>
        <v>1045984.3049999999</v>
      </c>
      <c r="L1565" s="14">
        <f>K1565*'conversion notes'!C$24</f>
        <v>251036.23319999999</v>
      </c>
      <c r="M1565" s="14">
        <f>L1565*'conversion notes'!C$26</f>
        <v>9288340.6283999998</v>
      </c>
      <c r="N1565" s="15">
        <f>M1565/'conversion notes'!C$21</f>
        <v>8803.613660265768</v>
      </c>
      <c r="P1565" s="1">
        <f>H1565/D1565*1000</f>
        <v>7.2010292537910017</v>
      </c>
      <c r="Q1565">
        <f>'conversion notes'!O$4</f>
        <v>7.2</v>
      </c>
    </row>
    <row r="1566" spans="1:17">
      <c r="A1566">
        <v>36.048900000000003</v>
      </c>
      <c r="B1566">
        <v>-76.863900000000001</v>
      </c>
      <c r="C1566" s="28" t="s">
        <v>11</v>
      </c>
      <c r="D1566" s="4">
        <v>80058</v>
      </c>
      <c r="E1566">
        <v>3</v>
      </c>
      <c r="F1566" t="s">
        <v>220</v>
      </c>
      <c r="G1566">
        <v>6436</v>
      </c>
      <c r="H1566" s="28">
        <v>576</v>
      </c>
      <c r="I1566" t="s">
        <v>19</v>
      </c>
      <c r="J1566">
        <v>11</v>
      </c>
      <c r="K1566" s="13">
        <f>H1566*'conversion notes'!C$25</f>
        <v>522538.55999999994</v>
      </c>
      <c r="L1566" s="14">
        <f>K1566*'conversion notes'!C$24</f>
        <v>125409.25439999998</v>
      </c>
      <c r="M1566" s="14">
        <f>L1566*'conversion notes'!C$26</f>
        <v>4640142.4127999991</v>
      </c>
      <c r="N1566" s="15">
        <f>M1566/'conversion notes'!C$21</f>
        <v>4397.9891312342415</v>
      </c>
      <c r="P1566" s="1">
        <f>H1566/D1566*1000</f>
        <v>7.1947837817582254</v>
      </c>
      <c r="Q1566">
        <f>'conversion notes'!O$4</f>
        <v>7.2</v>
      </c>
    </row>
    <row r="1567" spans="1:17">
      <c r="A1567">
        <v>36.050699999999999</v>
      </c>
      <c r="B1567">
        <v>-80.557699999999997</v>
      </c>
      <c r="C1567" s="28" t="s">
        <v>11</v>
      </c>
      <c r="D1567" s="4">
        <v>27072</v>
      </c>
      <c r="E1567">
        <v>3</v>
      </c>
      <c r="F1567" t="s">
        <v>92</v>
      </c>
      <c r="G1567">
        <v>4078</v>
      </c>
      <c r="H1567" s="28">
        <v>418</v>
      </c>
      <c r="I1567" t="s">
        <v>12</v>
      </c>
      <c r="J1567">
        <v>3</v>
      </c>
      <c r="K1567" s="13">
        <f>H1567*'conversion notes'!C$25</f>
        <v>379203.32999999996</v>
      </c>
      <c r="L1567" s="14">
        <f>K1567*'conversion notes'!C$24</f>
        <v>91008.799199999979</v>
      </c>
      <c r="M1567" s="14">
        <f>L1567*'conversion notes'!C$26</f>
        <v>3367325.5703999992</v>
      </c>
      <c r="N1567" s="15">
        <f>M1567/'conversion notes'!C$21</f>
        <v>3191.5962792637379</v>
      </c>
      <c r="P1567" s="1">
        <f>H1567/D1567*1000</f>
        <v>15.440307328605201</v>
      </c>
      <c r="Q1567">
        <f>'conversion notes'!O$4</f>
        <v>7.2</v>
      </c>
    </row>
    <row r="1568" spans="1:17">
      <c r="A1568">
        <v>36.052199999999999</v>
      </c>
      <c r="B1568">
        <v>-80.700400000000002</v>
      </c>
      <c r="C1568" s="28" t="s">
        <v>11</v>
      </c>
      <c r="D1568" s="4">
        <v>9024</v>
      </c>
      <c r="E1568">
        <v>1</v>
      </c>
      <c r="F1568" t="s">
        <v>92</v>
      </c>
      <c r="G1568">
        <v>476</v>
      </c>
      <c r="H1568" s="28">
        <v>139</v>
      </c>
      <c r="I1568" t="s">
        <v>12</v>
      </c>
      <c r="J1568">
        <v>3</v>
      </c>
      <c r="K1568" s="13">
        <f>H1568*'conversion notes'!C$25</f>
        <v>126098.715</v>
      </c>
      <c r="L1568" s="14">
        <f>K1568*'conversion notes'!C$24</f>
        <v>30263.691599999998</v>
      </c>
      <c r="M1568" s="14">
        <f>L1568*'conversion notes'!C$26</f>
        <v>1119756.5892</v>
      </c>
      <c r="N1568" s="15">
        <f>M1568/'conversion notes'!C$21</f>
        <v>1061.3202938221523</v>
      </c>
      <c r="P1568" s="1">
        <f>H1568/D1568*1000</f>
        <v>15.403368794326241</v>
      </c>
      <c r="Q1568">
        <f>'conversion notes'!O$4</f>
        <v>7.2</v>
      </c>
    </row>
    <row r="1569" spans="1:17">
      <c r="A1569">
        <v>36.052399999999999</v>
      </c>
      <c r="B1569">
        <v>-80.973100000000002</v>
      </c>
      <c r="C1569" s="28" t="s">
        <v>11</v>
      </c>
      <c r="D1569" s="4">
        <v>32980</v>
      </c>
      <c r="E1569">
        <v>4</v>
      </c>
      <c r="F1569" t="s">
        <v>98</v>
      </c>
      <c r="G1569">
        <v>9863</v>
      </c>
      <c r="H1569" s="28">
        <v>503</v>
      </c>
      <c r="I1569" t="s">
        <v>12</v>
      </c>
      <c r="J1569">
        <v>3</v>
      </c>
      <c r="K1569" s="13">
        <f>H1569*'conversion notes'!C$25</f>
        <v>456314.05499999999</v>
      </c>
      <c r="L1569" s="14">
        <f>K1569*'conversion notes'!C$24</f>
        <v>109515.37319999999</v>
      </c>
      <c r="M1569" s="14">
        <f>L1569*'conversion notes'!C$26</f>
        <v>4052068.8083999995</v>
      </c>
      <c r="N1569" s="15">
        <f>M1569/'conversion notes'!C$21</f>
        <v>3840.6050920326802</v>
      </c>
      <c r="P1569" s="1">
        <f>H1569/D1569*1000</f>
        <v>15.25166767738023</v>
      </c>
      <c r="Q1569">
        <f>'conversion notes'!O$4</f>
        <v>7.2</v>
      </c>
    </row>
    <row r="1570" spans="1:17">
      <c r="A1570">
        <v>36.052599999999998</v>
      </c>
      <c r="B1570">
        <v>-80.729600000000005</v>
      </c>
      <c r="C1570" s="28" t="s">
        <v>11</v>
      </c>
      <c r="D1570" s="4">
        <v>9024</v>
      </c>
      <c r="E1570">
        <v>1</v>
      </c>
      <c r="F1570" t="s">
        <v>92</v>
      </c>
      <c r="G1570">
        <v>557</v>
      </c>
      <c r="H1570" s="28">
        <v>139</v>
      </c>
      <c r="I1570" t="s">
        <v>12</v>
      </c>
      <c r="J1570">
        <v>3</v>
      </c>
      <c r="K1570" s="13">
        <f>H1570*'conversion notes'!C$25</f>
        <v>126098.715</v>
      </c>
      <c r="L1570" s="14">
        <f>K1570*'conversion notes'!C$24</f>
        <v>30263.691599999998</v>
      </c>
      <c r="M1570" s="14">
        <f>L1570*'conversion notes'!C$26</f>
        <v>1119756.5892</v>
      </c>
      <c r="N1570" s="15">
        <f>M1570/'conversion notes'!C$21</f>
        <v>1061.3202938221523</v>
      </c>
      <c r="P1570" s="1">
        <f>H1570/D1570*1000</f>
        <v>15.403368794326241</v>
      </c>
      <c r="Q1570">
        <f>'conversion notes'!O$4</f>
        <v>7.2</v>
      </c>
    </row>
    <row r="1571" spans="1:17">
      <c r="A1571">
        <v>36.054099999999998</v>
      </c>
      <c r="B1571">
        <v>-77.905299999999997</v>
      </c>
      <c r="C1571" s="28" t="s">
        <v>11</v>
      </c>
      <c r="D1571" s="4">
        <v>59360</v>
      </c>
      <c r="E1571">
        <v>4</v>
      </c>
      <c r="F1571" t="s">
        <v>141</v>
      </c>
      <c r="G1571">
        <v>2058</v>
      </c>
      <c r="H1571" s="28">
        <v>607</v>
      </c>
      <c r="I1571" t="s">
        <v>19</v>
      </c>
      <c r="J1571">
        <v>4</v>
      </c>
      <c r="K1571" s="13">
        <f>H1571*'conversion notes'!C$25</f>
        <v>550661.29499999993</v>
      </c>
      <c r="L1571" s="14">
        <f>K1571*'conversion notes'!C$24</f>
        <v>132158.71079999997</v>
      </c>
      <c r="M1571" s="14">
        <f>L1571*'conversion notes'!C$26</f>
        <v>4889872.2995999986</v>
      </c>
      <c r="N1571" s="15">
        <f>M1571/'conversion notes'!C$21</f>
        <v>4634.6864629499732</v>
      </c>
      <c r="P1571" s="1">
        <f>H1571/D1571*1000</f>
        <v>10.225741239892182</v>
      </c>
      <c r="Q1571">
        <f>'conversion notes'!O$4</f>
        <v>7.2</v>
      </c>
    </row>
    <row r="1572" spans="1:17">
      <c r="A1572">
        <v>36.054499999999997</v>
      </c>
      <c r="B1572">
        <v>-78.736400000000003</v>
      </c>
      <c r="C1572" s="28" t="s">
        <v>146</v>
      </c>
      <c r="D1572" s="4">
        <v>14239</v>
      </c>
      <c r="E1572">
        <v>1</v>
      </c>
      <c r="F1572" t="s">
        <v>145</v>
      </c>
      <c r="G1572">
        <v>3860</v>
      </c>
      <c r="H1572" s="28">
        <v>332</v>
      </c>
      <c r="I1572" t="s">
        <v>12</v>
      </c>
      <c r="J1572">
        <v>4</v>
      </c>
      <c r="K1572" s="13">
        <f>H1572*'conversion notes'!C$25</f>
        <v>301185.42</v>
      </c>
      <c r="L1572" s="14">
        <f>K1572*'conversion notes'!C$24</f>
        <v>72284.500799999994</v>
      </c>
      <c r="M1572" s="14">
        <f>L1572*'conversion notes'!C$26</f>
        <v>2674526.5296</v>
      </c>
      <c r="N1572" s="15">
        <f>M1572/'conversion notes'!C$21</f>
        <v>2534.9520686975152</v>
      </c>
      <c r="P1572" s="1">
        <f>H1572/D1572*1000</f>
        <v>23.316244118266734</v>
      </c>
      <c r="Q1572">
        <f>'conversion notes'!O$4</f>
        <v>7.2</v>
      </c>
    </row>
    <row r="1573" spans="1:17">
      <c r="A1573">
        <v>36.056199999999997</v>
      </c>
      <c r="B1573">
        <v>-78.025099999999995</v>
      </c>
      <c r="C1573" s="28" t="s">
        <v>11</v>
      </c>
      <c r="D1573" s="4">
        <v>59360</v>
      </c>
      <c r="E1573">
        <v>4</v>
      </c>
      <c r="F1573" t="s">
        <v>141</v>
      </c>
      <c r="G1573">
        <v>3344</v>
      </c>
      <c r="H1573" s="28">
        <v>607</v>
      </c>
      <c r="I1573" t="s">
        <v>19</v>
      </c>
      <c r="J1573">
        <v>4</v>
      </c>
      <c r="K1573" s="13">
        <f>H1573*'conversion notes'!C$25</f>
        <v>550661.29499999993</v>
      </c>
      <c r="L1573" s="14">
        <f>K1573*'conversion notes'!C$24</f>
        <v>132158.71079999997</v>
      </c>
      <c r="M1573" s="14">
        <f>L1573*'conversion notes'!C$26</f>
        <v>4889872.2995999986</v>
      </c>
      <c r="N1573" s="15">
        <f>M1573/'conversion notes'!C$21</f>
        <v>4634.6864629499732</v>
      </c>
      <c r="P1573" s="1">
        <f>H1573/D1573*1000</f>
        <v>10.225741239892182</v>
      </c>
      <c r="Q1573">
        <f>'conversion notes'!O$4</f>
        <v>7.2</v>
      </c>
    </row>
    <row r="1574" spans="1:17">
      <c r="A1574">
        <v>36.056600000000003</v>
      </c>
      <c r="B1574">
        <v>-77.008799999999994</v>
      </c>
      <c r="C1574" s="28" t="s">
        <v>224</v>
      </c>
      <c r="D1574" s="4">
        <v>106744</v>
      </c>
      <c r="E1574">
        <v>4</v>
      </c>
      <c r="F1574" t="s">
        <v>220</v>
      </c>
      <c r="G1574">
        <v>3552</v>
      </c>
      <c r="H1574" s="28">
        <v>769</v>
      </c>
      <c r="I1574" t="s">
        <v>19</v>
      </c>
      <c r="J1574">
        <v>11</v>
      </c>
      <c r="K1574" s="13">
        <f>H1574*'conversion notes'!C$25</f>
        <v>697625.26500000001</v>
      </c>
      <c r="L1574" s="14">
        <f>K1574*'conversion notes'!C$24</f>
        <v>167430.06359999999</v>
      </c>
      <c r="M1574" s="14">
        <f>L1574*'conversion notes'!C$26</f>
        <v>6194912.3531999998</v>
      </c>
      <c r="N1574" s="15">
        <f>M1574/'conversion notes'!C$21</f>
        <v>5871.6209061096051</v>
      </c>
      <c r="P1574" s="1">
        <f>H1574/D1574*1000</f>
        <v>7.2041519898073894</v>
      </c>
      <c r="Q1574">
        <f>'conversion notes'!O$4</f>
        <v>7.2</v>
      </c>
    </row>
    <row r="1575" spans="1:17">
      <c r="A1575">
        <v>36.057400000000001</v>
      </c>
      <c r="B1575">
        <v>-77.987200000000001</v>
      </c>
      <c r="C1575" s="28" t="s">
        <v>11</v>
      </c>
      <c r="D1575" s="4">
        <v>59360</v>
      </c>
      <c r="E1575">
        <v>4</v>
      </c>
      <c r="F1575" t="s">
        <v>141</v>
      </c>
      <c r="G1575">
        <v>2513</v>
      </c>
      <c r="H1575" s="28">
        <v>607</v>
      </c>
      <c r="I1575" t="s">
        <v>19</v>
      </c>
      <c r="J1575">
        <v>4</v>
      </c>
      <c r="K1575" s="13">
        <f>H1575*'conversion notes'!C$25</f>
        <v>550661.29499999993</v>
      </c>
      <c r="L1575" s="14">
        <f>K1575*'conversion notes'!C$24</f>
        <v>132158.71079999997</v>
      </c>
      <c r="M1575" s="14">
        <f>L1575*'conversion notes'!C$26</f>
        <v>4889872.2995999986</v>
      </c>
      <c r="N1575" s="15">
        <f>M1575/'conversion notes'!C$21</f>
        <v>4634.6864629499732</v>
      </c>
      <c r="P1575" s="1">
        <f>H1575/D1575*1000</f>
        <v>10.225741239892182</v>
      </c>
      <c r="Q1575">
        <f>'conversion notes'!O$4</f>
        <v>7.2</v>
      </c>
    </row>
    <row r="1576" spans="1:17">
      <c r="A1576">
        <v>36.0578</v>
      </c>
      <c r="B1576">
        <v>-78.050600000000003</v>
      </c>
      <c r="C1576" s="28" t="s">
        <v>11</v>
      </c>
      <c r="D1576" s="4">
        <v>29680</v>
      </c>
      <c r="E1576">
        <v>2</v>
      </c>
      <c r="F1576" t="s">
        <v>141</v>
      </c>
      <c r="G1576">
        <v>1485</v>
      </c>
      <c r="H1576" s="28">
        <v>303</v>
      </c>
      <c r="I1576" t="s">
        <v>19</v>
      </c>
      <c r="J1576">
        <v>4</v>
      </c>
      <c r="K1576" s="13">
        <f>H1576*'conversion notes'!C$25</f>
        <v>274877.05499999999</v>
      </c>
      <c r="L1576" s="14">
        <f>K1576*'conversion notes'!C$24</f>
        <v>65970.493199999997</v>
      </c>
      <c r="M1576" s="14">
        <f>L1576*'conversion notes'!C$26</f>
        <v>2440908.2483999999</v>
      </c>
      <c r="N1576" s="15">
        <f>M1576/'conversion notes'!C$21</f>
        <v>2313.5255325763464</v>
      </c>
      <c r="P1576" s="1">
        <f>H1576/D1576*1000</f>
        <v>10.2088948787062</v>
      </c>
      <c r="Q1576">
        <f>'conversion notes'!O$4</f>
        <v>7.2</v>
      </c>
    </row>
    <row r="1577" spans="1:17">
      <c r="A1577">
        <v>36.058100000000003</v>
      </c>
      <c r="B1577">
        <v>-81.243700000000004</v>
      </c>
      <c r="C1577" s="28" t="s">
        <v>11</v>
      </c>
      <c r="D1577" s="4">
        <v>87036</v>
      </c>
      <c r="E1577">
        <v>4</v>
      </c>
      <c r="F1577" t="s">
        <v>86</v>
      </c>
      <c r="G1577">
        <v>20333</v>
      </c>
      <c r="H1577" s="28">
        <v>671</v>
      </c>
      <c r="I1577" t="s">
        <v>19</v>
      </c>
      <c r="J1577">
        <v>3</v>
      </c>
      <c r="K1577" s="13">
        <f>H1577*'conversion notes'!C$25</f>
        <v>608721.13500000001</v>
      </c>
      <c r="L1577" s="14">
        <f>K1577*'conversion notes'!C$24</f>
        <v>146093.0724</v>
      </c>
      <c r="M1577" s="14">
        <f>L1577*'conversion notes'!C$26</f>
        <v>5405443.6787999999</v>
      </c>
      <c r="N1577" s="15">
        <f>M1577/'conversion notes'!C$21</f>
        <v>5123.3519219760019</v>
      </c>
      <c r="P1577" s="1">
        <f>H1577/D1577*1000</f>
        <v>7.7094535594466658</v>
      </c>
      <c r="Q1577">
        <f>'conversion notes'!O$4</f>
        <v>7.2</v>
      </c>
    </row>
    <row r="1578" spans="1:17">
      <c r="A1578">
        <v>36.058100000000003</v>
      </c>
      <c r="B1578">
        <v>-79.249499999999998</v>
      </c>
      <c r="C1578" s="28" t="s">
        <v>11</v>
      </c>
      <c r="D1578" s="4">
        <v>5896</v>
      </c>
      <c r="E1578">
        <v>1</v>
      </c>
      <c r="F1578" t="s">
        <v>20</v>
      </c>
      <c r="G1578">
        <v>675</v>
      </c>
      <c r="H1578" s="28">
        <v>140</v>
      </c>
      <c r="I1578" t="s">
        <v>12</v>
      </c>
      <c r="J1578">
        <v>1</v>
      </c>
      <c r="K1578" s="13">
        <f>H1578*'conversion notes'!C$25</f>
        <v>127005.9</v>
      </c>
      <c r="L1578" s="14">
        <f>K1578*'conversion notes'!C$24</f>
        <v>30481.415999999997</v>
      </c>
      <c r="M1578" s="14">
        <f>L1578*'conversion notes'!C$26</f>
        <v>1127812.392</v>
      </c>
      <c r="N1578" s="15">
        <f>M1578/'conversion notes'!C$21</f>
        <v>1068.955691619434</v>
      </c>
      <c r="P1578" s="1">
        <f>H1578/D1578*1000</f>
        <v>23.744911804613295</v>
      </c>
      <c r="Q1578">
        <f>'conversion notes'!O$4</f>
        <v>7.2</v>
      </c>
    </row>
    <row r="1579" spans="1:17">
      <c r="A1579">
        <v>36.058399999999999</v>
      </c>
      <c r="B1579">
        <v>-76.81</v>
      </c>
      <c r="C1579" s="28" t="s">
        <v>11</v>
      </c>
      <c r="D1579" s="4">
        <v>106744</v>
      </c>
      <c r="E1579">
        <v>4</v>
      </c>
      <c r="F1579" t="s">
        <v>220</v>
      </c>
      <c r="G1579">
        <v>5214</v>
      </c>
      <c r="H1579" s="28">
        <v>769</v>
      </c>
      <c r="I1579" t="s">
        <v>19</v>
      </c>
      <c r="J1579">
        <v>11</v>
      </c>
      <c r="K1579" s="13">
        <f>H1579*'conversion notes'!C$25</f>
        <v>697625.26500000001</v>
      </c>
      <c r="L1579" s="14">
        <f>K1579*'conversion notes'!C$24</f>
        <v>167430.06359999999</v>
      </c>
      <c r="M1579" s="14">
        <f>L1579*'conversion notes'!C$26</f>
        <v>6194912.3531999998</v>
      </c>
      <c r="N1579" s="15">
        <f>M1579/'conversion notes'!C$21</f>
        <v>5871.6209061096051</v>
      </c>
      <c r="P1579" s="1">
        <f>H1579/D1579*1000</f>
        <v>7.2041519898073894</v>
      </c>
      <c r="Q1579">
        <f>'conversion notes'!O$4</f>
        <v>7.2</v>
      </c>
    </row>
    <row r="1580" spans="1:17">
      <c r="A1580">
        <v>36.058500000000002</v>
      </c>
      <c r="B1580">
        <v>-77.802099999999996</v>
      </c>
      <c r="C1580" s="28" t="s">
        <v>11</v>
      </c>
      <c r="D1580" s="4">
        <v>59360</v>
      </c>
      <c r="E1580">
        <v>4</v>
      </c>
      <c r="F1580" t="s">
        <v>141</v>
      </c>
      <c r="G1580">
        <v>1720</v>
      </c>
      <c r="H1580" s="28">
        <v>607</v>
      </c>
      <c r="I1580" t="s">
        <v>19</v>
      </c>
      <c r="J1580">
        <v>4</v>
      </c>
      <c r="K1580" s="13">
        <f>H1580*'conversion notes'!C$25</f>
        <v>550661.29499999993</v>
      </c>
      <c r="L1580" s="14">
        <f>K1580*'conversion notes'!C$24</f>
        <v>132158.71079999997</v>
      </c>
      <c r="M1580" s="14">
        <f>L1580*'conversion notes'!C$26</f>
        <v>4889872.2995999986</v>
      </c>
      <c r="N1580" s="15">
        <f>M1580/'conversion notes'!C$21</f>
        <v>4634.6864629499732</v>
      </c>
      <c r="P1580" s="1">
        <f>H1580/D1580*1000</f>
        <v>10.225741239892182</v>
      </c>
      <c r="Q1580">
        <f>'conversion notes'!O$4</f>
        <v>7.2</v>
      </c>
    </row>
    <row r="1581" spans="1:17">
      <c r="A1581">
        <v>36.058700000000002</v>
      </c>
      <c r="B1581">
        <v>-76.793400000000005</v>
      </c>
      <c r="C1581" s="28" t="s">
        <v>11</v>
      </c>
      <c r="D1581" s="4">
        <v>106744</v>
      </c>
      <c r="E1581">
        <v>4</v>
      </c>
      <c r="F1581" t="s">
        <v>220</v>
      </c>
      <c r="G1581">
        <v>4026</v>
      </c>
      <c r="H1581" s="28">
        <v>769</v>
      </c>
      <c r="I1581" t="s">
        <v>19</v>
      </c>
      <c r="J1581">
        <v>11</v>
      </c>
      <c r="K1581" s="13">
        <f>H1581*'conversion notes'!C$25</f>
        <v>697625.26500000001</v>
      </c>
      <c r="L1581" s="14">
        <f>K1581*'conversion notes'!C$24</f>
        <v>167430.06359999999</v>
      </c>
      <c r="M1581" s="14">
        <f>L1581*'conversion notes'!C$26</f>
        <v>6194912.3531999998</v>
      </c>
      <c r="N1581" s="15">
        <f>M1581/'conversion notes'!C$21</f>
        <v>5871.6209061096051</v>
      </c>
      <c r="P1581" s="1">
        <f>H1581/D1581*1000</f>
        <v>7.2041519898073894</v>
      </c>
      <c r="Q1581">
        <f>'conversion notes'!O$4</f>
        <v>7.2</v>
      </c>
    </row>
    <row r="1582" spans="1:17">
      <c r="A1582">
        <v>36.0608</v>
      </c>
      <c r="B1582">
        <v>-77.058599999999998</v>
      </c>
      <c r="C1582" s="28" t="s">
        <v>11</v>
      </c>
      <c r="D1582" s="4">
        <v>53372</v>
      </c>
      <c r="E1582">
        <v>2</v>
      </c>
      <c r="F1582" t="s">
        <v>220</v>
      </c>
      <c r="G1582">
        <v>1662</v>
      </c>
      <c r="H1582" s="28">
        <v>384</v>
      </c>
      <c r="I1582" t="s">
        <v>19</v>
      </c>
      <c r="J1582">
        <v>11</v>
      </c>
      <c r="K1582" s="13">
        <f>H1582*'conversion notes'!C$25</f>
        <v>348359.04</v>
      </c>
      <c r="L1582" s="14">
        <f>K1582*'conversion notes'!C$24</f>
        <v>83606.169599999994</v>
      </c>
      <c r="M1582" s="14">
        <f>L1582*'conversion notes'!C$26</f>
        <v>3093428.2751999996</v>
      </c>
      <c r="N1582" s="15">
        <f>M1582/'conversion notes'!C$21</f>
        <v>2931.9927541561615</v>
      </c>
      <c r="P1582" s="1">
        <f>H1582/D1582*1000</f>
        <v>7.1947837817582254</v>
      </c>
      <c r="Q1582">
        <f>'conversion notes'!O$4</f>
        <v>7.2</v>
      </c>
    </row>
    <row r="1583" spans="1:17">
      <c r="A1583">
        <v>36.061199999999999</v>
      </c>
      <c r="B1583">
        <v>-76.983400000000003</v>
      </c>
      <c r="C1583" s="28" t="s">
        <v>11</v>
      </c>
      <c r="D1583" s="4">
        <v>106744</v>
      </c>
      <c r="E1583">
        <v>4</v>
      </c>
      <c r="F1583" t="s">
        <v>220</v>
      </c>
      <c r="G1583">
        <v>4345</v>
      </c>
      <c r="H1583" s="28">
        <v>769</v>
      </c>
      <c r="I1583" t="s">
        <v>19</v>
      </c>
      <c r="J1583">
        <v>11</v>
      </c>
      <c r="K1583" s="13">
        <f>H1583*'conversion notes'!C$25</f>
        <v>697625.26500000001</v>
      </c>
      <c r="L1583" s="14">
        <f>K1583*'conversion notes'!C$24</f>
        <v>167430.06359999999</v>
      </c>
      <c r="M1583" s="14">
        <f>L1583*'conversion notes'!C$26</f>
        <v>6194912.3531999998</v>
      </c>
      <c r="N1583" s="15">
        <f>M1583/'conversion notes'!C$21</f>
        <v>5871.6209061096051</v>
      </c>
      <c r="P1583" s="1">
        <f>H1583/D1583*1000</f>
        <v>7.2041519898073894</v>
      </c>
      <c r="Q1583">
        <f>'conversion notes'!O$4</f>
        <v>7.2</v>
      </c>
    </row>
    <row r="1584" spans="1:17">
      <c r="A1584">
        <v>36.0627</v>
      </c>
      <c r="B1584">
        <v>-80.955699999999993</v>
      </c>
      <c r="C1584" s="28" t="s">
        <v>11</v>
      </c>
      <c r="D1584" s="4">
        <v>65277</v>
      </c>
      <c r="E1584">
        <v>3</v>
      </c>
      <c r="F1584" t="s">
        <v>86</v>
      </c>
      <c r="G1584">
        <v>5295</v>
      </c>
      <c r="H1584" s="28">
        <v>503</v>
      </c>
      <c r="I1584" t="s">
        <v>19</v>
      </c>
      <c r="J1584">
        <v>3</v>
      </c>
      <c r="K1584" s="13">
        <f>H1584*'conversion notes'!C$25</f>
        <v>456314.05499999999</v>
      </c>
      <c r="L1584" s="14">
        <f>K1584*'conversion notes'!C$24</f>
        <v>109515.37319999999</v>
      </c>
      <c r="M1584" s="14">
        <f>L1584*'conversion notes'!C$26</f>
        <v>4052068.8083999995</v>
      </c>
      <c r="N1584" s="15">
        <f>M1584/'conversion notes'!C$21</f>
        <v>3840.6050920326802</v>
      </c>
      <c r="P1584" s="1">
        <f>H1584/D1584*1000</f>
        <v>7.7056237265805718</v>
      </c>
      <c r="Q1584">
        <f>'conversion notes'!O$4</f>
        <v>7.2</v>
      </c>
    </row>
    <row r="1585" spans="1:17">
      <c r="A1585">
        <v>36.0672</v>
      </c>
      <c r="B1585">
        <v>-76.819900000000004</v>
      </c>
      <c r="C1585" s="28" t="s">
        <v>11</v>
      </c>
      <c r="D1585" s="4">
        <v>106744</v>
      </c>
      <c r="E1585">
        <v>4</v>
      </c>
      <c r="F1585" t="s">
        <v>220</v>
      </c>
      <c r="G1585">
        <v>5552</v>
      </c>
      <c r="H1585" s="28">
        <v>769</v>
      </c>
      <c r="I1585" t="s">
        <v>19</v>
      </c>
      <c r="J1585">
        <v>11</v>
      </c>
      <c r="K1585" s="13">
        <f>H1585*'conversion notes'!C$25</f>
        <v>697625.26500000001</v>
      </c>
      <c r="L1585" s="14">
        <f>K1585*'conversion notes'!C$24</f>
        <v>167430.06359999999</v>
      </c>
      <c r="M1585" s="14">
        <f>L1585*'conversion notes'!C$26</f>
        <v>6194912.3531999998</v>
      </c>
      <c r="N1585" s="15">
        <f>M1585/'conversion notes'!C$21</f>
        <v>5871.6209061096051</v>
      </c>
      <c r="P1585" s="1">
        <f>H1585/D1585*1000</f>
        <v>7.2041519898073894</v>
      </c>
      <c r="Q1585">
        <f>'conversion notes'!O$4</f>
        <v>7.2</v>
      </c>
    </row>
    <row r="1586" spans="1:17">
      <c r="A1586">
        <v>36.067700000000002</v>
      </c>
      <c r="B1586">
        <v>-80.595200000000006</v>
      </c>
      <c r="C1586" s="28" t="s">
        <v>11</v>
      </c>
      <c r="D1586" s="4">
        <v>36096</v>
      </c>
      <c r="E1586">
        <v>4</v>
      </c>
      <c r="F1586" t="s">
        <v>92</v>
      </c>
      <c r="G1586">
        <v>1665</v>
      </c>
      <c r="H1586" s="28">
        <v>557</v>
      </c>
      <c r="I1586" t="s">
        <v>12</v>
      </c>
      <c r="J1586">
        <v>3</v>
      </c>
      <c r="K1586" s="13">
        <f>H1586*'conversion notes'!C$25</f>
        <v>505302.04499999998</v>
      </c>
      <c r="L1586" s="14">
        <f>K1586*'conversion notes'!C$24</f>
        <v>121272.49079999999</v>
      </c>
      <c r="M1586" s="14">
        <f>L1586*'conversion notes'!C$26</f>
        <v>4487082.1595999999</v>
      </c>
      <c r="N1586" s="15">
        <f>M1586/'conversion notes'!C$21</f>
        <v>4252.9165730858913</v>
      </c>
      <c r="P1586" s="1">
        <f>H1586/D1586*1000</f>
        <v>15.431072695035461</v>
      </c>
      <c r="Q1586">
        <f>'conversion notes'!O$4</f>
        <v>7.2</v>
      </c>
    </row>
    <row r="1587" spans="1:17">
      <c r="A1587">
        <v>36.068600000000004</v>
      </c>
      <c r="B1587">
        <v>-81.349800000000002</v>
      </c>
      <c r="C1587" s="28" t="s">
        <v>11</v>
      </c>
      <c r="D1587" s="4">
        <v>65277</v>
      </c>
      <c r="E1587">
        <v>3</v>
      </c>
      <c r="F1587" t="s">
        <v>86</v>
      </c>
      <c r="G1587">
        <v>17649</v>
      </c>
      <c r="H1587" s="28">
        <v>503</v>
      </c>
      <c r="I1587" t="s">
        <v>19</v>
      </c>
      <c r="J1587">
        <v>3</v>
      </c>
      <c r="K1587" s="13">
        <f>H1587*'conversion notes'!C$25</f>
        <v>456314.05499999999</v>
      </c>
      <c r="L1587" s="14">
        <f>K1587*'conversion notes'!C$24</f>
        <v>109515.37319999999</v>
      </c>
      <c r="M1587" s="14">
        <f>L1587*'conversion notes'!C$26</f>
        <v>4052068.8083999995</v>
      </c>
      <c r="N1587" s="15">
        <f>M1587/'conversion notes'!C$21</f>
        <v>3840.6050920326802</v>
      </c>
      <c r="P1587" s="1">
        <f>H1587/D1587*1000</f>
        <v>7.7056237265805718</v>
      </c>
      <c r="Q1587">
        <f>'conversion notes'!O$4</f>
        <v>7.2</v>
      </c>
    </row>
    <row r="1588" spans="1:17">
      <c r="A1588">
        <v>36.068600000000004</v>
      </c>
      <c r="B1588">
        <v>-80.747799999999998</v>
      </c>
      <c r="C1588" s="28" t="s">
        <v>11</v>
      </c>
      <c r="D1588" s="4">
        <v>18048</v>
      </c>
      <c r="E1588">
        <v>2</v>
      </c>
      <c r="F1588" t="s">
        <v>92</v>
      </c>
      <c r="G1588">
        <v>1009</v>
      </c>
      <c r="H1588" s="28">
        <v>279</v>
      </c>
      <c r="I1588" t="s">
        <v>12</v>
      </c>
      <c r="J1588">
        <v>3</v>
      </c>
      <c r="K1588" s="13">
        <f>H1588*'conversion notes'!C$25</f>
        <v>253104.61499999999</v>
      </c>
      <c r="L1588" s="14">
        <f>K1588*'conversion notes'!C$24</f>
        <v>60745.107599999996</v>
      </c>
      <c r="M1588" s="14">
        <f>L1588*'conversion notes'!C$26</f>
        <v>2247568.9811999998</v>
      </c>
      <c r="N1588" s="15">
        <f>M1588/'conversion notes'!C$21</f>
        <v>2130.2759854415863</v>
      </c>
      <c r="P1588" s="1">
        <f>H1588/D1588*1000</f>
        <v>15.458776595744682</v>
      </c>
      <c r="Q1588">
        <f>'conversion notes'!O$4</f>
        <v>7.2</v>
      </c>
    </row>
    <row r="1589" spans="1:17">
      <c r="A1589">
        <v>36.069000000000003</v>
      </c>
      <c r="B1589">
        <v>-76.824600000000004</v>
      </c>
      <c r="C1589" s="28" t="s">
        <v>11</v>
      </c>
      <c r="D1589" s="4">
        <v>53372</v>
      </c>
      <c r="E1589">
        <v>2</v>
      </c>
      <c r="F1589" t="s">
        <v>220</v>
      </c>
      <c r="G1589">
        <v>2988</v>
      </c>
      <c r="H1589" s="28">
        <v>384</v>
      </c>
      <c r="I1589" t="s">
        <v>19</v>
      </c>
      <c r="J1589">
        <v>11</v>
      </c>
      <c r="K1589" s="13">
        <f>H1589*'conversion notes'!C$25</f>
        <v>348359.04</v>
      </c>
      <c r="L1589" s="14">
        <f>K1589*'conversion notes'!C$24</f>
        <v>83606.169599999994</v>
      </c>
      <c r="M1589" s="14">
        <f>L1589*'conversion notes'!C$26</f>
        <v>3093428.2751999996</v>
      </c>
      <c r="N1589" s="15">
        <f>M1589/'conversion notes'!C$21</f>
        <v>2931.9927541561615</v>
      </c>
      <c r="P1589" s="1">
        <f>H1589/D1589*1000</f>
        <v>7.1947837817582254</v>
      </c>
      <c r="Q1589">
        <f>'conversion notes'!O$4</f>
        <v>7.2</v>
      </c>
    </row>
    <row r="1590" spans="1:17">
      <c r="A1590">
        <v>36.069299999999998</v>
      </c>
      <c r="B1590">
        <v>-80.619799999999998</v>
      </c>
      <c r="C1590" s="28" t="s">
        <v>11</v>
      </c>
      <c r="D1590" s="4">
        <v>18048</v>
      </c>
      <c r="E1590">
        <v>2</v>
      </c>
      <c r="F1590" t="s">
        <v>92</v>
      </c>
      <c r="G1590">
        <v>1132</v>
      </c>
      <c r="H1590" s="28">
        <v>279</v>
      </c>
      <c r="I1590" t="s">
        <v>12</v>
      </c>
      <c r="J1590">
        <v>3</v>
      </c>
      <c r="K1590" s="13">
        <f>H1590*'conversion notes'!C$25</f>
        <v>253104.61499999999</v>
      </c>
      <c r="L1590" s="14">
        <f>K1590*'conversion notes'!C$24</f>
        <v>60745.107599999996</v>
      </c>
      <c r="M1590" s="14">
        <f>L1590*'conversion notes'!C$26</f>
        <v>2247568.9811999998</v>
      </c>
      <c r="N1590" s="15">
        <f>M1590/'conversion notes'!C$21</f>
        <v>2130.2759854415863</v>
      </c>
      <c r="P1590" s="1">
        <f>H1590/D1590*1000</f>
        <v>15.458776595744682</v>
      </c>
      <c r="Q1590">
        <f>'conversion notes'!O$4</f>
        <v>7.2</v>
      </c>
    </row>
    <row r="1591" spans="1:17">
      <c r="A1591">
        <v>36.07</v>
      </c>
      <c r="B1591">
        <v>-80.705500000000001</v>
      </c>
      <c r="C1591" s="28" t="s">
        <v>11</v>
      </c>
      <c r="D1591" s="4">
        <v>18048</v>
      </c>
      <c r="E1591">
        <v>2</v>
      </c>
      <c r="F1591" t="s">
        <v>92</v>
      </c>
      <c r="G1591">
        <v>1053</v>
      </c>
      <c r="H1591" s="28">
        <v>279</v>
      </c>
      <c r="I1591" t="s">
        <v>12</v>
      </c>
      <c r="J1591">
        <v>3</v>
      </c>
      <c r="K1591" s="13">
        <f>H1591*'conversion notes'!C$25</f>
        <v>253104.61499999999</v>
      </c>
      <c r="L1591" s="14">
        <f>K1591*'conversion notes'!C$24</f>
        <v>60745.107599999996</v>
      </c>
      <c r="M1591" s="14">
        <f>L1591*'conversion notes'!C$26</f>
        <v>2247568.9811999998</v>
      </c>
      <c r="N1591" s="15">
        <f>M1591/'conversion notes'!C$21</f>
        <v>2130.2759854415863</v>
      </c>
      <c r="P1591" s="1">
        <f>H1591/D1591*1000</f>
        <v>15.458776595744682</v>
      </c>
      <c r="Q1591">
        <f>'conversion notes'!O$4</f>
        <v>7.2</v>
      </c>
    </row>
    <row r="1592" spans="1:17">
      <c r="A1592">
        <v>36.070900000000002</v>
      </c>
      <c r="B1592">
        <v>-81.386300000000006</v>
      </c>
      <c r="C1592" s="28" t="s">
        <v>11</v>
      </c>
      <c r="D1592" s="4">
        <v>130554</v>
      </c>
      <c r="E1592">
        <v>6</v>
      </c>
      <c r="F1592" t="s">
        <v>86</v>
      </c>
      <c r="G1592">
        <v>12120</v>
      </c>
      <c r="H1592" s="28">
        <v>1006</v>
      </c>
      <c r="I1592" t="s">
        <v>19</v>
      </c>
      <c r="J1592">
        <v>3</v>
      </c>
      <c r="K1592" s="13">
        <f>H1592*'conversion notes'!C$25</f>
        <v>912628.11</v>
      </c>
      <c r="L1592" s="14">
        <f>K1592*'conversion notes'!C$24</f>
        <v>219030.74639999997</v>
      </c>
      <c r="M1592" s="14">
        <f>L1592*'conversion notes'!C$26</f>
        <v>8104137.616799999</v>
      </c>
      <c r="N1592" s="15">
        <f>M1592/'conversion notes'!C$21</f>
        <v>7681.2101840653604</v>
      </c>
      <c r="P1592" s="1">
        <f>H1592/D1592*1000</f>
        <v>7.7056237265805718</v>
      </c>
      <c r="Q1592">
        <f>'conversion notes'!O$4</f>
        <v>7.2</v>
      </c>
    </row>
    <row r="1593" spans="1:17">
      <c r="A1593">
        <v>36.073500000000003</v>
      </c>
      <c r="B1593">
        <v>-80.997799999999998</v>
      </c>
      <c r="C1593" s="28" t="s">
        <v>11</v>
      </c>
      <c r="D1593" s="4">
        <v>65277</v>
      </c>
      <c r="E1593">
        <v>3</v>
      </c>
      <c r="F1593" t="s">
        <v>86</v>
      </c>
      <c r="G1593">
        <v>27189</v>
      </c>
      <c r="H1593" s="28">
        <v>503</v>
      </c>
      <c r="I1593" t="s">
        <v>19</v>
      </c>
      <c r="J1593">
        <v>3</v>
      </c>
      <c r="K1593" s="13">
        <f>H1593*'conversion notes'!C$25</f>
        <v>456314.05499999999</v>
      </c>
      <c r="L1593" s="14">
        <f>K1593*'conversion notes'!C$24</f>
        <v>109515.37319999999</v>
      </c>
      <c r="M1593" s="14">
        <f>L1593*'conversion notes'!C$26</f>
        <v>4052068.8083999995</v>
      </c>
      <c r="N1593" s="15">
        <f>M1593/'conversion notes'!C$21</f>
        <v>3840.6050920326802</v>
      </c>
      <c r="P1593" s="1">
        <f>H1593/D1593*1000</f>
        <v>7.7056237265805718</v>
      </c>
      <c r="Q1593">
        <f>'conversion notes'!O$4</f>
        <v>7.2</v>
      </c>
    </row>
    <row r="1594" spans="1:17">
      <c r="A1594">
        <v>36.074300000000001</v>
      </c>
      <c r="B1594">
        <v>-80.676699999999997</v>
      </c>
      <c r="C1594" s="28" t="s">
        <v>11</v>
      </c>
      <c r="D1594" s="4">
        <v>9024</v>
      </c>
      <c r="E1594">
        <v>1</v>
      </c>
      <c r="F1594" t="s">
        <v>92</v>
      </c>
      <c r="G1594">
        <v>571</v>
      </c>
      <c r="H1594" s="28">
        <v>139</v>
      </c>
      <c r="I1594" t="s">
        <v>12</v>
      </c>
      <c r="J1594">
        <v>3</v>
      </c>
      <c r="K1594" s="13">
        <f>H1594*'conversion notes'!C$25</f>
        <v>126098.715</v>
      </c>
      <c r="L1594" s="14">
        <f>K1594*'conversion notes'!C$24</f>
        <v>30263.691599999998</v>
      </c>
      <c r="M1594" s="14">
        <f>L1594*'conversion notes'!C$26</f>
        <v>1119756.5892</v>
      </c>
      <c r="N1594" s="15">
        <f>M1594/'conversion notes'!C$21</f>
        <v>1061.3202938221523</v>
      </c>
      <c r="P1594" s="1">
        <f>H1594/D1594*1000</f>
        <v>15.403368794326241</v>
      </c>
      <c r="Q1594">
        <f>'conversion notes'!O$4</f>
        <v>7.2</v>
      </c>
    </row>
    <row r="1595" spans="1:17">
      <c r="A1595">
        <v>36.075099999999999</v>
      </c>
      <c r="B1595">
        <v>-81.224800000000002</v>
      </c>
      <c r="C1595" s="28" t="s">
        <v>11</v>
      </c>
      <c r="D1595" s="4">
        <v>478698</v>
      </c>
      <c r="E1595">
        <v>22</v>
      </c>
      <c r="F1595" t="s">
        <v>86</v>
      </c>
      <c r="G1595">
        <v>84782</v>
      </c>
      <c r="H1595" s="28">
        <v>3688</v>
      </c>
      <c r="I1595" t="s">
        <v>19</v>
      </c>
      <c r="J1595">
        <v>3</v>
      </c>
      <c r="K1595" s="13">
        <f>H1595*'conversion notes'!C$25</f>
        <v>3345698.28</v>
      </c>
      <c r="L1595" s="14">
        <f>K1595*'conversion notes'!C$24</f>
        <v>802967.58719999995</v>
      </c>
      <c r="M1595" s="14">
        <f>L1595*'conversion notes'!C$26</f>
        <v>29709800.726399999</v>
      </c>
      <c r="N1595" s="15">
        <f>M1595/'conversion notes'!C$21</f>
        <v>28159.347076374805</v>
      </c>
      <c r="P1595" s="1">
        <f>H1595/D1595*1000</f>
        <v>7.7042310600838109</v>
      </c>
      <c r="Q1595">
        <f>'conversion notes'!O$4</f>
        <v>7.2</v>
      </c>
    </row>
    <row r="1596" spans="1:17">
      <c r="A1596">
        <v>36.075699999999998</v>
      </c>
      <c r="B1596">
        <v>-80.950500000000005</v>
      </c>
      <c r="C1596" s="28" t="s">
        <v>11</v>
      </c>
      <c r="D1596" s="4">
        <v>21759</v>
      </c>
      <c r="E1596">
        <v>1</v>
      </c>
      <c r="F1596" t="s">
        <v>86</v>
      </c>
      <c r="G1596">
        <v>1778</v>
      </c>
      <c r="H1596" s="28">
        <v>168</v>
      </c>
      <c r="I1596" t="s">
        <v>19</v>
      </c>
      <c r="J1596">
        <v>3</v>
      </c>
      <c r="K1596" s="13">
        <f>H1596*'conversion notes'!C$25</f>
        <v>152407.07999999999</v>
      </c>
      <c r="L1596" s="14">
        <f>K1596*'conversion notes'!C$24</f>
        <v>36577.699199999995</v>
      </c>
      <c r="M1596" s="14">
        <f>L1596*'conversion notes'!C$26</f>
        <v>1353374.8703999999</v>
      </c>
      <c r="N1596" s="15">
        <f>M1596/'conversion notes'!C$21</f>
        <v>1282.7468299433208</v>
      </c>
      <c r="P1596" s="1">
        <f>H1596/D1596*1000</f>
        <v>7.7209430580449467</v>
      </c>
      <c r="Q1596">
        <f>'conversion notes'!O$4</f>
        <v>7.2</v>
      </c>
    </row>
    <row r="1597" spans="1:17">
      <c r="A1597">
        <v>36.0764</v>
      </c>
      <c r="B1597">
        <v>-81.243099999999998</v>
      </c>
      <c r="C1597" s="28" t="s">
        <v>11</v>
      </c>
      <c r="D1597" s="4">
        <v>43518</v>
      </c>
      <c r="E1597">
        <v>2</v>
      </c>
      <c r="F1597" t="s">
        <v>86</v>
      </c>
      <c r="G1597">
        <v>15227</v>
      </c>
      <c r="H1597" s="28">
        <v>335</v>
      </c>
      <c r="I1597" t="s">
        <v>19</v>
      </c>
      <c r="J1597">
        <v>3</v>
      </c>
      <c r="K1597" s="13">
        <f>H1597*'conversion notes'!C$25</f>
        <v>303906.97499999998</v>
      </c>
      <c r="L1597" s="14">
        <f>K1597*'conversion notes'!C$24</f>
        <v>72937.673999999985</v>
      </c>
      <c r="M1597" s="14">
        <f>L1597*'conversion notes'!C$26</f>
        <v>2698693.9379999996</v>
      </c>
      <c r="N1597" s="15">
        <f>M1597/'conversion notes'!C$21</f>
        <v>2557.8582620893594</v>
      </c>
      <c r="P1597" s="1">
        <f>H1597/D1597*1000</f>
        <v>7.6979640608483839</v>
      </c>
      <c r="Q1597">
        <f>'conversion notes'!O$4</f>
        <v>7.2</v>
      </c>
    </row>
    <row r="1598" spans="1:17">
      <c r="A1598">
        <v>36.076599999999999</v>
      </c>
      <c r="B1598">
        <v>-77.864099999999993</v>
      </c>
      <c r="C1598" s="28" t="s">
        <v>11</v>
      </c>
      <c r="D1598" s="4">
        <v>29680</v>
      </c>
      <c r="E1598">
        <v>2</v>
      </c>
      <c r="F1598" t="s">
        <v>141</v>
      </c>
      <c r="G1598">
        <v>1159</v>
      </c>
      <c r="H1598" s="28">
        <v>303</v>
      </c>
      <c r="I1598" t="s">
        <v>19</v>
      </c>
      <c r="J1598">
        <v>4</v>
      </c>
      <c r="K1598" s="13">
        <f>H1598*'conversion notes'!C$25</f>
        <v>274877.05499999999</v>
      </c>
      <c r="L1598" s="14">
        <f>K1598*'conversion notes'!C$24</f>
        <v>65970.493199999997</v>
      </c>
      <c r="M1598" s="14">
        <f>L1598*'conversion notes'!C$26</f>
        <v>2440908.2483999999</v>
      </c>
      <c r="N1598" s="15">
        <f>M1598/'conversion notes'!C$21</f>
        <v>2313.5255325763464</v>
      </c>
      <c r="P1598" s="1">
        <f>H1598/D1598*1000</f>
        <v>10.2088948787062</v>
      </c>
      <c r="Q1598">
        <f>'conversion notes'!O$4</f>
        <v>7.2</v>
      </c>
    </row>
    <row r="1599" spans="1:17">
      <c r="A1599">
        <v>36.076900000000002</v>
      </c>
      <c r="B1599">
        <v>-80.599699999999999</v>
      </c>
      <c r="C1599" s="28" t="s">
        <v>11</v>
      </c>
      <c r="D1599" s="4">
        <v>18048</v>
      </c>
      <c r="E1599">
        <v>2</v>
      </c>
      <c r="F1599" t="s">
        <v>92</v>
      </c>
      <c r="G1599">
        <v>996</v>
      </c>
      <c r="H1599" s="28">
        <v>279</v>
      </c>
      <c r="I1599" t="s">
        <v>12</v>
      </c>
      <c r="J1599">
        <v>3</v>
      </c>
      <c r="K1599" s="13">
        <f>H1599*'conversion notes'!C$25</f>
        <v>253104.61499999999</v>
      </c>
      <c r="L1599" s="14">
        <f>K1599*'conversion notes'!C$24</f>
        <v>60745.107599999996</v>
      </c>
      <c r="M1599" s="14">
        <f>L1599*'conversion notes'!C$26</f>
        <v>2247568.9811999998</v>
      </c>
      <c r="N1599" s="15">
        <f>M1599/'conversion notes'!C$21</f>
        <v>2130.2759854415863</v>
      </c>
      <c r="P1599" s="1">
        <f>H1599/D1599*1000</f>
        <v>15.458776595744682</v>
      </c>
      <c r="Q1599">
        <f>'conversion notes'!O$4</f>
        <v>7.2</v>
      </c>
    </row>
    <row r="1600" spans="1:17">
      <c r="A1600">
        <v>36.077100000000002</v>
      </c>
      <c r="B1600">
        <v>-80.810299999999998</v>
      </c>
      <c r="C1600" s="28" t="s">
        <v>11</v>
      </c>
      <c r="D1600" s="4">
        <v>36096</v>
      </c>
      <c r="E1600">
        <v>4</v>
      </c>
      <c r="F1600" t="s">
        <v>92</v>
      </c>
      <c r="G1600">
        <v>1757</v>
      </c>
      <c r="H1600" s="28">
        <v>557</v>
      </c>
      <c r="I1600" t="s">
        <v>12</v>
      </c>
      <c r="J1600">
        <v>3</v>
      </c>
      <c r="K1600" s="13">
        <f>H1600*'conversion notes'!C$25</f>
        <v>505302.04499999998</v>
      </c>
      <c r="L1600" s="14">
        <f>K1600*'conversion notes'!C$24</f>
        <v>121272.49079999999</v>
      </c>
      <c r="M1600" s="14">
        <f>L1600*'conversion notes'!C$26</f>
        <v>4487082.1595999999</v>
      </c>
      <c r="N1600" s="15">
        <f>M1600/'conversion notes'!C$21</f>
        <v>4252.9165730858913</v>
      </c>
      <c r="P1600" s="1">
        <f>H1600/D1600*1000</f>
        <v>15.431072695035461</v>
      </c>
      <c r="Q1600">
        <f>'conversion notes'!O$4</f>
        <v>7.2</v>
      </c>
    </row>
    <row r="1601" spans="1:17">
      <c r="A1601">
        <v>36.077800000000003</v>
      </c>
      <c r="B1601">
        <v>-81.248400000000004</v>
      </c>
      <c r="C1601" s="28" t="s">
        <v>11</v>
      </c>
      <c r="D1601" s="4">
        <v>43518</v>
      </c>
      <c r="E1601">
        <v>2</v>
      </c>
      <c r="F1601" t="s">
        <v>86</v>
      </c>
      <c r="G1601">
        <v>17179</v>
      </c>
      <c r="H1601" s="28">
        <v>335</v>
      </c>
      <c r="I1601" t="s">
        <v>19</v>
      </c>
      <c r="J1601">
        <v>3</v>
      </c>
      <c r="K1601" s="13">
        <f>H1601*'conversion notes'!C$25</f>
        <v>303906.97499999998</v>
      </c>
      <c r="L1601" s="14">
        <f>K1601*'conversion notes'!C$24</f>
        <v>72937.673999999985</v>
      </c>
      <c r="M1601" s="14">
        <f>L1601*'conversion notes'!C$26</f>
        <v>2698693.9379999996</v>
      </c>
      <c r="N1601" s="15">
        <f>M1601/'conversion notes'!C$21</f>
        <v>2557.8582620893594</v>
      </c>
      <c r="P1601" s="1">
        <f>H1601/D1601*1000</f>
        <v>7.6979640608483839</v>
      </c>
      <c r="Q1601">
        <f>'conversion notes'!O$4</f>
        <v>7.2</v>
      </c>
    </row>
    <row r="1602" spans="1:17">
      <c r="A1602">
        <v>36.078200000000002</v>
      </c>
      <c r="B1602">
        <v>-81.010599999999997</v>
      </c>
      <c r="C1602" s="28" t="s">
        <v>11</v>
      </c>
      <c r="D1602" s="4">
        <v>108795</v>
      </c>
      <c r="E1602">
        <v>5</v>
      </c>
      <c r="F1602" t="s">
        <v>86</v>
      </c>
      <c r="G1602">
        <v>46556</v>
      </c>
      <c r="H1602" s="28">
        <v>838</v>
      </c>
      <c r="I1602" t="s">
        <v>19</v>
      </c>
      <c r="J1602">
        <v>3</v>
      </c>
      <c r="K1602" s="13">
        <f>H1602*'conversion notes'!C$25</f>
        <v>760221.02999999991</v>
      </c>
      <c r="L1602" s="14">
        <f>K1602*'conversion notes'!C$24</f>
        <v>182453.04719999997</v>
      </c>
      <c r="M1602" s="14">
        <f>L1602*'conversion notes'!C$26</f>
        <v>6750762.7463999987</v>
      </c>
      <c r="N1602" s="15">
        <f>M1602/'conversion notes'!C$21</f>
        <v>6398.4633541220392</v>
      </c>
      <c r="P1602" s="1">
        <f>H1602/D1602*1000</f>
        <v>7.702559860287697</v>
      </c>
      <c r="Q1602">
        <f>'conversion notes'!O$4</f>
        <v>7.2</v>
      </c>
    </row>
    <row r="1603" spans="1:17">
      <c r="A1603">
        <v>36.078200000000002</v>
      </c>
      <c r="B1603">
        <v>-77.6447</v>
      </c>
      <c r="C1603" s="28" t="s">
        <v>11</v>
      </c>
      <c r="D1603" s="4">
        <v>103712</v>
      </c>
      <c r="E1603">
        <v>8</v>
      </c>
      <c r="F1603" t="s">
        <v>144</v>
      </c>
      <c r="G1603">
        <v>1636</v>
      </c>
      <c r="H1603" s="28">
        <v>799</v>
      </c>
      <c r="I1603" t="s">
        <v>19</v>
      </c>
      <c r="J1603">
        <v>4</v>
      </c>
      <c r="K1603" s="13">
        <f>H1603*'conversion notes'!C$25</f>
        <v>724840.81499999994</v>
      </c>
      <c r="L1603" s="14">
        <f>K1603*'conversion notes'!C$24</f>
        <v>173961.79559999998</v>
      </c>
      <c r="M1603" s="14">
        <f>L1603*'conversion notes'!C$26</f>
        <v>6436586.4371999996</v>
      </c>
      <c r="N1603" s="15">
        <f>M1603/'conversion notes'!C$21</f>
        <v>6100.6828400280556</v>
      </c>
      <c r="P1603" s="1">
        <f>H1603/D1603*1000</f>
        <v>7.7040265350200556</v>
      </c>
      <c r="Q1603">
        <f>'conversion notes'!O$4</f>
        <v>7.2</v>
      </c>
    </row>
    <row r="1604" spans="1:17">
      <c r="A1604">
        <v>36.078899999999997</v>
      </c>
      <c r="B1604">
        <v>-77.629599999999996</v>
      </c>
      <c r="C1604" s="28" t="s">
        <v>11</v>
      </c>
      <c r="D1604" s="4">
        <v>25928</v>
      </c>
      <c r="E1604">
        <v>2</v>
      </c>
      <c r="F1604" t="s">
        <v>144</v>
      </c>
      <c r="G1604">
        <v>404</v>
      </c>
      <c r="H1604" s="28">
        <v>200</v>
      </c>
      <c r="I1604" t="s">
        <v>19</v>
      </c>
      <c r="J1604">
        <v>4</v>
      </c>
      <c r="K1604" s="13">
        <f>H1604*'conversion notes'!C$25</f>
        <v>181437</v>
      </c>
      <c r="L1604" s="14">
        <f>K1604*'conversion notes'!C$24</f>
        <v>43544.88</v>
      </c>
      <c r="M1604" s="14">
        <f>L1604*'conversion notes'!C$26</f>
        <v>1611160.5599999998</v>
      </c>
      <c r="N1604" s="15">
        <f>M1604/'conversion notes'!C$21</f>
        <v>1527.0795594563342</v>
      </c>
      <c r="P1604" s="1">
        <f>H1604/D1604*1000</f>
        <v>7.7136686207960512</v>
      </c>
      <c r="Q1604">
        <f>'conversion notes'!O$4</f>
        <v>7.2</v>
      </c>
    </row>
    <row r="1605" spans="1:17">
      <c r="A1605">
        <v>36.079500000000003</v>
      </c>
      <c r="B1605">
        <v>-80.907300000000006</v>
      </c>
      <c r="C1605" s="28" t="s">
        <v>11</v>
      </c>
      <c r="D1605" s="4">
        <v>304626</v>
      </c>
      <c r="E1605">
        <v>14</v>
      </c>
      <c r="F1605" t="s">
        <v>86</v>
      </c>
      <c r="G1605">
        <v>13297</v>
      </c>
      <c r="H1605" s="28">
        <v>2347</v>
      </c>
      <c r="I1605" t="s">
        <v>19</v>
      </c>
      <c r="J1605">
        <v>3</v>
      </c>
      <c r="K1605" s="13">
        <f>H1605*'conversion notes'!C$25</f>
        <v>2129163.1949999998</v>
      </c>
      <c r="L1605" s="14">
        <f>K1605*'conversion notes'!C$24</f>
        <v>510999.16679999995</v>
      </c>
      <c r="M1605" s="14">
        <f>L1605*'conversion notes'!C$26</f>
        <v>18906969.171599999</v>
      </c>
      <c r="N1605" s="15">
        <f>M1605/'conversion notes'!C$21</f>
        <v>17920.278630220084</v>
      </c>
      <c r="P1605" s="1">
        <f>H1605/D1605*1000</f>
        <v>7.7045294886188307</v>
      </c>
      <c r="Q1605">
        <f>'conversion notes'!O$4</f>
        <v>7.2</v>
      </c>
    </row>
    <row r="1606" spans="1:17">
      <c r="A1606">
        <v>36.08</v>
      </c>
      <c r="B1606">
        <v>-80.805599999999998</v>
      </c>
      <c r="C1606" s="28" t="s">
        <v>11</v>
      </c>
      <c r="D1606" s="4">
        <v>9024</v>
      </c>
      <c r="E1606">
        <v>1</v>
      </c>
      <c r="F1606" t="s">
        <v>92</v>
      </c>
      <c r="G1606">
        <v>501</v>
      </c>
      <c r="H1606" s="28">
        <v>139</v>
      </c>
      <c r="I1606" t="s">
        <v>12</v>
      </c>
      <c r="J1606">
        <v>3</v>
      </c>
      <c r="K1606" s="13">
        <f>H1606*'conversion notes'!C$25</f>
        <v>126098.715</v>
      </c>
      <c r="L1606" s="14">
        <f>K1606*'conversion notes'!C$24</f>
        <v>30263.691599999998</v>
      </c>
      <c r="M1606" s="14">
        <f>L1606*'conversion notes'!C$26</f>
        <v>1119756.5892</v>
      </c>
      <c r="N1606" s="15">
        <f>M1606/'conversion notes'!C$21</f>
        <v>1061.3202938221523</v>
      </c>
      <c r="P1606" s="1">
        <f>H1606/D1606*1000</f>
        <v>15.403368794326241</v>
      </c>
      <c r="Q1606">
        <f>'conversion notes'!O$4</f>
        <v>7.2</v>
      </c>
    </row>
    <row r="1607" spans="1:17">
      <c r="A1607">
        <v>36.086599999999997</v>
      </c>
      <c r="B1607">
        <v>-80.573300000000003</v>
      </c>
      <c r="C1607" s="28" t="s">
        <v>11</v>
      </c>
      <c r="D1607" s="4">
        <v>9024</v>
      </c>
      <c r="E1607">
        <v>1</v>
      </c>
      <c r="F1607" t="s">
        <v>92</v>
      </c>
      <c r="G1607">
        <v>713</v>
      </c>
      <c r="H1607" s="28">
        <v>139</v>
      </c>
      <c r="I1607" t="s">
        <v>12</v>
      </c>
      <c r="J1607">
        <v>3</v>
      </c>
      <c r="K1607" s="13">
        <f>H1607*'conversion notes'!C$25</f>
        <v>126098.715</v>
      </c>
      <c r="L1607" s="14">
        <f>K1607*'conversion notes'!C$24</f>
        <v>30263.691599999998</v>
      </c>
      <c r="M1607" s="14">
        <f>L1607*'conversion notes'!C$26</f>
        <v>1119756.5892</v>
      </c>
      <c r="N1607" s="15">
        <f>M1607/'conversion notes'!C$21</f>
        <v>1061.3202938221523</v>
      </c>
      <c r="P1607" s="1">
        <f>H1607/D1607*1000</f>
        <v>15.403368794326241</v>
      </c>
      <c r="Q1607">
        <f>'conversion notes'!O$4</f>
        <v>7.2</v>
      </c>
    </row>
    <row r="1608" spans="1:17">
      <c r="A1608">
        <v>36.087499999999999</v>
      </c>
      <c r="B1608">
        <v>-80.548000000000002</v>
      </c>
      <c r="C1608" s="28" t="s">
        <v>11</v>
      </c>
      <c r="D1608" s="4">
        <v>27072</v>
      </c>
      <c r="E1608">
        <v>3</v>
      </c>
      <c r="F1608" t="s">
        <v>92</v>
      </c>
      <c r="G1608">
        <v>1850</v>
      </c>
      <c r="H1608" s="28">
        <v>418</v>
      </c>
      <c r="I1608" t="s">
        <v>12</v>
      </c>
      <c r="J1608">
        <v>3</v>
      </c>
      <c r="K1608" s="13">
        <f>H1608*'conversion notes'!C$25</f>
        <v>379203.32999999996</v>
      </c>
      <c r="L1608" s="14">
        <f>K1608*'conversion notes'!C$24</f>
        <v>91008.799199999979</v>
      </c>
      <c r="M1608" s="14">
        <f>L1608*'conversion notes'!C$26</f>
        <v>3367325.5703999992</v>
      </c>
      <c r="N1608" s="15">
        <f>M1608/'conversion notes'!C$21</f>
        <v>3191.5962792637379</v>
      </c>
      <c r="P1608" s="1">
        <f>H1608/D1608*1000</f>
        <v>15.440307328605201</v>
      </c>
      <c r="Q1608">
        <f>'conversion notes'!O$4</f>
        <v>7.2</v>
      </c>
    </row>
    <row r="1609" spans="1:17">
      <c r="A1609">
        <v>36.088099999999997</v>
      </c>
      <c r="B1609">
        <v>-80.878299999999996</v>
      </c>
      <c r="C1609" s="28" t="s">
        <v>11</v>
      </c>
      <c r="D1609" s="4">
        <v>72192</v>
      </c>
      <c r="E1609">
        <v>8</v>
      </c>
      <c r="F1609" t="s">
        <v>92</v>
      </c>
      <c r="G1609">
        <v>3802</v>
      </c>
      <c r="H1609" s="28">
        <v>1114</v>
      </c>
      <c r="I1609" t="s">
        <v>12</v>
      </c>
      <c r="J1609">
        <v>3</v>
      </c>
      <c r="K1609" s="13">
        <f>H1609*'conversion notes'!C$25</f>
        <v>1010604.09</v>
      </c>
      <c r="L1609" s="14">
        <f>K1609*'conversion notes'!C$24</f>
        <v>242544.98159999997</v>
      </c>
      <c r="M1609" s="14">
        <f>L1609*'conversion notes'!C$26</f>
        <v>8974164.3191999998</v>
      </c>
      <c r="N1609" s="15">
        <f>M1609/'conversion notes'!C$21</f>
        <v>8505.8331461717826</v>
      </c>
      <c r="P1609" s="1">
        <f>H1609/D1609*1000</f>
        <v>15.431072695035461</v>
      </c>
      <c r="Q1609">
        <f>'conversion notes'!O$4</f>
        <v>7.2</v>
      </c>
    </row>
    <row r="1610" spans="1:17">
      <c r="A1610">
        <v>36.088299999999997</v>
      </c>
      <c r="B1610">
        <v>-80.948800000000006</v>
      </c>
      <c r="C1610" s="28" t="s">
        <v>11</v>
      </c>
      <c r="D1610" s="4">
        <v>43518</v>
      </c>
      <c r="E1610">
        <v>2</v>
      </c>
      <c r="F1610" t="s">
        <v>86</v>
      </c>
      <c r="G1610">
        <v>3526</v>
      </c>
      <c r="H1610" s="28">
        <v>335</v>
      </c>
      <c r="I1610" t="s">
        <v>19</v>
      </c>
      <c r="J1610">
        <v>3</v>
      </c>
      <c r="K1610" s="13">
        <f>H1610*'conversion notes'!C$25</f>
        <v>303906.97499999998</v>
      </c>
      <c r="L1610" s="14">
        <f>K1610*'conversion notes'!C$24</f>
        <v>72937.673999999985</v>
      </c>
      <c r="M1610" s="14">
        <f>L1610*'conversion notes'!C$26</f>
        <v>2698693.9379999996</v>
      </c>
      <c r="N1610" s="15">
        <f>M1610/'conversion notes'!C$21</f>
        <v>2557.8582620893594</v>
      </c>
      <c r="P1610" s="1">
        <f>H1610/D1610*1000</f>
        <v>7.6979640608483839</v>
      </c>
      <c r="Q1610">
        <f>'conversion notes'!O$4</f>
        <v>7.2</v>
      </c>
    </row>
    <row r="1611" spans="1:17">
      <c r="A1611">
        <v>36.093000000000004</v>
      </c>
      <c r="B1611">
        <v>-78.541700000000006</v>
      </c>
      <c r="C1611" s="28" t="s">
        <v>11</v>
      </c>
      <c r="D1611" s="4">
        <v>14239</v>
      </c>
      <c r="E1611">
        <v>2</v>
      </c>
      <c r="F1611" t="s">
        <v>22</v>
      </c>
      <c r="G1611">
        <v>2940</v>
      </c>
      <c r="H1611" s="28">
        <v>269</v>
      </c>
      <c r="I1611" t="s">
        <v>12</v>
      </c>
      <c r="J1611">
        <v>4</v>
      </c>
      <c r="K1611" s="13">
        <f>H1611*'conversion notes'!C$25</f>
        <v>244032.76499999998</v>
      </c>
      <c r="L1611" s="14">
        <f>K1611*'conversion notes'!C$24</f>
        <v>58567.863599999997</v>
      </c>
      <c r="M1611" s="14">
        <f>L1611*'conversion notes'!C$26</f>
        <v>2167010.9531999999</v>
      </c>
      <c r="N1611" s="15">
        <f>M1611/'conversion notes'!C$21</f>
        <v>2053.9220074687696</v>
      </c>
      <c r="P1611" s="1">
        <f>H1611/D1611*1000</f>
        <v>18.891776107872744</v>
      </c>
      <c r="Q1611">
        <f>'conversion notes'!O$4</f>
        <v>7.2</v>
      </c>
    </row>
    <row r="1612" spans="1:17">
      <c r="A1612">
        <v>36.096400000000003</v>
      </c>
      <c r="B1612">
        <v>-77.454099999999997</v>
      </c>
      <c r="C1612" s="28" t="s">
        <v>11</v>
      </c>
      <c r="D1612" s="4">
        <v>26824</v>
      </c>
      <c r="E1612">
        <v>2</v>
      </c>
      <c r="F1612" t="s">
        <v>136</v>
      </c>
      <c r="G1612">
        <v>507</v>
      </c>
      <c r="H1612" s="28">
        <v>256</v>
      </c>
      <c r="I1612" t="s">
        <v>19</v>
      </c>
      <c r="J1612">
        <v>4</v>
      </c>
      <c r="K1612" s="13">
        <f>H1612*'conversion notes'!C$25</f>
        <v>232239.35999999999</v>
      </c>
      <c r="L1612" s="14">
        <f>K1612*'conversion notes'!C$24</f>
        <v>55737.446399999993</v>
      </c>
      <c r="M1612" s="14">
        <f>L1612*'conversion notes'!C$26</f>
        <v>2062285.5167999999</v>
      </c>
      <c r="N1612" s="15">
        <f>M1612/'conversion notes'!C$21</f>
        <v>1954.6618361041078</v>
      </c>
      <c r="P1612" s="1">
        <f>H1612/D1612*1000</f>
        <v>9.5436922159260362</v>
      </c>
      <c r="Q1612">
        <f>'conversion notes'!O$4</f>
        <v>7.2</v>
      </c>
    </row>
    <row r="1613" spans="1:17">
      <c r="A1613">
        <v>36.098700000000001</v>
      </c>
      <c r="B1613">
        <v>-80.768900000000002</v>
      </c>
      <c r="C1613" s="28" t="s">
        <v>11</v>
      </c>
      <c r="D1613" s="4">
        <v>18048</v>
      </c>
      <c r="E1613">
        <v>2</v>
      </c>
      <c r="F1613" t="s">
        <v>92</v>
      </c>
      <c r="G1613">
        <v>713</v>
      </c>
      <c r="H1613" s="28">
        <v>279</v>
      </c>
      <c r="I1613" t="s">
        <v>12</v>
      </c>
      <c r="J1613">
        <v>3</v>
      </c>
      <c r="K1613" s="13">
        <f>H1613*'conversion notes'!C$25</f>
        <v>253104.61499999999</v>
      </c>
      <c r="L1613" s="14">
        <f>K1613*'conversion notes'!C$24</f>
        <v>60745.107599999996</v>
      </c>
      <c r="M1613" s="14">
        <f>L1613*'conversion notes'!C$26</f>
        <v>2247568.9811999998</v>
      </c>
      <c r="N1613" s="15">
        <f>M1613/'conversion notes'!C$21</f>
        <v>2130.2759854415863</v>
      </c>
      <c r="P1613" s="1">
        <f>H1613/D1613*1000</f>
        <v>15.458776595744682</v>
      </c>
      <c r="Q1613">
        <f>'conversion notes'!O$4</f>
        <v>7.2</v>
      </c>
    </row>
    <row r="1614" spans="1:17">
      <c r="A1614">
        <v>36.098700000000001</v>
      </c>
      <c r="B1614">
        <v>-76.837400000000002</v>
      </c>
      <c r="C1614" s="28" t="s">
        <v>11</v>
      </c>
      <c r="D1614" s="4">
        <v>26686</v>
      </c>
      <c r="E1614">
        <v>1</v>
      </c>
      <c r="F1614" t="s">
        <v>220</v>
      </c>
      <c r="G1614">
        <v>987</v>
      </c>
      <c r="H1614" s="28">
        <v>192</v>
      </c>
      <c r="I1614" t="s">
        <v>19</v>
      </c>
      <c r="J1614">
        <v>11</v>
      </c>
      <c r="K1614" s="13">
        <f>H1614*'conversion notes'!C$25</f>
        <v>174179.52</v>
      </c>
      <c r="L1614" s="14">
        <f>K1614*'conversion notes'!C$24</f>
        <v>41803.084799999997</v>
      </c>
      <c r="M1614" s="14">
        <f>L1614*'conversion notes'!C$26</f>
        <v>1546714.1375999998</v>
      </c>
      <c r="N1614" s="15">
        <f>M1614/'conversion notes'!C$21</f>
        <v>1465.9963770780807</v>
      </c>
      <c r="P1614" s="1">
        <f>H1614/D1614*1000</f>
        <v>7.1947837817582254</v>
      </c>
      <c r="Q1614">
        <f>'conversion notes'!O$4</f>
        <v>7.2</v>
      </c>
    </row>
    <row r="1615" spans="1:17">
      <c r="A1615">
        <v>36.1004</v>
      </c>
      <c r="B1615">
        <v>-80.887500000000003</v>
      </c>
      <c r="C1615" s="28" t="s">
        <v>11</v>
      </c>
      <c r="D1615" s="4">
        <v>174072</v>
      </c>
      <c r="E1615">
        <v>8</v>
      </c>
      <c r="F1615" t="s">
        <v>86</v>
      </c>
      <c r="G1615">
        <v>4948</v>
      </c>
      <c r="H1615" s="28">
        <v>1341</v>
      </c>
      <c r="I1615" t="s">
        <v>19</v>
      </c>
      <c r="J1615">
        <v>3</v>
      </c>
      <c r="K1615" s="13">
        <f>H1615*'conversion notes'!C$25</f>
        <v>1216535.085</v>
      </c>
      <c r="L1615" s="14">
        <f>K1615*'conversion notes'!C$24</f>
        <v>291968.4204</v>
      </c>
      <c r="M1615" s="14">
        <f>L1615*'conversion notes'!C$26</f>
        <v>10802831.5548</v>
      </c>
      <c r="N1615" s="15">
        <f>M1615/'conversion notes'!C$21</f>
        <v>10239.068446154721</v>
      </c>
      <c r="P1615" s="1">
        <f>H1615/D1615*1000</f>
        <v>7.7037088101475257</v>
      </c>
      <c r="Q1615">
        <f>'conversion notes'!O$4</f>
        <v>7.2</v>
      </c>
    </row>
    <row r="1616" spans="1:17">
      <c r="A1616">
        <v>36.103200000000001</v>
      </c>
      <c r="B1616">
        <v>-80.906599999999997</v>
      </c>
      <c r="C1616" s="28" t="s">
        <v>11</v>
      </c>
      <c r="D1616" s="4">
        <v>65277</v>
      </c>
      <c r="E1616">
        <v>3</v>
      </c>
      <c r="F1616" t="s">
        <v>86</v>
      </c>
      <c r="G1616">
        <v>4615</v>
      </c>
      <c r="H1616" s="28">
        <v>503</v>
      </c>
      <c r="I1616" t="s">
        <v>19</v>
      </c>
      <c r="J1616">
        <v>3</v>
      </c>
      <c r="K1616" s="13">
        <f>H1616*'conversion notes'!C$25</f>
        <v>456314.05499999999</v>
      </c>
      <c r="L1616" s="14">
        <f>K1616*'conversion notes'!C$24</f>
        <v>109515.37319999999</v>
      </c>
      <c r="M1616" s="14">
        <f>L1616*'conversion notes'!C$26</f>
        <v>4052068.8083999995</v>
      </c>
      <c r="N1616" s="15">
        <f>M1616/'conversion notes'!C$21</f>
        <v>3840.6050920326802</v>
      </c>
      <c r="P1616" s="1">
        <f>H1616/D1616*1000</f>
        <v>7.7056237265805718</v>
      </c>
      <c r="Q1616">
        <f>'conversion notes'!O$4</f>
        <v>7.2</v>
      </c>
    </row>
    <row r="1617" spans="1:17">
      <c r="A1617">
        <v>36.1036</v>
      </c>
      <c r="B1617">
        <v>-79.086399999999998</v>
      </c>
      <c r="C1617" s="28" t="s">
        <v>23</v>
      </c>
      <c r="D1617" s="4">
        <v>11792</v>
      </c>
      <c r="E1617">
        <v>2</v>
      </c>
      <c r="F1617" t="s">
        <v>20</v>
      </c>
      <c r="G1617">
        <v>1496</v>
      </c>
      <c r="H1617" s="28">
        <v>279</v>
      </c>
      <c r="I1617" t="s">
        <v>12</v>
      </c>
      <c r="J1617">
        <v>1</v>
      </c>
      <c r="K1617" s="13">
        <f>H1617*'conversion notes'!C$25</f>
        <v>253104.61499999999</v>
      </c>
      <c r="L1617" s="14">
        <f>K1617*'conversion notes'!C$24</f>
        <v>60745.107599999996</v>
      </c>
      <c r="M1617" s="14">
        <f>L1617*'conversion notes'!C$26</f>
        <v>2247568.9811999998</v>
      </c>
      <c r="N1617" s="15">
        <f>M1617/'conversion notes'!C$21</f>
        <v>2130.2759854415863</v>
      </c>
      <c r="P1617" s="1">
        <f>H1617/D1617*1000</f>
        <v>23.66010854816825</v>
      </c>
      <c r="Q1617">
        <f>'conversion notes'!O$4</f>
        <v>7.2</v>
      </c>
    </row>
    <row r="1618" spans="1:17">
      <c r="A1618">
        <v>36.104100000000003</v>
      </c>
      <c r="B1618">
        <v>-76.789199999999994</v>
      </c>
      <c r="C1618" s="28" t="s">
        <v>11</v>
      </c>
      <c r="D1618" s="4">
        <v>106744</v>
      </c>
      <c r="E1618">
        <v>4</v>
      </c>
      <c r="F1618" t="s">
        <v>220</v>
      </c>
      <c r="G1618">
        <v>2924</v>
      </c>
      <c r="H1618" s="28">
        <v>769</v>
      </c>
      <c r="I1618" t="s">
        <v>19</v>
      </c>
      <c r="J1618">
        <v>11</v>
      </c>
      <c r="K1618" s="13">
        <f>H1618*'conversion notes'!C$25</f>
        <v>697625.26500000001</v>
      </c>
      <c r="L1618" s="14">
        <f>K1618*'conversion notes'!C$24</f>
        <v>167430.06359999999</v>
      </c>
      <c r="M1618" s="14">
        <f>L1618*'conversion notes'!C$26</f>
        <v>6194912.3531999998</v>
      </c>
      <c r="N1618" s="15">
        <f>M1618/'conversion notes'!C$21</f>
        <v>5871.6209061096051</v>
      </c>
      <c r="P1618" s="1">
        <f>H1618/D1618*1000</f>
        <v>7.2041519898073894</v>
      </c>
      <c r="Q1618">
        <f>'conversion notes'!O$4</f>
        <v>7.2</v>
      </c>
    </row>
    <row r="1619" spans="1:17">
      <c r="A1619">
        <v>36.104900000000001</v>
      </c>
      <c r="B1619">
        <v>-76.774900000000002</v>
      </c>
      <c r="C1619" s="28" t="s">
        <v>11</v>
      </c>
      <c r="D1619" s="4">
        <v>106744</v>
      </c>
      <c r="E1619">
        <v>4</v>
      </c>
      <c r="F1619" t="s">
        <v>220</v>
      </c>
      <c r="G1619">
        <v>2121</v>
      </c>
      <c r="H1619" s="28">
        <v>769</v>
      </c>
      <c r="I1619" t="s">
        <v>19</v>
      </c>
      <c r="J1619">
        <v>11</v>
      </c>
      <c r="K1619" s="13">
        <f>H1619*'conversion notes'!C$25</f>
        <v>697625.26500000001</v>
      </c>
      <c r="L1619" s="14">
        <f>K1619*'conversion notes'!C$24</f>
        <v>167430.06359999999</v>
      </c>
      <c r="M1619" s="14">
        <f>L1619*'conversion notes'!C$26</f>
        <v>6194912.3531999998</v>
      </c>
      <c r="N1619" s="15">
        <f>M1619/'conversion notes'!C$21</f>
        <v>5871.6209061096051</v>
      </c>
      <c r="P1619" s="1">
        <f>H1619/D1619*1000</f>
        <v>7.2041519898073894</v>
      </c>
      <c r="Q1619">
        <f>'conversion notes'!O$4</f>
        <v>7.2</v>
      </c>
    </row>
    <row r="1620" spans="1:17">
      <c r="A1620">
        <v>36.104999999999997</v>
      </c>
      <c r="B1620">
        <v>-80.9358</v>
      </c>
      <c r="C1620" s="28" t="s">
        <v>11</v>
      </c>
      <c r="D1620" s="4">
        <v>65277</v>
      </c>
      <c r="E1620">
        <v>3</v>
      </c>
      <c r="F1620" t="s">
        <v>86</v>
      </c>
      <c r="G1620">
        <v>5849</v>
      </c>
      <c r="H1620" s="28">
        <v>503</v>
      </c>
      <c r="I1620" t="s">
        <v>19</v>
      </c>
      <c r="J1620">
        <v>3</v>
      </c>
      <c r="K1620" s="13">
        <f>H1620*'conversion notes'!C$25</f>
        <v>456314.05499999999</v>
      </c>
      <c r="L1620" s="14">
        <f>K1620*'conversion notes'!C$24</f>
        <v>109515.37319999999</v>
      </c>
      <c r="M1620" s="14">
        <f>L1620*'conversion notes'!C$26</f>
        <v>4052068.8083999995</v>
      </c>
      <c r="N1620" s="15">
        <f>M1620/'conversion notes'!C$21</f>
        <v>3840.6050920326802</v>
      </c>
      <c r="P1620" s="1">
        <f>H1620/D1620*1000</f>
        <v>7.7056237265805718</v>
      </c>
      <c r="Q1620">
        <f>'conversion notes'!O$4</f>
        <v>7.2</v>
      </c>
    </row>
    <row r="1621" spans="1:17">
      <c r="A1621">
        <v>36.105800000000002</v>
      </c>
      <c r="B1621">
        <v>-80.806399999999996</v>
      </c>
      <c r="C1621" s="28" t="s">
        <v>11</v>
      </c>
      <c r="D1621" s="4">
        <v>36096</v>
      </c>
      <c r="E1621">
        <v>4</v>
      </c>
      <c r="F1621" t="s">
        <v>92</v>
      </c>
      <c r="G1621">
        <v>1591</v>
      </c>
      <c r="H1621" s="28">
        <v>557</v>
      </c>
      <c r="I1621" t="s">
        <v>12</v>
      </c>
      <c r="J1621">
        <v>3</v>
      </c>
      <c r="K1621" s="13">
        <f>H1621*'conversion notes'!C$25</f>
        <v>505302.04499999998</v>
      </c>
      <c r="L1621" s="14">
        <f>K1621*'conversion notes'!C$24</f>
        <v>121272.49079999999</v>
      </c>
      <c r="M1621" s="14">
        <f>L1621*'conversion notes'!C$26</f>
        <v>4487082.1595999999</v>
      </c>
      <c r="N1621" s="15">
        <f>M1621/'conversion notes'!C$21</f>
        <v>4252.9165730858913</v>
      </c>
      <c r="P1621" s="1">
        <f>H1621/D1621*1000</f>
        <v>15.431072695035461</v>
      </c>
      <c r="Q1621">
        <f>'conversion notes'!O$7</f>
        <v>25</v>
      </c>
    </row>
    <row r="1622" spans="1:17">
      <c r="A1622">
        <v>36.107100000000003</v>
      </c>
      <c r="B1622">
        <v>-81.378699999999995</v>
      </c>
      <c r="C1622" s="28" t="s">
        <v>11</v>
      </c>
      <c r="D1622" s="4">
        <v>130554</v>
      </c>
      <c r="E1622">
        <v>6</v>
      </c>
      <c r="F1622" t="s">
        <v>86</v>
      </c>
      <c r="G1622">
        <v>39451</v>
      </c>
      <c r="H1622" s="28">
        <v>1006</v>
      </c>
      <c r="I1622" t="s">
        <v>19</v>
      </c>
      <c r="J1622">
        <v>3</v>
      </c>
      <c r="K1622" s="13">
        <f>H1622*'conversion notes'!C$25</f>
        <v>912628.11</v>
      </c>
      <c r="L1622" s="14">
        <f>K1622*'conversion notes'!C$24</f>
        <v>219030.74639999997</v>
      </c>
      <c r="M1622" s="14">
        <f>L1622*'conversion notes'!C$26</f>
        <v>8104137.616799999</v>
      </c>
      <c r="N1622" s="15">
        <f>M1622/'conversion notes'!C$21</f>
        <v>7681.2101840653604</v>
      </c>
      <c r="P1622" s="1">
        <f>H1622/D1622*1000</f>
        <v>7.7056237265805718</v>
      </c>
      <c r="Q1622">
        <f>'conversion notes'!O$7</f>
        <v>25</v>
      </c>
    </row>
    <row r="1623" spans="1:17">
      <c r="A1623">
        <v>36.107199999999999</v>
      </c>
      <c r="B1623">
        <v>-81.381500000000003</v>
      </c>
      <c r="C1623" s="28" t="s">
        <v>11</v>
      </c>
      <c r="D1623" s="4">
        <v>87036</v>
      </c>
      <c r="E1623">
        <v>4</v>
      </c>
      <c r="F1623" t="s">
        <v>86</v>
      </c>
      <c r="G1623">
        <v>26314</v>
      </c>
      <c r="H1623" s="28">
        <v>671</v>
      </c>
      <c r="I1623" t="s">
        <v>19</v>
      </c>
      <c r="J1623">
        <v>3</v>
      </c>
      <c r="K1623" s="13">
        <f>H1623*'conversion notes'!C$25</f>
        <v>608721.13500000001</v>
      </c>
      <c r="L1623" s="14">
        <f>K1623*'conversion notes'!C$24</f>
        <v>146093.0724</v>
      </c>
      <c r="M1623" s="14">
        <f>L1623*'conversion notes'!C$26</f>
        <v>5405443.6787999999</v>
      </c>
      <c r="N1623" s="15">
        <f>M1623/'conversion notes'!C$21</f>
        <v>5123.3519219760019</v>
      </c>
      <c r="P1623" s="1">
        <f>H1623/D1623*1000</f>
        <v>7.7094535594466658</v>
      </c>
      <c r="Q1623">
        <f>'conversion notes'!O$4</f>
        <v>7.2</v>
      </c>
    </row>
    <row r="1624" spans="1:17">
      <c r="A1624">
        <v>36.107999999999997</v>
      </c>
      <c r="B1624">
        <v>-80.688599999999994</v>
      </c>
      <c r="C1624" s="28" t="s">
        <v>11</v>
      </c>
      <c r="D1624" s="4">
        <v>18048</v>
      </c>
      <c r="E1624">
        <v>2</v>
      </c>
      <c r="F1624" t="s">
        <v>92</v>
      </c>
      <c r="G1624">
        <v>1132</v>
      </c>
      <c r="H1624" s="28">
        <v>279</v>
      </c>
      <c r="I1624" t="s">
        <v>12</v>
      </c>
      <c r="J1624">
        <v>3</v>
      </c>
      <c r="K1624" s="13">
        <f>H1624*'conversion notes'!C$25</f>
        <v>253104.61499999999</v>
      </c>
      <c r="L1624" s="14">
        <f>K1624*'conversion notes'!C$24</f>
        <v>60745.107599999996</v>
      </c>
      <c r="M1624" s="14">
        <f>L1624*'conversion notes'!C$26</f>
        <v>2247568.9811999998</v>
      </c>
      <c r="N1624" s="15">
        <f>M1624/'conversion notes'!C$21</f>
        <v>2130.2759854415863</v>
      </c>
      <c r="P1624" s="1">
        <f>H1624/D1624*1000</f>
        <v>15.458776595744682</v>
      </c>
      <c r="Q1624">
        <f>'conversion notes'!O$4</f>
        <v>7.2</v>
      </c>
    </row>
    <row r="1625" spans="1:17">
      <c r="A1625">
        <v>36.110100000000003</v>
      </c>
      <c r="B1625">
        <v>-81.027500000000003</v>
      </c>
      <c r="C1625" s="28" t="s">
        <v>11</v>
      </c>
      <c r="D1625" s="4">
        <v>65277</v>
      </c>
      <c r="E1625">
        <v>3</v>
      </c>
      <c r="F1625" t="s">
        <v>86</v>
      </c>
      <c r="G1625">
        <v>10702</v>
      </c>
      <c r="H1625" s="28">
        <v>503</v>
      </c>
      <c r="I1625" t="s">
        <v>19</v>
      </c>
      <c r="J1625">
        <v>3</v>
      </c>
      <c r="K1625" s="13">
        <f>H1625*'conversion notes'!C$25</f>
        <v>456314.05499999999</v>
      </c>
      <c r="L1625" s="14">
        <f>K1625*'conversion notes'!C$24</f>
        <v>109515.37319999999</v>
      </c>
      <c r="M1625" s="14">
        <f>L1625*'conversion notes'!C$26</f>
        <v>4052068.8083999995</v>
      </c>
      <c r="N1625" s="15">
        <f>M1625/'conversion notes'!C$21</f>
        <v>3840.6050920326802</v>
      </c>
      <c r="P1625" s="1">
        <f>H1625/D1625*1000</f>
        <v>7.7056237265805718</v>
      </c>
      <c r="Q1625">
        <f>'conversion notes'!O$4</f>
        <v>7.2</v>
      </c>
    </row>
    <row r="1626" spans="1:17">
      <c r="A1626">
        <v>36.110799999999998</v>
      </c>
      <c r="B1626">
        <v>-76.885300000000001</v>
      </c>
      <c r="C1626" s="28" t="s">
        <v>11</v>
      </c>
      <c r="D1626" s="4">
        <v>160116</v>
      </c>
      <c r="E1626">
        <v>6</v>
      </c>
      <c r="F1626" t="s">
        <v>220</v>
      </c>
      <c r="G1626">
        <v>3942</v>
      </c>
      <c r="H1626" s="28">
        <v>1153</v>
      </c>
      <c r="I1626" t="s">
        <v>19</v>
      </c>
      <c r="J1626">
        <v>11</v>
      </c>
      <c r="K1626" s="13">
        <f>H1626*'conversion notes'!C$25</f>
        <v>1045984.3049999999</v>
      </c>
      <c r="L1626" s="14">
        <f>K1626*'conversion notes'!C$24</f>
        <v>251036.23319999999</v>
      </c>
      <c r="M1626" s="14">
        <f>L1626*'conversion notes'!C$26</f>
        <v>9288340.6283999998</v>
      </c>
      <c r="N1626" s="15">
        <f>M1626/'conversion notes'!C$21</f>
        <v>8803.613660265768</v>
      </c>
      <c r="P1626" s="1">
        <f>H1626/D1626*1000</f>
        <v>7.2010292537910017</v>
      </c>
      <c r="Q1626">
        <f>'conversion notes'!O$7</f>
        <v>25</v>
      </c>
    </row>
    <row r="1627" spans="1:17">
      <c r="A1627">
        <v>36.111800000000002</v>
      </c>
      <c r="B1627">
        <v>-80.8874</v>
      </c>
      <c r="C1627" s="28" t="s">
        <v>11</v>
      </c>
      <c r="D1627" s="4">
        <v>43518</v>
      </c>
      <c r="E1627">
        <v>2</v>
      </c>
      <c r="F1627" t="s">
        <v>86</v>
      </c>
      <c r="G1627">
        <v>1034</v>
      </c>
      <c r="H1627" s="28">
        <v>335</v>
      </c>
      <c r="I1627" t="s">
        <v>19</v>
      </c>
      <c r="J1627">
        <v>3</v>
      </c>
      <c r="K1627" s="13">
        <f>H1627*'conversion notes'!C$25</f>
        <v>303906.97499999998</v>
      </c>
      <c r="L1627" s="14">
        <f>K1627*'conversion notes'!C$24</f>
        <v>72937.673999999985</v>
      </c>
      <c r="M1627" s="14">
        <f>L1627*'conversion notes'!C$26</f>
        <v>2698693.9379999996</v>
      </c>
      <c r="N1627" s="15">
        <f>M1627/'conversion notes'!C$21</f>
        <v>2557.8582620893594</v>
      </c>
      <c r="P1627" s="1">
        <f>H1627/D1627*1000</f>
        <v>7.6979640608483839</v>
      </c>
      <c r="Q1627">
        <f>'conversion notes'!O$7</f>
        <v>25</v>
      </c>
    </row>
    <row r="1628" spans="1:17">
      <c r="A1628">
        <v>36.111800000000002</v>
      </c>
      <c r="B1628">
        <v>-78.011099999999999</v>
      </c>
      <c r="C1628" s="28" t="s">
        <v>11</v>
      </c>
      <c r="D1628" s="4">
        <v>29680</v>
      </c>
      <c r="E1628">
        <v>2</v>
      </c>
      <c r="F1628" t="s">
        <v>141</v>
      </c>
      <c r="G1628">
        <v>2819</v>
      </c>
      <c r="H1628" s="28">
        <v>303</v>
      </c>
      <c r="I1628" t="s">
        <v>19</v>
      </c>
      <c r="J1628">
        <v>4</v>
      </c>
      <c r="K1628" s="13">
        <f>H1628*'conversion notes'!C$25</f>
        <v>274877.05499999999</v>
      </c>
      <c r="L1628" s="14">
        <f>K1628*'conversion notes'!C$24</f>
        <v>65970.493199999997</v>
      </c>
      <c r="M1628" s="14">
        <f>L1628*'conversion notes'!C$26</f>
        <v>2440908.2483999999</v>
      </c>
      <c r="N1628" s="15">
        <f>M1628/'conversion notes'!C$21</f>
        <v>2313.5255325763464</v>
      </c>
      <c r="P1628" s="1">
        <f>H1628/D1628*1000</f>
        <v>10.2088948787062</v>
      </c>
      <c r="Q1628">
        <f>'conversion notes'!O$4</f>
        <v>7.2</v>
      </c>
    </row>
    <row r="1629" spans="1:17">
      <c r="A1629">
        <v>36.112499999999997</v>
      </c>
      <c r="B1629">
        <v>-80.916899999999998</v>
      </c>
      <c r="C1629" s="28" t="s">
        <v>11</v>
      </c>
      <c r="D1629" s="4">
        <v>43518</v>
      </c>
      <c r="E1629">
        <v>2</v>
      </c>
      <c r="F1629" t="s">
        <v>86</v>
      </c>
      <c r="G1629">
        <v>5000</v>
      </c>
      <c r="H1629" s="28">
        <v>335</v>
      </c>
      <c r="I1629" t="s">
        <v>19</v>
      </c>
      <c r="J1629">
        <v>3</v>
      </c>
      <c r="K1629" s="13">
        <f>H1629*'conversion notes'!C$25</f>
        <v>303906.97499999998</v>
      </c>
      <c r="L1629" s="14">
        <f>K1629*'conversion notes'!C$24</f>
        <v>72937.673999999985</v>
      </c>
      <c r="M1629" s="14">
        <f>L1629*'conversion notes'!C$26</f>
        <v>2698693.9379999996</v>
      </c>
      <c r="N1629" s="15">
        <f>M1629/'conversion notes'!C$21</f>
        <v>2557.8582620893594</v>
      </c>
      <c r="P1629" s="1">
        <f>H1629/D1629*1000</f>
        <v>7.6979640608483839</v>
      </c>
      <c r="Q1629">
        <f>'conversion notes'!O$4</f>
        <v>7.2</v>
      </c>
    </row>
    <row r="1630" spans="1:17">
      <c r="A1630">
        <v>36.113300000000002</v>
      </c>
      <c r="B1630">
        <v>-76.953199999999995</v>
      </c>
      <c r="C1630" s="28" t="s">
        <v>11</v>
      </c>
      <c r="D1630" s="4">
        <v>80058</v>
      </c>
      <c r="E1630">
        <v>3</v>
      </c>
      <c r="F1630" t="s">
        <v>220</v>
      </c>
      <c r="G1630">
        <v>1563</v>
      </c>
      <c r="H1630" s="28">
        <v>576</v>
      </c>
      <c r="I1630" t="s">
        <v>19</v>
      </c>
      <c r="J1630">
        <v>11</v>
      </c>
      <c r="K1630" s="13">
        <f>H1630*'conversion notes'!C$25</f>
        <v>522538.55999999994</v>
      </c>
      <c r="L1630" s="14">
        <f>K1630*'conversion notes'!C$24</f>
        <v>125409.25439999998</v>
      </c>
      <c r="M1630" s="14">
        <f>L1630*'conversion notes'!C$26</f>
        <v>4640142.4127999991</v>
      </c>
      <c r="N1630" s="15">
        <f>M1630/'conversion notes'!C$21</f>
        <v>4397.9891312342415</v>
      </c>
      <c r="P1630" s="1">
        <f>H1630/D1630*1000</f>
        <v>7.1947837817582254</v>
      </c>
      <c r="Q1630">
        <f>'conversion notes'!O$4</f>
        <v>7.2</v>
      </c>
    </row>
    <row r="1631" spans="1:17">
      <c r="A1631">
        <v>36.113399999999999</v>
      </c>
      <c r="B1631">
        <v>-77.875100000000003</v>
      </c>
      <c r="C1631" s="28" t="s">
        <v>11</v>
      </c>
      <c r="D1631" s="4">
        <v>29680</v>
      </c>
      <c r="E1631">
        <v>2</v>
      </c>
      <c r="F1631" t="s">
        <v>141</v>
      </c>
      <c r="G1631">
        <v>775</v>
      </c>
      <c r="H1631" s="28">
        <v>303</v>
      </c>
      <c r="I1631" t="s">
        <v>19</v>
      </c>
      <c r="J1631">
        <v>4</v>
      </c>
      <c r="K1631" s="13">
        <f>H1631*'conversion notes'!C$25</f>
        <v>274877.05499999999</v>
      </c>
      <c r="L1631" s="14">
        <f>K1631*'conversion notes'!C$24</f>
        <v>65970.493199999997</v>
      </c>
      <c r="M1631" s="14">
        <f>L1631*'conversion notes'!C$26</f>
        <v>2440908.2483999999</v>
      </c>
      <c r="N1631" s="15">
        <f>M1631/'conversion notes'!C$21</f>
        <v>2313.5255325763464</v>
      </c>
      <c r="P1631" s="1">
        <f>H1631/D1631*1000</f>
        <v>10.2088948787062</v>
      </c>
      <c r="Q1631">
        <f>'conversion notes'!O$4</f>
        <v>7.2</v>
      </c>
    </row>
    <row r="1632" spans="1:17">
      <c r="A1632">
        <v>36.115499999999997</v>
      </c>
      <c r="B1632">
        <v>-81.020700000000005</v>
      </c>
      <c r="C1632" s="28" t="s">
        <v>11</v>
      </c>
      <c r="D1632" s="4">
        <v>65277</v>
      </c>
      <c r="E1632">
        <v>3</v>
      </c>
      <c r="F1632" t="s">
        <v>86</v>
      </c>
      <c r="G1632">
        <v>10589</v>
      </c>
      <c r="H1632" s="28">
        <v>503</v>
      </c>
      <c r="I1632" t="s">
        <v>19</v>
      </c>
      <c r="J1632">
        <v>3</v>
      </c>
      <c r="K1632" s="13">
        <f>H1632*'conversion notes'!C$25</f>
        <v>456314.05499999999</v>
      </c>
      <c r="L1632" s="14">
        <f>K1632*'conversion notes'!C$24</f>
        <v>109515.37319999999</v>
      </c>
      <c r="M1632" s="14">
        <f>L1632*'conversion notes'!C$26</f>
        <v>4052068.8083999995</v>
      </c>
      <c r="N1632" s="15">
        <f>M1632/'conversion notes'!C$21</f>
        <v>3840.6050920326802</v>
      </c>
      <c r="P1632" s="1">
        <f>H1632/D1632*1000</f>
        <v>7.7056237265805718</v>
      </c>
      <c r="Q1632">
        <f>'conversion notes'!O$4</f>
        <v>7.2</v>
      </c>
    </row>
    <row r="1633" spans="1:17">
      <c r="A1633">
        <v>36.116399999999999</v>
      </c>
      <c r="B1633">
        <v>-77.944400000000002</v>
      </c>
      <c r="C1633" s="28" t="s">
        <v>142</v>
      </c>
      <c r="D1633" s="4">
        <v>148400</v>
      </c>
      <c r="E1633">
        <v>10</v>
      </c>
      <c r="F1633" t="s">
        <v>141</v>
      </c>
      <c r="G1633">
        <v>5880</v>
      </c>
      <c r="H1633" s="28">
        <v>1517</v>
      </c>
      <c r="I1633" t="s">
        <v>19</v>
      </c>
      <c r="J1633">
        <v>4</v>
      </c>
      <c r="K1633" s="13">
        <f>H1633*'conversion notes'!C$25</f>
        <v>1376199.645</v>
      </c>
      <c r="L1633" s="14">
        <f>K1633*'conversion notes'!C$24</f>
        <v>330287.91479999997</v>
      </c>
      <c r="M1633" s="14">
        <f>L1633*'conversion notes'!C$26</f>
        <v>12220652.847599998</v>
      </c>
      <c r="N1633" s="15">
        <f>M1633/'conversion notes'!C$21</f>
        <v>11582.898458476295</v>
      </c>
      <c r="P1633" s="1">
        <f>H1633/D1633*1000</f>
        <v>10.222371967654986</v>
      </c>
      <c r="Q1633">
        <f>'conversion notes'!O$7</f>
        <v>25</v>
      </c>
    </row>
    <row r="1634" spans="1:17">
      <c r="A1634">
        <v>36.116799999999998</v>
      </c>
      <c r="B1634">
        <v>-77.884799999999998</v>
      </c>
      <c r="C1634" s="28" t="s">
        <v>11</v>
      </c>
      <c r="D1634" s="4">
        <v>14840</v>
      </c>
      <c r="E1634">
        <v>1</v>
      </c>
      <c r="F1634" t="s">
        <v>141</v>
      </c>
      <c r="G1634">
        <v>439</v>
      </c>
      <c r="H1634" s="28">
        <v>152</v>
      </c>
      <c r="I1634" t="s">
        <v>19</v>
      </c>
      <c r="J1634">
        <v>4</v>
      </c>
      <c r="K1634" s="13">
        <f>H1634*'conversion notes'!C$25</f>
        <v>137892.12</v>
      </c>
      <c r="L1634" s="14">
        <f>K1634*'conversion notes'!C$24</f>
        <v>33094.108799999995</v>
      </c>
      <c r="M1634" s="14">
        <f>L1634*'conversion notes'!C$26</f>
        <v>1224482.0255999998</v>
      </c>
      <c r="N1634" s="15">
        <f>M1634/'conversion notes'!C$21</f>
        <v>1160.5804651868139</v>
      </c>
      <c r="P1634" s="1">
        <f>H1634/D1634*1000</f>
        <v>10.242587601078167</v>
      </c>
      <c r="Q1634">
        <f>'conversion notes'!O$4</f>
        <v>7.2</v>
      </c>
    </row>
    <row r="1635" spans="1:17">
      <c r="A1635">
        <v>36.116799999999998</v>
      </c>
      <c r="B1635">
        <v>-76.844099999999997</v>
      </c>
      <c r="C1635" s="28" t="s">
        <v>11</v>
      </c>
      <c r="D1635" s="4">
        <v>80058</v>
      </c>
      <c r="E1635">
        <v>3</v>
      </c>
      <c r="F1635" t="s">
        <v>220</v>
      </c>
      <c r="G1635">
        <v>1870</v>
      </c>
      <c r="H1635" s="28">
        <v>576</v>
      </c>
      <c r="I1635" t="s">
        <v>19</v>
      </c>
      <c r="J1635">
        <v>11</v>
      </c>
      <c r="K1635" s="13">
        <f>H1635*'conversion notes'!C$25</f>
        <v>522538.55999999994</v>
      </c>
      <c r="L1635" s="14">
        <f>K1635*'conversion notes'!C$24</f>
        <v>125409.25439999998</v>
      </c>
      <c r="M1635" s="14">
        <f>L1635*'conversion notes'!C$26</f>
        <v>4640142.4127999991</v>
      </c>
      <c r="N1635" s="15">
        <f>M1635/'conversion notes'!C$21</f>
        <v>4397.9891312342415</v>
      </c>
      <c r="P1635" s="1">
        <f>H1635/D1635*1000</f>
        <v>7.1947837817582254</v>
      </c>
      <c r="Q1635">
        <f>'conversion notes'!O$4</f>
        <v>7.2</v>
      </c>
    </row>
    <row r="1636" spans="1:17">
      <c r="A1636">
        <v>36.117100000000001</v>
      </c>
      <c r="B1636">
        <v>-81.185000000000002</v>
      </c>
      <c r="C1636" s="28" t="s">
        <v>11</v>
      </c>
      <c r="D1636" s="4">
        <v>87036</v>
      </c>
      <c r="E1636">
        <v>4</v>
      </c>
      <c r="F1636" t="s">
        <v>86</v>
      </c>
      <c r="G1636">
        <v>27958</v>
      </c>
      <c r="H1636" s="28">
        <v>671</v>
      </c>
      <c r="I1636" t="s">
        <v>19</v>
      </c>
      <c r="J1636">
        <v>3</v>
      </c>
      <c r="K1636" s="13">
        <f>H1636*'conversion notes'!C$25</f>
        <v>608721.13500000001</v>
      </c>
      <c r="L1636" s="14">
        <f>K1636*'conversion notes'!C$24</f>
        <v>146093.0724</v>
      </c>
      <c r="M1636" s="14">
        <f>L1636*'conversion notes'!C$26</f>
        <v>5405443.6787999999</v>
      </c>
      <c r="N1636" s="15">
        <f>M1636/'conversion notes'!C$21</f>
        <v>5123.3519219760019</v>
      </c>
      <c r="P1636" s="1">
        <f>H1636/D1636*1000</f>
        <v>7.7094535594466658</v>
      </c>
      <c r="Q1636">
        <f>'conversion notes'!O$4</f>
        <v>7.2</v>
      </c>
    </row>
    <row r="1637" spans="1:17">
      <c r="A1637">
        <v>36.1173</v>
      </c>
      <c r="B1637">
        <v>-77.453900000000004</v>
      </c>
      <c r="C1637" s="28" t="s">
        <v>11</v>
      </c>
      <c r="D1637" s="4">
        <v>40236</v>
      </c>
      <c r="E1637">
        <v>3</v>
      </c>
      <c r="F1637" t="s">
        <v>136</v>
      </c>
      <c r="G1637">
        <v>1209</v>
      </c>
      <c r="H1637" s="28">
        <v>384</v>
      </c>
      <c r="I1637" t="s">
        <v>19</v>
      </c>
      <c r="J1637">
        <v>4</v>
      </c>
      <c r="K1637" s="13">
        <f>H1637*'conversion notes'!C$25</f>
        <v>348359.04</v>
      </c>
      <c r="L1637" s="14">
        <f>K1637*'conversion notes'!C$24</f>
        <v>83606.169599999994</v>
      </c>
      <c r="M1637" s="14">
        <f>L1637*'conversion notes'!C$26</f>
        <v>3093428.2751999996</v>
      </c>
      <c r="N1637" s="15">
        <f>M1637/'conversion notes'!C$21</f>
        <v>2931.9927541561615</v>
      </c>
      <c r="P1637" s="1">
        <f>H1637/D1637*1000</f>
        <v>9.5436922159260362</v>
      </c>
      <c r="Q1637">
        <f>'conversion notes'!O$7</f>
        <v>25</v>
      </c>
    </row>
    <row r="1638" spans="1:17">
      <c r="A1638">
        <v>36.117899999999999</v>
      </c>
      <c r="B1638">
        <v>-80.859499999999997</v>
      </c>
      <c r="C1638" s="28" t="s">
        <v>11</v>
      </c>
      <c r="D1638" s="4">
        <v>36096</v>
      </c>
      <c r="E1638">
        <v>4</v>
      </c>
      <c r="F1638" t="s">
        <v>92</v>
      </c>
      <c r="G1638">
        <v>3257</v>
      </c>
      <c r="H1638" s="28">
        <v>557</v>
      </c>
      <c r="I1638" t="s">
        <v>12</v>
      </c>
      <c r="J1638">
        <v>3</v>
      </c>
      <c r="K1638" s="13">
        <f>H1638*'conversion notes'!C$25</f>
        <v>505302.04499999998</v>
      </c>
      <c r="L1638" s="14">
        <f>K1638*'conversion notes'!C$24</f>
        <v>121272.49079999999</v>
      </c>
      <c r="M1638" s="14">
        <f>L1638*'conversion notes'!C$26</f>
        <v>4487082.1595999999</v>
      </c>
      <c r="N1638" s="15">
        <f>M1638/'conversion notes'!C$21</f>
        <v>4252.9165730858913</v>
      </c>
      <c r="P1638" s="1">
        <f>H1638/D1638*1000</f>
        <v>15.431072695035461</v>
      </c>
      <c r="Q1638">
        <f>'conversion notes'!O$4</f>
        <v>7.2</v>
      </c>
    </row>
    <row r="1639" spans="1:17">
      <c r="A1639">
        <v>36.119599999999998</v>
      </c>
      <c r="B1639">
        <v>-81.033100000000005</v>
      </c>
      <c r="C1639" s="28" t="s">
        <v>11</v>
      </c>
      <c r="D1639" s="4">
        <v>87036</v>
      </c>
      <c r="E1639">
        <v>4</v>
      </c>
      <c r="F1639" t="s">
        <v>86</v>
      </c>
      <c r="G1639">
        <v>12660</v>
      </c>
      <c r="H1639" s="28">
        <v>671</v>
      </c>
      <c r="I1639" t="s">
        <v>19</v>
      </c>
      <c r="J1639">
        <v>3</v>
      </c>
      <c r="K1639" s="13">
        <f>H1639*'conversion notes'!C$25</f>
        <v>608721.13500000001</v>
      </c>
      <c r="L1639" s="14">
        <f>K1639*'conversion notes'!C$24</f>
        <v>146093.0724</v>
      </c>
      <c r="M1639" s="14">
        <f>L1639*'conversion notes'!C$26</f>
        <v>5405443.6787999999</v>
      </c>
      <c r="N1639" s="15">
        <f>M1639/'conversion notes'!C$21</f>
        <v>5123.3519219760019</v>
      </c>
      <c r="P1639" s="1">
        <f>H1639/D1639*1000</f>
        <v>7.7094535594466658</v>
      </c>
      <c r="Q1639">
        <f>'conversion notes'!O$4</f>
        <v>7.2</v>
      </c>
    </row>
    <row r="1640" spans="1:17">
      <c r="A1640">
        <v>36.121499999999997</v>
      </c>
      <c r="B1640">
        <v>-80.847200000000001</v>
      </c>
      <c r="C1640" s="28" t="s">
        <v>11</v>
      </c>
      <c r="D1640" s="4">
        <v>36096</v>
      </c>
      <c r="E1640">
        <v>4</v>
      </c>
      <c r="F1640" t="s">
        <v>92</v>
      </c>
      <c r="G1640">
        <v>3751</v>
      </c>
      <c r="H1640" s="28">
        <v>557</v>
      </c>
      <c r="I1640" t="s">
        <v>12</v>
      </c>
      <c r="J1640">
        <v>3</v>
      </c>
      <c r="K1640" s="13">
        <f>H1640*'conversion notes'!C$25</f>
        <v>505302.04499999998</v>
      </c>
      <c r="L1640" s="14">
        <f>K1640*'conversion notes'!C$24</f>
        <v>121272.49079999999</v>
      </c>
      <c r="M1640" s="14">
        <f>L1640*'conversion notes'!C$26</f>
        <v>4487082.1595999999</v>
      </c>
      <c r="N1640" s="15">
        <f>M1640/'conversion notes'!C$21</f>
        <v>4252.9165730858913</v>
      </c>
      <c r="P1640" s="1">
        <f>H1640/D1640*1000</f>
        <v>15.431072695035461</v>
      </c>
      <c r="Q1640">
        <f>'conversion notes'!O$4</f>
        <v>7.2</v>
      </c>
    </row>
    <row r="1641" spans="1:17">
      <c r="A1641">
        <v>36.123100000000001</v>
      </c>
      <c r="B1641">
        <v>-81.313999999999993</v>
      </c>
      <c r="C1641" s="28" t="s">
        <v>11</v>
      </c>
      <c r="D1641" s="4">
        <v>152313</v>
      </c>
      <c r="E1641">
        <v>7</v>
      </c>
      <c r="F1641" t="s">
        <v>86</v>
      </c>
      <c r="G1641">
        <v>31703</v>
      </c>
      <c r="H1641" s="28">
        <v>1173</v>
      </c>
      <c r="I1641" t="s">
        <v>19</v>
      </c>
      <c r="J1641">
        <v>3</v>
      </c>
      <c r="K1641" s="13">
        <f>H1641*'conversion notes'!C$25</f>
        <v>1064128.0049999999</v>
      </c>
      <c r="L1641" s="14">
        <f>K1641*'conversion notes'!C$24</f>
        <v>255390.72119999997</v>
      </c>
      <c r="M1641" s="14">
        <f>L1641*'conversion notes'!C$26</f>
        <v>9449456.6843999997</v>
      </c>
      <c r="N1641" s="15">
        <f>M1641/'conversion notes'!C$21</f>
        <v>8956.3216162114004</v>
      </c>
      <c r="P1641" s="1">
        <f>H1641/D1641*1000</f>
        <v>7.7012467747336082</v>
      </c>
      <c r="Q1641">
        <f>'conversion notes'!O$7</f>
        <v>25</v>
      </c>
    </row>
    <row r="1642" spans="1:17">
      <c r="A1642">
        <v>36.123199999999997</v>
      </c>
      <c r="B1642">
        <v>-80.598399999999998</v>
      </c>
      <c r="C1642" s="28" t="s">
        <v>11</v>
      </c>
      <c r="D1642" s="4">
        <v>18048</v>
      </c>
      <c r="E1642">
        <v>2</v>
      </c>
      <c r="F1642" t="s">
        <v>92</v>
      </c>
      <c r="G1642">
        <v>1728</v>
      </c>
      <c r="H1642" s="28">
        <v>279</v>
      </c>
      <c r="I1642" t="s">
        <v>12</v>
      </c>
      <c r="J1642">
        <v>3</v>
      </c>
      <c r="K1642" s="13">
        <f>H1642*'conversion notes'!C$25</f>
        <v>253104.61499999999</v>
      </c>
      <c r="L1642" s="14">
        <f>K1642*'conversion notes'!C$24</f>
        <v>60745.107599999996</v>
      </c>
      <c r="M1642" s="14">
        <f>L1642*'conversion notes'!C$26</f>
        <v>2247568.9811999998</v>
      </c>
      <c r="N1642" s="15">
        <f>M1642/'conversion notes'!C$21</f>
        <v>2130.2759854415863</v>
      </c>
      <c r="P1642" s="1">
        <f>H1642/D1642*1000</f>
        <v>15.458776595744682</v>
      </c>
      <c r="Q1642">
        <f>'conversion notes'!O$7</f>
        <v>25</v>
      </c>
    </row>
    <row r="1643" spans="1:17">
      <c r="A1643">
        <v>36.123899999999999</v>
      </c>
      <c r="B1643">
        <v>-77.870900000000006</v>
      </c>
      <c r="C1643" s="28" t="s">
        <v>11</v>
      </c>
      <c r="D1643" s="4">
        <v>29680</v>
      </c>
      <c r="E1643">
        <v>2</v>
      </c>
      <c r="F1643" t="s">
        <v>141</v>
      </c>
      <c r="G1643">
        <v>808</v>
      </c>
      <c r="H1643" s="28">
        <v>303</v>
      </c>
      <c r="I1643" t="s">
        <v>19</v>
      </c>
      <c r="J1643">
        <v>4</v>
      </c>
      <c r="K1643" s="13">
        <f>H1643*'conversion notes'!C$25</f>
        <v>274877.05499999999</v>
      </c>
      <c r="L1643" s="14">
        <f>K1643*'conversion notes'!C$24</f>
        <v>65970.493199999997</v>
      </c>
      <c r="M1643" s="14">
        <f>L1643*'conversion notes'!C$26</f>
        <v>2440908.2483999999</v>
      </c>
      <c r="N1643" s="15">
        <f>M1643/'conversion notes'!C$21</f>
        <v>2313.5255325763464</v>
      </c>
      <c r="P1643" s="1">
        <f>H1643/D1643*1000</f>
        <v>10.2088948787062</v>
      </c>
      <c r="Q1643">
        <f>'conversion notes'!O$7</f>
        <v>25</v>
      </c>
    </row>
    <row r="1644" spans="1:17">
      <c r="A1644">
        <v>36.124099999999999</v>
      </c>
      <c r="B1644">
        <v>-78.350899999999996</v>
      </c>
      <c r="C1644" s="28" t="s">
        <v>11</v>
      </c>
      <c r="D1644" s="4">
        <v>26096</v>
      </c>
      <c r="E1644">
        <v>2</v>
      </c>
      <c r="F1644" t="s">
        <v>139</v>
      </c>
      <c r="G1644">
        <v>7327</v>
      </c>
      <c r="H1644" s="28">
        <v>359</v>
      </c>
      <c r="I1644" t="s">
        <v>19</v>
      </c>
      <c r="J1644">
        <v>4</v>
      </c>
      <c r="K1644" s="13">
        <f>H1644*'conversion notes'!C$25</f>
        <v>325679.41499999998</v>
      </c>
      <c r="L1644" s="14">
        <f>K1644*'conversion notes'!C$24</f>
        <v>78163.059599999993</v>
      </c>
      <c r="M1644" s="14">
        <f>L1644*'conversion notes'!C$26</f>
        <v>2892033.2051999997</v>
      </c>
      <c r="N1644" s="15">
        <f>M1644/'conversion notes'!C$21</f>
        <v>2741.10780922412</v>
      </c>
      <c r="P1644" s="1">
        <f>H1644/D1644*1000</f>
        <v>13.75689760882894</v>
      </c>
      <c r="Q1644">
        <f>'conversion notes'!O$7</f>
        <v>25</v>
      </c>
    </row>
    <row r="1645" spans="1:17">
      <c r="A1645">
        <v>36.125500000000002</v>
      </c>
      <c r="B1645">
        <v>-77.858999999999995</v>
      </c>
      <c r="C1645" s="28" t="s">
        <v>11</v>
      </c>
      <c r="D1645" s="4">
        <v>14840</v>
      </c>
      <c r="E1645">
        <v>1</v>
      </c>
      <c r="F1645" t="s">
        <v>141</v>
      </c>
      <c r="G1645">
        <v>349</v>
      </c>
      <c r="H1645" s="28">
        <v>152</v>
      </c>
      <c r="I1645" t="s">
        <v>19</v>
      </c>
      <c r="J1645">
        <v>4</v>
      </c>
      <c r="K1645" s="13">
        <f>H1645*'conversion notes'!C$25</f>
        <v>137892.12</v>
      </c>
      <c r="L1645" s="14">
        <f>K1645*'conversion notes'!C$24</f>
        <v>33094.108799999995</v>
      </c>
      <c r="M1645" s="14">
        <f>L1645*'conversion notes'!C$26</f>
        <v>1224482.0255999998</v>
      </c>
      <c r="N1645" s="15">
        <f>M1645/'conversion notes'!C$21</f>
        <v>1160.5804651868139</v>
      </c>
      <c r="P1645" s="1">
        <f>H1645/D1645*1000</f>
        <v>10.242587601078167</v>
      </c>
      <c r="Q1645">
        <f>'conversion notes'!O$4</f>
        <v>7.2</v>
      </c>
    </row>
    <row r="1646" spans="1:17">
      <c r="A1646">
        <v>36.125900000000001</v>
      </c>
      <c r="B1646">
        <v>-77.709900000000005</v>
      </c>
      <c r="C1646" s="28" t="s">
        <v>143</v>
      </c>
      <c r="D1646" s="4">
        <v>44520</v>
      </c>
      <c r="E1646">
        <v>3</v>
      </c>
      <c r="F1646" t="s">
        <v>141</v>
      </c>
      <c r="G1646">
        <v>927</v>
      </c>
      <c r="H1646" s="28">
        <v>455</v>
      </c>
      <c r="I1646" t="s">
        <v>19</v>
      </c>
      <c r="J1646">
        <v>4</v>
      </c>
      <c r="K1646" s="13">
        <f>H1646*'conversion notes'!C$25</f>
        <v>412769.17499999999</v>
      </c>
      <c r="L1646" s="14">
        <f>K1646*'conversion notes'!C$24</f>
        <v>99064.601999999999</v>
      </c>
      <c r="M1646" s="14">
        <f>L1646*'conversion notes'!C$26</f>
        <v>3665390.2739999997</v>
      </c>
      <c r="N1646" s="15">
        <f>M1646/'conversion notes'!C$21</f>
        <v>3474.1059977631603</v>
      </c>
      <c r="P1646" s="1">
        <f>H1646/D1646*1000</f>
        <v>10.220125786163521</v>
      </c>
      <c r="Q1646">
        <f>'conversion notes'!O$7</f>
        <v>25</v>
      </c>
    </row>
    <row r="1647" spans="1:17">
      <c r="A1647">
        <v>36.126199999999997</v>
      </c>
      <c r="B1647">
        <v>-78.788200000000003</v>
      </c>
      <c r="C1647" s="28" t="s">
        <v>11</v>
      </c>
      <c r="D1647" s="4">
        <v>14239</v>
      </c>
      <c r="E1647">
        <v>6</v>
      </c>
      <c r="F1647" t="s">
        <v>22</v>
      </c>
      <c r="G1647">
        <v>8030</v>
      </c>
      <c r="H1647" s="28">
        <v>269</v>
      </c>
      <c r="I1647" t="s">
        <v>12</v>
      </c>
      <c r="J1647">
        <v>1</v>
      </c>
      <c r="K1647" s="13">
        <f>H1647*'conversion notes'!C$25</f>
        <v>244032.76499999998</v>
      </c>
      <c r="L1647" s="14">
        <f>K1647*'conversion notes'!C$24</f>
        <v>58567.863599999997</v>
      </c>
      <c r="M1647" s="14">
        <f>L1647*'conversion notes'!C$26</f>
        <v>2167010.9531999999</v>
      </c>
      <c r="N1647" s="15">
        <f>M1647/'conversion notes'!C$21</f>
        <v>2053.9220074687696</v>
      </c>
      <c r="P1647" s="1">
        <f>H1647/D1647*1000</f>
        <v>18.891776107872744</v>
      </c>
      <c r="Q1647">
        <f>'conversion notes'!O$7</f>
        <v>25</v>
      </c>
    </row>
    <row r="1648" spans="1:17">
      <c r="A1648">
        <v>36.126399999999997</v>
      </c>
      <c r="B1648">
        <v>-80.8095</v>
      </c>
      <c r="C1648" s="28" t="s">
        <v>11</v>
      </c>
      <c r="D1648" s="4">
        <v>27072</v>
      </c>
      <c r="E1648">
        <v>3</v>
      </c>
      <c r="F1648" t="s">
        <v>92</v>
      </c>
      <c r="G1648">
        <v>1070</v>
      </c>
      <c r="H1648" s="28">
        <v>418</v>
      </c>
      <c r="I1648" t="s">
        <v>12</v>
      </c>
      <c r="J1648">
        <v>3</v>
      </c>
      <c r="K1648" s="13">
        <f>H1648*'conversion notes'!C$25</f>
        <v>379203.32999999996</v>
      </c>
      <c r="L1648" s="14">
        <f>K1648*'conversion notes'!C$24</f>
        <v>91008.799199999979</v>
      </c>
      <c r="M1648" s="14">
        <f>L1648*'conversion notes'!C$26</f>
        <v>3367325.5703999992</v>
      </c>
      <c r="N1648" s="15">
        <f>M1648/'conversion notes'!C$21</f>
        <v>3191.5962792637379</v>
      </c>
      <c r="P1648" s="1">
        <f>H1648/D1648*1000</f>
        <v>15.440307328605201</v>
      </c>
      <c r="Q1648">
        <f>'conversion notes'!O$7</f>
        <v>25</v>
      </c>
    </row>
    <row r="1649" spans="1:17">
      <c r="A1649">
        <v>36.126600000000003</v>
      </c>
      <c r="B1649">
        <v>-77.9495</v>
      </c>
      <c r="C1649" s="28" t="s">
        <v>11</v>
      </c>
      <c r="D1649" s="4">
        <v>29680</v>
      </c>
      <c r="E1649">
        <v>2</v>
      </c>
      <c r="F1649" t="s">
        <v>141</v>
      </c>
      <c r="G1649">
        <v>1069</v>
      </c>
      <c r="H1649" s="28">
        <v>303</v>
      </c>
      <c r="I1649" t="s">
        <v>19</v>
      </c>
      <c r="J1649">
        <v>4</v>
      </c>
      <c r="K1649" s="13">
        <f>H1649*'conversion notes'!C$25</f>
        <v>274877.05499999999</v>
      </c>
      <c r="L1649" s="14">
        <f>K1649*'conversion notes'!C$24</f>
        <v>65970.493199999997</v>
      </c>
      <c r="M1649" s="14">
        <f>L1649*'conversion notes'!C$26</f>
        <v>2440908.2483999999</v>
      </c>
      <c r="N1649" s="15">
        <f>M1649/'conversion notes'!C$21</f>
        <v>2313.5255325763464</v>
      </c>
      <c r="P1649" s="1">
        <f>H1649/D1649*1000</f>
        <v>10.2088948787062</v>
      </c>
      <c r="Q1649">
        <f>'conversion notes'!O$7</f>
        <v>25</v>
      </c>
    </row>
    <row r="1650" spans="1:17">
      <c r="A1650">
        <v>36.127200000000002</v>
      </c>
      <c r="B1650">
        <v>-78.203999999999994</v>
      </c>
      <c r="C1650" s="28" t="s">
        <v>11</v>
      </c>
      <c r="D1650" s="4">
        <v>13048</v>
      </c>
      <c r="E1650">
        <v>1</v>
      </c>
      <c r="F1650" t="s">
        <v>139</v>
      </c>
      <c r="G1650">
        <v>906</v>
      </c>
      <c r="H1650" s="28">
        <v>179</v>
      </c>
      <c r="I1650" t="s">
        <v>19</v>
      </c>
      <c r="J1650">
        <v>4</v>
      </c>
      <c r="K1650" s="13">
        <f>H1650*'conversion notes'!C$25</f>
        <v>162386.11499999999</v>
      </c>
      <c r="L1650" s="14">
        <f>K1650*'conversion notes'!C$24</f>
        <v>38972.667599999993</v>
      </c>
      <c r="M1650" s="14">
        <f>L1650*'conversion notes'!C$26</f>
        <v>1441988.7011999998</v>
      </c>
      <c r="N1650" s="15">
        <f>M1650/'conversion notes'!C$21</f>
        <v>1366.7362057134189</v>
      </c>
      <c r="P1650" s="1">
        <f>H1650/D1650*1000</f>
        <v>13.718577559779275</v>
      </c>
      <c r="Q1650">
        <f>'conversion notes'!O$4</f>
        <v>7.2</v>
      </c>
    </row>
    <row r="1651" spans="1:17">
      <c r="A1651">
        <v>36.127200000000002</v>
      </c>
      <c r="B1651">
        <v>-78.047300000000007</v>
      </c>
      <c r="C1651" s="28" t="s">
        <v>11</v>
      </c>
      <c r="D1651" s="4">
        <v>29680</v>
      </c>
      <c r="E1651">
        <v>2</v>
      </c>
      <c r="F1651" t="s">
        <v>141</v>
      </c>
      <c r="G1651">
        <v>4067</v>
      </c>
      <c r="H1651" s="28">
        <v>303</v>
      </c>
      <c r="I1651" t="s">
        <v>19</v>
      </c>
      <c r="J1651">
        <v>4</v>
      </c>
      <c r="K1651" s="13">
        <f>H1651*'conversion notes'!C$25</f>
        <v>274877.05499999999</v>
      </c>
      <c r="L1651" s="14">
        <f>K1651*'conversion notes'!C$24</f>
        <v>65970.493199999997</v>
      </c>
      <c r="M1651" s="14">
        <f>L1651*'conversion notes'!C$26</f>
        <v>2440908.2483999999</v>
      </c>
      <c r="N1651" s="15">
        <f>M1651/'conversion notes'!C$21</f>
        <v>2313.5255325763464</v>
      </c>
      <c r="P1651" s="1">
        <f>H1651/D1651*1000</f>
        <v>10.2088948787062</v>
      </c>
      <c r="Q1651">
        <f>'conversion notes'!O$4</f>
        <v>7.2</v>
      </c>
    </row>
    <row r="1652" spans="1:17">
      <c r="A1652">
        <v>36.129300000000001</v>
      </c>
      <c r="B1652">
        <v>-81.307400000000001</v>
      </c>
      <c r="C1652" s="28" t="s">
        <v>11</v>
      </c>
      <c r="D1652" s="4">
        <v>435180</v>
      </c>
      <c r="E1652">
        <v>20</v>
      </c>
      <c r="F1652" t="s">
        <v>86</v>
      </c>
      <c r="G1652">
        <v>85974</v>
      </c>
      <c r="H1652" s="28">
        <v>3353</v>
      </c>
      <c r="I1652" t="s">
        <v>19</v>
      </c>
      <c r="J1652">
        <v>3</v>
      </c>
      <c r="K1652" s="13">
        <f>H1652*'conversion notes'!C$25</f>
        <v>3041791.3049999997</v>
      </c>
      <c r="L1652" s="14">
        <f>K1652*'conversion notes'!C$24</f>
        <v>730029.91319999995</v>
      </c>
      <c r="M1652" s="14">
        <f>L1652*'conversion notes'!C$26</f>
        <v>27011106.788399998</v>
      </c>
      <c r="N1652" s="15">
        <f>M1652/'conversion notes'!C$21</f>
        <v>25601.488814285443</v>
      </c>
      <c r="P1652" s="1">
        <f>H1652/D1652*1000</f>
        <v>7.7048577600073527</v>
      </c>
      <c r="Q1652">
        <f>'conversion notes'!O$7</f>
        <v>25</v>
      </c>
    </row>
    <row r="1653" spans="1:17">
      <c r="A1653">
        <v>36.129600000000003</v>
      </c>
      <c r="B1653">
        <v>-80.861900000000006</v>
      </c>
      <c r="C1653" s="28" t="s">
        <v>11</v>
      </c>
      <c r="D1653" s="4">
        <v>36096</v>
      </c>
      <c r="E1653">
        <v>4</v>
      </c>
      <c r="F1653" t="s">
        <v>92</v>
      </c>
      <c r="G1653">
        <v>2615</v>
      </c>
      <c r="H1653" s="28">
        <v>557</v>
      </c>
      <c r="I1653" t="s">
        <v>12</v>
      </c>
      <c r="J1653">
        <v>3</v>
      </c>
      <c r="K1653" s="13">
        <f>H1653*'conversion notes'!C$25</f>
        <v>505302.04499999998</v>
      </c>
      <c r="L1653" s="14">
        <f>K1653*'conversion notes'!C$24</f>
        <v>121272.49079999999</v>
      </c>
      <c r="M1653" s="14">
        <f>L1653*'conversion notes'!C$26</f>
        <v>4487082.1595999999</v>
      </c>
      <c r="N1653" s="15">
        <f>M1653/'conversion notes'!C$21</f>
        <v>4252.9165730858913</v>
      </c>
      <c r="P1653" s="1">
        <f>H1653/D1653*1000</f>
        <v>15.431072695035461</v>
      </c>
      <c r="Q1653">
        <f>'conversion notes'!O$7</f>
        <v>25</v>
      </c>
    </row>
    <row r="1654" spans="1:17">
      <c r="A1654">
        <v>36.129600000000003</v>
      </c>
      <c r="B1654">
        <v>-76.965800000000002</v>
      </c>
      <c r="C1654" s="28" t="s">
        <v>11</v>
      </c>
      <c r="D1654" s="4">
        <v>106744</v>
      </c>
      <c r="E1654">
        <v>4</v>
      </c>
      <c r="F1654" t="s">
        <v>220</v>
      </c>
      <c r="G1654">
        <v>3272</v>
      </c>
      <c r="H1654" s="28">
        <v>769</v>
      </c>
      <c r="I1654" t="s">
        <v>19</v>
      </c>
      <c r="J1654">
        <v>11</v>
      </c>
      <c r="K1654" s="13">
        <f>H1654*'conversion notes'!C$25</f>
        <v>697625.26500000001</v>
      </c>
      <c r="L1654" s="14">
        <f>K1654*'conversion notes'!C$24</f>
        <v>167430.06359999999</v>
      </c>
      <c r="M1654" s="14">
        <f>L1654*'conversion notes'!C$26</f>
        <v>6194912.3531999998</v>
      </c>
      <c r="N1654" s="15">
        <f>M1654/'conversion notes'!C$21</f>
        <v>5871.6209061096051</v>
      </c>
      <c r="P1654" s="1">
        <f>H1654/D1654*1000</f>
        <v>7.2041519898073894</v>
      </c>
      <c r="Q1654">
        <f>'conversion notes'!O$7</f>
        <v>25</v>
      </c>
    </row>
    <row r="1655" spans="1:17">
      <c r="A1655">
        <v>36.130400000000002</v>
      </c>
      <c r="B1655">
        <v>-81.363500000000002</v>
      </c>
      <c r="C1655" s="28" t="s">
        <v>11</v>
      </c>
      <c r="D1655" s="4">
        <v>130554</v>
      </c>
      <c r="E1655">
        <v>6</v>
      </c>
      <c r="F1655" t="s">
        <v>86</v>
      </c>
      <c r="G1655">
        <v>69379</v>
      </c>
      <c r="H1655" s="28">
        <v>1006</v>
      </c>
      <c r="I1655" t="s">
        <v>19</v>
      </c>
      <c r="J1655">
        <v>3</v>
      </c>
      <c r="K1655" s="13">
        <f>H1655*'conversion notes'!C$25</f>
        <v>912628.11</v>
      </c>
      <c r="L1655" s="14">
        <f>K1655*'conversion notes'!C$24</f>
        <v>219030.74639999997</v>
      </c>
      <c r="M1655" s="14">
        <f>L1655*'conversion notes'!C$26</f>
        <v>8104137.616799999</v>
      </c>
      <c r="N1655" s="15">
        <f>M1655/'conversion notes'!C$21</f>
        <v>7681.2101840653604</v>
      </c>
      <c r="P1655" s="1">
        <f>H1655/D1655*1000</f>
        <v>7.7056237265805718</v>
      </c>
      <c r="Q1655">
        <f>'conversion notes'!O$4</f>
        <v>7.2</v>
      </c>
    </row>
    <row r="1656" spans="1:17">
      <c r="A1656">
        <v>36.132100000000001</v>
      </c>
      <c r="B1656">
        <v>-77.065799999999996</v>
      </c>
      <c r="C1656" s="28" t="s">
        <v>11</v>
      </c>
      <c r="D1656" s="4">
        <v>80058</v>
      </c>
      <c r="E1656">
        <v>3</v>
      </c>
      <c r="F1656" t="s">
        <v>220</v>
      </c>
      <c r="G1656">
        <v>2366</v>
      </c>
      <c r="H1656" s="28">
        <v>576</v>
      </c>
      <c r="I1656" t="s">
        <v>19</v>
      </c>
      <c r="J1656">
        <v>11</v>
      </c>
      <c r="K1656" s="13">
        <f>H1656*'conversion notes'!C$25</f>
        <v>522538.55999999994</v>
      </c>
      <c r="L1656" s="14">
        <f>K1656*'conversion notes'!C$24</f>
        <v>125409.25439999998</v>
      </c>
      <c r="M1656" s="14">
        <f>L1656*'conversion notes'!C$26</f>
        <v>4640142.4127999991</v>
      </c>
      <c r="N1656" s="15">
        <f>M1656/'conversion notes'!C$21</f>
        <v>4397.9891312342415</v>
      </c>
      <c r="P1656" s="1">
        <f>H1656/D1656*1000</f>
        <v>7.1947837817582254</v>
      </c>
      <c r="Q1656">
        <f>'conversion notes'!O$7</f>
        <v>25</v>
      </c>
    </row>
    <row r="1657" spans="1:17">
      <c r="A1657">
        <v>36.132599999999996</v>
      </c>
      <c r="B1657">
        <v>-77.8476</v>
      </c>
      <c r="C1657" s="28" t="s">
        <v>11</v>
      </c>
      <c r="D1657" s="4">
        <v>29680</v>
      </c>
      <c r="E1657">
        <v>2</v>
      </c>
      <c r="F1657" t="s">
        <v>141</v>
      </c>
      <c r="G1657">
        <v>795</v>
      </c>
      <c r="H1657" s="28">
        <v>303</v>
      </c>
      <c r="I1657" t="s">
        <v>19</v>
      </c>
      <c r="J1657">
        <v>4</v>
      </c>
      <c r="K1657" s="13">
        <f>H1657*'conversion notes'!C$25</f>
        <v>274877.05499999999</v>
      </c>
      <c r="L1657" s="14">
        <f>K1657*'conversion notes'!C$24</f>
        <v>65970.493199999997</v>
      </c>
      <c r="M1657" s="14">
        <f>L1657*'conversion notes'!C$26</f>
        <v>2440908.2483999999</v>
      </c>
      <c r="N1657" s="15">
        <f>M1657/'conversion notes'!C$21</f>
        <v>2313.5255325763464</v>
      </c>
      <c r="P1657" s="1">
        <f>H1657/D1657*1000</f>
        <v>10.2088948787062</v>
      </c>
      <c r="Q1657">
        <f>'conversion notes'!O$4</f>
        <v>7.2</v>
      </c>
    </row>
    <row r="1658" spans="1:17">
      <c r="A1658">
        <v>36.1327</v>
      </c>
      <c r="B1658">
        <v>-78.100499999999997</v>
      </c>
      <c r="C1658" s="28" t="s">
        <v>11</v>
      </c>
      <c r="D1658" s="4">
        <v>26096</v>
      </c>
      <c r="E1658">
        <v>2</v>
      </c>
      <c r="F1658" t="s">
        <v>139</v>
      </c>
      <c r="G1658">
        <v>2244</v>
      </c>
      <c r="H1658" s="28">
        <v>359</v>
      </c>
      <c r="I1658" t="s">
        <v>19</v>
      </c>
      <c r="J1658">
        <v>4</v>
      </c>
      <c r="K1658" s="13">
        <f>H1658*'conversion notes'!C$25</f>
        <v>325679.41499999998</v>
      </c>
      <c r="L1658" s="14">
        <f>K1658*'conversion notes'!C$24</f>
        <v>78163.059599999993</v>
      </c>
      <c r="M1658" s="14">
        <f>L1658*'conversion notes'!C$26</f>
        <v>2892033.2051999997</v>
      </c>
      <c r="N1658" s="15">
        <f>M1658/'conversion notes'!C$21</f>
        <v>2741.10780922412</v>
      </c>
      <c r="P1658" s="1">
        <f>H1658/D1658*1000</f>
        <v>13.75689760882894</v>
      </c>
      <c r="Q1658">
        <f>'conversion notes'!O$4</f>
        <v>7.2</v>
      </c>
    </row>
    <row r="1659" spans="1:17">
      <c r="A1659">
        <v>36.1342</v>
      </c>
      <c r="B1659">
        <v>-76.983000000000004</v>
      </c>
      <c r="C1659" s="28" t="s">
        <v>223</v>
      </c>
      <c r="D1659" s="4">
        <v>53372</v>
      </c>
      <c r="E1659">
        <v>2</v>
      </c>
      <c r="F1659" t="s">
        <v>220</v>
      </c>
      <c r="G1659">
        <v>2408</v>
      </c>
      <c r="H1659" s="28">
        <v>384</v>
      </c>
      <c r="I1659" t="s">
        <v>19</v>
      </c>
      <c r="J1659">
        <v>11</v>
      </c>
      <c r="K1659" s="13">
        <f>H1659*'conversion notes'!C$25</f>
        <v>348359.04</v>
      </c>
      <c r="L1659" s="14">
        <f>K1659*'conversion notes'!C$24</f>
        <v>83606.169599999994</v>
      </c>
      <c r="M1659" s="14">
        <f>L1659*'conversion notes'!C$26</f>
        <v>3093428.2751999996</v>
      </c>
      <c r="N1659" s="15">
        <f>M1659/'conversion notes'!C$21</f>
        <v>2931.9927541561615</v>
      </c>
      <c r="P1659" s="1">
        <f>H1659/D1659*1000</f>
        <v>7.1947837817582254</v>
      </c>
      <c r="Q1659">
        <f>'conversion notes'!O$7</f>
        <v>25</v>
      </c>
    </row>
    <row r="1660" spans="1:17">
      <c r="A1660">
        <v>36.136499999999998</v>
      </c>
      <c r="B1660">
        <v>-78.112099999999998</v>
      </c>
      <c r="C1660" s="28" t="s">
        <v>11</v>
      </c>
      <c r="D1660" s="4">
        <v>26096</v>
      </c>
      <c r="E1660">
        <v>2</v>
      </c>
      <c r="F1660" t="s">
        <v>139</v>
      </c>
      <c r="G1660">
        <v>1247</v>
      </c>
      <c r="H1660" s="28">
        <v>359</v>
      </c>
      <c r="I1660" t="s">
        <v>19</v>
      </c>
      <c r="J1660">
        <v>4</v>
      </c>
      <c r="K1660" s="13">
        <f>H1660*'conversion notes'!C$25</f>
        <v>325679.41499999998</v>
      </c>
      <c r="L1660" s="14">
        <f>K1660*'conversion notes'!C$24</f>
        <v>78163.059599999993</v>
      </c>
      <c r="M1660" s="14">
        <f>L1660*'conversion notes'!C$26</f>
        <v>2892033.2051999997</v>
      </c>
      <c r="N1660" s="15">
        <f>M1660/'conversion notes'!C$21</f>
        <v>2741.10780922412</v>
      </c>
      <c r="P1660" s="1">
        <f>H1660/D1660*1000</f>
        <v>13.75689760882894</v>
      </c>
      <c r="Q1660">
        <f>'conversion notes'!O$7</f>
        <v>25</v>
      </c>
    </row>
    <row r="1661" spans="1:17">
      <c r="A1661">
        <v>36.137900000000002</v>
      </c>
      <c r="B1661">
        <v>-76.774500000000003</v>
      </c>
      <c r="C1661" s="28" t="s">
        <v>11</v>
      </c>
      <c r="D1661" s="4">
        <v>106744</v>
      </c>
      <c r="E1661">
        <v>4</v>
      </c>
      <c r="F1661" t="s">
        <v>220</v>
      </c>
      <c r="G1661">
        <v>2116</v>
      </c>
      <c r="H1661" s="28">
        <v>769</v>
      </c>
      <c r="I1661" t="s">
        <v>19</v>
      </c>
      <c r="J1661">
        <v>11</v>
      </c>
      <c r="K1661" s="13">
        <f>H1661*'conversion notes'!C$25</f>
        <v>697625.26500000001</v>
      </c>
      <c r="L1661" s="14">
        <f>K1661*'conversion notes'!C$24</f>
        <v>167430.06359999999</v>
      </c>
      <c r="M1661" s="14">
        <f>L1661*'conversion notes'!C$26</f>
        <v>6194912.3531999998</v>
      </c>
      <c r="N1661" s="15">
        <f>M1661/'conversion notes'!C$21</f>
        <v>5871.6209061096051</v>
      </c>
      <c r="P1661" s="1">
        <f>H1661/D1661*1000</f>
        <v>7.2041519898073894</v>
      </c>
      <c r="Q1661">
        <f>'conversion notes'!O$7</f>
        <v>25</v>
      </c>
    </row>
    <row r="1662" spans="1:17">
      <c r="A1662">
        <v>36.1389</v>
      </c>
      <c r="B1662">
        <v>-80.629099999999994</v>
      </c>
      <c r="C1662" s="28" t="s">
        <v>11</v>
      </c>
      <c r="D1662" s="4">
        <v>18048</v>
      </c>
      <c r="E1662">
        <v>2</v>
      </c>
      <c r="F1662" t="s">
        <v>92</v>
      </c>
      <c r="G1662">
        <v>1590</v>
      </c>
      <c r="H1662" s="28">
        <v>279</v>
      </c>
      <c r="I1662" t="s">
        <v>12</v>
      </c>
      <c r="J1662">
        <v>3</v>
      </c>
      <c r="K1662" s="13">
        <f>H1662*'conversion notes'!C$25</f>
        <v>253104.61499999999</v>
      </c>
      <c r="L1662" s="14">
        <f>K1662*'conversion notes'!C$24</f>
        <v>60745.107599999996</v>
      </c>
      <c r="M1662" s="14">
        <f>L1662*'conversion notes'!C$26</f>
        <v>2247568.9811999998</v>
      </c>
      <c r="N1662" s="15">
        <f>M1662/'conversion notes'!C$21</f>
        <v>2130.2759854415863</v>
      </c>
      <c r="P1662" s="1">
        <f>H1662/D1662*1000</f>
        <v>15.458776595744682</v>
      </c>
      <c r="Q1662">
        <f>'conversion notes'!O$7</f>
        <v>25</v>
      </c>
    </row>
    <row r="1663" spans="1:17">
      <c r="A1663">
        <v>36.139400000000002</v>
      </c>
      <c r="B1663">
        <v>-76.849699999999999</v>
      </c>
      <c r="C1663" s="28" t="s">
        <v>11</v>
      </c>
      <c r="D1663" s="4">
        <v>106744</v>
      </c>
      <c r="E1663">
        <v>4</v>
      </c>
      <c r="F1663" t="s">
        <v>220</v>
      </c>
      <c r="G1663">
        <v>2172</v>
      </c>
      <c r="H1663" s="28">
        <v>769</v>
      </c>
      <c r="I1663" t="s">
        <v>19</v>
      </c>
      <c r="J1663">
        <v>11</v>
      </c>
      <c r="K1663" s="13">
        <f>H1663*'conversion notes'!C$25</f>
        <v>697625.26500000001</v>
      </c>
      <c r="L1663" s="14">
        <f>K1663*'conversion notes'!C$24</f>
        <v>167430.06359999999</v>
      </c>
      <c r="M1663" s="14">
        <f>L1663*'conversion notes'!C$26</f>
        <v>6194912.3531999998</v>
      </c>
      <c r="N1663" s="15">
        <f>M1663/'conversion notes'!C$21</f>
        <v>5871.6209061096051</v>
      </c>
      <c r="P1663" s="1">
        <f>H1663/D1663*1000</f>
        <v>7.2041519898073894</v>
      </c>
      <c r="Q1663">
        <f>'conversion notes'!O$4</f>
        <v>7.2</v>
      </c>
    </row>
    <row r="1664" spans="1:17">
      <c r="A1664">
        <v>36.14</v>
      </c>
      <c r="B1664">
        <v>-77.087500000000006</v>
      </c>
      <c r="C1664" s="28" t="s">
        <v>11</v>
      </c>
      <c r="D1664" s="4">
        <v>106744</v>
      </c>
      <c r="E1664">
        <v>4</v>
      </c>
      <c r="F1664" t="s">
        <v>220</v>
      </c>
      <c r="G1664">
        <v>5093</v>
      </c>
      <c r="H1664" s="28">
        <v>769</v>
      </c>
      <c r="I1664" t="s">
        <v>19</v>
      </c>
      <c r="J1664">
        <v>11</v>
      </c>
      <c r="K1664" s="13">
        <f>H1664*'conversion notes'!C$25</f>
        <v>697625.26500000001</v>
      </c>
      <c r="L1664" s="14">
        <f>K1664*'conversion notes'!C$24</f>
        <v>167430.06359999999</v>
      </c>
      <c r="M1664" s="14">
        <f>L1664*'conversion notes'!C$26</f>
        <v>6194912.3531999998</v>
      </c>
      <c r="N1664" s="15">
        <f>M1664/'conversion notes'!C$21</f>
        <v>5871.6209061096051</v>
      </c>
      <c r="P1664" s="1">
        <f>H1664/D1664*1000</f>
        <v>7.2041519898073894</v>
      </c>
      <c r="Q1664">
        <f>'conversion notes'!O$4</f>
        <v>7.2</v>
      </c>
    </row>
    <row r="1665" spans="1:17">
      <c r="A1665">
        <v>36.1404</v>
      </c>
      <c r="B1665">
        <v>-77.913700000000006</v>
      </c>
      <c r="C1665" s="28" t="s">
        <v>11</v>
      </c>
      <c r="D1665" s="4">
        <v>29680</v>
      </c>
      <c r="E1665">
        <v>2</v>
      </c>
      <c r="F1665" t="s">
        <v>141</v>
      </c>
      <c r="G1665">
        <v>1161</v>
      </c>
      <c r="H1665" s="28">
        <v>303</v>
      </c>
      <c r="I1665" t="s">
        <v>19</v>
      </c>
      <c r="J1665">
        <v>4</v>
      </c>
      <c r="K1665" s="13">
        <f>H1665*'conversion notes'!C$25</f>
        <v>274877.05499999999</v>
      </c>
      <c r="L1665" s="14">
        <f>K1665*'conversion notes'!C$24</f>
        <v>65970.493199999997</v>
      </c>
      <c r="M1665" s="14">
        <f>L1665*'conversion notes'!C$26</f>
        <v>2440908.2483999999</v>
      </c>
      <c r="N1665" s="15">
        <f>M1665/'conversion notes'!C$21</f>
        <v>2313.5255325763464</v>
      </c>
      <c r="P1665" s="1">
        <f>H1665/D1665*1000</f>
        <v>10.2088948787062</v>
      </c>
      <c r="Q1665">
        <f>'conversion notes'!O$7</f>
        <v>25</v>
      </c>
    </row>
    <row r="1666" spans="1:17">
      <c r="A1666">
        <v>36.142200000000003</v>
      </c>
      <c r="B1666">
        <v>-80.702399999999997</v>
      </c>
      <c r="C1666" s="28" t="s">
        <v>11</v>
      </c>
      <c r="D1666" s="4">
        <v>36096</v>
      </c>
      <c r="E1666">
        <v>4</v>
      </c>
      <c r="F1666" t="s">
        <v>92</v>
      </c>
      <c r="G1666">
        <v>1032</v>
      </c>
      <c r="H1666" s="28">
        <v>557</v>
      </c>
      <c r="I1666" t="s">
        <v>12</v>
      </c>
      <c r="J1666">
        <v>3</v>
      </c>
      <c r="K1666" s="13">
        <f>H1666*'conversion notes'!C$25</f>
        <v>505302.04499999998</v>
      </c>
      <c r="L1666" s="14">
        <f>K1666*'conversion notes'!C$24</f>
        <v>121272.49079999999</v>
      </c>
      <c r="M1666" s="14">
        <f>L1666*'conversion notes'!C$26</f>
        <v>4487082.1595999999</v>
      </c>
      <c r="N1666" s="15">
        <f>M1666/'conversion notes'!C$21</f>
        <v>4252.9165730858913</v>
      </c>
      <c r="P1666" s="1">
        <f>H1666/D1666*1000</f>
        <v>15.431072695035461</v>
      </c>
      <c r="Q1666">
        <f>'conversion notes'!O$4</f>
        <v>7.2</v>
      </c>
    </row>
    <row r="1667" spans="1:17">
      <c r="A1667">
        <v>36.1434</v>
      </c>
      <c r="B1667">
        <v>-76.912300000000002</v>
      </c>
      <c r="C1667" s="28" t="s">
        <v>11</v>
      </c>
      <c r="D1667" s="4">
        <v>160116</v>
      </c>
      <c r="E1667">
        <v>6</v>
      </c>
      <c r="F1667" t="s">
        <v>220</v>
      </c>
      <c r="G1667">
        <v>4855</v>
      </c>
      <c r="H1667" s="28">
        <v>1153</v>
      </c>
      <c r="I1667" t="s">
        <v>19</v>
      </c>
      <c r="J1667">
        <v>11</v>
      </c>
      <c r="K1667" s="13">
        <f>H1667*'conversion notes'!C$25</f>
        <v>1045984.3049999999</v>
      </c>
      <c r="L1667" s="14">
        <f>K1667*'conversion notes'!C$24</f>
        <v>251036.23319999999</v>
      </c>
      <c r="M1667" s="14">
        <f>L1667*'conversion notes'!C$26</f>
        <v>9288340.6283999998</v>
      </c>
      <c r="N1667" s="15">
        <f>M1667/'conversion notes'!C$21</f>
        <v>8803.613660265768</v>
      </c>
      <c r="P1667" s="1">
        <f>H1667/D1667*1000</f>
        <v>7.2010292537910017</v>
      </c>
      <c r="Q1667">
        <f>'conversion notes'!O$4</f>
        <v>7.2</v>
      </c>
    </row>
    <row r="1668" spans="1:17">
      <c r="A1668">
        <v>36.144100000000002</v>
      </c>
      <c r="B1668">
        <v>-80.746200000000002</v>
      </c>
      <c r="C1668" s="28" t="s">
        <v>11</v>
      </c>
      <c r="D1668" s="4">
        <v>36096</v>
      </c>
      <c r="E1668">
        <v>4</v>
      </c>
      <c r="F1668" t="s">
        <v>92</v>
      </c>
      <c r="G1668">
        <v>1811</v>
      </c>
      <c r="H1668" s="28">
        <v>557</v>
      </c>
      <c r="I1668" t="s">
        <v>12</v>
      </c>
      <c r="J1668">
        <v>3</v>
      </c>
      <c r="K1668" s="13">
        <f>H1668*'conversion notes'!C$25</f>
        <v>505302.04499999998</v>
      </c>
      <c r="L1668" s="14">
        <f>K1668*'conversion notes'!C$24</f>
        <v>121272.49079999999</v>
      </c>
      <c r="M1668" s="14">
        <f>L1668*'conversion notes'!C$26</f>
        <v>4487082.1595999999</v>
      </c>
      <c r="N1668" s="15">
        <f>M1668/'conversion notes'!C$21</f>
        <v>4252.9165730858913</v>
      </c>
      <c r="P1668" s="1">
        <f>H1668/D1668*1000</f>
        <v>15.431072695035461</v>
      </c>
      <c r="Q1668">
        <f>'conversion notes'!O$4</f>
        <v>7.2</v>
      </c>
    </row>
    <row r="1669" spans="1:17">
      <c r="A1669">
        <v>36.1449</v>
      </c>
      <c r="B1669">
        <v>-81.328500000000005</v>
      </c>
      <c r="C1669" s="28" t="s">
        <v>11</v>
      </c>
      <c r="D1669" s="4">
        <v>152313</v>
      </c>
      <c r="E1669">
        <v>7</v>
      </c>
      <c r="F1669" t="s">
        <v>86</v>
      </c>
      <c r="G1669">
        <v>29696</v>
      </c>
      <c r="H1669" s="28">
        <v>1173</v>
      </c>
      <c r="I1669" t="s">
        <v>19</v>
      </c>
      <c r="J1669">
        <v>3</v>
      </c>
      <c r="K1669" s="13">
        <f>H1669*'conversion notes'!C$25</f>
        <v>1064128.0049999999</v>
      </c>
      <c r="L1669" s="14">
        <f>K1669*'conversion notes'!C$24</f>
        <v>255390.72119999997</v>
      </c>
      <c r="M1669" s="14">
        <f>L1669*'conversion notes'!C$26</f>
        <v>9449456.6843999997</v>
      </c>
      <c r="N1669" s="15">
        <f>M1669/'conversion notes'!C$21</f>
        <v>8956.3216162114004</v>
      </c>
      <c r="P1669" s="1">
        <f>H1669/D1669*1000</f>
        <v>7.7012467747336082</v>
      </c>
      <c r="Q1669">
        <f>'conversion notes'!O$7</f>
        <v>25</v>
      </c>
    </row>
    <row r="1670" spans="1:17">
      <c r="A1670">
        <v>36.145800000000001</v>
      </c>
      <c r="B1670">
        <v>-80.929599999999994</v>
      </c>
      <c r="C1670" s="28" t="s">
        <v>11</v>
      </c>
      <c r="D1670" s="4">
        <v>87036</v>
      </c>
      <c r="E1670">
        <v>4</v>
      </c>
      <c r="F1670" t="s">
        <v>86</v>
      </c>
      <c r="G1670">
        <v>7941</v>
      </c>
      <c r="H1670" s="28">
        <v>671</v>
      </c>
      <c r="I1670" t="s">
        <v>19</v>
      </c>
      <c r="J1670">
        <v>3</v>
      </c>
      <c r="K1670" s="13">
        <f>H1670*'conversion notes'!C$25</f>
        <v>608721.13500000001</v>
      </c>
      <c r="L1670" s="14">
        <f>K1670*'conversion notes'!C$24</f>
        <v>146093.0724</v>
      </c>
      <c r="M1670" s="14">
        <f>L1670*'conversion notes'!C$26</f>
        <v>5405443.6787999999</v>
      </c>
      <c r="N1670" s="15">
        <f>M1670/'conversion notes'!C$21</f>
        <v>5123.3519219760019</v>
      </c>
      <c r="P1670" s="1">
        <f>H1670/D1670*1000</f>
        <v>7.7094535594466658</v>
      </c>
      <c r="Q1670">
        <f>'conversion notes'!O$7</f>
        <v>25</v>
      </c>
    </row>
    <row r="1671" spans="1:17">
      <c r="A1671">
        <v>36.146099999999997</v>
      </c>
      <c r="B1671">
        <v>-80.884200000000007</v>
      </c>
      <c r="C1671" s="28" t="s">
        <v>11</v>
      </c>
      <c r="D1671" s="4">
        <v>65277</v>
      </c>
      <c r="E1671">
        <v>3</v>
      </c>
      <c r="F1671" t="s">
        <v>86</v>
      </c>
      <c r="G1671">
        <v>2634</v>
      </c>
      <c r="H1671" s="28">
        <v>503</v>
      </c>
      <c r="I1671" t="s">
        <v>19</v>
      </c>
      <c r="J1671">
        <v>3</v>
      </c>
      <c r="K1671" s="13">
        <f>H1671*'conversion notes'!C$25</f>
        <v>456314.05499999999</v>
      </c>
      <c r="L1671" s="14">
        <f>K1671*'conversion notes'!C$24</f>
        <v>109515.37319999999</v>
      </c>
      <c r="M1671" s="14">
        <f>L1671*'conversion notes'!C$26</f>
        <v>4052068.8083999995</v>
      </c>
      <c r="N1671" s="15">
        <f>M1671/'conversion notes'!C$21</f>
        <v>3840.6050920326802</v>
      </c>
      <c r="P1671" s="1">
        <f>H1671/D1671*1000</f>
        <v>7.7056237265805718</v>
      </c>
      <c r="Q1671">
        <f>'conversion notes'!O$7</f>
        <v>25</v>
      </c>
    </row>
    <row r="1672" spans="1:17">
      <c r="A1672">
        <v>36.146099999999997</v>
      </c>
      <c r="B1672">
        <v>-76.778300000000002</v>
      </c>
      <c r="C1672" s="28" t="s">
        <v>11</v>
      </c>
      <c r="D1672" s="4">
        <v>133430</v>
      </c>
      <c r="E1672">
        <v>5</v>
      </c>
      <c r="F1672" t="s">
        <v>220</v>
      </c>
      <c r="G1672">
        <v>2034</v>
      </c>
      <c r="H1672" s="28">
        <v>961</v>
      </c>
      <c r="I1672" t="s">
        <v>19</v>
      </c>
      <c r="J1672">
        <v>11</v>
      </c>
      <c r="K1672" s="13">
        <f>H1672*'conversion notes'!C$25</f>
        <v>871804.78499999992</v>
      </c>
      <c r="L1672" s="14">
        <f>K1672*'conversion notes'!C$24</f>
        <v>209233.14839999998</v>
      </c>
      <c r="M1672" s="14">
        <f>L1672*'conversion notes'!C$26</f>
        <v>7741626.4907999989</v>
      </c>
      <c r="N1672" s="15">
        <f>M1672/'conversion notes'!C$21</f>
        <v>7337.6172831876856</v>
      </c>
      <c r="P1672" s="1">
        <f>H1672/D1672*1000</f>
        <v>7.2022783481975567</v>
      </c>
      <c r="Q1672">
        <f>'conversion notes'!O$7</f>
        <v>25</v>
      </c>
    </row>
    <row r="1673" spans="1:17">
      <c r="A1673">
        <v>36.146500000000003</v>
      </c>
      <c r="B1673">
        <v>-76.692999999999998</v>
      </c>
      <c r="C1673" s="28" t="s">
        <v>11</v>
      </c>
      <c r="D1673" s="4">
        <v>47336</v>
      </c>
      <c r="E1673">
        <v>4</v>
      </c>
      <c r="F1673" t="s">
        <v>218</v>
      </c>
      <c r="G1673">
        <v>587</v>
      </c>
      <c r="H1673" s="28">
        <v>341</v>
      </c>
      <c r="I1673" t="s">
        <v>19</v>
      </c>
      <c r="J1673">
        <v>11</v>
      </c>
      <c r="K1673" s="13">
        <f>H1673*'conversion notes'!C$25</f>
        <v>309350.08499999996</v>
      </c>
      <c r="L1673" s="14">
        <f>K1673*'conversion notes'!C$24</f>
        <v>74244.020399999994</v>
      </c>
      <c r="M1673" s="14">
        <f>L1673*'conversion notes'!C$26</f>
        <v>2747028.7547999998</v>
      </c>
      <c r="N1673" s="15">
        <f>M1673/'conversion notes'!C$21</f>
        <v>2603.6706488730497</v>
      </c>
      <c r="P1673" s="1">
        <f>H1673/D1673*1000</f>
        <v>7.2038195031265841</v>
      </c>
      <c r="Q1673">
        <f>'conversion notes'!O$4</f>
        <v>7.2</v>
      </c>
    </row>
    <row r="1674" spans="1:17">
      <c r="A1674">
        <v>36.146599999999999</v>
      </c>
      <c r="B1674">
        <v>-77.915999999999997</v>
      </c>
      <c r="C1674" s="28" t="s">
        <v>11</v>
      </c>
      <c r="D1674" s="4">
        <v>29680</v>
      </c>
      <c r="E1674">
        <v>2</v>
      </c>
      <c r="F1674" t="s">
        <v>141</v>
      </c>
      <c r="G1674">
        <v>1298</v>
      </c>
      <c r="H1674" s="28">
        <v>303</v>
      </c>
      <c r="I1674" t="s">
        <v>19</v>
      </c>
      <c r="J1674">
        <v>4</v>
      </c>
      <c r="K1674" s="13">
        <f>H1674*'conversion notes'!C$25</f>
        <v>274877.05499999999</v>
      </c>
      <c r="L1674" s="14">
        <f>K1674*'conversion notes'!C$24</f>
        <v>65970.493199999997</v>
      </c>
      <c r="M1674" s="14">
        <f>L1674*'conversion notes'!C$26</f>
        <v>2440908.2483999999</v>
      </c>
      <c r="N1674" s="15">
        <f>M1674/'conversion notes'!C$21</f>
        <v>2313.5255325763464</v>
      </c>
      <c r="P1674" s="1">
        <f>H1674/D1674*1000</f>
        <v>10.2088948787062</v>
      </c>
      <c r="Q1674">
        <f>'conversion notes'!O$4</f>
        <v>7.2</v>
      </c>
    </row>
    <row r="1675" spans="1:17">
      <c r="A1675">
        <v>36.146700000000003</v>
      </c>
      <c r="B1675">
        <v>-80.577600000000004</v>
      </c>
      <c r="C1675" s="28" t="s">
        <v>11</v>
      </c>
      <c r="D1675" s="4">
        <v>18048</v>
      </c>
      <c r="E1675">
        <v>2</v>
      </c>
      <c r="F1675" t="s">
        <v>92</v>
      </c>
      <c r="G1675">
        <v>1508</v>
      </c>
      <c r="H1675" s="28">
        <v>279</v>
      </c>
      <c r="I1675" t="s">
        <v>12</v>
      </c>
      <c r="J1675">
        <v>3</v>
      </c>
      <c r="K1675" s="13">
        <f>H1675*'conversion notes'!C$25</f>
        <v>253104.61499999999</v>
      </c>
      <c r="L1675" s="14">
        <f>K1675*'conversion notes'!C$24</f>
        <v>60745.107599999996</v>
      </c>
      <c r="M1675" s="14">
        <f>L1675*'conversion notes'!C$26</f>
        <v>2247568.9811999998</v>
      </c>
      <c r="N1675" s="15">
        <f>M1675/'conversion notes'!C$21</f>
        <v>2130.2759854415863</v>
      </c>
      <c r="P1675" s="1">
        <f>H1675/D1675*1000</f>
        <v>15.458776595744682</v>
      </c>
      <c r="Q1675">
        <f>'conversion notes'!O$7</f>
        <v>25</v>
      </c>
    </row>
    <row r="1676" spans="1:17">
      <c r="A1676">
        <v>36.146900000000002</v>
      </c>
      <c r="B1676">
        <v>-80.575000000000003</v>
      </c>
      <c r="C1676" s="28" t="s">
        <v>11</v>
      </c>
      <c r="D1676" s="4">
        <v>18048</v>
      </c>
      <c r="E1676">
        <v>2</v>
      </c>
      <c r="F1676" t="s">
        <v>92</v>
      </c>
      <c r="G1676">
        <v>1550</v>
      </c>
      <c r="H1676" s="28">
        <v>279</v>
      </c>
      <c r="I1676" t="s">
        <v>12</v>
      </c>
      <c r="J1676">
        <v>3</v>
      </c>
      <c r="K1676" s="13">
        <f>H1676*'conversion notes'!C$25</f>
        <v>253104.61499999999</v>
      </c>
      <c r="L1676" s="14">
        <f>K1676*'conversion notes'!C$24</f>
        <v>60745.107599999996</v>
      </c>
      <c r="M1676" s="14">
        <f>L1676*'conversion notes'!C$26</f>
        <v>2247568.9811999998</v>
      </c>
      <c r="N1676" s="15">
        <f>M1676/'conversion notes'!C$21</f>
        <v>2130.2759854415863</v>
      </c>
      <c r="P1676" s="1">
        <f>H1676/D1676*1000</f>
        <v>15.458776595744682</v>
      </c>
      <c r="Q1676">
        <f>'conversion notes'!O$7</f>
        <v>25</v>
      </c>
    </row>
    <row r="1677" spans="1:17">
      <c r="A1677">
        <v>36.147100000000002</v>
      </c>
      <c r="B1677">
        <v>-80.886300000000006</v>
      </c>
      <c r="C1677" s="28" t="s">
        <v>11</v>
      </c>
      <c r="D1677" s="4">
        <v>43518</v>
      </c>
      <c r="E1677">
        <v>2</v>
      </c>
      <c r="F1677" t="s">
        <v>86</v>
      </c>
      <c r="G1677">
        <v>2012</v>
      </c>
      <c r="H1677" s="28">
        <v>335</v>
      </c>
      <c r="I1677" t="s">
        <v>19</v>
      </c>
      <c r="J1677">
        <v>3</v>
      </c>
      <c r="K1677" s="13">
        <f>H1677*'conversion notes'!C$25</f>
        <v>303906.97499999998</v>
      </c>
      <c r="L1677" s="14">
        <f>K1677*'conversion notes'!C$24</f>
        <v>72937.673999999985</v>
      </c>
      <c r="M1677" s="14">
        <f>L1677*'conversion notes'!C$26</f>
        <v>2698693.9379999996</v>
      </c>
      <c r="N1677" s="15">
        <f>M1677/'conversion notes'!C$21</f>
        <v>2557.8582620893594</v>
      </c>
      <c r="P1677" s="1">
        <f>H1677/D1677*1000</f>
        <v>7.6979640608483839</v>
      </c>
      <c r="Q1677">
        <f>'conversion notes'!O$4</f>
        <v>7.2</v>
      </c>
    </row>
    <row r="1678" spans="1:17">
      <c r="A1678">
        <v>36.147799999999997</v>
      </c>
      <c r="B1678">
        <v>-79.172300000000007</v>
      </c>
      <c r="C1678" s="28" t="s">
        <v>11</v>
      </c>
      <c r="D1678" s="4">
        <v>5896</v>
      </c>
      <c r="E1678">
        <v>1</v>
      </c>
      <c r="F1678" t="s">
        <v>20</v>
      </c>
      <c r="G1678">
        <v>660</v>
      </c>
      <c r="H1678" s="28">
        <v>140</v>
      </c>
      <c r="I1678" t="s">
        <v>12</v>
      </c>
      <c r="J1678">
        <v>1</v>
      </c>
      <c r="K1678" s="13">
        <f>H1678*'conversion notes'!C$25</f>
        <v>127005.9</v>
      </c>
      <c r="L1678" s="14">
        <f>K1678*'conversion notes'!C$24</f>
        <v>30481.415999999997</v>
      </c>
      <c r="M1678" s="14">
        <f>L1678*'conversion notes'!C$26</f>
        <v>1127812.392</v>
      </c>
      <c r="N1678" s="15">
        <f>M1678/'conversion notes'!C$21</f>
        <v>1068.955691619434</v>
      </c>
      <c r="P1678" s="1">
        <f>H1678/D1678*1000</f>
        <v>23.744911804613295</v>
      </c>
      <c r="Q1678">
        <f>'conversion notes'!O$4</f>
        <v>7.2</v>
      </c>
    </row>
    <row r="1679" spans="1:17">
      <c r="A1679">
        <v>36.148699999999998</v>
      </c>
      <c r="B1679">
        <v>-80.986800000000002</v>
      </c>
      <c r="C1679" s="28" t="s">
        <v>11</v>
      </c>
      <c r="D1679" s="4">
        <v>456939</v>
      </c>
      <c r="E1679">
        <v>21</v>
      </c>
      <c r="F1679" t="s">
        <v>86</v>
      </c>
      <c r="G1679">
        <v>10100</v>
      </c>
      <c r="H1679" s="28">
        <v>3520</v>
      </c>
      <c r="I1679" t="s">
        <v>19</v>
      </c>
      <c r="J1679">
        <v>3</v>
      </c>
      <c r="K1679" s="13">
        <f>H1679*'conversion notes'!C$25</f>
        <v>3193291.1999999997</v>
      </c>
      <c r="L1679" s="14">
        <f>K1679*'conversion notes'!C$24</f>
        <v>766389.88799999992</v>
      </c>
      <c r="M1679" s="14">
        <f>L1679*'conversion notes'!C$26</f>
        <v>28356425.855999999</v>
      </c>
      <c r="N1679" s="15">
        <f>M1679/'conversion notes'!C$21</f>
        <v>26876.600246431484</v>
      </c>
      <c r="P1679" s="1">
        <f>H1679/D1679*1000</f>
        <v>7.7034352506570896</v>
      </c>
      <c r="Q1679">
        <f>'conversion notes'!O$7</f>
        <v>25</v>
      </c>
    </row>
    <row r="1680" spans="1:17">
      <c r="A1680">
        <v>36.149099999999997</v>
      </c>
      <c r="B1680">
        <v>-76.813999999999993</v>
      </c>
      <c r="C1680" s="28" t="s">
        <v>222</v>
      </c>
      <c r="D1680" s="4">
        <v>106744</v>
      </c>
      <c r="E1680">
        <v>4</v>
      </c>
      <c r="F1680" t="s">
        <v>220</v>
      </c>
      <c r="G1680">
        <v>1713</v>
      </c>
      <c r="H1680" s="28">
        <v>769</v>
      </c>
      <c r="I1680" t="s">
        <v>19</v>
      </c>
      <c r="J1680">
        <v>11</v>
      </c>
      <c r="K1680" s="13">
        <f>H1680*'conversion notes'!C$25</f>
        <v>697625.26500000001</v>
      </c>
      <c r="L1680" s="14">
        <f>K1680*'conversion notes'!C$24</f>
        <v>167430.06359999999</v>
      </c>
      <c r="M1680" s="14">
        <f>L1680*'conversion notes'!C$26</f>
        <v>6194912.3531999998</v>
      </c>
      <c r="N1680" s="15">
        <f>M1680/'conversion notes'!C$21</f>
        <v>5871.6209061096051</v>
      </c>
      <c r="P1680" s="1">
        <f>H1680/D1680*1000</f>
        <v>7.2041519898073894</v>
      </c>
      <c r="Q1680">
        <f>'conversion notes'!O$7</f>
        <v>25</v>
      </c>
    </row>
    <row r="1681" spans="1:17">
      <c r="A1681">
        <v>36.149799999999999</v>
      </c>
      <c r="B1681">
        <v>-78.113100000000003</v>
      </c>
      <c r="C1681" s="28" t="s">
        <v>11</v>
      </c>
      <c r="D1681" s="4">
        <v>13048</v>
      </c>
      <c r="E1681">
        <v>1</v>
      </c>
      <c r="F1681" t="s">
        <v>139</v>
      </c>
      <c r="G1681">
        <v>882</v>
      </c>
      <c r="H1681" s="28">
        <v>179</v>
      </c>
      <c r="I1681" t="s">
        <v>19</v>
      </c>
      <c r="J1681">
        <v>4</v>
      </c>
      <c r="K1681" s="13">
        <f>H1681*'conversion notes'!C$25</f>
        <v>162386.11499999999</v>
      </c>
      <c r="L1681" s="14">
        <f>K1681*'conversion notes'!C$24</f>
        <v>38972.667599999993</v>
      </c>
      <c r="M1681" s="14">
        <f>L1681*'conversion notes'!C$26</f>
        <v>1441988.7011999998</v>
      </c>
      <c r="N1681" s="15">
        <f>M1681/'conversion notes'!C$21</f>
        <v>1366.7362057134189</v>
      </c>
      <c r="P1681" s="1">
        <f>H1681/D1681*1000</f>
        <v>13.718577559779275</v>
      </c>
      <c r="Q1681">
        <f>'conversion notes'!O$4</f>
        <v>7.2</v>
      </c>
    </row>
    <row r="1682" spans="1:17">
      <c r="A1682">
        <v>36.150199999999998</v>
      </c>
      <c r="B1682">
        <v>-81.310599999999994</v>
      </c>
      <c r="C1682" s="28" t="s">
        <v>11</v>
      </c>
      <c r="D1682" s="4">
        <v>43518</v>
      </c>
      <c r="E1682">
        <v>2</v>
      </c>
      <c r="F1682" t="s">
        <v>86</v>
      </c>
      <c r="G1682">
        <v>12885</v>
      </c>
      <c r="H1682" s="28">
        <v>335</v>
      </c>
      <c r="I1682" t="s">
        <v>19</v>
      </c>
      <c r="J1682">
        <v>3</v>
      </c>
      <c r="K1682" s="13">
        <f>H1682*'conversion notes'!C$25</f>
        <v>303906.97499999998</v>
      </c>
      <c r="L1682" s="14">
        <f>K1682*'conversion notes'!C$24</f>
        <v>72937.673999999985</v>
      </c>
      <c r="M1682" s="14">
        <f>L1682*'conversion notes'!C$26</f>
        <v>2698693.9379999996</v>
      </c>
      <c r="N1682" s="15">
        <f>M1682/'conversion notes'!C$21</f>
        <v>2557.8582620893594</v>
      </c>
      <c r="P1682" s="1">
        <f>H1682/D1682*1000</f>
        <v>7.6979640608483839</v>
      </c>
      <c r="Q1682">
        <f>'conversion notes'!O$4</f>
        <v>7.2</v>
      </c>
    </row>
    <row r="1683" spans="1:17">
      <c r="A1683">
        <v>36.152700000000003</v>
      </c>
      <c r="B1683">
        <v>-77.536299999999997</v>
      </c>
      <c r="C1683" s="28" t="s">
        <v>11</v>
      </c>
      <c r="D1683" s="4">
        <v>26824</v>
      </c>
      <c r="E1683">
        <v>2</v>
      </c>
      <c r="F1683" t="s">
        <v>136</v>
      </c>
      <c r="G1683">
        <v>665</v>
      </c>
      <c r="H1683" s="28">
        <v>256</v>
      </c>
      <c r="I1683" t="s">
        <v>19</v>
      </c>
      <c r="J1683">
        <v>4</v>
      </c>
      <c r="K1683" s="13">
        <f>H1683*'conversion notes'!C$25</f>
        <v>232239.35999999999</v>
      </c>
      <c r="L1683" s="14">
        <f>K1683*'conversion notes'!C$24</f>
        <v>55737.446399999993</v>
      </c>
      <c r="M1683" s="14">
        <f>L1683*'conversion notes'!C$26</f>
        <v>2062285.5167999999</v>
      </c>
      <c r="N1683" s="15">
        <f>M1683/'conversion notes'!C$21</f>
        <v>1954.6618361041078</v>
      </c>
      <c r="P1683" s="1">
        <f>H1683/D1683*1000</f>
        <v>9.5436922159260362</v>
      </c>
      <c r="Q1683">
        <f>'conversion notes'!O$4</f>
        <v>7.2</v>
      </c>
    </row>
    <row r="1684" spans="1:17">
      <c r="A1684">
        <v>36.154299999999999</v>
      </c>
      <c r="B1684">
        <v>-81.002200000000002</v>
      </c>
      <c r="C1684" s="28" t="s">
        <v>11</v>
      </c>
      <c r="D1684" s="4">
        <v>130554</v>
      </c>
      <c r="E1684">
        <v>6</v>
      </c>
      <c r="F1684" t="s">
        <v>86</v>
      </c>
      <c r="G1684">
        <v>3224</v>
      </c>
      <c r="H1684" s="28">
        <v>1006</v>
      </c>
      <c r="I1684" t="s">
        <v>19</v>
      </c>
      <c r="J1684">
        <v>3</v>
      </c>
      <c r="K1684" s="13">
        <f>H1684*'conversion notes'!C$25</f>
        <v>912628.11</v>
      </c>
      <c r="L1684" s="14">
        <f>K1684*'conversion notes'!C$24</f>
        <v>219030.74639999997</v>
      </c>
      <c r="M1684" s="14">
        <f>L1684*'conversion notes'!C$26</f>
        <v>8104137.616799999</v>
      </c>
      <c r="N1684" s="15">
        <f>M1684/'conversion notes'!C$21</f>
        <v>7681.2101840653604</v>
      </c>
      <c r="P1684" s="1">
        <f>H1684/D1684*1000</f>
        <v>7.7056237265805718</v>
      </c>
      <c r="Q1684">
        <f>'conversion notes'!O$7</f>
        <v>25</v>
      </c>
    </row>
    <row r="1685" spans="1:17">
      <c r="A1685">
        <v>36.154699999999998</v>
      </c>
      <c r="B1685">
        <v>-77.7804</v>
      </c>
      <c r="C1685" s="28" t="s">
        <v>140</v>
      </c>
      <c r="D1685" s="4">
        <v>26824</v>
      </c>
      <c r="E1685">
        <v>2</v>
      </c>
      <c r="F1685" t="s">
        <v>136</v>
      </c>
      <c r="G1685">
        <v>773</v>
      </c>
      <c r="H1685" s="28">
        <v>256</v>
      </c>
      <c r="I1685" t="s">
        <v>19</v>
      </c>
      <c r="J1685">
        <v>4</v>
      </c>
      <c r="K1685" s="13">
        <f>H1685*'conversion notes'!C$25</f>
        <v>232239.35999999999</v>
      </c>
      <c r="L1685" s="14">
        <f>K1685*'conversion notes'!C$24</f>
        <v>55737.446399999993</v>
      </c>
      <c r="M1685" s="14">
        <f>L1685*'conversion notes'!C$26</f>
        <v>2062285.5167999999</v>
      </c>
      <c r="N1685" s="15">
        <f>M1685/'conversion notes'!C$21</f>
        <v>1954.6618361041078</v>
      </c>
      <c r="P1685" s="1">
        <f>H1685/D1685*1000</f>
        <v>9.5436922159260362</v>
      </c>
      <c r="Q1685">
        <f>'conversion notes'!O$4</f>
        <v>7.2</v>
      </c>
    </row>
    <row r="1686" spans="1:17">
      <c r="A1686">
        <v>36.155900000000003</v>
      </c>
      <c r="B1686">
        <v>-80.945700000000002</v>
      </c>
      <c r="C1686" s="28" t="s">
        <v>11</v>
      </c>
      <c r="D1686" s="4">
        <v>87036</v>
      </c>
      <c r="E1686">
        <v>4</v>
      </c>
      <c r="F1686" t="s">
        <v>86</v>
      </c>
      <c r="G1686">
        <v>5662</v>
      </c>
      <c r="H1686" s="28">
        <v>671</v>
      </c>
      <c r="I1686" t="s">
        <v>19</v>
      </c>
      <c r="J1686">
        <v>3</v>
      </c>
      <c r="K1686" s="13">
        <f>H1686*'conversion notes'!C$25</f>
        <v>608721.13500000001</v>
      </c>
      <c r="L1686" s="14">
        <f>K1686*'conversion notes'!C$24</f>
        <v>146093.0724</v>
      </c>
      <c r="M1686" s="14">
        <f>L1686*'conversion notes'!C$26</f>
        <v>5405443.6787999999</v>
      </c>
      <c r="N1686" s="15">
        <f>M1686/'conversion notes'!C$21</f>
        <v>5123.3519219760019</v>
      </c>
      <c r="P1686" s="1">
        <f>H1686/D1686*1000</f>
        <v>7.7094535594466658</v>
      </c>
      <c r="Q1686">
        <f>'conversion notes'!O$7</f>
        <v>25</v>
      </c>
    </row>
    <row r="1687" spans="1:17">
      <c r="A1687">
        <v>36.158200000000001</v>
      </c>
      <c r="B1687">
        <v>-80.765299999999996</v>
      </c>
      <c r="C1687" s="28" t="s">
        <v>11</v>
      </c>
      <c r="D1687" s="4">
        <v>36096</v>
      </c>
      <c r="E1687">
        <v>4</v>
      </c>
      <c r="F1687" t="s">
        <v>92</v>
      </c>
      <c r="G1687">
        <v>1367</v>
      </c>
      <c r="H1687" s="28">
        <v>557</v>
      </c>
      <c r="I1687" t="s">
        <v>12</v>
      </c>
      <c r="J1687">
        <v>3</v>
      </c>
      <c r="K1687" s="13">
        <f>H1687*'conversion notes'!C$25</f>
        <v>505302.04499999998</v>
      </c>
      <c r="L1687" s="14">
        <f>K1687*'conversion notes'!C$24</f>
        <v>121272.49079999999</v>
      </c>
      <c r="M1687" s="14">
        <f>L1687*'conversion notes'!C$26</f>
        <v>4487082.1595999999</v>
      </c>
      <c r="N1687" s="15">
        <f>M1687/'conversion notes'!C$21</f>
        <v>4252.9165730858913</v>
      </c>
      <c r="P1687" s="1">
        <f>H1687/D1687*1000</f>
        <v>15.431072695035461</v>
      </c>
      <c r="Q1687">
        <f>'conversion notes'!O$7</f>
        <v>25</v>
      </c>
    </row>
    <row r="1688" spans="1:17">
      <c r="A1688">
        <v>36.158499999999997</v>
      </c>
      <c r="B1688">
        <v>-80.974800000000002</v>
      </c>
      <c r="C1688" s="28" t="s">
        <v>11</v>
      </c>
      <c r="D1688" s="4">
        <v>87036</v>
      </c>
      <c r="E1688">
        <v>4</v>
      </c>
      <c r="F1688" t="s">
        <v>86</v>
      </c>
      <c r="G1688">
        <v>2717</v>
      </c>
      <c r="H1688" s="28">
        <v>671</v>
      </c>
      <c r="I1688" t="s">
        <v>19</v>
      </c>
      <c r="J1688">
        <v>3</v>
      </c>
      <c r="K1688" s="13">
        <f>H1688*'conversion notes'!C$25</f>
        <v>608721.13500000001</v>
      </c>
      <c r="L1688" s="14">
        <f>K1688*'conversion notes'!C$24</f>
        <v>146093.0724</v>
      </c>
      <c r="M1688" s="14">
        <f>L1688*'conversion notes'!C$26</f>
        <v>5405443.6787999999</v>
      </c>
      <c r="N1688" s="15">
        <f>M1688/'conversion notes'!C$21</f>
        <v>5123.3519219760019</v>
      </c>
      <c r="P1688" s="1">
        <f>H1688/D1688*1000</f>
        <v>7.7094535594466658</v>
      </c>
      <c r="Q1688">
        <f>'conversion notes'!O$4</f>
        <v>7.2</v>
      </c>
    </row>
    <row r="1689" spans="1:17">
      <c r="A1689">
        <v>36.159599999999998</v>
      </c>
      <c r="B1689">
        <v>-81.041700000000006</v>
      </c>
      <c r="C1689" s="28" t="s">
        <v>11</v>
      </c>
      <c r="D1689" s="4">
        <v>217590</v>
      </c>
      <c r="E1689">
        <v>10</v>
      </c>
      <c r="F1689" t="s">
        <v>86</v>
      </c>
      <c r="G1689">
        <v>33188</v>
      </c>
      <c r="H1689" s="28">
        <v>1676</v>
      </c>
      <c r="I1689" t="s">
        <v>19</v>
      </c>
      <c r="J1689">
        <v>3</v>
      </c>
      <c r="K1689" s="13">
        <f>H1689*'conversion notes'!C$25</f>
        <v>1520442.0599999998</v>
      </c>
      <c r="L1689" s="14">
        <f>K1689*'conversion notes'!C$24</f>
        <v>364906.09439999994</v>
      </c>
      <c r="M1689" s="14">
        <f>L1689*'conversion notes'!C$26</f>
        <v>13501525.492799997</v>
      </c>
      <c r="N1689" s="15">
        <f>M1689/'conversion notes'!C$21</f>
        <v>12796.926708244078</v>
      </c>
      <c r="P1689" s="1">
        <f>H1689/D1689*1000</f>
        <v>7.702559860287697</v>
      </c>
      <c r="Q1689">
        <f>'conversion notes'!O$4</f>
        <v>7.2</v>
      </c>
    </row>
    <row r="1690" spans="1:17">
      <c r="A1690">
        <v>36.159599999999998</v>
      </c>
      <c r="B1690">
        <v>-80.741900000000001</v>
      </c>
      <c r="C1690" s="28" t="s">
        <v>11</v>
      </c>
      <c r="D1690" s="4">
        <v>36096</v>
      </c>
      <c r="E1690">
        <v>4</v>
      </c>
      <c r="F1690" t="s">
        <v>92</v>
      </c>
      <c r="G1690">
        <v>1170</v>
      </c>
      <c r="H1690" s="28">
        <v>557</v>
      </c>
      <c r="I1690" t="s">
        <v>12</v>
      </c>
      <c r="J1690">
        <v>3</v>
      </c>
      <c r="K1690" s="13">
        <f>H1690*'conversion notes'!C$25</f>
        <v>505302.04499999998</v>
      </c>
      <c r="L1690" s="14">
        <f>K1690*'conversion notes'!C$24</f>
        <v>121272.49079999999</v>
      </c>
      <c r="M1690" s="14">
        <f>L1690*'conversion notes'!C$26</f>
        <v>4487082.1595999999</v>
      </c>
      <c r="N1690" s="15">
        <f>M1690/'conversion notes'!C$21</f>
        <v>4252.9165730858913</v>
      </c>
      <c r="P1690" s="1">
        <f>H1690/D1690*1000</f>
        <v>15.431072695035461</v>
      </c>
      <c r="Q1690">
        <f>'conversion notes'!O$7</f>
        <v>25</v>
      </c>
    </row>
    <row r="1691" spans="1:17">
      <c r="A1691">
        <v>36.160400000000003</v>
      </c>
      <c r="B1691">
        <v>-80.6815</v>
      </c>
      <c r="C1691" s="28" t="s">
        <v>11</v>
      </c>
      <c r="D1691" s="4">
        <v>36096</v>
      </c>
      <c r="E1691">
        <v>4</v>
      </c>
      <c r="F1691" t="s">
        <v>92</v>
      </c>
      <c r="G1691">
        <v>1612</v>
      </c>
      <c r="H1691" s="28">
        <v>557</v>
      </c>
      <c r="I1691" t="s">
        <v>12</v>
      </c>
      <c r="J1691">
        <v>3</v>
      </c>
      <c r="K1691" s="13">
        <f>H1691*'conversion notes'!C$25</f>
        <v>505302.04499999998</v>
      </c>
      <c r="L1691" s="14">
        <f>K1691*'conversion notes'!C$24</f>
        <v>121272.49079999999</v>
      </c>
      <c r="M1691" s="14">
        <f>L1691*'conversion notes'!C$26</f>
        <v>4487082.1595999999</v>
      </c>
      <c r="N1691" s="15">
        <f>M1691/'conversion notes'!C$21</f>
        <v>4252.9165730858913</v>
      </c>
      <c r="P1691" s="1">
        <f>H1691/D1691*1000</f>
        <v>15.431072695035461</v>
      </c>
      <c r="Q1691">
        <f>'conversion notes'!O$7</f>
        <v>25</v>
      </c>
    </row>
    <row r="1692" spans="1:17">
      <c r="A1692">
        <v>36.163200000000003</v>
      </c>
      <c r="B1692">
        <v>-81.023099999999999</v>
      </c>
      <c r="C1692" s="28" t="s">
        <v>11</v>
      </c>
      <c r="D1692" s="4">
        <v>87036</v>
      </c>
      <c r="E1692">
        <v>4</v>
      </c>
      <c r="F1692" t="s">
        <v>86</v>
      </c>
      <c r="G1692">
        <v>15425</v>
      </c>
      <c r="H1692" s="28">
        <v>671</v>
      </c>
      <c r="I1692" t="s">
        <v>19</v>
      </c>
      <c r="J1692">
        <v>3</v>
      </c>
      <c r="K1692" s="13">
        <f>H1692*'conversion notes'!C$25</f>
        <v>608721.13500000001</v>
      </c>
      <c r="L1692" s="14">
        <f>K1692*'conversion notes'!C$24</f>
        <v>146093.0724</v>
      </c>
      <c r="M1692" s="14">
        <f>L1692*'conversion notes'!C$26</f>
        <v>5405443.6787999999</v>
      </c>
      <c r="N1692" s="15">
        <f>M1692/'conversion notes'!C$21</f>
        <v>5123.3519219760019</v>
      </c>
      <c r="P1692" s="1">
        <f>H1692/D1692*1000</f>
        <v>7.7094535594466658</v>
      </c>
      <c r="Q1692">
        <f>'conversion notes'!O$7</f>
        <v>25</v>
      </c>
    </row>
    <row r="1693" spans="1:17">
      <c r="A1693">
        <v>36.163699999999999</v>
      </c>
      <c r="B1693">
        <v>-80.843199999999996</v>
      </c>
      <c r="C1693" s="28" t="s">
        <v>11</v>
      </c>
      <c r="D1693" s="4">
        <v>36096</v>
      </c>
      <c r="E1693">
        <v>4</v>
      </c>
      <c r="F1693" t="s">
        <v>92</v>
      </c>
      <c r="G1693">
        <v>4951</v>
      </c>
      <c r="H1693" s="28">
        <v>557</v>
      </c>
      <c r="I1693" t="s">
        <v>12</v>
      </c>
      <c r="J1693">
        <v>3</v>
      </c>
      <c r="K1693" s="13">
        <f>H1693*'conversion notes'!C$25</f>
        <v>505302.04499999998</v>
      </c>
      <c r="L1693" s="14">
        <f>K1693*'conversion notes'!C$24</f>
        <v>121272.49079999999</v>
      </c>
      <c r="M1693" s="14">
        <f>L1693*'conversion notes'!C$26</f>
        <v>4487082.1595999999</v>
      </c>
      <c r="N1693" s="15">
        <f>M1693/'conversion notes'!C$21</f>
        <v>4252.9165730858913</v>
      </c>
      <c r="P1693" s="1">
        <f>H1693/D1693*1000</f>
        <v>15.431072695035461</v>
      </c>
      <c r="Q1693">
        <f>'conversion notes'!O$7</f>
        <v>25</v>
      </c>
    </row>
    <row r="1694" spans="1:17">
      <c r="A1694">
        <v>36.164499999999997</v>
      </c>
      <c r="B1694">
        <v>-79.325500000000005</v>
      </c>
      <c r="C1694" s="28" t="s">
        <v>11</v>
      </c>
      <c r="D1694" s="4">
        <v>13470</v>
      </c>
      <c r="E1694">
        <v>1</v>
      </c>
      <c r="F1694" t="s">
        <v>17</v>
      </c>
      <c r="G1694">
        <v>662</v>
      </c>
      <c r="H1694" s="28">
        <v>176</v>
      </c>
      <c r="I1694" t="s">
        <v>19</v>
      </c>
      <c r="J1694">
        <v>1</v>
      </c>
      <c r="K1694" s="13">
        <f>H1694*'conversion notes'!C$25</f>
        <v>159664.56</v>
      </c>
      <c r="L1694" s="14">
        <f>K1694*'conversion notes'!C$24</f>
        <v>38319.494399999996</v>
      </c>
      <c r="M1694" s="14">
        <f>L1694*'conversion notes'!C$26</f>
        <v>1417821.2927999999</v>
      </c>
      <c r="N1694" s="15">
        <f>M1694/'conversion notes'!C$21</f>
        <v>1343.830012321574</v>
      </c>
      <c r="P1694" s="1">
        <f>H1694/D1694*1000</f>
        <v>13.066072754268745</v>
      </c>
      <c r="Q1694">
        <f>'conversion notes'!O$4</f>
        <v>7.2</v>
      </c>
    </row>
    <row r="1695" spans="1:17">
      <c r="A1695">
        <v>36.165900000000001</v>
      </c>
      <c r="B1695">
        <v>-80.959500000000006</v>
      </c>
      <c r="C1695" s="28" t="s">
        <v>11</v>
      </c>
      <c r="D1695" s="4">
        <v>108795</v>
      </c>
      <c r="E1695">
        <v>5</v>
      </c>
      <c r="F1695" t="s">
        <v>86</v>
      </c>
      <c r="G1695">
        <v>5003</v>
      </c>
      <c r="H1695" s="28">
        <v>838</v>
      </c>
      <c r="I1695" t="s">
        <v>19</v>
      </c>
      <c r="J1695">
        <v>3</v>
      </c>
      <c r="K1695" s="13">
        <f>H1695*'conversion notes'!C$25</f>
        <v>760221.02999999991</v>
      </c>
      <c r="L1695" s="14">
        <f>K1695*'conversion notes'!C$24</f>
        <v>182453.04719999997</v>
      </c>
      <c r="M1695" s="14">
        <f>L1695*'conversion notes'!C$26</f>
        <v>6750762.7463999987</v>
      </c>
      <c r="N1695" s="15">
        <f>M1695/'conversion notes'!C$21</f>
        <v>6398.4633541220392</v>
      </c>
      <c r="P1695" s="1">
        <f>H1695/D1695*1000</f>
        <v>7.702559860287697</v>
      </c>
      <c r="Q1695">
        <f>'conversion notes'!O$4</f>
        <v>7.2</v>
      </c>
    </row>
    <row r="1696" spans="1:17">
      <c r="A1696">
        <v>36.166200000000003</v>
      </c>
      <c r="B1696">
        <v>-80.727900000000005</v>
      </c>
      <c r="C1696" s="28" t="s">
        <v>11</v>
      </c>
      <c r="D1696" s="4">
        <v>54144</v>
      </c>
      <c r="E1696">
        <v>6</v>
      </c>
      <c r="F1696" t="s">
        <v>92</v>
      </c>
      <c r="G1696">
        <v>1647</v>
      </c>
      <c r="H1696" s="28">
        <v>836</v>
      </c>
      <c r="I1696" t="s">
        <v>12</v>
      </c>
      <c r="J1696">
        <v>3</v>
      </c>
      <c r="K1696" s="13">
        <f>H1696*'conversion notes'!C$25</f>
        <v>758406.65999999992</v>
      </c>
      <c r="L1696" s="14">
        <f>K1696*'conversion notes'!C$24</f>
        <v>182017.59839999996</v>
      </c>
      <c r="M1696" s="14">
        <f>L1696*'conversion notes'!C$26</f>
        <v>6734651.1407999983</v>
      </c>
      <c r="N1696" s="15">
        <f>M1696/'conversion notes'!C$21</f>
        <v>6383.1925585274757</v>
      </c>
      <c r="P1696" s="1">
        <f>H1696/D1696*1000</f>
        <v>15.440307328605201</v>
      </c>
      <c r="Q1696">
        <f>'conversion notes'!O$4</f>
        <v>7.2</v>
      </c>
    </row>
    <row r="1697" spans="1:17">
      <c r="A1697">
        <v>36.1663</v>
      </c>
      <c r="B1697">
        <v>-81.293099999999995</v>
      </c>
      <c r="C1697" s="28" t="s">
        <v>11</v>
      </c>
      <c r="D1697" s="4">
        <v>43518</v>
      </c>
      <c r="E1697">
        <v>2</v>
      </c>
      <c r="F1697" t="s">
        <v>86</v>
      </c>
      <c r="G1697">
        <v>30455</v>
      </c>
      <c r="H1697" s="28">
        <v>335</v>
      </c>
      <c r="I1697" t="s">
        <v>19</v>
      </c>
      <c r="J1697">
        <v>3</v>
      </c>
      <c r="K1697" s="13">
        <f>H1697*'conversion notes'!C$25</f>
        <v>303906.97499999998</v>
      </c>
      <c r="L1697" s="14">
        <f>K1697*'conversion notes'!C$24</f>
        <v>72937.673999999985</v>
      </c>
      <c r="M1697" s="14">
        <f>L1697*'conversion notes'!C$26</f>
        <v>2698693.9379999996</v>
      </c>
      <c r="N1697" s="15">
        <f>M1697/'conversion notes'!C$21</f>
        <v>2557.8582620893594</v>
      </c>
      <c r="P1697" s="1">
        <f>H1697/D1697*1000</f>
        <v>7.6979640608483839</v>
      </c>
      <c r="Q1697">
        <f>'conversion notes'!O$7</f>
        <v>25</v>
      </c>
    </row>
    <row r="1698" spans="1:17">
      <c r="A1698">
        <v>36.166400000000003</v>
      </c>
      <c r="B1698">
        <v>-79.238799999999998</v>
      </c>
      <c r="C1698" s="28" t="s">
        <v>11</v>
      </c>
      <c r="D1698" s="4">
        <v>17688</v>
      </c>
      <c r="E1698">
        <v>3</v>
      </c>
      <c r="F1698" t="s">
        <v>20</v>
      </c>
      <c r="G1698">
        <v>2652</v>
      </c>
      <c r="H1698" s="28">
        <v>419</v>
      </c>
      <c r="I1698" t="s">
        <v>12</v>
      </c>
      <c r="J1698">
        <v>1</v>
      </c>
      <c r="K1698" s="13">
        <f>H1698*'conversion notes'!C$25</f>
        <v>380110.51499999996</v>
      </c>
      <c r="L1698" s="14">
        <f>K1698*'conversion notes'!C$24</f>
        <v>91226.523599999986</v>
      </c>
      <c r="M1698" s="14">
        <f>L1698*'conversion notes'!C$26</f>
        <v>3375381.3731999993</v>
      </c>
      <c r="N1698" s="15">
        <f>M1698/'conversion notes'!C$21</f>
        <v>3199.2316770610196</v>
      </c>
      <c r="P1698" s="1">
        <f>H1698/D1698*1000</f>
        <v>23.688376300316598</v>
      </c>
      <c r="Q1698">
        <f>'conversion notes'!O$4</f>
        <v>7.2</v>
      </c>
    </row>
    <row r="1699" spans="1:17">
      <c r="A1699">
        <v>36.166499999999999</v>
      </c>
      <c r="B1699">
        <v>-81.204400000000007</v>
      </c>
      <c r="C1699" s="28" t="s">
        <v>11</v>
      </c>
      <c r="D1699" s="4">
        <v>65277</v>
      </c>
      <c r="E1699">
        <v>3</v>
      </c>
      <c r="F1699" t="s">
        <v>86</v>
      </c>
      <c r="G1699">
        <v>62875</v>
      </c>
      <c r="H1699" s="28">
        <v>503</v>
      </c>
      <c r="I1699" t="s">
        <v>19</v>
      </c>
      <c r="J1699">
        <v>3</v>
      </c>
      <c r="K1699" s="13">
        <f>H1699*'conversion notes'!C$25</f>
        <v>456314.05499999999</v>
      </c>
      <c r="L1699" s="14">
        <f>K1699*'conversion notes'!C$24</f>
        <v>109515.37319999999</v>
      </c>
      <c r="M1699" s="14">
        <f>L1699*'conversion notes'!C$26</f>
        <v>4052068.8083999995</v>
      </c>
      <c r="N1699" s="15">
        <f>M1699/'conversion notes'!C$21</f>
        <v>3840.6050920326802</v>
      </c>
      <c r="P1699" s="1">
        <f>H1699/D1699*1000</f>
        <v>7.7056237265805718</v>
      </c>
      <c r="Q1699">
        <f>'conversion notes'!O$4</f>
        <v>7.2</v>
      </c>
    </row>
    <row r="1700" spans="1:17">
      <c r="A1700">
        <v>36.167000000000002</v>
      </c>
      <c r="B1700">
        <v>-80.578299999999999</v>
      </c>
      <c r="C1700" s="28" t="s">
        <v>11</v>
      </c>
      <c r="D1700" s="4">
        <v>18048</v>
      </c>
      <c r="E1700">
        <v>2</v>
      </c>
      <c r="F1700" t="s">
        <v>92</v>
      </c>
      <c r="G1700">
        <v>1148</v>
      </c>
      <c r="H1700" s="28">
        <v>279</v>
      </c>
      <c r="I1700" t="s">
        <v>12</v>
      </c>
      <c r="J1700">
        <v>3</v>
      </c>
      <c r="K1700" s="13">
        <f>H1700*'conversion notes'!C$25</f>
        <v>253104.61499999999</v>
      </c>
      <c r="L1700" s="14">
        <f>K1700*'conversion notes'!C$24</f>
        <v>60745.107599999996</v>
      </c>
      <c r="M1700" s="14">
        <f>L1700*'conversion notes'!C$26</f>
        <v>2247568.9811999998</v>
      </c>
      <c r="N1700" s="15">
        <f>M1700/'conversion notes'!C$21</f>
        <v>2130.2759854415863</v>
      </c>
      <c r="P1700" s="1">
        <f>H1700/D1700*1000</f>
        <v>15.458776595744682</v>
      </c>
      <c r="Q1700">
        <f>'conversion notes'!O$4</f>
        <v>7.2</v>
      </c>
    </row>
    <row r="1701" spans="1:17">
      <c r="A1701">
        <v>36.167099999999998</v>
      </c>
      <c r="B1701">
        <v>-79.247100000000003</v>
      </c>
      <c r="C1701" s="28" t="s">
        <v>11</v>
      </c>
      <c r="D1701" s="4">
        <v>17688</v>
      </c>
      <c r="E1701">
        <v>3</v>
      </c>
      <c r="F1701" t="s">
        <v>20</v>
      </c>
      <c r="G1701">
        <v>1958</v>
      </c>
      <c r="H1701" s="28">
        <v>419</v>
      </c>
      <c r="I1701" t="s">
        <v>12</v>
      </c>
      <c r="J1701">
        <v>1</v>
      </c>
      <c r="K1701" s="13">
        <f>H1701*'conversion notes'!C$25</f>
        <v>380110.51499999996</v>
      </c>
      <c r="L1701" s="14">
        <f>K1701*'conversion notes'!C$24</f>
        <v>91226.523599999986</v>
      </c>
      <c r="M1701" s="14">
        <f>L1701*'conversion notes'!C$26</f>
        <v>3375381.3731999993</v>
      </c>
      <c r="N1701" s="15">
        <f>M1701/'conversion notes'!C$21</f>
        <v>3199.2316770610196</v>
      </c>
      <c r="P1701" s="1">
        <f>H1701/D1701*1000</f>
        <v>23.688376300316598</v>
      </c>
      <c r="Q1701">
        <f>'conversion notes'!O$4</f>
        <v>7.2</v>
      </c>
    </row>
    <row r="1702" spans="1:17">
      <c r="A1702">
        <v>36.167499999999997</v>
      </c>
      <c r="B1702">
        <v>-80.81</v>
      </c>
      <c r="C1702" s="28" t="s">
        <v>11</v>
      </c>
      <c r="D1702" s="4">
        <v>99264</v>
      </c>
      <c r="E1702">
        <v>11</v>
      </c>
      <c r="F1702" t="s">
        <v>92</v>
      </c>
      <c r="G1702">
        <v>7491</v>
      </c>
      <c r="H1702" s="28">
        <v>1532</v>
      </c>
      <c r="I1702" t="s">
        <v>12</v>
      </c>
      <c r="J1702">
        <v>3</v>
      </c>
      <c r="K1702" s="13">
        <f>H1702*'conversion notes'!C$25</f>
        <v>1389807.42</v>
      </c>
      <c r="L1702" s="14">
        <f>K1702*'conversion notes'!C$24</f>
        <v>333553.78079999995</v>
      </c>
      <c r="M1702" s="14">
        <f>L1702*'conversion notes'!C$26</f>
        <v>12341489.889599998</v>
      </c>
      <c r="N1702" s="15">
        <f>M1702/'conversion notes'!C$21</f>
        <v>11697.429425435519</v>
      </c>
      <c r="P1702" s="1">
        <f>H1702/D1702*1000</f>
        <v>15.433591231463572</v>
      </c>
      <c r="Q1702">
        <f>'conversion notes'!O$4</f>
        <v>7.2</v>
      </c>
    </row>
    <row r="1703" spans="1:17">
      <c r="A1703">
        <v>36.1693</v>
      </c>
      <c r="B1703">
        <v>-80.8399</v>
      </c>
      <c r="C1703" s="28" t="s">
        <v>11</v>
      </c>
      <c r="D1703" s="4">
        <v>9024</v>
      </c>
      <c r="E1703">
        <v>1</v>
      </c>
      <c r="F1703" t="s">
        <v>92</v>
      </c>
      <c r="G1703">
        <v>1655</v>
      </c>
      <c r="H1703" s="28">
        <v>139</v>
      </c>
      <c r="I1703" t="s">
        <v>12</v>
      </c>
      <c r="J1703">
        <v>3</v>
      </c>
      <c r="K1703" s="13">
        <f>H1703*'conversion notes'!C$25</f>
        <v>126098.715</v>
      </c>
      <c r="L1703" s="14">
        <f>K1703*'conversion notes'!C$24</f>
        <v>30263.691599999998</v>
      </c>
      <c r="M1703" s="14">
        <f>L1703*'conversion notes'!C$26</f>
        <v>1119756.5892</v>
      </c>
      <c r="N1703" s="15">
        <f>M1703/'conversion notes'!C$21</f>
        <v>1061.3202938221523</v>
      </c>
      <c r="P1703" s="1">
        <f>H1703/D1703*1000</f>
        <v>15.403368794326241</v>
      </c>
      <c r="Q1703">
        <f>'conversion notes'!O$4</f>
        <v>7.2</v>
      </c>
    </row>
    <row r="1704" spans="1:17">
      <c r="A1704">
        <v>36.169800000000002</v>
      </c>
      <c r="B1704">
        <v>-80.599000000000004</v>
      </c>
      <c r="C1704" s="28" t="s">
        <v>11</v>
      </c>
      <c r="D1704" s="4">
        <v>18048</v>
      </c>
      <c r="E1704">
        <v>2</v>
      </c>
      <c r="F1704" t="s">
        <v>92</v>
      </c>
      <c r="G1704">
        <v>1015</v>
      </c>
      <c r="H1704" s="28">
        <v>279</v>
      </c>
      <c r="I1704" t="s">
        <v>12</v>
      </c>
      <c r="J1704">
        <v>3</v>
      </c>
      <c r="K1704" s="13">
        <f>H1704*'conversion notes'!C$25</f>
        <v>253104.61499999999</v>
      </c>
      <c r="L1704" s="14">
        <f>K1704*'conversion notes'!C$24</f>
        <v>60745.107599999996</v>
      </c>
      <c r="M1704" s="14">
        <f>L1704*'conversion notes'!C$26</f>
        <v>2247568.9811999998</v>
      </c>
      <c r="N1704" s="15">
        <f>M1704/'conversion notes'!C$21</f>
        <v>2130.2759854415863</v>
      </c>
      <c r="P1704" s="1">
        <f>H1704/D1704*1000</f>
        <v>15.458776595744682</v>
      </c>
      <c r="Q1704">
        <f>'conversion notes'!O$4</f>
        <v>7.2</v>
      </c>
    </row>
    <row r="1705" spans="1:17">
      <c r="A1705">
        <v>36.174199999999999</v>
      </c>
      <c r="B1705">
        <v>-77.117199999999997</v>
      </c>
      <c r="C1705" s="28" t="s">
        <v>11</v>
      </c>
      <c r="D1705" s="4">
        <v>53372</v>
      </c>
      <c r="E1705">
        <v>2</v>
      </c>
      <c r="F1705" t="s">
        <v>220</v>
      </c>
      <c r="G1705">
        <v>1480</v>
      </c>
      <c r="H1705" s="28">
        <v>384</v>
      </c>
      <c r="I1705" t="s">
        <v>19</v>
      </c>
      <c r="J1705">
        <v>11</v>
      </c>
      <c r="K1705" s="13">
        <f>H1705*'conversion notes'!C$25</f>
        <v>348359.04</v>
      </c>
      <c r="L1705" s="14">
        <f>K1705*'conversion notes'!C$24</f>
        <v>83606.169599999994</v>
      </c>
      <c r="M1705" s="14">
        <f>L1705*'conversion notes'!C$26</f>
        <v>3093428.2751999996</v>
      </c>
      <c r="N1705" s="15">
        <f>M1705/'conversion notes'!C$21</f>
        <v>2931.9927541561615</v>
      </c>
      <c r="P1705" s="1">
        <f>H1705/D1705*1000</f>
        <v>7.1947837817582254</v>
      </c>
      <c r="Q1705">
        <f>'conversion notes'!O$4</f>
        <v>7.2</v>
      </c>
    </row>
    <row r="1706" spans="1:17">
      <c r="A1706">
        <v>36.174799999999998</v>
      </c>
      <c r="B1706">
        <v>-81.056299999999993</v>
      </c>
      <c r="C1706" s="28" t="s">
        <v>11</v>
      </c>
      <c r="D1706" s="4">
        <v>130554</v>
      </c>
      <c r="E1706">
        <v>6</v>
      </c>
      <c r="F1706" t="s">
        <v>86</v>
      </c>
      <c r="G1706">
        <v>15968</v>
      </c>
      <c r="H1706" s="28">
        <v>1006</v>
      </c>
      <c r="I1706" t="s">
        <v>19</v>
      </c>
      <c r="J1706">
        <v>3</v>
      </c>
      <c r="K1706" s="13">
        <f>H1706*'conversion notes'!C$25</f>
        <v>912628.11</v>
      </c>
      <c r="L1706" s="14">
        <f>K1706*'conversion notes'!C$24</f>
        <v>219030.74639999997</v>
      </c>
      <c r="M1706" s="14">
        <f>L1706*'conversion notes'!C$26</f>
        <v>8104137.616799999</v>
      </c>
      <c r="N1706" s="15">
        <f>M1706/'conversion notes'!C$21</f>
        <v>7681.2101840653604</v>
      </c>
      <c r="P1706" s="1">
        <f>H1706/D1706*1000</f>
        <v>7.7056237265805718</v>
      </c>
      <c r="Q1706">
        <f>'conversion notes'!O$4</f>
        <v>7.2</v>
      </c>
    </row>
    <row r="1707" spans="1:17">
      <c r="A1707">
        <v>36.1751</v>
      </c>
      <c r="B1707">
        <v>-77.177999999999997</v>
      </c>
      <c r="C1707" s="28" t="s">
        <v>11</v>
      </c>
      <c r="D1707" s="4">
        <v>80058</v>
      </c>
      <c r="E1707">
        <v>3</v>
      </c>
      <c r="F1707" t="s">
        <v>220</v>
      </c>
      <c r="G1707">
        <v>1634</v>
      </c>
      <c r="H1707" s="28">
        <v>576</v>
      </c>
      <c r="I1707" t="s">
        <v>19</v>
      </c>
      <c r="J1707">
        <v>11</v>
      </c>
      <c r="K1707" s="13">
        <f>H1707*'conversion notes'!C$25</f>
        <v>522538.55999999994</v>
      </c>
      <c r="L1707" s="14">
        <f>K1707*'conversion notes'!C$24</f>
        <v>125409.25439999998</v>
      </c>
      <c r="M1707" s="14">
        <f>L1707*'conversion notes'!C$26</f>
        <v>4640142.4127999991</v>
      </c>
      <c r="N1707" s="15">
        <f>M1707/'conversion notes'!C$21</f>
        <v>4397.9891312342415</v>
      </c>
      <c r="P1707" s="1">
        <f>H1707/D1707*1000</f>
        <v>7.1947837817582254</v>
      </c>
      <c r="Q1707">
        <f>'conversion notes'!O$4</f>
        <v>7.2</v>
      </c>
    </row>
    <row r="1708" spans="1:17">
      <c r="A1708">
        <v>36.1768</v>
      </c>
      <c r="B1708">
        <v>-77.849999999999994</v>
      </c>
      <c r="C1708" s="28" t="s">
        <v>11</v>
      </c>
      <c r="D1708" s="4">
        <v>13412</v>
      </c>
      <c r="E1708">
        <v>1</v>
      </c>
      <c r="F1708" t="s">
        <v>136</v>
      </c>
      <c r="G1708">
        <v>387</v>
      </c>
      <c r="H1708" s="28">
        <v>128</v>
      </c>
      <c r="I1708" t="s">
        <v>19</v>
      </c>
      <c r="J1708">
        <v>4</v>
      </c>
      <c r="K1708" s="13">
        <f>H1708*'conversion notes'!C$25</f>
        <v>116119.67999999999</v>
      </c>
      <c r="L1708" s="14">
        <f>K1708*'conversion notes'!C$24</f>
        <v>27868.723199999997</v>
      </c>
      <c r="M1708" s="14">
        <f>L1708*'conversion notes'!C$26</f>
        <v>1031142.7583999999</v>
      </c>
      <c r="N1708" s="15">
        <f>M1708/'conversion notes'!C$21</f>
        <v>977.3309180520539</v>
      </c>
      <c r="P1708" s="1">
        <f>H1708/D1708*1000</f>
        <v>9.5436922159260362</v>
      </c>
      <c r="Q1708">
        <f>'conversion notes'!O$4</f>
        <v>7.2</v>
      </c>
    </row>
    <row r="1709" spans="1:17">
      <c r="A1709">
        <v>36.178100000000001</v>
      </c>
      <c r="B1709">
        <v>-80.871399999999994</v>
      </c>
      <c r="C1709" s="28" t="s">
        <v>11</v>
      </c>
      <c r="D1709" s="4">
        <v>18048</v>
      </c>
      <c r="E1709">
        <v>2</v>
      </c>
      <c r="F1709" t="s">
        <v>92</v>
      </c>
      <c r="G1709">
        <v>2007</v>
      </c>
      <c r="H1709" s="28">
        <v>279</v>
      </c>
      <c r="I1709" t="s">
        <v>12</v>
      </c>
      <c r="J1709">
        <v>3</v>
      </c>
      <c r="K1709" s="13">
        <f>H1709*'conversion notes'!C$25</f>
        <v>253104.61499999999</v>
      </c>
      <c r="L1709" s="14">
        <f>K1709*'conversion notes'!C$24</f>
        <v>60745.107599999996</v>
      </c>
      <c r="M1709" s="14">
        <f>L1709*'conversion notes'!C$26</f>
        <v>2247568.9811999998</v>
      </c>
      <c r="N1709" s="15">
        <f>M1709/'conversion notes'!C$21</f>
        <v>2130.2759854415863</v>
      </c>
      <c r="P1709" s="1">
        <f>H1709/D1709*1000</f>
        <v>15.458776595744682</v>
      </c>
      <c r="Q1709">
        <f>'conversion notes'!O$4</f>
        <v>7.2</v>
      </c>
    </row>
    <row r="1710" spans="1:17">
      <c r="A1710">
        <v>36.178699999999999</v>
      </c>
      <c r="B1710">
        <v>-81.067800000000005</v>
      </c>
      <c r="C1710" s="28" t="s">
        <v>11</v>
      </c>
      <c r="D1710" s="4">
        <v>65277</v>
      </c>
      <c r="E1710">
        <v>3</v>
      </c>
      <c r="F1710" t="s">
        <v>86</v>
      </c>
      <c r="G1710">
        <v>7290</v>
      </c>
      <c r="H1710" s="28">
        <v>503</v>
      </c>
      <c r="I1710" t="s">
        <v>19</v>
      </c>
      <c r="J1710">
        <v>3</v>
      </c>
      <c r="K1710" s="13">
        <f>H1710*'conversion notes'!C$25</f>
        <v>456314.05499999999</v>
      </c>
      <c r="L1710" s="14">
        <f>K1710*'conversion notes'!C$24</f>
        <v>109515.37319999999</v>
      </c>
      <c r="M1710" s="14">
        <f>L1710*'conversion notes'!C$26</f>
        <v>4052068.8083999995</v>
      </c>
      <c r="N1710" s="15">
        <f>M1710/'conversion notes'!C$21</f>
        <v>3840.6050920326802</v>
      </c>
      <c r="P1710" s="1">
        <f>H1710/D1710*1000</f>
        <v>7.7056237265805718</v>
      </c>
      <c r="Q1710">
        <f>'conversion notes'!O$4</f>
        <v>7.2</v>
      </c>
    </row>
    <row r="1711" spans="1:17">
      <c r="A1711">
        <v>36.178800000000003</v>
      </c>
      <c r="B1711">
        <v>-80.9208</v>
      </c>
      <c r="C1711" s="28" t="s">
        <v>11</v>
      </c>
      <c r="D1711" s="4">
        <v>87036</v>
      </c>
      <c r="E1711">
        <v>4</v>
      </c>
      <c r="F1711" t="s">
        <v>86</v>
      </c>
      <c r="G1711">
        <v>5455</v>
      </c>
      <c r="H1711" s="28">
        <v>671</v>
      </c>
      <c r="I1711" t="s">
        <v>19</v>
      </c>
      <c r="J1711">
        <v>3</v>
      </c>
      <c r="K1711" s="13">
        <f>H1711*'conversion notes'!C$25</f>
        <v>608721.13500000001</v>
      </c>
      <c r="L1711" s="14">
        <f>K1711*'conversion notes'!C$24</f>
        <v>146093.0724</v>
      </c>
      <c r="M1711" s="14">
        <f>L1711*'conversion notes'!C$26</f>
        <v>5405443.6787999999</v>
      </c>
      <c r="N1711" s="15">
        <f>M1711/'conversion notes'!C$21</f>
        <v>5123.3519219760019</v>
      </c>
      <c r="P1711" s="1">
        <f>H1711/D1711*1000</f>
        <v>7.7094535594466658</v>
      </c>
      <c r="Q1711">
        <f>'conversion notes'!O$4</f>
        <v>7.2</v>
      </c>
    </row>
    <row r="1712" spans="1:17">
      <c r="A1712">
        <v>36.179499999999997</v>
      </c>
      <c r="B1712">
        <v>-80.650999999999996</v>
      </c>
      <c r="C1712" s="28" t="s">
        <v>11</v>
      </c>
      <c r="D1712" s="4">
        <v>27072</v>
      </c>
      <c r="E1712">
        <v>3</v>
      </c>
      <c r="F1712" t="s">
        <v>92</v>
      </c>
      <c r="G1712">
        <v>945</v>
      </c>
      <c r="H1712" s="28">
        <v>418</v>
      </c>
      <c r="I1712" t="s">
        <v>12</v>
      </c>
      <c r="J1712">
        <v>3</v>
      </c>
      <c r="K1712" s="13">
        <f>H1712*'conversion notes'!C$25</f>
        <v>379203.32999999996</v>
      </c>
      <c r="L1712" s="14">
        <f>K1712*'conversion notes'!C$24</f>
        <v>91008.799199999979</v>
      </c>
      <c r="M1712" s="14">
        <f>L1712*'conversion notes'!C$26</f>
        <v>3367325.5703999992</v>
      </c>
      <c r="N1712" s="15">
        <f>M1712/'conversion notes'!C$21</f>
        <v>3191.5962792637379</v>
      </c>
      <c r="P1712" s="1">
        <f>H1712/D1712*1000</f>
        <v>15.440307328605201</v>
      </c>
      <c r="Q1712">
        <f>'conversion notes'!O$4</f>
        <v>7.2</v>
      </c>
    </row>
    <row r="1713" spans="1:17">
      <c r="A1713">
        <v>36.180199999999999</v>
      </c>
      <c r="B1713">
        <v>-80.979399999999998</v>
      </c>
      <c r="C1713" s="28" t="s">
        <v>11</v>
      </c>
      <c r="D1713" s="4">
        <v>130554</v>
      </c>
      <c r="E1713">
        <v>6</v>
      </c>
      <c r="F1713" t="s">
        <v>86</v>
      </c>
      <c r="G1713">
        <v>12654</v>
      </c>
      <c r="H1713" s="28">
        <v>1006</v>
      </c>
      <c r="I1713" t="s">
        <v>19</v>
      </c>
      <c r="J1713">
        <v>3</v>
      </c>
      <c r="K1713" s="13">
        <f>H1713*'conversion notes'!C$25</f>
        <v>912628.11</v>
      </c>
      <c r="L1713" s="14">
        <f>K1713*'conversion notes'!C$24</f>
        <v>219030.74639999997</v>
      </c>
      <c r="M1713" s="14">
        <f>L1713*'conversion notes'!C$26</f>
        <v>8104137.616799999</v>
      </c>
      <c r="N1713" s="15">
        <f>M1713/'conversion notes'!C$21</f>
        <v>7681.2101840653604</v>
      </c>
      <c r="P1713" s="1">
        <f>H1713/D1713*1000</f>
        <v>7.7056237265805718</v>
      </c>
      <c r="Q1713">
        <f>'conversion notes'!O$4</f>
        <v>7.2</v>
      </c>
    </row>
    <row r="1714" spans="1:17">
      <c r="A1714">
        <v>36.180399999999999</v>
      </c>
      <c r="B1714">
        <v>-80.797300000000007</v>
      </c>
      <c r="C1714" s="28" t="s">
        <v>11</v>
      </c>
      <c r="D1714" s="4">
        <v>36096</v>
      </c>
      <c r="E1714">
        <v>4</v>
      </c>
      <c r="F1714" t="s">
        <v>92</v>
      </c>
      <c r="G1714">
        <v>3044</v>
      </c>
      <c r="H1714" s="28">
        <v>557</v>
      </c>
      <c r="I1714" t="s">
        <v>12</v>
      </c>
      <c r="J1714">
        <v>3</v>
      </c>
      <c r="K1714" s="13">
        <f>H1714*'conversion notes'!C$25</f>
        <v>505302.04499999998</v>
      </c>
      <c r="L1714" s="14">
        <f>K1714*'conversion notes'!C$24</f>
        <v>121272.49079999999</v>
      </c>
      <c r="M1714" s="14">
        <f>L1714*'conversion notes'!C$26</f>
        <v>4487082.1595999999</v>
      </c>
      <c r="N1714" s="15">
        <f>M1714/'conversion notes'!C$21</f>
        <v>4252.9165730858913</v>
      </c>
      <c r="P1714" s="1">
        <f>H1714/D1714*1000</f>
        <v>15.431072695035461</v>
      </c>
      <c r="Q1714">
        <f>'conversion notes'!O$4</f>
        <v>7.2</v>
      </c>
    </row>
    <row r="1715" spans="1:17">
      <c r="A1715">
        <v>36.180799999999998</v>
      </c>
      <c r="B1715">
        <v>-80.792699999999996</v>
      </c>
      <c r="C1715" s="28" t="s">
        <v>11</v>
      </c>
      <c r="D1715" s="4">
        <v>36096</v>
      </c>
      <c r="E1715">
        <v>4</v>
      </c>
      <c r="F1715" t="s">
        <v>92</v>
      </c>
      <c r="G1715">
        <v>2778</v>
      </c>
      <c r="H1715" s="28">
        <v>557</v>
      </c>
      <c r="I1715" t="s">
        <v>12</v>
      </c>
      <c r="J1715">
        <v>3</v>
      </c>
      <c r="K1715" s="13">
        <f>H1715*'conversion notes'!C$25</f>
        <v>505302.04499999998</v>
      </c>
      <c r="L1715" s="14">
        <f>K1715*'conversion notes'!C$24</f>
        <v>121272.49079999999</v>
      </c>
      <c r="M1715" s="14">
        <f>L1715*'conversion notes'!C$26</f>
        <v>4487082.1595999999</v>
      </c>
      <c r="N1715" s="15">
        <f>M1715/'conversion notes'!C$21</f>
        <v>4252.9165730858913</v>
      </c>
      <c r="P1715" s="1">
        <f>H1715/D1715*1000</f>
        <v>15.431072695035461</v>
      </c>
      <c r="Q1715">
        <f>'conversion notes'!O$4</f>
        <v>7.2</v>
      </c>
    </row>
    <row r="1716" spans="1:17">
      <c r="A1716">
        <v>36.181899999999999</v>
      </c>
      <c r="B1716">
        <v>-77.5398</v>
      </c>
      <c r="C1716" s="28" t="s">
        <v>11</v>
      </c>
      <c r="D1716" s="4">
        <v>53648</v>
      </c>
      <c r="E1716">
        <v>4</v>
      </c>
      <c r="F1716" t="s">
        <v>136</v>
      </c>
      <c r="G1716">
        <v>1226</v>
      </c>
      <c r="H1716" s="28">
        <v>512</v>
      </c>
      <c r="I1716" t="s">
        <v>19</v>
      </c>
      <c r="J1716">
        <v>4</v>
      </c>
      <c r="K1716" s="13">
        <f>H1716*'conversion notes'!C$25</f>
        <v>464478.71999999997</v>
      </c>
      <c r="L1716" s="14">
        <f>K1716*'conversion notes'!C$24</f>
        <v>111474.89279999999</v>
      </c>
      <c r="M1716" s="14">
        <f>L1716*'conversion notes'!C$26</f>
        <v>4124571.0335999997</v>
      </c>
      <c r="N1716" s="15">
        <f>M1716/'conversion notes'!C$21</f>
        <v>3909.3236722082156</v>
      </c>
      <c r="P1716" s="1">
        <f>H1716/D1716*1000</f>
        <v>9.5436922159260362</v>
      </c>
      <c r="Q1716">
        <f>'conversion notes'!O$4</f>
        <v>7.2</v>
      </c>
    </row>
    <row r="1717" spans="1:17">
      <c r="A1717">
        <v>36.182400000000001</v>
      </c>
      <c r="B1717">
        <v>-76.383799999999994</v>
      </c>
      <c r="C1717" s="28" t="s">
        <v>11</v>
      </c>
      <c r="D1717" s="4">
        <v>68646</v>
      </c>
      <c r="E1717">
        <v>2</v>
      </c>
      <c r="F1717" t="s">
        <v>217</v>
      </c>
      <c r="G1717">
        <v>981</v>
      </c>
      <c r="H1717" s="28">
        <v>494</v>
      </c>
      <c r="I1717" t="s">
        <v>19</v>
      </c>
      <c r="J1717">
        <v>11</v>
      </c>
      <c r="K1717" s="13">
        <f>H1717*'conversion notes'!C$25</f>
        <v>448149.38999999996</v>
      </c>
      <c r="L1717" s="14">
        <f>K1717*'conversion notes'!C$24</f>
        <v>107555.85359999999</v>
      </c>
      <c r="M1717" s="14">
        <f>L1717*'conversion notes'!C$26</f>
        <v>3979566.5831999998</v>
      </c>
      <c r="N1717" s="15">
        <f>M1717/'conversion notes'!C$21</f>
        <v>3771.8865118571457</v>
      </c>
      <c r="P1717" s="1">
        <f>H1717/D1717*1000</f>
        <v>7.1963406462139083</v>
      </c>
      <c r="Q1717">
        <f>'conversion notes'!O$4</f>
        <v>7.2</v>
      </c>
    </row>
    <row r="1718" spans="1:17">
      <c r="A1718">
        <v>36.184399999999997</v>
      </c>
      <c r="B1718">
        <v>-81.308300000000003</v>
      </c>
      <c r="C1718" s="28" t="s">
        <v>11</v>
      </c>
      <c r="D1718" s="4">
        <v>65277</v>
      </c>
      <c r="E1718">
        <v>3</v>
      </c>
      <c r="F1718" t="s">
        <v>86</v>
      </c>
      <c r="G1718">
        <v>26474</v>
      </c>
      <c r="H1718" s="28">
        <v>503</v>
      </c>
      <c r="I1718" t="s">
        <v>19</v>
      </c>
      <c r="J1718">
        <v>3</v>
      </c>
      <c r="K1718" s="13">
        <f>H1718*'conversion notes'!C$25</f>
        <v>456314.05499999999</v>
      </c>
      <c r="L1718" s="14">
        <f>K1718*'conversion notes'!C$24</f>
        <v>109515.37319999999</v>
      </c>
      <c r="M1718" s="14">
        <f>L1718*'conversion notes'!C$26</f>
        <v>4052068.8083999995</v>
      </c>
      <c r="N1718" s="15">
        <f>M1718/'conversion notes'!C$21</f>
        <v>3840.6050920326802</v>
      </c>
      <c r="P1718" s="1">
        <f>H1718/D1718*1000</f>
        <v>7.7056237265805718</v>
      </c>
      <c r="Q1718">
        <f>'conversion notes'!O$4</f>
        <v>7.2</v>
      </c>
    </row>
    <row r="1719" spans="1:17">
      <c r="A1719">
        <v>36.185499999999998</v>
      </c>
      <c r="B1719">
        <v>-80.736500000000007</v>
      </c>
      <c r="C1719" s="28" t="s">
        <v>11</v>
      </c>
      <c r="D1719" s="4">
        <v>18048</v>
      </c>
      <c r="E1719">
        <v>2</v>
      </c>
      <c r="F1719" t="s">
        <v>92</v>
      </c>
      <c r="G1719">
        <v>613</v>
      </c>
      <c r="H1719" s="28">
        <v>279</v>
      </c>
      <c r="I1719" t="s">
        <v>12</v>
      </c>
      <c r="J1719">
        <v>3</v>
      </c>
      <c r="K1719" s="13">
        <f>H1719*'conversion notes'!C$25</f>
        <v>253104.61499999999</v>
      </c>
      <c r="L1719" s="14">
        <f>K1719*'conversion notes'!C$24</f>
        <v>60745.107599999996</v>
      </c>
      <c r="M1719" s="14">
        <f>L1719*'conversion notes'!C$26</f>
        <v>2247568.9811999998</v>
      </c>
      <c r="N1719" s="15">
        <f>M1719/'conversion notes'!C$21</f>
        <v>2130.2759854415863</v>
      </c>
      <c r="P1719" s="1">
        <f>H1719/D1719*1000</f>
        <v>15.458776595744682</v>
      </c>
      <c r="Q1719">
        <f>'conversion notes'!O$4</f>
        <v>7.2</v>
      </c>
    </row>
    <row r="1720" spans="1:17">
      <c r="A1720">
        <v>36.186900000000001</v>
      </c>
      <c r="B1720">
        <v>-80.9315</v>
      </c>
      <c r="C1720" s="28" t="s">
        <v>11</v>
      </c>
      <c r="D1720" s="4">
        <v>87036</v>
      </c>
      <c r="E1720">
        <v>4</v>
      </c>
      <c r="F1720" t="s">
        <v>86</v>
      </c>
      <c r="G1720">
        <v>7625</v>
      </c>
      <c r="H1720" s="28">
        <v>671</v>
      </c>
      <c r="I1720" t="s">
        <v>19</v>
      </c>
      <c r="J1720">
        <v>3</v>
      </c>
      <c r="K1720" s="13">
        <f>H1720*'conversion notes'!C$25</f>
        <v>608721.13500000001</v>
      </c>
      <c r="L1720" s="14">
        <f>K1720*'conversion notes'!C$24</f>
        <v>146093.0724</v>
      </c>
      <c r="M1720" s="14">
        <f>L1720*'conversion notes'!C$26</f>
        <v>5405443.6787999999</v>
      </c>
      <c r="N1720" s="15">
        <f>M1720/'conversion notes'!C$21</f>
        <v>5123.3519219760019</v>
      </c>
      <c r="P1720" s="1">
        <f>H1720/D1720*1000</f>
        <v>7.7094535594466658</v>
      </c>
      <c r="Q1720">
        <f>'conversion notes'!O$4</f>
        <v>7.2</v>
      </c>
    </row>
    <row r="1721" spans="1:17">
      <c r="A1721">
        <v>36.189900000000002</v>
      </c>
      <c r="B1721">
        <v>-80.594099999999997</v>
      </c>
      <c r="C1721" s="28" t="s">
        <v>11</v>
      </c>
      <c r="D1721" s="4">
        <v>18048</v>
      </c>
      <c r="E1721">
        <v>2</v>
      </c>
      <c r="F1721" t="s">
        <v>92</v>
      </c>
      <c r="G1721">
        <v>756</v>
      </c>
      <c r="H1721" s="28">
        <v>279</v>
      </c>
      <c r="I1721" t="s">
        <v>12</v>
      </c>
      <c r="J1721">
        <v>3</v>
      </c>
      <c r="K1721" s="13">
        <f>H1721*'conversion notes'!C$25</f>
        <v>253104.61499999999</v>
      </c>
      <c r="L1721" s="14">
        <f>K1721*'conversion notes'!C$24</f>
        <v>60745.107599999996</v>
      </c>
      <c r="M1721" s="14">
        <f>L1721*'conversion notes'!C$26</f>
        <v>2247568.9811999998</v>
      </c>
      <c r="N1721" s="15">
        <f>M1721/'conversion notes'!C$21</f>
        <v>2130.2759854415863</v>
      </c>
      <c r="P1721" s="1">
        <f>H1721/D1721*1000</f>
        <v>15.458776595744682</v>
      </c>
      <c r="Q1721">
        <f>'conversion notes'!O$4</f>
        <v>7.2</v>
      </c>
    </row>
    <row r="1722" spans="1:17">
      <c r="A1722">
        <v>36.191800000000001</v>
      </c>
      <c r="B1722">
        <v>-81.193899999999999</v>
      </c>
      <c r="C1722" s="28" t="s">
        <v>11</v>
      </c>
      <c r="D1722" s="4">
        <v>152313</v>
      </c>
      <c r="E1722">
        <v>7</v>
      </c>
      <c r="F1722" t="s">
        <v>86</v>
      </c>
      <c r="G1722">
        <v>41158</v>
      </c>
      <c r="H1722" s="28">
        <v>1173</v>
      </c>
      <c r="I1722" t="s">
        <v>19</v>
      </c>
      <c r="J1722">
        <v>3</v>
      </c>
      <c r="K1722" s="13">
        <f>H1722*'conversion notes'!C$25</f>
        <v>1064128.0049999999</v>
      </c>
      <c r="L1722" s="14">
        <f>K1722*'conversion notes'!C$24</f>
        <v>255390.72119999997</v>
      </c>
      <c r="M1722" s="14">
        <f>L1722*'conversion notes'!C$26</f>
        <v>9449456.6843999997</v>
      </c>
      <c r="N1722" s="15">
        <f>M1722/'conversion notes'!C$21</f>
        <v>8956.3216162114004</v>
      </c>
      <c r="P1722" s="1">
        <f>H1722/D1722*1000</f>
        <v>7.7012467747336082</v>
      </c>
      <c r="Q1722">
        <f>'conversion notes'!O$4</f>
        <v>7.2</v>
      </c>
    </row>
    <row r="1723" spans="1:17">
      <c r="A1723">
        <v>36.1922</v>
      </c>
      <c r="B1723">
        <v>-81.116</v>
      </c>
      <c r="C1723" s="28" t="s">
        <v>11</v>
      </c>
      <c r="D1723" s="4">
        <v>65277</v>
      </c>
      <c r="E1723">
        <v>3</v>
      </c>
      <c r="F1723" t="s">
        <v>86</v>
      </c>
      <c r="G1723">
        <v>52947</v>
      </c>
      <c r="H1723" s="28">
        <v>503</v>
      </c>
      <c r="I1723" t="s">
        <v>19</v>
      </c>
      <c r="J1723">
        <v>3</v>
      </c>
      <c r="K1723" s="13">
        <f>H1723*'conversion notes'!C$25</f>
        <v>456314.05499999999</v>
      </c>
      <c r="L1723" s="14">
        <f>K1723*'conversion notes'!C$24</f>
        <v>109515.37319999999</v>
      </c>
      <c r="M1723" s="14">
        <f>L1723*'conversion notes'!C$26</f>
        <v>4052068.8083999995</v>
      </c>
      <c r="N1723" s="15">
        <f>M1723/'conversion notes'!C$21</f>
        <v>3840.6050920326802</v>
      </c>
      <c r="P1723" s="1">
        <f>H1723/D1723*1000</f>
        <v>7.7056237265805718</v>
      </c>
      <c r="Q1723">
        <f>'conversion notes'!O$4</f>
        <v>7.2</v>
      </c>
    </row>
    <row r="1724" spans="1:17">
      <c r="A1724">
        <v>36.192300000000003</v>
      </c>
      <c r="B1724">
        <v>-80.958500000000001</v>
      </c>
      <c r="C1724" s="28" t="s">
        <v>11</v>
      </c>
      <c r="D1724" s="4">
        <v>174072</v>
      </c>
      <c r="E1724">
        <v>8</v>
      </c>
      <c r="F1724" t="s">
        <v>86</v>
      </c>
      <c r="G1724">
        <v>11129</v>
      </c>
      <c r="H1724" s="28">
        <v>1341</v>
      </c>
      <c r="I1724" t="s">
        <v>19</v>
      </c>
      <c r="J1724">
        <v>3</v>
      </c>
      <c r="K1724" s="13">
        <f>H1724*'conversion notes'!C$25</f>
        <v>1216535.085</v>
      </c>
      <c r="L1724" s="14">
        <f>K1724*'conversion notes'!C$24</f>
        <v>291968.4204</v>
      </c>
      <c r="M1724" s="14">
        <f>L1724*'conversion notes'!C$26</f>
        <v>10802831.5548</v>
      </c>
      <c r="N1724" s="15">
        <f>M1724/'conversion notes'!C$21</f>
        <v>10239.068446154721</v>
      </c>
      <c r="P1724" s="1">
        <f>H1724/D1724*1000</f>
        <v>7.7037088101475257</v>
      </c>
      <c r="Q1724">
        <f>'conversion notes'!O$4</f>
        <v>7.2</v>
      </c>
    </row>
    <row r="1725" spans="1:17">
      <c r="A1725">
        <v>36.192799999999998</v>
      </c>
      <c r="B1725">
        <v>-81.327399999999997</v>
      </c>
      <c r="C1725" s="28" t="s">
        <v>11</v>
      </c>
      <c r="D1725" s="4">
        <v>87036</v>
      </c>
      <c r="E1725">
        <v>4</v>
      </c>
      <c r="F1725" t="s">
        <v>86</v>
      </c>
      <c r="G1725">
        <v>34410</v>
      </c>
      <c r="H1725" s="28">
        <v>671</v>
      </c>
      <c r="I1725" t="s">
        <v>19</v>
      </c>
      <c r="J1725">
        <v>3</v>
      </c>
      <c r="K1725" s="13">
        <f>H1725*'conversion notes'!C$25</f>
        <v>608721.13500000001</v>
      </c>
      <c r="L1725" s="14">
        <f>K1725*'conversion notes'!C$24</f>
        <v>146093.0724</v>
      </c>
      <c r="M1725" s="14">
        <f>L1725*'conversion notes'!C$26</f>
        <v>5405443.6787999999</v>
      </c>
      <c r="N1725" s="15">
        <f>M1725/'conversion notes'!C$21</f>
        <v>5123.3519219760019</v>
      </c>
      <c r="P1725" s="1">
        <f>H1725/D1725*1000</f>
        <v>7.7094535594466658</v>
      </c>
      <c r="Q1725">
        <f>'conversion notes'!O$4</f>
        <v>7.2</v>
      </c>
    </row>
    <row r="1726" spans="1:17">
      <c r="A1726">
        <v>36.193399999999997</v>
      </c>
      <c r="B1726">
        <v>-81.2059</v>
      </c>
      <c r="C1726" s="28" t="s">
        <v>11</v>
      </c>
      <c r="D1726" s="4">
        <v>87036</v>
      </c>
      <c r="E1726">
        <v>4</v>
      </c>
      <c r="F1726" t="s">
        <v>86</v>
      </c>
      <c r="G1726">
        <v>23964</v>
      </c>
      <c r="H1726" s="28">
        <v>671</v>
      </c>
      <c r="I1726" t="s">
        <v>19</v>
      </c>
      <c r="J1726">
        <v>3</v>
      </c>
      <c r="K1726" s="13">
        <f>H1726*'conversion notes'!C$25</f>
        <v>608721.13500000001</v>
      </c>
      <c r="L1726" s="14">
        <f>K1726*'conversion notes'!C$24</f>
        <v>146093.0724</v>
      </c>
      <c r="M1726" s="14">
        <f>L1726*'conversion notes'!C$26</f>
        <v>5405443.6787999999</v>
      </c>
      <c r="N1726" s="15">
        <f>M1726/'conversion notes'!C$21</f>
        <v>5123.3519219760019</v>
      </c>
      <c r="P1726" s="1">
        <f>H1726/D1726*1000</f>
        <v>7.7094535594466658</v>
      </c>
      <c r="Q1726">
        <f>'conversion notes'!O$4</f>
        <v>7.2</v>
      </c>
    </row>
    <row r="1727" spans="1:17">
      <c r="A1727">
        <v>36.193600000000004</v>
      </c>
      <c r="B1727">
        <v>-81.038799999999995</v>
      </c>
      <c r="C1727" s="28" t="s">
        <v>11</v>
      </c>
      <c r="D1727" s="4">
        <v>174072</v>
      </c>
      <c r="E1727">
        <v>8</v>
      </c>
      <c r="F1727" t="s">
        <v>86</v>
      </c>
      <c r="G1727">
        <v>10355</v>
      </c>
      <c r="H1727" s="28">
        <v>1341</v>
      </c>
      <c r="I1727" t="s">
        <v>19</v>
      </c>
      <c r="J1727">
        <v>3</v>
      </c>
      <c r="K1727" s="13">
        <f>H1727*'conversion notes'!C$25</f>
        <v>1216535.085</v>
      </c>
      <c r="L1727" s="14">
        <f>K1727*'conversion notes'!C$24</f>
        <v>291968.4204</v>
      </c>
      <c r="M1727" s="14">
        <f>L1727*'conversion notes'!C$26</f>
        <v>10802831.5548</v>
      </c>
      <c r="N1727" s="15">
        <f>M1727/'conversion notes'!C$21</f>
        <v>10239.068446154721</v>
      </c>
      <c r="P1727" s="1">
        <f>H1727/D1727*1000</f>
        <v>7.7037088101475257</v>
      </c>
      <c r="Q1727">
        <f>'conversion notes'!O$4</f>
        <v>7.2</v>
      </c>
    </row>
    <row r="1728" spans="1:17">
      <c r="A1728">
        <v>36.194200000000002</v>
      </c>
      <c r="B1728">
        <v>-80.571200000000005</v>
      </c>
      <c r="C1728" s="28" t="s">
        <v>11</v>
      </c>
      <c r="D1728" s="4">
        <v>36096</v>
      </c>
      <c r="E1728">
        <v>4</v>
      </c>
      <c r="F1728" t="s">
        <v>92</v>
      </c>
      <c r="G1728">
        <v>2232</v>
      </c>
      <c r="H1728" s="28">
        <v>557</v>
      </c>
      <c r="I1728" t="s">
        <v>12</v>
      </c>
      <c r="J1728">
        <v>3</v>
      </c>
      <c r="K1728" s="13">
        <f>H1728*'conversion notes'!C$25</f>
        <v>505302.04499999998</v>
      </c>
      <c r="L1728" s="14">
        <f>K1728*'conversion notes'!C$24</f>
        <v>121272.49079999999</v>
      </c>
      <c r="M1728" s="14">
        <f>L1728*'conversion notes'!C$26</f>
        <v>4487082.1595999999</v>
      </c>
      <c r="N1728" s="15">
        <f>M1728/'conversion notes'!C$21</f>
        <v>4252.9165730858913</v>
      </c>
      <c r="P1728" s="1">
        <f>H1728/D1728*1000</f>
        <v>15.431072695035461</v>
      </c>
      <c r="Q1728">
        <f>'conversion notes'!O$4</f>
        <v>7.2</v>
      </c>
    </row>
    <row r="1729" spans="1:17">
      <c r="A1729">
        <v>36.194400000000002</v>
      </c>
      <c r="B1729">
        <v>-81.3245</v>
      </c>
      <c r="C1729" s="28" t="s">
        <v>11</v>
      </c>
      <c r="D1729" s="4">
        <v>87036</v>
      </c>
      <c r="E1729">
        <v>4</v>
      </c>
      <c r="F1729" t="s">
        <v>86</v>
      </c>
      <c r="G1729">
        <v>34410</v>
      </c>
      <c r="H1729" s="28">
        <v>671</v>
      </c>
      <c r="I1729" t="s">
        <v>19</v>
      </c>
      <c r="J1729">
        <v>3</v>
      </c>
      <c r="K1729" s="13">
        <f>H1729*'conversion notes'!C$25</f>
        <v>608721.13500000001</v>
      </c>
      <c r="L1729" s="14">
        <f>K1729*'conversion notes'!C$24</f>
        <v>146093.0724</v>
      </c>
      <c r="M1729" s="14">
        <f>L1729*'conversion notes'!C$26</f>
        <v>5405443.6787999999</v>
      </c>
      <c r="N1729" s="15">
        <f>M1729/'conversion notes'!C$21</f>
        <v>5123.3519219760019</v>
      </c>
      <c r="P1729" s="1">
        <f>H1729/D1729*1000</f>
        <v>7.7094535594466658</v>
      </c>
      <c r="Q1729">
        <f>'conversion notes'!O$4</f>
        <v>7.2</v>
      </c>
    </row>
    <row r="1730" spans="1:17">
      <c r="A1730">
        <v>36.194899999999997</v>
      </c>
      <c r="B1730">
        <v>-79.176599999999993</v>
      </c>
      <c r="C1730" s="28" t="s">
        <v>21</v>
      </c>
      <c r="D1730" s="4">
        <v>11792</v>
      </c>
      <c r="E1730">
        <v>2</v>
      </c>
      <c r="F1730" t="s">
        <v>20</v>
      </c>
      <c r="G1730">
        <v>993</v>
      </c>
      <c r="H1730" s="28">
        <v>279</v>
      </c>
      <c r="I1730" t="s">
        <v>12</v>
      </c>
      <c r="J1730">
        <v>1</v>
      </c>
      <c r="K1730" s="13">
        <f>H1730*'conversion notes'!C$25</f>
        <v>253104.61499999999</v>
      </c>
      <c r="L1730" s="14">
        <f>K1730*'conversion notes'!C$24</f>
        <v>60745.107599999996</v>
      </c>
      <c r="M1730" s="14">
        <f>L1730*'conversion notes'!C$26</f>
        <v>2247568.9811999998</v>
      </c>
      <c r="N1730" s="15">
        <f>M1730/'conversion notes'!C$21</f>
        <v>2130.2759854415863</v>
      </c>
      <c r="P1730" s="1">
        <f>H1730/D1730*1000</f>
        <v>23.66010854816825</v>
      </c>
      <c r="Q1730">
        <f>'conversion notes'!O$4</f>
        <v>7.2</v>
      </c>
    </row>
    <row r="1731" spans="1:17">
      <c r="A1731">
        <v>36.195700000000002</v>
      </c>
      <c r="B1731">
        <v>-80.648399999999995</v>
      </c>
      <c r="C1731" s="28" t="s">
        <v>11</v>
      </c>
      <c r="D1731" s="4">
        <v>18048</v>
      </c>
      <c r="E1731">
        <v>2</v>
      </c>
      <c r="F1731" t="s">
        <v>92</v>
      </c>
      <c r="G1731">
        <v>617</v>
      </c>
      <c r="H1731" s="28">
        <v>279</v>
      </c>
      <c r="I1731" t="s">
        <v>12</v>
      </c>
      <c r="J1731">
        <v>3</v>
      </c>
      <c r="K1731" s="13">
        <f>H1731*'conversion notes'!C$25</f>
        <v>253104.61499999999</v>
      </c>
      <c r="L1731" s="14">
        <f>K1731*'conversion notes'!C$24</f>
        <v>60745.107599999996</v>
      </c>
      <c r="M1731" s="14">
        <f>L1731*'conversion notes'!C$26</f>
        <v>2247568.9811999998</v>
      </c>
      <c r="N1731" s="15">
        <f>M1731/'conversion notes'!C$21</f>
        <v>2130.2759854415863</v>
      </c>
      <c r="P1731" s="1">
        <f>H1731/D1731*1000</f>
        <v>15.458776595744682</v>
      </c>
      <c r="Q1731">
        <f>'conversion notes'!O$4</f>
        <v>7.2</v>
      </c>
    </row>
    <row r="1732" spans="1:17">
      <c r="A1732">
        <v>36.195799999999998</v>
      </c>
      <c r="B1732">
        <v>-79.134100000000004</v>
      </c>
      <c r="C1732" s="28" t="s">
        <v>11</v>
      </c>
      <c r="D1732" s="4">
        <v>17688</v>
      </c>
      <c r="E1732">
        <v>3</v>
      </c>
      <c r="F1732" t="s">
        <v>20</v>
      </c>
      <c r="G1732">
        <v>1435</v>
      </c>
      <c r="H1732" s="28">
        <v>419</v>
      </c>
      <c r="I1732" t="s">
        <v>12</v>
      </c>
      <c r="J1732">
        <v>1</v>
      </c>
      <c r="K1732" s="13">
        <f>H1732*'conversion notes'!C$25</f>
        <v>380110.51499999996</v>
      </c>
      <c r="L1732" s="14">
        <f>K1732*'conversion notes'!C$24</f>
        <v>91226.523599999986</v>
      </c>
      <c r="M1732" s="14">
        <f>L1732*'conversion notes'!C$26</f>
        <v>3375381.3731999993</v>
      </c>
      <c r="N1732" s="15">
        <f>M1732/'conversion notes'!C$21</f>
        <v>3199.2316770610196</v>
      </c>
      <c r="P1732" s="1">
        <f>H1732/D1732*1000</f>
        <v>23.688376300316598</v>
      </c>
      <c r="Q1732">
        <f>'conversion notes'!O$4</f>
        <v>7.2</v>
      </c>
    </row>
    <row r="1733" spans="1:17">
      <c r="A1733">
        <v>36.196100000000001</v>
      </c>
      <c r="B1733">
        <v>-80.795599999999993</v>
      </c>
      <c r="C1733" s="28" t="s">
        <v>11</v>
      </c>
      <c r="D1733" s="4">
        <v>36096</v>
      </c>
      <c r="E1733">
        <v>4</v>
      </c>
      <c r="F1733" t="s">
        <v>92</v>
      </c>
      <c r="G1733">
        <v>2792</v>
      </c>
      <c r="H1733" s="28">
        <v>557</v>
      </c>
      <c r="I1733" t="s">
        <v>12</v>
      </c>
      <c r="J1733">
        <v>3</v>
      </c>
      <c r="K1733" s="13">
        <f>H1733*'conversion notes'!C$25</f>
        <v>505302.04499999998</v>
      </c>
      <c r="L1733" s="14">
        <f>K1733*'conversion notes'!C$24</f>
        <v>121272.49079999999</v>
      </c>
      <c r="M1733" s="14">
        <f>L1733*'conversion notes'!C$26</f>
        <v>4487082.1595999999</v>
      </c>
      <c r="N1733" s="15">
        <f>M1733/'conversion notes'!C$21</f>
        <v>4252.9165730858913</v>
      </c>
      <c r="P1733" s="1">
        <f>H1733/D1733*1000</f>
        <v>15.431072695035461</v>
      </c>
      <c r="Q1733">
        <f>'conversion notes'!O$4</f>
        <v>7.2</v>
      </c>
    </row>
    <row r="1734" spans="1:17">
      <c r="A1734">
        <v>36.196300000000001</v>
      </c>
      <c r="B1734">
        <v>-80.951599999999999</v>
      </c>
      <c r="C1734" s="28" t="s">
        <v>11</v>
      </c>
      <c r="D1734" s="4">
        <v>174072</v>
      </c>
      <c r="E1734">
        <v>8</v>
      </c>
      <c r="F1734" t="s">
        <v>86</v>
      </c>
      <c r="G1734">
        <v>10643</v>
      </c>
      <c r="H1734" s="28">
        <v>1341</v>
      </c>
      <c r="I1734" t="s">
        <v>19</v>
      </c>
      <c r="J1734">
        <v>3</v>
      </c>
      <c r="K1734" s="13">
        <f>H1734*'conversion notes'!C$25</f>
        <v>1216535.085</v>
      </c>
      <c r="L1734" s="14">
        <f>K1734*'conversion notes'!C$24</f>
        <v>291968.4204</v>
      </c>
      <c r="M1734" s="14">
        <f>L1734*'conversion notes'!C$26</f>
        <v>10802831.5548</v>
      </c>
      <c r="N1734" s="15">
        <f>M1734/'conversion notes'!C$21</f>
        <v>10239.068446154721</v>
      </c>
      <c r="P1734" s="1">
        <f>H1734/D1734*1000</f>
        <v>7.7037088101475257</v>
      </c>
      <c r="Q1734">
        <f>'conversion notes'!O$4</f>
        <v>7.2</v>
      </c>
    </row>
    <row r="1735" spans="1:17">
      <c r="A1735">
        <v>36.1965</v>
      </c>
      <c r="B1735">
        <v>-80.537700000000001</v>
      </c>
      <c r="C1735" s="28" t="s">
        <v>11</v>
      </c>
      <c r="D1735" s="4">
        <v>18048</v>
      </c>
      <c r="E1735">
        <v>2</v>
      </c>
      <c r="F1735" t="s">
        <v>92</v>
      </c>
      <c r="G1735">
        <v>2138</v>
      </c>
      <c r="H1735" s="28">
        <v>279</v>
      </c>
      <c r="I1735" t="s">
        <v>12</v>
      </c>
      <c r="J1735">
        <v>3</v>
      </c>
      <c r="K1735" s="13">
        <f>H1735*'conversion notes'!C$25</f>
        <v>253104.61499999999</v>
      </c>
      <c r="L1735" s="14">
        <f>K1735*'conversion notes'!C$24</f>
        <v>60745.107599999996</v>
      </c>
      <c r="M1735" s="14">
        <f>L1735*'conversion notes'!C$26</f>
        <v>2247568.9811999998</v>
      </c>
      <c r="N1735" s="15">
        <f>M1735/'conversion notes'!C$21</f>
        <v>2130.2759854415863</v>
      </c>
      <c r="P1735" s="1">
        <f>H1735/D1735*1000</f>
        <v>15.458776595744682</v>
      </c>
      <c r="Q1735">
        <f>'conversion notes'!O$4</f>
        <v>7.2</v>
      </c>
    </row>
    <row r="1736" spans="1:17">
      <c r="A1736">
        <v>36.1965</v>
      </c>
      <c r="B1736">
        <v>-76.797799999999995</v>
      </c>
      <c r="C1736" s="28" t="s">
        <v>11</v>
      </c>
      <c r="D1736" s="4">
        <v>106744</v>
      </c>
      <c r="E1736">
        <v>4</v>
      </c>
      <c r="F1736" t="s">
        <v>220</v>
      </c>
      <c r="G1736">
        <v>1609</v>
      </c>
      <c r="H1736" s="28">
        <v>769</v>
      </c>
      <c r="I1736" t="s">
        <v>19</v>
      </c>
      <c r="J1736">
        <v>11</v>
      </c>
      <c r="K1736" s="13">
        <f>H1736*'conversion notes'!C$25</f>
        <v>697625.26500000001</v>
      </c>
      <c r="L1736" s="14">
        <f>K1736*'conversion notes'!C$24</f>
        <v>167430.06359999999</v>
      </c>
      <c r="M1736" s="14">
        <f>L1736*'conversion notes'!C$26</f>
        <v>6194912.3531999998</v>
      </c>
      <c r="N1736" s="15">
        <f>M1736/'conversion notes'!C$21</f>
        <v>5871.6209061096051</v>
      </c>
      <c r="P1736" s="1">
        <f>H1736/D1736*1000</f>
        <v>7.2041519898073894</v>
      </c>
      <c r="Q1736">
        <f>'conversion notes'!O$4</f>
        <v>7.2</v>
      </c>
    </row>
    <row r="1737" spans="1:17">
      <c r="A1737">
        <v>36.197299999999998</v>
      </c>
      <c r="B1737">
        <v>-81.126599999999996</v>
      </c>
      <c r="C1737" s="28" t="s">
        <v>11</v>
      </c>
      <c r="D1737" s="4">
        <v>87036</v>
      </c>
      <c r="E1737">
        <v>4</v>
      </c>
      <c r="F1737" t="s">
        <v>86</v>
      </c>
      <c r="G1737">
        <v>43290</v>
      </c>
      <c r="H1737" s="28">
        <v>671</v>
      </c>
      <c r="I1737" t="s">
        <v>19</v>
      </c>
      <c r="J1737">
        <v>3</v>
      </c>
      <c r="K1737" s="13">
        <f>H1737*'conversion notes'!C$25</f>
        <v>608721.13500000001</v>
      </c>
      <c r="L1737" s="14">
        <f>K1737*'conversion notes'!C$24</f>
        <v>146093.0724</v>
      </c>
      <c r="M1737" s="14">
        <f>L1737*'conversion notes'!C$26</f>
        <v>5405443.6787999999</v>
      </c>
      <c r="N1737" s="15">
        <f>M1737/'conversion notes'!C$21</f>
        <v>5123.3519219760019</v>
      </c>
      <c r="P1737" s="1">
        <f>H1737/D1737*1000</f>
        <v>7.7094535594466658</v>
      </c>
      <c r="Q1737">
        <f>'conversion notes'!O$4</f>
        <v>7.2</v>
      </c>
    </row>
    <row r="1738" spans="1:17">
      <c r="A1738">
        <v>36.197699999999998</v>
      </c>
      <c r="B1738">
        <v>-80.666700000000006</v>
      </c>
      <c r="C1738" s="28" t="s">
        <v>11</v>
      </c>
      <c r="D1738" s="4">
        <v>18048</v>
      </c>
      <c r="E1738">
        <v>2</v>
      </c>
      <c r="F1738" t="s">
        <v>92</v>
      </c>
      <c r="G1738">
        <v>756</v>
      </c>
      <c r="H1738" s="28">
        <v>279</v>
      </c>
      <c r="I1738" t="s">
        <v>12</v>
      </c>
      <c r="J1738">
        <v>3</v>
      </c>
      <c r="K1738" s="13">
        <f>H1738*'conversion notes'!C$25</f>
        <v>253104.61499999999</v>
      </c>
      <c r="L1738" s="14">
        <f>K1738*'conversion notes'!C$24</f>
        <v>60745.107599999996</v>
      </c>
      <c r="M1738" s="14">
        <f>L1738*'conversion notes'!C$26</f>
        <v>2247568.9811999998</v>
      </c>
      <c r="N1738" s="15">
        <f>M1738/'conversion notes'!C$21</f>
        <v>2130.2759854415863</v>
      </c>
      <c r="P1738" s="1">
        <f>H1738/D1738*1000</f>
        <v>15.458776595744682</v>
      </c>
      <c r="Q1738">
        <f>'conversion notes'!O$4</f>
        <v>7.2</v>
      </c>
    </row>
    <row r="1739" spans="1:17">
      <c r="A1739">
        <v>36.199199999999998</v>
      </c>
      <c r="B1739">
        <v>-77.528099999999995</v>
      </c>
      <c r="C1739" s="28" t="s">
        <v>11</v>
      </c>
      <c r="D1739" s="4">
        <v>53648</v>
      </c>
      <c r="E1739">
        <v>4</v>
      </c>
      <c r="F1739" t="s">
        <v>136</v>
      </c>
      <c r="G1739">
        <v>1325</v>
      </c>
      <c r="H1739" s="28">
        <v>512</v>
      </c>
      <c r="I1739" t="s">
        <v>19</v>
      </c>
      <c r="J1739">
        <v>4</v>
      </c>
      <c r="K1739" s="13">
        <f>H1739*'conversion notes'!C$25</f>
        <v>464478.71999999997</v>
      </c>
      <c r="L1739" s="14">
        <f>K1739*'conversion notes'!C$24</f>
        <v>111474.89279999999</v>
      </c>
      <c r="M1739" s="14">
        <f>L1739*'conversion notes'!C$26</f>
        <v>4124571.0335999997</v>
      </c>
      <c r="N1739" s="15">
        <f>M1739/'conversion notes'!C$21</f>
        <v>3909.3236722082156</v>
      </c>
      <c r="P1739" s="1">
        <f>H1739/D1739*1000</f>
        <v>9.5436922159260362</v>
      </c>
      <c r="Q1739">
        <f>'conversion notes'!O$4</f>
        <v>7.2</v>
      </c>
    </row>
    <row r="1740" spans="1:17">
      <c r="A1740">
        <v>36.200800000000001</v>
      </c>
      <c r="B1740">
        <v>-80.842500000000001</v>
      </c>
      <c r="C1740" s="28" t="s">
        <v>11</v>
      </c>
      <c r="D1740" s="4">
        <v>18048</v>
      </c>
      <c r="E1740">
        <v>2</v>
      </c>
      <c r="F1740" t="s">
        <v>92</v>
      </c>
      <c r="G1740">
        <v>2426</v>
      </c>
      <c r="H1740" s="28">
        <v>279</v>
      </c>
      <c r="I1740" t="s">
        <v>12</v>
      </c>
      <c r="J1740">
        <v>3</v>
      </c>
      <c r="K1740" s="13">
        <f>H1740*'conversion notes'!C$25</f>
        <v>253104.61499999999</v>
      </c>
      <c r="L1740" s="14">
        <f>K1740*'conversion notes'!C$24</f>
        <v>60745.107599999996</v>
      </c>
      <c r="M1740" s="14">
        <f>L1740*'conversion notes'!C$26</f>
        <v>2247568.9811999998</v>
      </c>
      <c r="N1740" s="15">
        <f>M1740/'conversion notes'!C$21</f>
        <v>2130.2759854415863</v>
      </c>
      <c r="P1740" s="1">
        <f>H1740/D1740*1000</f>
        <v>15.458776595744682</v>
      </c>
      <c r="Q1740">
        <f>'conversion notes'!O$4</f>
        <v>7.2</v>
      </c>
    </row>
    <row r="1741" spans="1:17">
      <c r="A1741">
        <v>36.201500000000003</v>
      </c>
      <c r="B1741">
        <v>-80.551299999999998</v>
      </c>
      <c r="C1741" s="28" t="s">
        <v>11</v>
      </c>
      <c r="D1741" s="4">
        <v>27072</v>
      </c>
      <c r="E1741">
        <v>3</v>
      </c>
      <c r="F1741" t="s">
        <v>92</v>
      </c>
      <c r="G1741">
        <v>1990</v>
      </c>
      <c r="H1741" s="28">
        <v>418</v>
      </c>
      <c r="I1741" t="s">
        <v>12</v>
      </c>
      <c r="J1741">
        <v>3</v>
      </c>
      <c r="K1741" s="13">
        <f>H1741*'conversion notes'!C$25</f>
        <v>379203.32999999996</v>
      </c>
      <c r="L1741" s="14">
        <f>K1741*'conversion notes'!C$24</f>
        <v>91008.799199999979</v>
      </c>
      <c r="M1741" s="14">
        <f>L1741*'conversion notes'!C$26</f>
        <v>3367325.5703999992</v>
      </c>
      <c r="N1741" s="15">
        <f>M1741/'conversion notes'!C$21</f>
        <v>3191.5962792637379</v>
      </c>
      <c r="P1741" s="1">
        <f>H1741/D1741*1000</f>
        <v>15.440307328605201</v>
      </c>
      <c r="Q1741">
        <f>'conversion notes'!O$4</f>
        <v>7.2</v>
      </c>
    </row>
    <row r="1742" spans="1:17">
      <c r="A1742">
        <v>36.201999999999998</v>
      </c>
      <c r="B1742">
        <v>-81.072100000000006</v>
      </c>
      <c r="C1742" s="28" t="s">
        <v>11</v>
      </c>
      <c r="D1742" s="4">
        <v>65277</v>
      </c>
      <c r="E1742">
        <v>3</v>
      </c>
      <c r="F1742" t="s">
        <v>86</v>
      </c>
      <c r="G1742">
        <v>43739</v>
      </c>
      <c r="H1742" s="28">
        <v>503</v>
      </c>
      <c r="I1742" t="s">
        <v>19</v>
      </c>
      <c r="J1742">
        <v>3</v>
      </c>
      <c r="K1742" s="13">
        <f>H1742*'conversion notes'!C$25</f>
        <v>456314.05499999999</v>
      </c>
      <c r="L1742" s="14">
        <f>K1742*'conversion notes'!C$24</f>
        <v>109515.37319999999</v>
      </c>
      <c r="M1742" s="14">
        <f>L1742*'conversion notes'!C$26</f>
        <v>4052068.8083999995</v>
      </c>
      <c r="N1742" s="15">
        <f>M1742/'conversion notes'!C$21</f>
        <v>3840.6050920326802</v>
      </c>
      <c r="P1742" s="1">
        <f>H1742/D1742*1000</f>
        <v>7.7056237265805718</v>
      </c>
      <c r="Q1742">
        <f>'conversion notes'!O$4</f>
        <v>7.2</v>
      </c>
    </row>
    <row r="1743" spans="1:17">
      <c r="A1743">
        <v>36.203200000000002</v>
      </c>
      <c r="B1743">
        <v>-80.568700000000007</v>
      </c>
      <c r="C1743" s="28" t="s">
        <v>11</v>
      </c>
      <c r="D1743" s="4">
        <v>27072</v>
      </c>
      <c r="E1743">
        <v>3</v>
      </c>
      <c r="F1743" t="s">
        <v>92</v>
      </c>
      <c r="G1743">
        <v>1646</v>
      </c>
      <c r="H1743" s="28">
        <v>418</v>
      </c>
      <c r="I1743" t="s">
        <v>12</v>
      </c>
      <c r="J1743">
        <v>3</v>
      </c>
      <c r="K1743" s="13">
        <f>H1743*'conversion notes'!C$25</f>
        <v>379203.32999999996</v>
      </c>
      <c r="L1743" s="14">
        <f>K1743*'conversion notes'!C$24</f>
        <v>91008.799199999979</v>
      </c>
      <c r="M1743" s="14">
        <f>L1743*'conversion notes'!C$26</f>
        <v>3367325.5703999992</v>
      </c>
      <c r="N1743" s="15">
        <f>M1743/'conversion notes'!C$21</f>
        <v>3191.5962792637379</v>
      </c>
      <c r="P1743" s="1">
        <f>H1743/D1743*1000</f>
        <v>15.440307328605201</v>
      </c>
      <c r="Q1743">
        <f>'conversion notes'!O$4</f>
        <v>7.2</v>
      </c>
    </row>
    <row r="1744" spans="1:17">
      <c r="A1744">
        <v>36.203400000000002</v>
      </c>
      <c r="B1744">
        <v>-81.287700000000001</v>
      </c>
      <c r="C1744" s="28" t="s">
        <v>11</v>
      </c>
      <c r="D1744" s="4">
        <v>65277</v>
      </c>
      <c r="E1744">
        <v>3</v>
      </c>
      <c r="F1744" t="s">
        <v>86</v>
      </c>
      <c r="G1744">
        <v>9229</v>
      </c>
      <c r="H1744" s="28">
        <v>503</v>
      </c>
      <c r="I1744" t="s">
        <v>19</v>
      </c>
      <c r="J1744">
        <v>3</v>
      </c>
      <c r="K1744" s="13">
        <f>H1744*'conversion notes'!C$25</f>
        <v>456314.05499999999</v>
      </c>
      <c r="L1744" s="14">
        <f>K1744*'conversion notes'!C$24</f>
        <v>109515.37319999999</v>
      </c>
      <c r="M1744" s="14">
        <f>L1744*'conversion notes'!C$26</f>
        <v>4052068.8083999995</v>
      </c>
      <c r="N1744" s="15">
        <f>M1744/'conversion notes'!C$21</f>
        <v>3840.6050920326802</v>
      </c>
      <c r="P1744" s="1">
        <f>H1744/D1744*1000</f>
        <v>7.7056237265805718</v>
      </c>
      <c r="Q1744">
        <f>'conversion notes'!O$4</f>
        <v>7.2</v>
      </c>
    </row>
    <row r="1745" spans="1:17">
      <c r="A1745">
        <v>36.203800000000001</v>
      </c>
      <c r="B1745">
        <v>-80.995900000000006</v>
      </c>
      <c r="C1745" s="28" t="s">
        <v>11</v>
      </c>
      <c r="D1745" s="4">
        <v>43518</v>
      </c>
      <c r="E1745">
        <v>2</v>
      </c>
      <c r="F1745" t="s">
        <v>86</v>
      </c>
      <c r="G1745">
        <v>2803</v>
      </c>
      <c r="H1745" s="28">
        <v>335</v>
      </c>
      <c r="I1745" t="s">
        <v>19</v>
      </c>
      <c r="J1745">
        <v>3</v>
      </c>
      <c r="K1745" s="13">
        <f>H1745*'conversion notes'!C$25</f>
        <v>303906.97499999998</v>
      </c>
      <c r="L1745" s="14">
        <f>K1745*'conversion notes'!C$24</f>
        <v>72937.673999999985</v>
      </c>
      <c r="M1745" s="14">
        <f>L1745*'conversion notes'!C$26</f>
        <v>2698693.9379999996</v>
      </c>
      <c r="N1745" s="15">
        <f>M1745/'conversion notes'!C$21</f>
        <v>2557.8582620893594</v>
      </c>
      <c r="P1745" s="1">
        <f>H1745/D1745*1000</f>
        <v>7.6979640608483839</v>
      </c>
      <c r="Q1745">
        <f>'conversion notes'!O$4</f>
        <v>7.2</v>
      </c>
    </row>
    <row r="1746" spans="1:17">
      <c r="A1746">
        <v>36.208500000000001</v>
      </c>
      <c r="B1746">
        <v>-80.620699999999999</v>
      </c>
      <c r="C1746" s="28" t="s">
        <v>11</v>
      </c>
      <c r="D1746" s="4">
        <v>27072</v>
      </c>
      <c r="E1746">
        <v>3</v>
      </c>
      <c r="F1746" t="s">
        <v>92</v>
      </c>
      <c r="G1746">
        <v>866</v>
      </c>
      <c r="H1746" s="28">
        <v>418</v>
      </c>
      <c r="I1746" t="s">
        <v>12</v>
      </c>
      <c r="J1746">
        <v>3</v>
      </c>
      <c r="K1746" s="13">
        <f>H1746*'conversion notes'!C$25</f>
        <v>379203.32999999996</v>
      </c>
      <c r="L1746" s="14">
        <f>K1746*'conversion notes'!C$24</f>
        <v>91008.799199999979</v>
      </c>
      <c r="M1746" s="14">
        <f>L1746*'conversion notes'!C$26</f>
        <v>3367325.5703999992</v>
      </c>
      <c r="N1746" s="15">
        <f>M1746/'conversion notes'!C$21</f>
        <v>3191.5962792637379</v>
      </c>
      <c r="P1746" s="1">
        <f>H1746/D1746*1000</f>
        <v>15.440307328605201</v>
      </c>
      <c r="Q1746">
        <f>'conversion notes'!O$4</f>
        <v>7.2</v>
      </c>
    </row>
    <row r="1747" spans="1:17">
      <c r="A1747">
        <v>36.208599999999997</v>
      </c>
      <c r="B1747">
        <v>-80.768299999999996</v>
      </c>
      <c r="C1747" s="28" t="s">
        <v>11</v>
      </c>
      <c r="D1747" s="4">
        <v>18048</v>
      </c>
      <c r="E1747">
        <v>2</v>
      </c>
      <c r="F1747" t="s">
        <v>92</v>
      </c>
      <c r="G1747">
        <v>907</v>
      </c>
      <c r="H1747" s="28">
        <v>279</v>
      </c>
      <c r="I1747" t="s">
        <v>12</v>
      </c>
      <c r="J1747">
        <v>3</v>
      </c>
      <c r="K1747" s="13">
        <f>H1747*'conversion notes'!C$25</f>
        <v>253104.61499999999</v>
      </c>
      <c r="L1747" s="14">
        <f>K1747*'conversion notes'!C$24</f>
        <v>60745.107599999996</v>
      </c>
      <c r="M1747" s="14">
        <f>L1747*'conversion notes'!C$26</f>
        <v>2247568.9811999998</v>
      </c>
      <c r="N1747" s="15">
        <f>M1747/'conversion notes'!C$21</f>
        <v>2130.2759854415863</v>
      </c>
      <c r="P1747" s="1">
        <f>H1747/D1747*1000</f>
        <v>15.458776595744682</v>
      </c>
      <c r="Q1747">
        <f>'conversion notes'!O$4</f>
        <v>7.2</v>
      </c>
    </row>
    <row r="1748" spans="1:17">
      <c r="A1748">
        <v>36.209499999999998</v>
      </c>
      <c r="B1748">
        <v>-80.906199999999998</v>
      </c>
      <c r="C1748" s="28" t="s">
        <v>11</v>
      </c>
      <c r="D1748" s="4">
        <v>65277</v>
      </c>
      <c r="E1748">
        <v>3</v>
      </c>
      <c r="F1748" t="s">
        <v>86</v>
      </c>
      <c r="G1748">
        <v>1884</v>
      </c>
      <c r="H1748" s="28">
        <v>503</v>
      </c>
      <c r="I1748" t="s">
        <v>19</v>
      </c>
      <c r="J1748">
        <v>3</v>
      </c>
      <c r="K1748" s="13">
        <f>H1748*'conversion notes'!C$25</f>
        <v>456314.05499999999</v>
      </c>
      <c r="L1748" s="14">
        <f>K1748*'conversion notes'!C$24</f>
        <v>109515.37319999999</v>
      </c>
      <c r="M1748" s="14">
        <f>L1748*'conversion notes'!C$26</f>
        <v>4052068.8083999995</v>
      </c>
      <c r="N1748" s="15">
        <f>M1748/'conversion notes'!C$21</f>
        <v>3840.6050920326802</v>
      </c>
      <c r="P1748" s="1">
        <f>H1748/D1748*1000</f>
        <v>7.7056237265805718</v>
      </c>
      <c r="Q1748">
        <f>'conversion notes'!O$4</f>
        <v>7.2</v>
      </c>
    </row>
    <row r="1749" spans="1:17">
      <c r="A1749">
        <v>36.210500000000003</v>
      </c>
      <c r="B1749">
        <v>-81.033100000000005</v>
      </c>
      <c r="C1749" s="28" t="s">
        <v>11</v>
      </c>
      <c r="D1749" s="4">
        <v>87036</v>
      </c>
      <c r="E1749">
        <v>4</v>
      </c>
      <c r="F1749" t="s">
        <v>86</v>
      </c>
      <c r="G1749">
        <v>10090</v>
      </c>
      <c r="H1749" s="28">
        <v>671</v>
      </c>
      <c r="I1749" t="s">
        <v>19</v>
      </c>
      <c r="J1749">
        <v>3</v>
      </c>
      <c r="K1749" s="13">
        <f>H1749*'conversion notes'!C$25</f>
        <v>608721.13500000001</v>
      </c>
      <c r="L1749" s="14">
        <f>K1749*'conversion notes'!C$24</f>
        <v>146093.0724</v>
      </c>
      <c r="M1749" s="14">
        <f>L1749*'conversion notes'!C$26</f>
        <v>5405443.6787999999</v>
      </c>
      <c r="N1749" s="15">
        <f>M1749/'conversion notes'!C$21</f>
        <v>5123.3519219760019</v>
      </c>
      <c r="P1749" s="1">
        <f>H1749/D1749*1000</f>
        <v>7.7094535594466658</v>
      </c>
      <c r="Q1749">
        <f>'conversion notes'!O$4</f>
        <v>7.2</v>
      </c>
    </row>
    <row r="1750" spans="1:17">
      <c r="A1750">
        <v>36.210500000000003</v>
      </c>
      <c r="B1750">
        <v>-78.377499999999998</v>
      </c>
      <c r="C1750" s="28" t="s">
        <v>11</v>
      </c>
      <c r="D1750" s="4">
        <v>26096</v>
      </c>
      <c r="E1750">
        <v>2</v>
      </c>
      <c r="F1750" t="s">
        <v>139</v>
      </c>
      <c r="G1750">
        <v>2354</v>
      </c>
      <c r="H1750" s="28">
        <v>359</v>
      </c>
      <c r="I1750" t="s">
        <v>19</v>
      </c>
      <c r="J1750">
        <v>4</v>
      </c>
      <c r="K1750" s="13">
        <f>H1750*'conversion notes'!C$25</f>
        <v>325679.41499999998</v>
      </c>
      <c r="L1750" s="14">
        <f>K1750*'conversion notes'!C$24</f>
        <v>78163.059599999993</v>
      </c>
      <c r="M1750" s="14">
        <f>L1750*'conversion notes'!C$26</f>
        <v>2892033.2051999997</v>
      </c>
      <c r="N1750" s="15">
        <f>M1750/'conversion notes'!C$21</f>
        <v>2741.10780922412</v>
      </c>
      <c r="P1750" s="1">
        <f>H1750/D1750*1000</f>
        <v>13.75689760882894</v>
      </c>
      <c r="Q1750">
        <f>'conversion notes'!O$4</f>
        <v>7.2</v>
      </c>
    </row>
    <row r="1751" spans="1:17">
      <c r="A1751">
        <v>36.210700000000003</v>
      </c>
      <c r="B1751">
        <v>-81.230500000000006</v>
      </c>
      <c r="C1751" s="28" t="s">
        <v>11</v>
      </c>
      <c r="D1751" s="4">
        <v>21759</v>
      </c>
      <c r="E1751">
        <v>1</v>
      </c>
      <c r="F1751" t="s">
        <v>86</v>
      </c>
      <c r="G1751">
        <v>33600</v>
      </c>
      <c r="H1751" s="28">
        <v>168</v>
      </c>
      <c r="I1751" t="s">
        <v>19</v>
      </c>
      <c r="J1751">
        <v>3</v>
      </c>
      <c r="K1751" s="13">
        <f>H1751*'conversion notes'!C$25</f>
        <v>152407.07999999999</v>
      </c>
      <c r="L1751" s="14">
        <f>K1751*'conversion notes'!C$24</f>
        <v>36577.699199999995</v>
      </c>
      <c r="M1751" s="14">
        <f>L1751*'conversion notes'!C$26</f>
        <v>1353374.8703999999</v>
      </c>
      <c r="N1751" s="15">
        <f>M1751/'conversion notes'!C$21</f>
        <v>1282.7468299433208</v>
      </c>
      <c r="P1751" s="1">
        <f>H1751/D1751*1000</f>
        <v>7.7209430580449467</v>
      </c>
      <c r="Q1751">
        <f>'conversion notes'!O$4</f>
        <v>7.2</v>
      </c>
    </row>
    <row r="1752" spans="1:17">
      <c r="A1752">
        <v>36.210700000000003</v>
      </c>
      <c r="B1752">
        <v>-76.310500000000005</v>
      </c>
      <c r="C1752" s="28" t="s">
        <v>11</v>
      </c>
      <c r="D1752" s="4">
        <v>102969</v>
      </c>
      <c r="E1752">
        <v>3</v>
      </c>
      <c r="F1752" t="s">
        <v>217</v>
      </c>
      <c r="G1752">
        <v>1032</v>
      </c>
      <c r="H1752" s="28">
        <v>741</v>
      </c>
      <c r="I1752" t="s">
        <v>19</v>
      </c>
      <c r="J1752">
        <v>11</v>
      </c>
      <c r="K1752" s="13">
        <f>H1752*'conversion notes'!C$25</f>
        <v>672224.08499999996</v>
      </c>
      <c r="L1752" s="14">
        <f>K1752*'conversion notes'!C$24</f>
        <v>161333.78039999999</v>
      </c>
      <c r="M1752" s="14">
        <f>L1752*'conversion notes'!C$26</f>
        <v>5969349.8747999994</v>
      </c>
      <c r="N1752" s="15">
        <f>M1752/'conversion notes'!C$21</f>
        <v>5657.8297677857181</v>
      </c>
      <c r="P1752" s="1">
        <f>H1752/D1752*1000</f>
        <v>7.1963406462139083</v>
      </c>
      <c r="Q1752">
        <f>'conversion notes'!O$4</f>
        <v>7.2</v>
      </c>
    </row>
    <row r="1753" spans="1:17">
      <c r="A1753">
        <v>36.212000000000003</v>
      </c>
      <c r="B1753">
        <v>-79.226100000000002</v>
      </c>
      <c r="C1753" s="28" t="s">
        <v>11</v>
      </c>
      <c r="D1753" s="4">
        <v>11792</v>
      </c>
      <c r="E1753">
        <v>2</v>
      </c>
      <c r="F1753" t="s">
        <v>20</v>
      </c>
      <c r="G1753">
        <v>1094</v>
      </c>
      <c r="H1753" s="28">
        <v>279</v>
      </c>
      <c r="I1753" t="s">
        <v>12</v>
      </c>
      <c r="J1753">
        <v>1</v>
      </c>
      <c r="K1753" s="13">
        <f>H1753*'conversion notes'!C$25</f>
        <v>253104.61499999999</v>
      </c>
      <c r="L1753" s="14">
        <f>K1753*'conversion notes'!C$24</f>
        <v>60745.107599999996</v>
      </c>
      <c r="M1753" s="14">
        <f>L1753*'conversion notes'!C$26</f>
        <v>2247568.9811999998</v>
      </c>
      <c r="N1753" s="15">
        <f>M1753/'conversion notes'!C$21</f>
        <v>2130.2759854415863</v>
      </c>
      <c r="P1753" s="1">
        <f>H1753/D1753*1000</f>
        <v>23.66010854816825</v>
      </c>
      <c r="Q1753">
        <f>'conversion notes'!O$4</f>
        <v>7.2</v>
      </c>
    </row>
    <row r="1754" spans="1:17">
      <c r="A1754">
        <v>36.2136</v>
      </c>
      <c r="B1754">
        <v>-79.005200000000002</v>
      </c>
      <c r="C1754" s="28" t="s">
        <v>11</v>
      </c>
      <c r="D1754" s="4">
        <v>11792</v>
      </c>
      <c r="E1754">
        <v>2</v>
      </c>
      <c r="F1754" t="s">
        <v>20</v>
      </c>
      <c r="G1754">
        <v>1979</v>
      </c>
      <c r="H1754" s="28">
        <v>279</v>
      </c>
      <c r="I1754" t="s">
        <v>12</v>
      </c>
      <c r="J1754">
        <v>1</v>
      </c>
      <c r="K1754" s="13">
        <f>H1754*'conversion notes'!C$25</f>
        <v>253104.61499999999</v>
      </c>
      <c r="L1754" s="14">
        <f>K1754*'conversion notes'!C$24</f>
        <v>60745.107599999996</v>
      </c>
      <c r="M1754" s="14">
        <f>L1754*'conversion notes'!C$26</f>
        <v>2247568.9811999998</v>
      </c>
      <c r="N1754" s="15">
        <f>M1754/'conversion notes'!C$21</f>
        <v>2130.2759854415863</v>
      </c>
      <c r="P1754" s="1">
        <f>H1754/D1754*1000</f>
        <v>23.66010854816825</v>
      </c>
      <c r="Q1754">
        <f>'conversion notes'!O$4</f>
        <v>7.2</v>
      </c>
    </row>
    <row r="1755" spans="1:17">
      <c r="A1755">
        <v>36.214700000000001</v>
      </c>
      <c r="B1755">
        <v>-80.669200000000004</v>
      </c>
      <c r="C1755" s="28" t="s">
        <v>11</v>
      </c>
      <c r="D1755" s="4">
        <v>18048</v>
      </c>
      <c r="E1755">
        <v>2</v>
      </c>
      <c r="F1755" t="s">
        <v>92</v>
      </c>
      <c r="G1755">
        <v>862</v>
      </c>
      <c r="H1755" s="28">
        <v>279</v>
      </c>
      <c r="I1755" t="s">
        <v>12</v>
      </c>
      <c r="J1755">
        <v>3</v>
      </c>
      <c r="K1755" s="13">
        <f>H1755*'conversion notes'!C$25</f>
        <v>253104.61499999999</v>
      </c>
      <c r="L1755" s="14">
        <f>K1755*'conversion notes'!C$24</f>
        <v>60745.107599999996</v>
      </c>
      <c r="M1755" s="14">
        <f>L1755*'conversion notes'!C$26</f>
        <v>2247568.9811999998</v>
      </c>
      <c r="N1755" s="15">
        <f>M1755/'conversion notes'!C$21</f>
        <v>2130.2759854415863</v>
      </c>
      <c r="P1755" s="1">
        <f>H1755/D1755*1000</f>
        <v>15.458776595744682</v>
      </c>
      <c r="Q1755">
        <f>'conversion notes'!O$4</f>
        <v>7.2</v>
      </c>
    </row>
    <row r="1756" spans="1:17">
      <c r="A1756">
        <v>36.214799999999997</v>
      </c>
      <c r="B1756">
        <v>-79.195999999999998</v>
      </c>
      <c r="C1756" s="28" t="s">
        <v>11</v>
      </c>
      <c r="D1756" s="4">
        <v>17688</v>
      </c>
      <c r="E1756">
        <v>3</v>
      </c>
      <c r="F1756" t="s">
        <v>20</v>
      </c>
      <c r="G1756">
        <v>1593</v>
      </c>
      <c r="H1756" s="28">
        <v>419</v>
      </c>
      <c r="I1756" t="s">
        <v>12</v>
      </c>
      <c r="J1756">
        <v>1</v>
      </c>
      <c r="K1756" s="13">
        <f>H1756*'conversion notes'!C$25</f>
        <v>380110.51499999996</v>
      </c>
      <c r="L1756" s="14">
        <f>K1756*'conversion notes'!C$24</f>
        <v>91226.523599999986</v>
      </c>
      <c r="M1756" s="14">
        <f>L1756*'conversion notes'!C$26</f>
        <v>3375381.3731999993</v>
      </c>
      <c r="N1756" s="15">
        <f>M1756/'conversion notes'!C$21</f>
        <v>3199.2316770610196</v>
      </c>
      <c r="P1756" s="1">
        <f>H1756/D1756*1000</f>
        <v>23.688376300316598</v>
      </c>
      <c r="Q1756">
        <f>'conversion notes'!O$4</f>
        <v>7.2</v>
      </c>
    </row>
    <row r="1757" spans="1:17">
      <c r="A1757">
        <v>36.215299999999999</v>
      </c>
      <c r="B1757">
        <v>-80.819900000000004</v>
      </c>
      <c r="C1757" s="28" t="s">
        <v>11</v>
      </c>
      <c r="D1757" s="4">
        <v>27072</v>
      </c>
      <c r="E1757">
        <v>3</v>
      </c>
      <c r="F1757" t="s">
        <v>92</v>
      </c>
      <c r="G1757">
        <v>4265</v>
      </c>
      <c r="H1757" s="28">
        <v>418</v>
      </c>
      <c r="I1757" t="s">
        <v>12</v>
      </c>
      <c r="J1757">
        <v>3</v>
      </c>
      <c r="K1757" s="13">
        <f>H1757*'conversion notes'!C$25</f>
        <v>379203.32999999996</v>
      </c>
      <c r="L1757" s="14">
        <f>K1757*'conversion notes'!C$24</f>
        <v>91008.799199999979</v>
      </c>
      <c r="M1757" s="14">
        <f>L1757*'conversion notes'!C$26</f>
        <v>3367325.5703999992</v>
      </c>
      <c r="N1757" s="15">
        <f>M1757/'conversion notes'!C$21</f>
        <v>3191.5962792637379</v>
      </c>
      <c r="P1757" s="1">
        <f>H1757/D1757*1000</f>
        <v>15.440307328605201</v>
      </c>
      <c r="Q1757">
        <f>'conversion notes'!O$4</f>
        <v>7.2</v>
      </c>
    </row>
    <row r="1758" spans="1:17">
      <c r="A1758">
        <v>36.2166</v>
      </c>
      <c r="B1758">
        <v>-80.706699999999998</v>
      </c>
      <c r="C1758" s="28" t="s">
        <v>11</v>
      </c>
      <c r="D1758" s="4">
        <v>18048</v>
      </c>
      <c r="E1758">
        <v>2</v>
      </c>
      <c r="F1758" t="s">
        <v>92</v>
      </c>
      <c r="G1758">
        <v>922</v>
      </c>
      <c r="H1758" s="28">
        <v>279</v>
      </c>
      <c r="I1758" t="s">
        <v>12</v>
      </c>
      <c r="J1758">
        <v>3</v>
      </c>
      <c r="K1758" s="13">
        <f>H1758*'conversion notes'!C$25</f>
        <v>253104.61499999999</v>
      </c>
      <c r="L1758" s="14">
        <f>K1758*'conversion notes'!C$24</f>
        <v>60745.107599999996</v>
      </c>
      <c r="M1758" s="14">
        <f>L1758*'conversion notes'!C$26</f>
        <v>2247568.9811999998</v>
      </c>
      <c r="N1758" s="15">
        <f>M1758/'conversion notes'!C$21</f>
        <v>2130.2759854415863</v>
      </c>
      <c r="P1758" s="1">
        <f>H1758/D1758*1000</f>
        <v>15.458776595744682</v>
      </c>
      <c r="Q1758">
        <f>'conversion notes'!O$4</f>
        <v>7.2</v>
      </c>
    </row>
    <row r="1759" spans="1:17">
      <c r="A1759">
        <v>36.216700000000003</v>
      </c>
      <c r="B1759">
        <v>-81.134399999999999</v>
      </c>
      <c r="C1759" s="28" t="s">
        <v>11</v>
      </c>
      <c r="D1759" s="4">
        <v>43518</v>
      </c>
      <c r="E1759">
        <v>2</v>
      </c>
      <c r="F1759" t="s">
        <v>86</v>
      </c>
      <c r="G1759">
        <v>7444</v>
      </c>
      <c r="H1759" s="28">
        <v>335</v>
      </c>
      <c r="I1759" t="s">
        <v>19</v>
      </c>
      <c r="J1759">
        <v>3</v>
      </c>
      <c r="K1759" s="13">
        <f>H1759*'conversion notes'!C$25</f>
        <v>303906.97499999998</v>
      </c>
      <c r="L1759" s="14">
        <f>K1759*'conversion notes'!C$24</f>
        <v>72937.673999999985</v>
      </c>
      <c r="M1759" s="14">
        <f>L1759*'conversion notes'!C$26</f>
        <v>2698693.9379999996</v>
      </c>
      <c r="N1759" s="15">
        <f>M1759/'conversion notes'!C$21</f>
        <v>2557.8582620893594</v>
      </c>
      <c r="P1759" s="1">
        <f>H1759/D1759*1000</f>
        <v>7.6979640608483839</v>
      </c>
      <c r="Q1759">
        <f>'conversion notes'!O$4</f>
        <v>7.2</v>
      </c>
    </row>
    <row r="1760" spans="1:17">
      <c r="A1760">
        <v>36.217100000000002</v>
      </c>
      <c r="B1760">
        <v>-80.700999999999993</v>
      </c>
      <c r="C1760" s="28" t="s">
        <v>11</v>
      </c>
      <c r="D1760" s="4">
        <v>18048</v>
      </c>
      <c r="E1760">
        <v>2</v>
      </c>
      <c r="F1760" t="s">
        <v>92</v>
      </c>
      <c r="G1760">
        <v>951</v>
      </c>
      <c r="H1760" s="28">
        <v>279</v>
      </c>
      <c r="I1760" t="s">
        <v>12</v>
      </c>
      <c r="J1760">
        <v>3</v>
      </c>
      <c r="K1760" s="13">
        <f>H1760*'conversion notes'!C$25</f>
        <v>253104.61499999999</v>
      </c>
      <c r="L1760" s="14">
        <f>K1760*'conversion notes'!C$24</f>
        <v>60745.107599999996</v>
      </c>
      <c r="M1760" s="14">
        <f>L1760*'conversion notes'!C$26</f>
        <v>2247568.9811999998</v>
      </c>
      <c r="N1760" s="15">
        <f>M1760/'conversion notes'!C$21</f>
        <v>2130.2759854415863</v>
      </c>
      <c r="P1760" s="1">
        <f>H1760/D1760*1000</f>
        <v>15.458776595744682</v>
      </c>
      <c r="Q1760">
        <f>'conversion notes'!O$4</f>
        <v>7.2</v>
      </c>
    </row>
    <row r="1761" spans="1:17">
      <c r="A1761">
        <v>36.221400000000003</v>
      </c>
      <c r="B1761">
        <v>-80.685100000000006</v>
      </c>
      <c r="C1761" s="28" t="s">
        <v>11</v>
      </c>
      <c r="D1761" s="4">
        <v>18048</v>
      </c>
      <c r="E1761">
        <v>2</v>
      </c>
      <c r="F1761" t="s">
        <v>92</v>
      </c>
      <c r="G1761">
        <v>817</v>
      </c>
      <c r="H1761" s="28">
        <v>279</v>
      </c>
      <c r="I1761" t="s">
        <v>12</v>
      </c>
      <c r="J1761">
        <v>3</v>
      </c>
      <c r="K1761" s="13">
        <f>H1761*'conversion notes'!C$25</f>
        <v>253104.61499999999</v>
      </c>
      <c r="L1761" s="14">
        <f>K1761*'conversion notes'!C$24</f>
        <v>60745.107599999996</v>
      </c>
      <c r="M1761" s="14">
        <f>L1761*'conversion notes'!C$26</f>
        <v>2247568.9811999998</v>
      </c>
      <c r="N1761" s="15">
        <f>M1761/'conversion notes'!C$21</f>
        <v>2130.2759854415863</v>
      </c>
      <c r="P1761" s="1">
        <f>H1761/D1761*1000</f>
        <v>15.458776595744682</v>
      </c>
      <c r="Q1761">
        <f>'conversion notes'!O$4</f>
        <v>7.2</v>
      </c>
    </row>
    <row r="1762" spans="1:17">
      <c r="A1762">
        <v>36.222000000000001</v>
      </c>
      <c r="B1762">
        <v>-79.605500000000006</v>
      </c>
      <c r="C1762" s="28" t="s">
        <v>11</v>
      </c>
      <c r="D1762" s="4">
        <v>102906</v>
      </c>
      <c r="E1762">
        <v>6</v>
      </c>
      <c r="F1762" t="s">
        <v>16</v>
      </c>
      <c r="G1762">
        <v>4735</v>
      </c>
      <c r="H1762" s="28">
        <v>1778</v>
      </c>
      <c r="I1762" t="s">
        <v>12</v>
      </c>
      <c r="J1762">
        <v>1</v>
      </c>
      <c r="K1762" s="13">
        <f>H1762*'conversion notes'!C$25</f>
        <v>1612974.93</v>
      </c>
      <c r="L1762" s="14">
        <f>K1762*'conversion notes'!C$24</f>
        <v>387113.98319999996</v>
      </c>
      <c r="M1762" s="14">
        <f>L1762*'conversion notes'!C$26</f>
        <v>14323217.378399998</v>
      </c>
      <c r="N1762" s="15">
        <f>M1762/'conversion notes'!C$21</f>
        <v>13575.73728356681</v>
      </c>
      <c r="P1762" s="1">
        <f>H1762/D1762*1000</f>
        <v>17.277904106660447</v>
      </c>
      <c r="Q1762">
        <f>'conversion notes'!O$4</f>
        <v>7.2</v>
      </c>
    </row>
    <row r="1763" spans="1:17">
      <c r="A1763">
        <v>36.224400000000003</v>
      </c>
      <c r="B1763">
        <v>-79.667699999999996</v>
      </c>
      <c r="C1763" s="28" t="s">
        <v>11</v>
      </c>
      <c r="D1763" s="4">
        <v>85755</v>
      </c>
      <c r="E1763">
        <v>5</v>
      </c>
      <c r="F1763" t="s">
        <v>16</v>
      </c>
      <c r="G1763">
        <v>3668</v>
      </c>
      <c r="H1763" s="28">
        <v>1482</v>
      </c>
      <c r="I1763" t="s">
        <v>12</v>
      </c>
      <c r="J1763">
        <v>1</v>
      </c>
      <c r="K1763" s="13">
        <f>H1763*'conversion notes'!C$25</f>
        <v>1344448.17</v>
      </c>
      <c r="L1763" s="14">
        <f>K1763*'conversion notes'!C$24</f>
        <v>322667.56079999998</v>
      </c>
      <c r="M1763" s="14">
        <f>L1763*'conversion notes'!C$26</f>
        <v>11938699.749599999</v>
      </c>
      <c r="N1763" s="15">
        <f>M1763/'conversion notes'!C$21</f>
        <v>11315.659535571436</v>
      </c>
      <c r="P1763" s="1">
        <f>H1763/D1763*1000</f>
        <v>17.281791149204128</v>
      </c>
      <c r="Q1763">
        <f>'conversion notes'!O$4</f>
        <v>7.2</v>
      </c>
    </row>
    <row r="1764" spans="1:17">
      <c r="A1764">
        <v>36.227499999999999</v>
      </c>
      <c r="B1764">
        <v>-80.626599999999996</v>
      </c>
      <c r="C1764" s="28" t="s">
        <v>11</v>
      </c>
      <c r="D1764" s="4">
        <v>18048</v>
      </c>
      <c r="E1764">
        <v>2</v>
      </c>
      <c r="F1764" t="s">
        <v>92</v>
      </c>
      <c r="G1764">
        <v>787</v>
      </c>
      <c r="H1764" s="28">
        <v>279</v>
      </c>
      <c r="I1764" t="s">
        <v>12</v>
      </c>
      <c r="J1764">
        <v>3</v>
      </c>
      <c r="K1764" s="13">
        <f>H1764*'conversion notes'!C$25</f>
        <v>253104.61499999999</v>
      </c>
      <c r="L1764" s="14">
        <f>K1764*'conversion notes'!C$24</f>
        <v>60745.107599999996</v>
      </c>
      <c r="M1764" s="14">
        <f>L1764*'conversion notes'!C$26</f>
        <v>2247568.9811999998</v>
      </c>
      <c r="N1764" s="15">
        <f>M1764/'conversion notes'!C$21</f>
        <v>2130.2759854415863</v>
      </c>
      <c r="P1764" s="1">
        <f>H1764/D1764*1000</f>
        <v>15.458776595744682</v>
      </c>
      <c r="Q1764">
        <f>'conversion notes'!O$4</f>
        <v>7.2</v>
      </c>
    </row>
    <row r="1765" spans="1:17">
      <c r="A1765">
        <v>36.230899999999998</v>
      </c>
      <c r="B1765">
        <v>-80.968599999999995</v>
      </c>
      <c r="C1765" s="28" t="s">
        <v>11</v>
      </c>
      <c r="D1765" s="4">
        <v>282867</v>
      </c>
      <c r="E1765">
        <v>13</v>
      </c>
      <c r="F1765" t="s">
        <v>86</v>
      </c>
      <c r="G1765">
        <v>15620</v>
      </c>
      <c r="H1765" s="28">
        <v>2179</v>
      </c>
      <c r="I1765" t="s">
        <v>19</v>
      </c>
      <c r="J1765">
        <v>3</v>
      </c>
      <c r="K1765" s="13">
        <f>H1765*'conversion notes'!C$25</f>
        <v>1976756.115</v>
      </c>
      <c r="L1765" s="14">
        <f>K1765*'conversion notes'!C$24</f>
        <v>474421.46759999997</v>
      </c>
      <c r="M1765" s="14">
        <f>L1765*'conversion notes'!C$26</f>
        <v>17553594.301199999</v>
      </c>
      <c r="N1765" s="15">
        <f>M1765/'conversion notes'!C$21</f>
        <v>16637.53180027676</v>
      </c>
      <c r="P1765" s="1">
        <f>H1765/D1765*1000</f>
        <v>7.7032669063552834</v>
      </c>
      <c r="Q1765">
        <f>'conversion notes'!O$4</f>
        <v>7.2</v>
      </c>
    </row>
    <row r="1766" spans="1:17">
      <c r="A1766">
        <v>36.231099999999998</v>
      </c>
      <c r="B1766">
        <v>-81.205299999999994</v>
      </c>
      <c r="C1766" s="28" t="s">
        <v>11</v>
      </c>
      <c r="D1766" s="4">
        <v>87036</v>
      </c>
      <c r="E1766">
        <v>4</v>
      </c>
      <c r="F1766" t="s">
        <v>86</v>
      </c>
      <c r="G1766">
        <v>27958</v>
      </c>
      <c r="H1766" s="28">
        <v>671</v>
      </c>
      <c r="I1766" t="s">
        <v>19</v>
      </c>
      <c r="J1766">
        <v>3</v>
      </c>
      <c r="K1766" s="13">
        <f>H1766*'conversion notes'!C$25</f>
        <v>608721.13500000001</v>
      </c>
      <c r="L1766" s="14">
        <f>K1766*'conversion notes'!C$24</f>
        <v>146093.0724</v>
      </c>
      <c r="M1766" s="14">
        <f>L1766*'conversion notes'!C$26</f>
        <v>5405443.6787999999</v>
      </c>
      <c r="N1766" s="15">
        <f>M1766/'conversion notes'!C$21</f>
        <v>5123.3519219760019</v>
      </c>
      <c r="P1766" s="1">
        <f>H1766/D1766*1000</f>
        <v>7.7094535594466658</v>
      </c>
      <c r="Q1766">
        <f>'conversion notes'!O$4</f>
        <v>7.2</v>
      </c>
    </row>
    <row r="1767" spans="1:17">
      <c r="A1767">
        <v>36.231499999999997</v>
      </c>
      <c r="B1767">
        <v>-81.000299999999996</v>
      </c>
      <c r="C1767" s="28" t="s">
        <v>11</v>
      </c>
      <c r="D1767" s="4">
        <v>65277</v>
      </c>
      <c r="E1767">
        <v>3</v>
      </c>
      <c r="F1767" t="s">
        <v>86</v>
      </c>
      <c r="G1767">
        <v>11055</v>
      </c>
      <c r="H1767" s="28">
        <v>503</v>
      </c>
      <c r="I1767" t="s">
        <v>19</v>
      </c>
      <c r="J1767">
        <v>3</v>
      </c>
      <c r="K1767" s="13">
        <f>H1767*'conversion notes'!C$25</f>
        <v>456314.05499999999</v>
      </c>
      <c r="L1767" s="14">
        <f>K1767*'conversion notes'!C$24</f>
        <v>109515.37319999999</v>
      </c>
      <c r="M1767" s="14">
        <f>L1767*'conversion notes'!C$26</f>
        <v>4052068.8083999995</v>
      </c>
      <c r="N1767" s="15">
        <f>M1767/'conversion notes'!C$21</f>
        <v>3840.6050920326802</v>
      </c>
      <c r="P1767" s="1">
        <f>H1767/D1767*1000</f>
        <v>7.7056237265805718</v>
      </c>
      <c r="Q1767">
        <f>'conversion notes'!O$4</f>
        <v>7.2</v>
      </c>
    </row>
    <row r="1768" spans="1:17">
      <c r="A1768">
        <v>36.232300000000002</v>
      </c>
      <c r="B1768">
        <v>-76.824700000000007</v>
      </c>
      <c r="C1768" s="28" t="s">
        <v>11</v>
      </c>
      <c r="D1768" s="4">
        <v>133430</v>
      </c>
      <c r="E1768">
        <v>5</v>
      </c>
      <c r="F1768" t="s">
        <v>220</v>
      </c>
      <c r="G1768">
        <v>2566</v>
      </c>
      <c r="H1768" s="28">
        <v>961</v>
      </c>
      <c r="I1768" t="s">
        <v>19</v>
      </c>
      <c r="J1768">
        <v>11</v>
      </c>
      <c r="K1768" s="13">
        <f>H1768*'conversion notes'!C$25</f>
        <v>871804.78499999992</v>
      </c>
      <c r="L1768" s="14">
        <f>K1768*'conversion notes'!C$24</f>
        <v>209233.14839999998</v>
      </c>
      <c r="M1768" s="14">
        <f>L1768*'conversion notes'!C$26</f>
        <v>7741626.4907999989</v>
      </c>
      <c r="N1768" s="15">
        <f>M1768/'conversion notes'!C$21</f>
        <v>7337.6172831876856</v>
      </c>
      <c r="P1768" s="1">
        <f>H1768/D1768*1000</f>
        <v>7.2022783481975567</v>
      </c>
      <c r="Q1768">
        <f>'conversion notes'!O$4</f>
        <v>7.2</v>
      </c>
    </row>
    <row r="1769" spans="1:17">
      <c r="A1769">
        <v>36.232399999999998</v>
      </c>
      <c r="B1769">
        <v>-80.759200000000007</v>
      </c>
      <c r="C1769" s="28" t="s">
        <v>11</v>
      </c>
      <c r="D1769" s="4">
        <v>18048</v>
      </c>
      <c r="E1769">
        <v>2</v>
      </c>
      <c r="F1769" t="s">
        <v>92</v>
      </c>
      <c r="G1769">
        <v>891</v>
      </c>
      <c r="H1769" s="28">
        <v>279</v>
      </c>
      <c r="I1769" t="s">
        <v>12</v>
      </c>
      <c r="J1769">
        <v>3</v>
      </c>
      <c r="K1769" s="13">
        <f>H1769*'conversion notes'!C$25</f>
        <v>253104.61499999999</v>
      </c>
      <c r="L1769" s="14">
        <f>K1769*'conversion notes'!C$24</f>
        <v>60745.107599999996</v>
      </c>
      <c r="M1769" s="14">
        <f>L1769*'conversion notes'!C$26</f>
        <v>2247568.9811999998</v>
      </c>
      <c r="N1769" s="15">
        <f>M1769/'conversion notes'!C$21</f>
        <v>2130.2759854415863</v>
      </c>
      <c r="P1769" s="1">
        <f>H1769/D1769*1000</f>
        <v>15.458776595744682</v>
      </c>
      <c r="Q1769">
        <f>'conversion notes'!O$4</f>
        <v>7.2</v>
      </c>
    </row>
    <row r="1770" spans="1:17">
      <c r="A1770">
        <v>36.232900000000001</v>
      </c>
      <c r="B1770">
        <v>-81.0715</v>
      </c>
      <c r="C1770" s="28" t="s">
        <v>11</v>
      </c>
      <c r="D1770" s="4">
        <v>130554</v>
      </c>
      <c r="E1770">
        <v>6</v>
      </c>
      <c r="F1770" t="s">
        <v>86</v>
      </c>
      <c r="G1770">
        <v>23395</v>
      </c>
      <c r="H1770" s="28">
        <v>1006</v>
      </c>
      <c r="I1770" t="s">
        <v>19</v>
      </c>
      <c r="J1770">
        <v>3</v>
      </c>
      <c r="K1770" s="13">
        <f>H1770*'conversion notes'!C$25</f>
        <v>912628.11</v>
      </c>
      <c r="L1770" s="14">
        <f>K1770*'conversion notes'!C$24</f>
        <v>219030.74639999997</v>
      </c>
      <c r="M1770" s="14">
        <f>L1770*'conversion notes'!C$26</f>
        <v>8104137.616799999</v>
      </c>
      <c r="N1770" s="15">
        <f>M1770/'conversion notes'!C$21</f>
        <v>7681.2101840653604</v>
      </c>
      <c r="P1770" s="1">
        <f>H1770/D1770*1000</f>
        <v>7.7056237265805718</v>
      </c>
      <c r="Q1770">
        <f>'conversion notes'!O$4</f>
        <v>7.2</v>
      </c>
    </row>
    <row r="1771" spans="1:17">
      <c r="A1771">
        <v>36.233199999999997</v>
      </c>
      <c r="B1771">
        <v>-80.769300000000001</v>
      </c>
      <c r="C1771" s="28" t="s">
        <v>11</v>
      </c>
      <c r="D1771" s="4">
        <v>27072</v>
      </c>
      <c r="E1771">
        <v>3</v>
      </c>
      <c r="F1771" t="s">
        <v>92</v>
      </c>
      <c r="G1771">
        <v>1560</v>
      </c>
      <c r="H1771" s="28">
        <v>418</v>
      </c>
      <c r="I1771" t="s">
        <v>12</v>
      </c>
      <c r="J1771">
        <v>3</v>
      </c>
      <c r="K1771" s="13">
        <f>H1771*'conversion notes'!C$25</f>
        <v>379203.32999999996</v>
      </c>
      <c r="L1771" s="14">
        <f>K1771*'conversion notes'!C$24</f>
        <v>91008.799199999979</v>
      </c>
      <c r="M1771" s="14">
        <f>L1771*'conversion notes'!C$26</f>
        <v>3367325.5703999992</v>
      </c>
      <c r="N1771" s="15">
        <f>M1771/'conversion notes'!C$21</f>
        <v>3191.5962792637379</v>
      </c>
      <c r="P1771" s="1">
        <f>H1771/D1771*1000</f>
        <v>15.440307328605201</v>
      </c>
      <c r="Q1771">
        <f>'conversion notes'!O$4</f>
        <v>7.2</v>
      </c>
    </row>
    <row r="1772" spans="1:17">
      <c r="A1772">
        <v>36.235799999999998</v>
      </c>
      <c r="B1772">
        <v>-76.764799999999994</v>
      </c>
      <c r="C1772" s="28" t="s">
        <v>11</v>
      </c>
      <c r="D1772" s="4">
        <v>80058</v>
      </c>
      <c r="E1772">
        <v>3</v>
      </c>
      <c r="F1772" t="s">
        <v>220</v>
      </c>
      <c r="G1772">
        <v>1139</v>
      </c>
      <c r="H1772" s="28">
        <v>576</v>
      </c>
      <c r="I1772" t="s">
        <v>19</v>
      </c>
      <c r="J1772">
        <v>11</v>
      </c>
      <c r="K1772" s="13">
        <f>H1772*'conversion notes'!C$25</f>
        <v>522538.55999999994</v>
      </c>
      <c r="L1772" s="14">
        <f>K1772*'conversion notes'!C$24</f>
        <v>125409.25439999998</v>
      </c>
      <c r="M1772" s="14">
        <f>L1772*'conversion notes'!C$26</f>
        <v>4640142.4127999991</v>
      </c>
      <c r="N1772" s="15">
        <f>M1772/'conversion notes'!C$21</f>
        <v>4397.9891312342415</v>
      </c>
      <c r="P1772" s="1">
        <f>H1772/D1772*1000</f>
        <v>7.1947837817582254</v>
      </c>
      <c r="Q1772">
        <f>'conversion notes'!O$4</f>
        <v>7.2</v>
      </c>
    </row>
    <row r="1773" spans="1:17">
      <c r="A1773">
        <v>36.236400000000003</v>
      </c>
      <c r="B1773">
        <v>-81.075800000000001</v>
      </c>
      <c r="C1773" s="28" t="s">
        <v>11</v>
      </c>
      <c r="D1773" s="4">
        <v>43518</v>
      </c>
      <c r="E1773">
        <v>2</v>
      </c>
      <c r="F1773" t="s">
        <v>86</v>
      </c>
      <c r="G1773">
        <v>7701</v>
      </c>
      <c r="H1773" s="28">
        <v>335</v>
      </c>
      <c r="I1773" t="s">
        <v>19</v>
      </c>
      <c r="J1773">
        <v>3</v>
      </c>
      <c r="K1773" s="13">
        <f>H1773*'conversion notes'!C$25</f>
        <v>303906.97499999998</v>
      </c>
      <c r="L1773" s="14">
        <f>K1773*'conversion notes'!C$24</f>
        <v>72937.673999999985</v>
      </c>
      <c r="M1773" s="14">
        <f>L1773*'conversion notes'!C$26</f>
        <v>2698693.9379999996</v>
      </c>
      <c r="N1773" s="15">
        <f>M1773/'conversion notes'!C$21</f>
        <v>2557.8582620893594</v>
      </c>
      <c r="P1773" s="1">
        <f>H1773/D1773*1000</f>
        <v>7.6979640608483839</v>
      </c>
      <c r="Q1773">
        <f>'conversion notes'!O$4</f>
        <v>7.2</v>
      </c>
    </row>
    <row r="1774" spans="1:17">
      <c r="A1774">
        <v>36.236600000000003</v>
      </c>
      <c r="B1774">
        <v>-76.900700000000001</v>
      </c>
      <c r="C1774" s="28" t="s">
        <v>11</v>
      </c>
      <c r="D1774" s="4">
        <v>106744</v>
      </c>
      <c r="E1774">
        <v>4</v>
      </c>
      <c r="F1774" t="s">
        <v>220</v>
      </c>
      <c r="G1774">
        <v>1746</v>
      </c>
      <c r="H1774" s="28">
        <v>769</v>
      </c>
      <c r="I1774" t="s">
        <v>19</v>
      </c>
      <c r="J1774">
        <v>11</v>
      </c>
      <c r="K1774" s="13">
        <f>H1774*'conversion notes'!C$25</f>
        <v>697625.26500000001</v>
      </c>
      <c r="L1774" s="14">
        <f>K1774*'conversion notes'!C$24</f>
        <v>167430.06359999999</v>
      </c>
      <c r="M1774" s="14">
        <f>L1774*'conversion notes'!C$26</f>
        <v>6194912.3531999998</v>
      </c>
      <c r="N1774" s="15">
        <f>M1774/'conversion notes'!C$21</f>
        <v>5871.6209061096051</v>
      </c>
      <c r="P1774" s="1">
        <f>H1774/D1774*1000</f>
        <v>7.2041519898073894</v>
      </c>
      <c r="Q1774">
        <f>'conversion notes'!O$4</f>
        <v>7.2</v>
      </c>
    </row>
    <row r="1775" spans="1:17">
      <c r="A1775">
        <v>36.237499999999997</v>
      </c>
      <c r="B1775">
        <v>-80.572800000000001</v>
      </c>
      <c r="C1775" s="28" t="s">
        <v>11</v>
      </c>
      <c r="D1775" s="4">
        <v>36096</v>
      </c>
      <c r="E1775">
        <v>4</v>
      </c>
      <c r="F1775" t="s">
        <v>92</v>
      </c>
      <c r="G1775">
        <v>1320</v>
      </c>
      <c r="H1775" s="28">
        <v>557</v>
      </c>
      <c r="I1775" t="s">
        <v>12</v>
      </c>
      <c r="J1775">
        <v>3</v>
      </c>
      <c r="K1775" s="13">
        <f>H1775*'conversion notes'!C$25</f>
        <v>505302.04499999998</v>
      </c>
      <c r="L1775" s="14">
        <f>K1775*'conversion notes'!C$24</f>
        <v>121272.49079999999</v>
      </c>
      <c r="M1775" s="14">
        <f>L1775*'conversion notes'!C$26</f>
        <v>4487082.1595999999</v>
      </c>
      <c r="N1775" s="15">
        <f>M1775/'conversion notes'!C$21</f>
        <v>4252.9165730858913</v>
      </c>
      <c r="P1775" s="1">
        <f>H1775/D1775*1000</f>
        <v>15.431072695035461</v>
      </c>
      <c r="Q1775">
        <f>'conversion notes'!O$4</f>
        <v>7.2</v>
      </c>
    </row>
    <row r="1776" spans="1:17">
      <c r="A1776">
        <v>36.238999999999997</v>
      </c>
      <c r="B1776">
        <v>-81.104900000000001</v>
      </c>
      <c r="C1776" s="28" t="s">
        <v>11</v>
      </c>
      <c r="D1776" s="4">
        <v>21759</v>
      </c>
      <c r="E1776">
        <v>1</v>
      </c>
      <c r="F1776" t="s">
        <v>86</v>
      </c>
      <c r="G1776">
        <v>7149</v>
      </c>
      <c r="H1776" s="28">
        <v>168</v>
      </c>
      <c r="I1776" t="s">
        <v>19</v>
      </c>
      <c r="J1776">
        <v>3</v>
      </c>
      <c r="K1776" s="13">
        <f>H1776*'conversion notes'!C$25</f>
        <v>152407.07999999999</v>
      </c>
      <c r="L1776" s="14">
        <f>K1776*'conversion notes'!C$24</f>
        <v>36577.699199999995</v>
      </c>
      <c r="M1776" s="14">
        <f>L1776*'conversion notes'!C$26</f>
        <v>1353374.8703999999</v>
      </c>
      <c r="N1776" s="15">
        <f>M1776/'conversion notes'!C$21</f>
        <v>1282.7468299433208</v>
      </c>
      <c r="P1776" s="1">
        <f>H1776/D1776*1000</f>
        <v>7.7209430580449467</v>
      </c>
      <c r="Q1776">
        <f>'conversion notes'!O$4</f>
        <v>7.2</v>
      </c>
    </row>
    <row r="1777" spans="1:17">
      <c r="A1777">
        <v>36.2395</v>
      </c>
      <c r="B1777">
        <v>-80.525999999999996</v>
      </c>
      <c r="C1777" s="28" t="s">
        <v>11</v>
      </c>
      <c r="D1777" s="4">
        <v>27072</v>
      </c>
      <c r="E1777">
        <v>3</v>
      </c>
      <c r="F1777" t="s">
        <v>92</v>
      </c>
      <c r="G1777">
        <v>1802</v>
      </c>
      <c r="H1777" s="28">
        <v>418</v>
      </c>
      <c r="I1777" t="s">
        <v>12</v>
      </c>
      <c r="J1777">
        <v>3</v>
      </c>
      <c r="K1777" s="13">
        <f>H1777*'conversion notes'!C$25</f>
        <v>379203.32999999996</v>
      </c>
      <c r="L1777" s="14">
        <f>K1777*'conversion notes'!C$24</f>
        <v>91008.799199999979</v>
      </c>
      <c r="M1777" s="14">
        <f>L1777*'conversion notes'!C$26</f>
        <v>3367325.5703999992</v>
      </c>
      <c r="N1777" s="15">
        <f>M1777/'conversion notes'!C$21</f>
        <v>3191.5962792637379</v>
      </c>
      <c r="P1777" s="1">
        <f>H1777/D1777*1000</f>
        <v>15.440307328605201</v>
      </c>
      <c r="Q1777">
        <f>'conversion notes'!O$4</f>
        <v>7.2</v>
      </c>
    </row>
    <row r="1778" spans="1:17">
      <c r="A1778">
        <v>36.2423</v>
      </c>
      <c r="B1778">
        <v>-78.101399999999998</v>
      </c>
      <c r="C1778" s="28" t="s">
        <v>11</v>
      </c>
      <c r="D1778" s="4">
        <v>14239</v>
      </c>
      <c r="E1778">
        <v>1</v>
      </c>
      <c r="F1778" t="s">
        <v>131</v>
      </c>
      <c r="G1778">
        <v>658</v>
      </c>
      <c r="H1778" s="28">
        <v>103</v>
      </c>
      <c r="I1778" t="s">
        <v>19</v>
      </c>
      <c r="J1778">
        <v>4</v>
      </c>
      <c r="K1778" s="13">
        <f>H1778*'conversion notes'!C$25</f>
        <v>93440.054999999993</v>
      </c>
      <c r="L1778" s="14">
        <f>K1778*'conversion notes'!C$24</f>
        <v>22425.613199999996</v>
      </c>
      <c r="M1778" s="14">
        <f>L1778*'conversion notes'!C$26</f>
        <v>829747.68839999987</v>
      </c>
      <c r="N1778" s="15">
        <f>M1778/'conversion notes'!C$21</f>
        <v>786.44597312001201</v>
      </c>
      <c r="P1778" s="1">
        <f>H1778/D1778*1000</f>
        <v>7.2336540487393783</v>
      </c>
      <c r="Q1778">
        <f>'conversion notes'!O$7</f>
        <v>25</v>
      </c>
    </row>
    <row r="1779" spans="1:17">
      <c r="A1779">
        <v>36.244199999999999</v>
      </c>
      <c r="B1779">
        <v>-77.5548</v>
      </c>
      <c r="C1779" s="28" t="s">
        <v>11</v>
      </c>
      <c r="D1779" s="4">
        <v>13412</v>
      </c>
      <c r="E1779">
        <v>1</v>
      </c>
      <c r="F1779" t="s">
        <v>136</v>
      </c>
      <c r="G1779">
        <v>384</v>
      </c>
      <c r="H1779" s="28">
        <v>128</v>
      </c>
      <c r="I1779" t="s">
        <v>19</v>
      </c>
      <c r="J1779">
        <v>4</v>
      </c>
      <c r="K1779" s="13">
        <f>H1779*'conversion notes'!C$25</f>
        <v>116119.67999999999</v>
      </c>
      <c r="L1779" s="14">
        <f>K1779*'conversion notes'!C$24</f>
        <v>27868.723199999997</v>
      </c>
      <c r="M1779" s="14">
        <f>L1779*'conversion notes'!C$26</f>
        <v>1031142.7583999999</v>
      </c>
      <c r="N1779" s="15">
        <f>M1779/'conversion notes'!C$21</f>
        <v>977.3309180520539</v>
      </c>
      <c r="P1779" s="1">
        <f>H1779/D1779*1000</f>
        <v>9.5436922159260362</v>
      </c>
      <c r="Q1779">
        <f>'conversion notes'!O$4</f>
        <v>7.2</v>
      </c>
    </row>
    <row r="1780" spans="1:17">
      <c r="A1780">
        <v>36.244700000000002</v>
      </c>
      <c r="B1780">
        <v>-78.492199999999997</v>
      </c>
      <c r="C1780" s="28" t="s">
        <v>11</v>
      </c>
      <c r="D1780" s="4">
        <v>14239</v>
      </c>
      <c r="E1780">
        <v>1</v>
      </c>
      <c r="F1780" t="s">
        <v>134</v>
      </c>
      <c r="G1780">
        <v>7041</v>
      </c>
      <c r="H1780" s="28">
        <v>345</v>
      </c>
      <c r="I1780" t="s">
        <v>12</v>
      </c>
      <c r="J1780">
        <v>4</v>
      </c>
      <c r="K1780" s="13">
        <f>H1780*'conversion notes'!C$25</f>
        <v>312978.82499999995</v>
      </c>
      <c r="L1780" s="14">
        <f>K1780*'conversion notes'!C$24</f>
        <v>75114.917999999991</v>
      </c>
      <c r="M1780" s="14">
        <f>L1780*'conversion notes'!C$26</f>
        <v>2779251.9659999995</v>
      </c>
      <c r="N1780" s="15">
        <f>M1780/'conversion notes'!C$21</f>
        <v>2634.2122400621761</v>
      </c>
      <c r="P1780" s="1">
        <f>H1780/D1780*1000</f>
        <v>24.229229580728983</v>
      </c>
      <c r="Q1780">
        <f>'conversion notes'!O$4</f>
        <v>7.2</v>
      </c>
    </row>
    <row r="1781" spans="1:17">
      <c r="A1781">
        <v>36.245199999999997</v>
      </c>
      <c r="B1781">
        <v>-80.702799999999996</v>
      </c>
      <c r="C1781" s="28" t="s">
        <v>11</v>
      </c>
      <c r="D1781" s="4">
        <v>36096</v>
      </c>
      <c r="E1781">
        <v>4</v>
      </c>
      <c r="F1781" t="s">
        <v>92</v>
      </c>
      <c r="G1781">
        <v>2033</v>
      </c>
      <c r="H1781" s="28">
        <v>557</v>
      </c>
      <c r="I1781" t="s">
        <v>12</v>
      </c>
      <c r="J1781">
        <v>3</v>
      </c>
      <c r="K1781" s="13">
        <f>H1781*'conversion notes'!C$25</f>
        <v>505302.04499999998</v>
      </c>
      <c r="L1781" s="14">
        <f>K1781*'conversion notes'!C$24</f>
        <v>121272.49079999999</v>
      </c>
      <c r="M1781" s="14">
        <f>L1781*'conversion notes'!C$26</f>
        <v>4487082.1595999999</v>
      </c>
      <c r="N1781" s="15">
        <f>M1781/'conversion notes'!C$21</f>
        <v>4252.9165730858913</v>
      </c>
      <c r="P1781" s="1">
        <f>H1781/D1781*1000</f>
        <v>15.431072695035461</v>
      </c>
      <c r="Q1781">
        <f>'conversion notes'!O$4</f>
        <v>7.2</v>
      </c>
    </row>
    <row r="1782" spans="1:17">
      <c r="A1782">
        <v>36.245399999999997</v>
      </c>
      <c r="B1782">
        <v>-80.985500000000002</v>
      </c>
      <c r="C1782" s="28" t="s">
        <v>11</v>
      </c>
      <c r="D1782" s="4">
        <v>87036</v>
      </c>
      <c r="E1782">
        <v>4</v>
      </c>
      <c r="F1782" t="s">
        <v>86</v>
      </c>
      <c r="G1782">
        <v>3823</v>
      </c>
      <c r="H1782" s="28">
        <v>671</v>
      </c>
      <c r="I1782" t="s">
        <v>19</v>
      </c>
      <c r="J1782">
        <v>3</v>
      </c>
      <c r="K1782" s="13">
        <f>H1782*'conversion notes'!C$25</f>
        <v>608721.13500000001</v>
      </c>
      <c r="L1782" s="14">
        <f>K1782*'conversion notes'!C$24</f>
        <v>146093.0724</v>
      </c>
      <c r="M1782" s="14">
        <f>L1782*'conversion notes'!C$26</f>
        <v>5405443.6787999999</v>
      </c>
      <c r="N1782" s="15">
        <f>M1782/'conversion notes'!C$21</f>
        <v>5123.3519219760019</v>
      </c>
      <c r="P1782" s="1">
        <f>H1782/D1782*1000</f>
        <v>7.7094535594466658</v>
      </c>
      <c r="Q1782">
        <f>'conversion notes'!O$4</f>
        <v>7.2</v>
      </c>
    </row>
    <row r="1783" spans="1:17">
      <c r="A1783">
        <v>36.2455</v>
      </c>
      <c r="B1783">
        <v>-76.571600000000004</v>
      </c>
      <c r="C1783" s="28" t="s">
        <v>11</v>
      </c>
      <c r="D1783" s="4">
        <v>137292</v>
      </c>
      <c r="E1783">
        <v>4</v>
      </c>
      <c r="F1783" t="s">
        <v>217</v>
      </c>
      <c r="G1783">
        <v>1516</v>
      </c>
      <c r="H1783" s="28">
        <v>989</v>
      </c>
      <c r="I1783" t="s">
        <v>19</v>
      </c>
      <c r="J1783">
        <v>11</v>
      </c>
      <c r="K1783" s="13">
        <f>H1783*'conversion notes'!C$25</f>
        <v>897205.96499999997</v>
      </c>
      <c r="L1783" s="14">
        <f>K1783*'conversion notes'!C$24</f>
        <v>215329.43159999998</v>
      </c>
      <c r="M1783" s="14">
        <f>L1783*'conversion notes'!C$26</f>
        <v>7967188.9691999992</v>
      </c>
      <c r="N1783" s="15">
        <f>M1783/'conversion notes'!C$21</f>
        <v>7551.4084215115727</v>
      </c>
      <c r="P1783" s="1">
        <f>H1783/D1783*1000</f>
        <v>7.2036243918072431</v>
      </c>
      <c r="Q1783">
        <f>'conversion notes'!O$4</f>
        <v>7.2</v>
      </c>
    </row>
    <row r="1784" spans="1:17">
      <c r="A1784">
        <v>36.2455</v>
      </c>
      <c r="B1784">
        <v>-76.488</v>
      </c>
      <c r="C1784" s="28" t="s">
        <v>11</v>
      </c>
      <c r="D1784" s="4">
        <v>102969</v>
      </c>
      <c r="E1784">
        <v>3</v>
      </c>
      <c r="F1784" t="s">
        <v>217</v>
      </c>
      <c r="G1784">
        <v>1000</v>
      </c>
      <c r="H1784" s="28">
        <v>741</v>
      </c>
      <c r="I1784" t="s">
        <v>19</v>
      </c>
      <c r="J1784">
        <v>11</v>
      </c>
      <c r="K1784" s="13">
        <f>H1784*'conversion notes'!C$25</f>
        <v>672224.08499999996</v>
      </c>
      <c r="L1784" s="14">
        <f>K1784*'conversion notes'!C$24</f>
        <v>161333.78039999999</v>
      </c>
      <c r="M1784" s="14">
        <f>L1784*'conversion notes'!C$26</f>
        <v>5969349.8747999994</v>
      </c>
      <c r="N1784" s="15">
        <f>M1784/'conversion notes'!C$21</f>
        <v>5657.8297677857181</v>
      </c>
      <c r="P1784" s="1">
        <f>H1784/D1784*1000</f>
        <v>7.1963406462139083</v>
      </c>
      <c r="Q1784">
        <f>'conversion notes'!O$6</f>
        <v>24</v>
      </c>
    </row>
    <row r="1785" spans="1:17">
      <c r="A1785">
        <v>36.245899999999999</v>
      </c>
      <c r="B1785">
        <v>-76.752300000000005</v>
      </c>
      <c r="C1785" s="28" t="s">
        <v>11</v>
      </c>
      <c r="D1785" s="4">
        <v>89436</v>
      </c>
      <c r="E1785">
        <v>3</v>
      </c>
      <c r="F1785" t="s">
        <v>216</v>
      </c>
      <c r="G1785">
        <v>1606</v>
      </c>
      <c r="H1785" s="28">
        <v>644</v>
      </c>
      <c r="I1785" t="s">
        <v>19</v>
      </c>
      <c r="J1785">
        <v>11</v>
      </c>
      <c r="K1785" s="13">
        <f>H1785*'conversion notes'!C$25</f>
        <v>584227.14</v>
      </c>
      <c r="L1785" s="14">
        <f>K1785*'conversion notes'!C$24</f>
        <v>140214.51360000001</v>
      </c>
      <c r="M1785" s="14">
        <f>L1785*'conversion notes'!C$26</f>
        <v>5187937.0032000002</v>
      </c>
      <c r="N1785" s="15">
        <f>M1785/'conversion notes'!C$21</f>
        <v>4917.196181449397</v>
      </c>
      <c r="P1785" s="1">
        <f>H1785/D1785*1000</f>
        <v>7.2006798157341558</v>
      </c>
      <c r="Q1785">
        <f>'conversion notes'!O$4</f>
        <v>7.2</v>
      </c>
    </row>
    <row r="1786" spans="1:17">
      <c r="A1786">
        <v>36.246200000000002</v>
      </c>
      <c r="B1786">
        <v>-80.685699999999997</v>
      </c>
      <c r="C1786" s="28" t="s">
        <v>11</v>
      </c>
      <c r="D1786" s="4">
        <v>9024</v>
      </c>
      <c r="E1786">
        <v>1</v>
      </c>
      <c r="F1786" t="s">
        <v>92</v>
      </c>
      <c r="G1786">
        <v>403</v>
      </c>
      <c r="H1786" s="28">
        <v>139</v>
      </c>
      <c r="I1786" t="s">
        <v>12</v>
      </c>
      <c r="J1786">
        <v>3</v>
      </c>
      <c r="K1786" s="13">
        <f>H1786*'conversion notes'!C$25</f>
        <v>126098.715</v>
      </c>
      <c r="L1786" s="14">
        <f>K1786*'conversion notes'!C$24</f>
        <v>30263.691599999998</v>
      </c>
      <c r="M1786" s="14">
        <f>L1786*'conversion notes'!C$26</f>
        <v>1119756.5892</v>
      </c>
      <c r="N1786" s="15">
        <f>M1786/'conversion notes'!C$21</f>
        <v>1061.3202938221523</v>
      </c>
      <c r="P1786" s="1">
        <f>H1786/D1786*1000</f>
        <v>15.403368794326241</v>
      </c>
      <c r="Q1786">
        <f>'conversion notes'!O$4</f>
        <v>7.2</v>
      </c>
    </row>
    <row r="1787" spans="1:17">
      <c r="A1787">
        <v>36.247300000000003</v>
      </c>
      <c r="B1787">
        <v>-79.514600000000002</v>
      </c>
      <c r="C1787" s="28" t="s">
        <v>18</v>
      </c>
      <c r="D1787" s="4">
        <v>53880</v>
      </c>
      <c r="E1787">
        <v>4</v>
      </c>
      <c r="F1787" t="s">
        <v>17</v>
      </c>
      <c r="G1787">
        <v>3045</v>
      </c>
      <c r="H1787" s="28">
        <v>705</v>
      </c>
      <c r="I1787" t="s">
        <v>19</v>
      </c>
      <c r="J1787">
        <v>1</v>
      </c>
      <c r="K1787" s="13">
        <f>H1787*'conversion notes'!C$25</f>
        <v>639565.42499999993</v>
      </c>
      <c r="L1787" s="14">
        <f>K1787*'conversion notes'!C$24</f>
        <v>153495.70199999999</v>
      </c>
      <c r="M1787" s="14">
        <f>L1787*'conversion notes'!C$26</f>
        <v>5679340.9739999995</v>
      </c>
      <c r="N1787" s="15">
        <f>M1787/'conversion notes'!C$21</f>
        <v>5382.9554470835783</v>
      </c>
      <c r="P1787" s="1">
        <f>H1787/D1787*1000</f>
        <v>13.084632516703786</v>
      </c>
      <c r="Q1787">
        <f>'conversion notes'!O$4</f>
        <v>7.2</v>
      </c>
    </row>
    <row r="1788" spans="1:17">
      <c r="A1788">
        <v>36.247300000000003</v>
      </c>
      <c r="B1788">
        <v>-76.498099999999994</v>
      </c>
      <c r="C1788" s="28" t="s">
        <v>11</v>
      </c>
      <c r="D1788" s="4">
        <v>137292</v>
      </c>
      <c r="E1788">
        <v>4</v>
      </c>
      <c r="F1788" t="s">
        <v>217</v>
      </c>
      <c r="G1788">
        <v>1575</v>
      </c>
      <c r="H1788" s="28">
        <v>989</v>
      </c>
      <c r="I1788" t="s">
        <v>19</v>
      </c>
      <c r="J1788">
        <v>11</v>
      </c>
      <c r="K1788" s="13">
        <f>H1788*'conversion notes'!C$25</f>
        <v>897205.96499999997</v>
      </c>
      <c r="L1788" s="14">
        <f>K1788*'conversion notes'!C$24</f>
        <v>215329.43159999998</v>
      </c>
      <c r="M1788" s="14">
        <f>L1788*'conversion notes'!C$26</f>
        <v>7967188.9691999992</v>
      </c>
      <c r="N1788" s="15">
        <f>M1788/'conversion notes'!C$21</f>
        <v>7551.4084215115727</v>
      </c>
      <c r="P1788" s="1">
        <f>H1788/D1788*1000</f>
        <v>7.2036243918072431</v>
      </c>
      <c r="Q1788">
        <f>'conversion notes'!O$4</f>
        <v>7.2</v>
      </c>
    </row>
    <row r="1789" spans="1:17">
      <c r="A1789">
        <v>36.249699999999997</v>
      </c>
      <c r="B1789">
        <v>-81.160700000000006</v>
      </c>
      <c r="C1789" s="28" t="s">
        <v>11</v>
      </c>
      <c r="D1789" s="4">
        <v>174072</v>
      </c>
      <c r="E1789">
        <v>8</v>
      </c>
      <c r="F1789" t="s">
        <v>86</v>
      </c>
      <c r="G1789">
        <v>49667</v>
      </c>
      <c r="H1789" s="28">
        <v>1341</v>
      </c>
      <c r="I1789" t="s">
        <v>19</v>
      </c>
      <c r="J1789">
        <v>3</v>
      </c>
      <c r="K1789" s="13">
        <f>H1789*'conversion notes'!C$25</f>
        <v>1216535.085</v>
      </c>
      <c r="L1789" s="14">
        <f>K1789*'conversion notes'!C$24</f>
        <v>291968.4204</v>
      </c>
      <c r="M1789" s="14">
        <f>L1789*'conversion notes'!C$26</f>
        <v>10802831.5548</v>
      </c>
      <c r="N1789" s="15">
        <f>M1789/'conversion notes'!C$21</f>
        <v>10239.068446154721</v>
      </c>
      <c r="P1789" s="1">
        <f>H1789/D1789*1000</f>
        <v>7.7037088101475257</v>
      </c>
      <c r="Q1789">
        <f>'conversion notes'!O$4</f>
        <v>7.2</v>
      </c>
    </row>
    <row r="1790" spans="1:17">
      <c r="A1790">
        <v>36.250700000000002</v>
      </c>
      <c r="B1790">
        <v>-80.924800000000005</v>
      </c>
      <c r="C1790" s="28" t="s">
        <v>11</v>
      </c>
      <c r="D1790" s="4">
        <v>87036</v>
      </c>
      <c r="E1790">
        <v>4</v>
      </c>
      <c r="F1790" t="s">
        <v>86</v>
      </c>
      <c r="G1790">
        <v>5478</v>
      </c>
      <c r="H1790" s="28">
        <v>671</v>
      </c>
      <c r="I1790" t="s">
        <v>19</v>
      </c>
      <c r="J1790">
        <v>3</v>
      </c>
      <c r="K1790" s="13">
        <f>H1790*'conversion notes'!C$25</f>
        <v>608721.13500000001</v>
      </c>
      <c r="L1790" s="14">
        <f>K1790*'conversion notes'!C$24</f>
        <v>146093.0724</v>
      </c>
      <c r="M1790" s="14">
        <f>L1790*'conversion notes'!C$26</f>
        <v>5405443.6787999999</v>
      </c>
      <c r="N1790" s="15">
        <f>M1790/'conversion notes'!C$21</f>
        <v>5123.3519219760019</v>
      </c>
      <c r="P1790" s="1">
        <f>H1790/D1790*1000</f>
        <v>7.7094535594466658</v>
      </c>
      <c r="Q1790">
        <f>'conversion notes'!O$4</f>
        <v>7.2</v>
      </c>
    </row>
    <row r="1791" spans="1:17">
      <c r="A1791">
        <v>36.250799999999998</v>
      </c>
      <c r="B1791">
        <v>-81.0124</v>
      </c>
      <c r="C1791" s="28" t="s">
        <v>11</v>
      </c>
      <c r="D1791" s="4">
        <v>130554</v>
      </c>
      <c r="E1791">
        <v>6</v>
      </c>
      <c r="F1791" t="s">
        <v>86</v>
      </c>
      <c r="G1791">
        <v>8786</v>
      </c>
      <c r="H1791" s="28">
        <v>1006</v>
      </c>
      <c r="I1791" t="s">
        <v>19</v>
      </c>
      <c r="J1791">
        <v>3</v>
      </c>
      <c r="K1791" s="13">
        <f>H1791*'conversion notes'!C$25</f>
        <v>912628.11</v>
      </c>
      <c r="L1791" s="14">
        <f>K1791*'conversion notes'!C$24</f>
        <v>219030.74639999997</v>
      </c>
      <c r="M1791" s="14">
        <f>L1791*'conversion notes'!C$26</f>
        <v>8104137.616799999</v>
      </c>
      <c r="N1791" s="15">
        <f>M1791/'conversion notes'!C$21</f>
        <v>7681.2101840653604</v>
      </c>
      <c r="P1791" s="1">
        <f>H1791/D1791*1000</f>
        <v>7.7056237265805718</v>
      </c>
      <c r="Q1791">
        <f>'conversion notes'!O$4</f>
        <v>7.2</v>
      </c>
    </row>
    <row r="1792" spans="1:17">
      <c r="A1792">
        <v>36.250900000000001</v>
      </c>
      <c r="B1792">
        <v>-76.783299999999997</v>
      </c>
      <c r="C1792" s="28" t="s">
        <v>11</v>
      </c>
      <c r="D1792" s="4">
        <v>89436</v>
      </c>
      <c r="E1792">
        <v>3</v>
      </c>
      <c r="F1792" t="s">
        <v>216</v>
      </c>
      <c r="G1792">
        <v>1475</v>
      </c>
      <c r="H1792" s="28">
        <v>644</v>
      </c>
      <c r="I1792" t="s">
        <v>19</v>
      </c>
      <c r="J1792">
        <v>11</v>
      </c>
      <c r="K1792" s="13">
        <f>H1792*'conversion notes'!C$25</f>
        <v>584227.14</v>
      </c>
      <c r="L1792" s="14">
        <f>K1792*'conversion notes'!C$24</f>
        <v>140214.51360000001</v>
      </c>
      <c r="M1792" s="14">
        <f>L1792*'conversion notes'!C$26</f>
        <v>5187937.0032000002</v>
      </c>
      <c r="N1792" s="15">
        <f>M1792/'conversion notes'!C$21</f>
        <v>4917.196181449397</v>
      </c>
      <c r="P1792" s="1">
        <f>H1792/D1792*1000</f>
        <v>7.2006798157341558</v>
      </c>
      <c r="Q1792">
        <f>'conversion notes'!O$4</f>
        <v>7.2</v>
      </c>
    </row>
    <row r="1793" spans="1:17">
      <c r="A1793">
        <v>36.250999999999998</v>
      </c>
      <c r="B1793">
        <v>-76.823400000000007</v>
      </c>
      <c r="C1793" s="28" t="s">
        <v>11</v>
      </c>
      <c r="D1793" s="4">
        <v>89436</v>
      </c>
      <c r="E1793">
        <v>3</v>
      </c>
      <c r="F1793" t="s">
        <v>216</v>
      </c>
      <c r="G1793">
        <v>2566</v>
      </c>
      <c r="H1793" s="28">
        <v>644</v>
      </c>
      <c r="I1793" t="s">
        <v>19</v>
      </c>
      <c r="J1793">
        <v>11</v>
      </c>
      <c r="K1793" s="13">
        <f>H1793*'conversion notes'!C$25</f>
        <v>584227.14</v>
      </c>
      <c r="L1793" s="14">
        <f>K1793*'conversion notes'!C$24</f>
        <v>140214.51360000001</v>
      </c>
      <c r="M1793" s="14">
        <f>L1793*'conversion notes'!C$26</f>
        <v>5187937.0032000002</v>
      </c>
      <c r="N1793" s="15">
        <f>M1793/'conversion notes'!C$21</f>
        <v>4917.196181449397</v>
      </c>
      <c r="P1793" s="1">
        <f>H1793/D1793*1000</f>
        <v>7.2006798157341558</v>
      </c>
      <c r="Q1793">
        <f>'conversion notes'!O$4</f>
        <v>7.2</v>
      </c>
    </row>
    <row r="1794" spans="1:17">
      <c r="A1794">
        <v>36.2532</v>
      </c>
      <c r="B1794">
        <v>-81.170900000000003</v>
      </c>
      <c r="C1794" s="28" t="s">
        <v>11</v>
      </c>
      <c r="D1794" s="4">
        <v>108795</v>
      </c>
      <c r="E1794">
        <v>5</v>
      </c>
      <c r="F1794" t="s">
        <v>86</v>
      </c>
      <c r="G1794">
        <v>22649</v>
      </c>
      <c r="H1794" s="28">
        <v>838</v>
      </c>
      <c r="I1794" t="s">
        <v>19</v>
      </c>
      <c r="J1794">
        <v>3</v>
      </c>
      <c r="K1794" s="13">
        <f>H1794*'conversion notes'!C$25</f>
        <v>760221.02999999991</v>
      </c>
      <c r="L1794" s="14">
        <f>K1794*'conversion notes'!C$24</f>
        <v>182453.04719999997</v>
      </c>
      <c r="M1794" s="14">
        <f>L1794*'conversion notes'!C$26</f>
        <v>6750762.7463999987</v>
      </c>
      <c r="N1794" s="15">
        <f>M1794/'conversion notes'!C$21</f>
        <v>6398.4633541220392</v>
      </c>
      <c r="P1794" s="1">
        <f>H1794/D1794*1000</f>
        <v>7.702559860287697</v>
      </c>
      <c r="Q1794">
        <f>'conversion notes'!O$4</f>
        <v>7.2</v>
      </c>
    </row>
    <row r="1795" spans="1:17">
      <c r="A1795">
        <v>36.255099999999999</v>
      </c>
      <c r="B1795">
        <v>-76.764399999999995</v>
      </c>
      <c r="C1795" s="28" t="s">
        <v>11</v>
      </c>
      <c r="D1795" s="4">
        <v>119248</v>
      </c>
      <c r="E1795">
        <v>4</v>
      </c>
      <c r="F1795" t="s">
        <v>216</v>
      </c>
      <c r="G1795">
        <v>1514</v>
      </c>
      <c r="H1795" s="28">
        <v>859</v>
      </c>
      <c r="I1795" t="s">
        <v>19</v>
      </c>
      <c r="J1795">
        <v>11</v>
      </c>
      <c r="K1795" s="13">
        <f>H1795*'conversion notes'!C$25</f>
        <v>779271.91499999992</v>
      </c>
      <c r="L1795" s="14">
        <f>K1795*'conversion notes'!C$24</f>
        <v>187025.25959999996</v>
      </c>
      <c r="M1795" s="14">
        <f>L1795*'conversion notes'!C$26</f>
        <v>6919934.6051999982</v>
      </c>
      <c r="N1795" s="15">
        <f>M1795/'conversion notes'!C$21</f>
        <v>6558.8067078649547</v>
      </c>
      <c r="P1795" s="1">
        <f>H1795/D1795*1000</f>
        <v>7.203475110693681</v>
      </c>
      <c r="Q1795">
        <f>'conversion notes'!O$4</f>
        <v>7.2</v>
      </c>
    </row>
    <row r="1796" spans="1:17">
      <c r="A1796">
        <v>36.255099999999999</v>
      </c>
      <c r="B1796">
        <v>-76.549300000000002</v>
      </c>
      <c r="C1796" s="28" t="s">
        <v>11</v>
      </c>
      <c r="D1796" s="4">
        <v>171615</v>
      </c>
      <c r="E1796">
        <v>5</v>
      </c>
      <c r="F1796" t="s">
        <v>217</v>
      </c>
      <c r="G1796">
        <v>2172</v>
      </c>
      <c r="H1796" s="28">
        <v>1236</v>
      </c>
      <c r="I1796" t="s">
        <v>19</v>
      </c>
      <c r="J1796">
        <v>11</v>
      </c>
      <c r="K1796" s="13">
        <f>H1796*'conversion notes'!C$25</f>
        <v>1121280.6599999999</v>
      </c>
      <c r="L1796" s="14">
        <f>K1796*'conversion notes'!C$24</f>
        <v>269107.35839999997</v>
      </c>
      <c r="M1796" s="14">
        <f>L1796*'conversion notes'!C$26</f>
        <v>9956972.2607999984</v>
      </c>
      <c r="N1796" s="15">
        <f>M1796/'conversion notes'!C$21</f>
        <v>9437.3516774401451</v>
      </c>
      <c r="P1796" s="1">
        <f>H1796/D1796*1000</f>
        <v>7.2021676426885763</v>
      </c>
      <c r="Q1796">
        <f>'conversion notes'!O$4</f>
        <v>7.2</v>
      </c>
    </row>
    <row r="1797" spans="1:17">
      <c r="A1797">
        <v>36.256</v>
      </c>
      <c r="B1797">
        <v>-78.267399999999995</v>
      </c>
      <c r="C1797" s="28" t="s">
        <v>11</v>
      </c>
      <c r="D1797" s="4">
        <v>13048</v>
      </c>
      <c r="E1797">
        <v>1</v>
      </c>
      <c r="F1797" t="s">
        <v>139</v>
      </c>
      <c r="G1797">
        <v>1270</v>
      </c>
      <c r="H1797" s="28">
        <v>179</v>
      </c>
      <c r="I1797" t="s">
        <v>19</v>
      </c>
      <c r="J1797">
        <v>4</v>
      </c>
      <c r="K1797" s="13">
        <f>H1797*'conversion notes'!C$25</f>
        <v>162386.11499999999</v>
      </c>
      <c r="L1797" s="14">
        <f>K1797*'conversion notes'!C$24</f>
        <v>38972.667599999993</v>
      </c>
      <c r="M1797" s="14">
        <f>L1797*'conversion notes'!C$26</f>
        <v>1441988.7011999998</v>
      </c>
      <c r="N1797" s="15">
        <f>M1797/'conversion notes'!C$21</f>
        <v>1366.7362057134189</v>
      </c>
      <c r="P1797" s="1">
        <f>H1797/D1797*1000</f>
        <v>13.718577559779275</v>
      </c>
      <c r="Q1797">
        <f>'conversion notes'!O$4</f>
        <v>7.2</v>
      </c>
    </row>
    <row r="1798" spans="1:17">
      <c r="A1798">
        <v>36.257100000000001</v>
      </c>
      <c r="B1798">
        <v>-80.626800000000003</v>
      </c>
      <c r="C1798" s="28" t="s">
        <v>11</v>
      </c>
      <c r="D1798" s="4">
        <v>18048</v>
      </c>
      <c r="E1798">
        <v>2</v>
      </c>
      <c r="F1798" t="s">
        <v>92</v>
      </c>
      <c r="G1798">
        <v>2163</v>
      </c>
      <c r="H1798" s="28">
        <v>279</v>
      </c>
      <c r="I1798" t="s">
        <v>12</v>
      </c>
      <c r="J1798">
        <v>3</v>
      </c>
      <c r="K1798" s="13">
        <f>H1798*'conversion notes'!C$25</f>
        <v>253104.61499999999</v>
      </c>
      <c r="L1798" s="14">
        <f>K1798*'conversion notes'!C$24</f>
        <v>60745.107599999996</v>
      </c>
      <c r="M1798" s="14">
        <f>L1798*'conversion notes'!C$26</f>
        <v>2247568.9811999998</v>
      </c>
      <c r="N1798" s="15">
        <f>M1798/'conversion notes'!C$21</f>
        <v>2130.2759854415863</v>
      </c>
      <c r="P1798" s="1">
        <f>H1798/D1798*1000</f>
        <v>15.458776595744682</v>
      </c>
      <c r="Q1798">
        <f>'conversion notes'!O$4</f>
        <v>7.2</v>
      </c>
    </row>
    <row r="1799" spans="1:17">
      <c r="A1799">
        <v>36.257199999999997</v>
      </c>
      <c r="B1799">
        <v>-76.790700000000001</v>
      </c>
      <c r="C1799" s="28" t="s">
        <v>221</v>
      </c>
      <c r="D1799" s="4">
        <v>59624</v>
      </c>
      <c r="E1799">
        <v>2</v>
      </c>
      <c r="F1799" t="s">
        <v>216</v>
      </c>
      <c r="G1799">
        <v>1177</v>
      </c>
      <c r="H1799" s="28">
        <v>429</v>
      </c>
      <c r="I1799" t="s">
        <v>19</v>
      </c>
      <c r="J1799">
        <v>11</v>
      </c>
      <c r="K1799" s="13">
        <f>H1799*'conversion notes'!C$25</f>
        <v>389182.36499999999</v>
      </c>
      <c r="L1799" s="14">
        <f>K1799*'conversion notes'!C$24</f>
        <v>93403.767599999992</v>
      </c>
      <c r="M1799" s="14">
        <f>L1799*'conversion notes'!C$26</f>
        <v>3455939.4011999997</v>
      </c>
      <c r="N1799" s="15">
        <f>M1799/'conversion notes'!C$21</f>
        <v>3275.5856550338367</v>
      </c>
      <c r="P1799" s="1">
        <f>H1799/D1799*1000</f>
        <v>7.1950892258151082</v>
      </c>
      <c r="Q1799">
        <f>'conversion notes'!O$4</f>
        <v>7.2</v>
      </c>
    </row>
    <row r="1800" spans="1:17">
      <c r="A1800">
        <v>36.257300000000001</v>
      </c>
      <c r="B1800">
        <v>-79.307299999999998</v>
      </c>
      <c r="C1800" s="28" t="s">
        <v>11</v>
      </c>
      <c r="D1800" s="4">
        <v>36008</v>
      </c>
      <c r="E1800">
        <v>4</v>
      </c>
      <c r="F1800" t="s">
        <v>13</v>
      </c>
      <c r="G1800">
        <v>4696</v>
      </c>
      <c r="H1800" s="28">
        <v>864</v>
      </c>
      <c r="I1800" t="s">
        <v>12</v>
      </c>
      <c r="J1800">
        <v>1</v>
      </c>
      <c r="K1800" s="13">
        <f>H1800*'conversion notes'!C$25</f>
        <v>783807.84</v>
      </c>
      <c r="L1800" s="14">
        <f>K1800*'conversion notes'!C$24</f>
        <v>188113.88159999999</v>
      </c>
      <c r="M1800" s="14">
        <f>L1800*'conversion notes'!C$26</f>
        <v>6960213.6191999996</v>
      </c>
      <c r="N1800" s="15">
        <f>M1800/'conversion notes'!C$21</f>
        <v>6596.9836968513637</v>
      </c>
      <c r="P1800" s="1">
        <f>H1800/D1800*1000</f>
        <v>23.994667851588538</v>
      </c>
      <c r="Q1800">
        <f>'conversion notes'!O$4</f>
        <v>7.2</v>
      </c>
    </row>
    <row r="1801" spans="1:17">
      <c r="A1801">
        <v>36.261699999999998</v>
      </c>
      <c r="B1801">
        <v>-81.150700000000001</v>
      </c>
      <c r="C1801" s="28" t="s">
        <v>11</v>
      </c>
      <c r="D1801" s="4">
        <v>43518</v>
      </c>
      <c r="E1801">
        <v>2</v>
      </c>
      <c r="F1801" t="s">
        <v>86</v>
      </c>
      <c r="G1801">
        <v>6634</v>
      </c>
      <c r="H1801" s="28">
        <v>335</v>
      </c>
      <c r="I1801" t="s">
        <v>19</v>
      </c>
      <c r="J1801">
        <v>3</v>
      </c>
      <c r="K1801" s="13">
        <f>H1801*'conversion notes'!C$25</f>
        <v>303906.97499999998</v>
      </c>
      <c r="L1801" s="14">
        <f>K1801*'conversion notes'!C$24</f>
        <v>72937.673999999985</v>
      </c>
      <c r="M1801" s="14">
        <f>L1801*'conversion notes'!C$26</f>
        <v>2698693.9379999996</v>
      </c>
      <c r="N1801" s="15">
        <f>M1801/'conversion notes'!C$21</f>
        <v>2557.8582620893594</v>
      </c>
      <c r="P1801" s="1">
        <f>H1801/D1801*1000</f>
        <v>7.6979640608483839</v>
      </c>
      <c r="Q1801">
        <f>'conversion notes'!O$4</f>
        <v>7.2</v>
      </c>
    </row>
    <row r="1802" spans="1:17">
      <c r="A1802">
        <v>36.263399999999997</v>
      </c>
      <c r="B1802">
        <v>-81.273799999999994</v>
      </c>
      <c r="C1802" s="28" t="s">
        <v>11</v>
      </c>
      <c r="D1802" s="4">
        <v>130554</v>
      </c>
      <c r="E1802">
        <v>6</v>
      </c>
      <c r="F1802" t="s">
        <v>86</v>
      </c>
      <c r="G1802">
        <v>57486</v>
      </c>
      <c r="H1802" s="28">
        <v>1006</v>
      </c>
      <c r="I1802" t="s">
        <v>19</v>
      </c>
      <c r="J1802">
        <v>3</v>
      </c>
      <c r="K1802" s="13">
        <f>H1802*'conversion notes'!C$25</f>
        <v>912628.11</v>
      </c>
      <c r="L1802" s="14">
        <f>K1802*'conversion notes'!C$24</f>
        <v>219030.74639999997</v>
      </c>
      <c r="M1802" s="14">
        <f>L1802*'conversion notes'!C$26</f>
        <v>8104137.616799999</v>
      </c>
      <c r="N1802" s="15">
        <f>M1802/'conversion notes'!C$21</f>
        <v>7681.2101840653604</v>
      </c>
      <c r="P1802" s="1">
        <f>H1802/D1802*1000</f>
        <v>7.7056237265805718</v>
      </c>
      <c r="Q1802">
        <f>'conversion notes'!O$4</f>
        <v>7.2</v>
      </c>
    </row>
    <row r="1803" spans="1:17">
      <c r="A1803">
        <v>36.264200000000002</v>
      </c>
      <c r="B1803">
        <v>-80.936199999999999</v>
      </c>
      <c r="C1803" s="28" t="s">
        <v>11</v>
      </c>
      <c r="D1803" s="4">
        <v>87036</v>
      </c>
      <c r="E1803">
        <v>4</v>
      </c>
      <c r="F1803" t="s">
        <v>86</v>
      </c>
      <c r="G1803">
        <v>6990</v>
      </c>
      <c r="H1803" s="28">
        <v>671</v>
      </c>
      <c r="I1803" t="s">
        <v>19</v>
      </c>
      <c r="J1803">
        <v>3</v>
      </c>
      <c r="K1803" s="13">
        <f>H1803*'conversion notes'!C$25</f>
        <v>608721.13500000001</v>
      </c>
      <c r="L1803" s="14">
        <f>K1803*'conversion notes'!C$24</f>
        <v>146093.0724</v>
      </c>
      <c r="M1803" s="14">
        <f>L1803*'conversion notes'!C$26</f>
        <v>5405443.6787999999</v>
      </c>
      <c r="N1803" s="15">
        <f>M1803/'conversion notes'!C$21</f>
        <v>5123.3519219760019</v>
      </c>
      <c r="P1803" s="1">
        <f>H1803/D1803*1000</f>
        <v>7.7094535594466658</v>
      </c>
      <c r="Q1803">
        <f>'conversion notes'!O$4</f>
        <v>7.2</v>
      </c>
    </row>
    <row r="1804" spans="1:17">
      <c r="A1804">
        <v>36.266199999999998</v>
      </c>
      <c r="B1804">
        <v>-81.270099999999999</v>
      </c>
      <c r="C1804" s="28" t="s">
        <v>11</v>
      </c>
      <c r="D1804" s="4">
        <v>108795</v>
      </c>
      <c r="E1804">
        <v>5</v>
      </c>
      <c r="F1804" t="s">
        <v>86</v>
      </c>
      <c r="G1804">
        <v>42974</v>
      </c>
      <c r="H1804" s="28">
        <v>838</v>
      </c>
      <c r="I1804" t="s">
        <v>19</v>
      </c>
      <c r="J1804">
        <v>3</v>
      </c>
      <c r="K1804" s="13">
        <f>H1804*'conversion notes'!C$25</f>
        <v>760221.02999999991</v>
      </c>
      <c r="L1804" s="14">
        <f>K1804*'conversion notes'!C$24</f>
        <v>182453.04719999997</v>
      </c>
      <c r="M1804" s="14">
        <f>L1804*'conversion notes'!C$26</f>
        <v>6750762.7463999987</v>
      </c>
      <c r="N1804" s="15">
        <f>M1804/'conversion notes'!C$21</f>
        <v>6398.4633541220392</v>
      </c>
      <c r="P1804" s="1">
        <f>H1804/D1804*1000</f>
        <v>7.702559860287697</v>
      </c>
      <c r="Q1804">
        <f>'conversion notes'!O$4</f>
        <v>7.2</v>
      </c>
    </row>
    <row r="1805" spans="1:17">
      <c r="A1805">
        <v>36.267200000000003</v>
      </c>
      <c r="B1805">
        <v>-77.710700000000003</v>
      </c>
      <c r="C1805" s="28" t="s">
        <v>11</v>
      </c>
      <c r="D1805" s="4">
        <v>26824</v>
      </c>
      <c r="E1805">
        <v>2</v>
      </c>
      <c r="F1805" t="s">
        <v>136</v>
      </c>
      <c r="G1805">
        <v>489</v>
      </c>
      <c r="H1805" s="28">
        <v>256</v>
      </c>
      <c r="I1805" t="s">
        <v>19</v>
      </c>
      <c r="J1805">
        <v>4</v>
      </c>
      <c r="K1805" s="13">
        <f>H1805*'conversion notes'!C$25</f>
        <v>232239.35999999999</v>
      </c>
      <c r="L1805" s="14">
        <f>K1805*'conversion notes'!C$24</f>
        <v>55737.446399999993</v>
      </c>
      <c r="M1805" s="14">
        <f>L1805*'conversion notes'!C$26</f>
        <v>2062285.5167999999</v>
      </c>
      <c r="N1805" s="15">
        <f>M1805/'conversion notes'!C$21</f>
        <v>1954.6618361041078</v>
      </c>
      <c r="P1805" s="1">
        <f>H1805/D1805*1000</f>
        <v>9.5436922159260362</v>
      </c>
      <c r="Q1805">
        <f>'conversion notes'!O$4</f>
        <v>7.2</v>
      </c>
    </row>
    <row r="1806" spans="1:17">
      <c r="A1806">
        <v>36.267299999999999</v>
      </c>
      <c r="B1806">
        <v>-80.765199999999993</v>
      </c>
      <c r="C1806" s="28" t="s">
        <v>11</v>
      </c>
      <c r="D1806" s="4">
        <v>36096</v>
      </c>
      <c r="E1806">
        <v>4</v>
      </c>
      <c r="F1806" t="s">
        <v>92</v>
      </c>
      <c r="G1806">
        <v>3701</v>
      </c>
      <c r="H1806" s="28">
        <v>557</v>
      </c>
      <c r="I1806" t="s">
        <v>12</v>
      </c>
      <c r="J1806">
        <v>3</v>
      </c>
      <c r="K1806" s="13">
        <f>H1806*'conversion notes'!C$25</f>
        <v>505302.04499999998</v>
      </c>
      <c r="L1806" s="14">
        <f>K1806*'conversion notes'!C$24</f>
        <v>121272.49079999999</v>
      </c>
      <c r="M1806" s="14">
        <f>L1806*'conversion notes'!C$26</f>
        <v>4487082.1595999999</v>
      </c>
      <c r="N1806" s="15">
        <f>M1806/'conversion notes'!C$21</f>
        <v>4252.9165730858913</v>
      </c>
      <c r="P1806" s="1">
        <f>H1806/D1806*1000</f>
        <v>15.431072695035461</v>
      </c>
      <c r="Q1806">
        <f>'conversion notes'!O$4</f>
        <v>7.2</v>
      </c>
    </row>
    <row r="1807" spans="1:17">
      <c r="A1807">
        <v>36.267600000000002</v>
      </c>
      <c r="B1807">
        <v>-78.241100000000003</v>
      </c>
      <c r="C1807" s="28" t="s">
        <v>11</v>
      </c>
      <c r="D1807" s="4">
        <v>14239</v>
      </c>
      <c r="E1807">
        <v>1</v>
      </c>
      <c r="F1807" t="s">
        <v>131</v>
      </c>
      <c r="G1807">
        <v>468</v>
      </c>
      <c r="H1807" s="28">
        <v>103</v>
      </c>
      <c r="I1807" t="s">
        <v>19</v>
      </c>
      <c r="J1807">
        <v>4</v>
      </c>
      <c r="K1807" s="13">
        <f>H1807*'conversion notes'!C$25</f>
        <v>93440.054999999993</v>
      </c>
      <c r="L1807" s="14">
        <f>K1807*'conversion notes'!C$24</f>
        <v>22425.613199999996</v>
      </c>
      <c r="M1807" s="14">
        <f>L1807*'conversion notes'!C$26</f>
        <v>829747.68839999987</v>
      </c>
      <c r="N1807" s="15">
        <f>M1807/'conversion notes'!C$21</f>
        <v>786.44597312001201</v>
      </c>
      <c r="P1807" s="1">
        <f>H1807/D1807*1000</f>
        <v>7.2336540487393783</v>
      </c>
      <c r="Q1807">
        <f>'conversion notes'!O$4</f>
        <v>7.2</v>
      </c>
    </row>
    <row r="1808" spans="1:17">
      <c r="A1808">
        <v>36.270099999999999</v>
      </c>
      <c r="B1808">
        <v>-81.089699999999993</v>
      </c>
      <c r="C1808" s="28" t="s">
        <v>11</v>
      </c>
      <c r="D1808" s="4">
        <v>130554</v>
      </c>
      <c r="E1808">
        <v>6</v>
      </c>
      <c r="F1808" t="s">
        <v>86</v>
      </c>
      <c r="G1808">
        <v>16358</v>
      </c>
      <c r="H1808" s="28">
        <v>1006</v>
      </c>
      <c r="I1808" t="s">
        <v>19</v>
      </c>
      <c r="J1808">
        <v>3</v>
      </c>
      <c r="K1808" s="13">
        <f>H1808*'conversion notes'!C$25</f>
        <v>912628.11</v>
      </c>
      <c r="L1808" s="14">
        <f>K1808*'conversion notes'!C$24</f>
        <v>219030.74639999997</v>
      </c>
      <c r="M1808" s="14">
        <f>L1808*'conversion notes'!C$26</f>
        <v>8104137.616799999</v>
      </c>
      <c r="N1808" s="15">
        <f>M1808/'conversion notes'!C$21</f>
        <v>7681.2101840653604</v>
      </c>
      <c r="P1808" s="1">
        <f>H1808/D1808*1000</f>
        <v>7.7056237265805718</v>
      </c>
      <c r="Q1808">
        <f>'conversion notes'!O$4</f>
        <v>7.2</v>
      </c>
    </row>
    <row r="1809" spans="1:17">
      <c r="A1809">
        <v>36.270499999999998</v>
      </c>
      <c r="B1809">
        <v>-80.576499999999996</v>
      </c>
      <c r="C1809" s="28" t="s">
        <v>11</v>
      </c>
      <c r="D1809" s="4">
        <v>18048</v>
      </c>
      <c r="E1809">
        <v>2</v>
      </c>
      <c r="F1809" t="s">
        <v>92</v>
      </c>
      <c r="G1809">
        <v>1090</v>
      </c>
      <c r="H1809" s="28">
        <v>279</v>
      </c>
      <c r="I1809" t="s">
        <v>12</v>
      </c>
      <c r="J1809">
        <v>3</v>
      </c>
      <c r="K1809" s="13">
        <f>H1809*'conversion notes'!C$25</f>
        <v>253104.61499999999</v>
      </c>
      <c r="L1809" s="14">
        <f>K1809*'conversion notes'!C$24</f>
        <v>60745.107599999996</v>
      </c>
      <c r="M1809" s="14">
        <f>L1809*'conversion notes'!C$26</f>
        <v>2247568.9811999998</v>
      </c>
      <c r="N1809" s="15">
        <f>M1809/'conversion notes'!C$21</f>
        <v>2130.2759854415863</v>
      </c>
      <c r="P1809" s="1">
        <f>H1809/D1809*1000</f>
        <v>15.458776595744682</v>
      </c>
      <c r="Q1809">
        <f>'conversion notes'!O$4</f>
        <v>7.2</v>
      </c>
    </row>
    <row r="1810" spans="1:17">
      <c r="A1810">
        <v>36.272100000000002</v>
      </c>
      <c r="B1810">
        <v>-80.942499999999995</v>
      </c>
      <c r="C1810" s="28" t="s">
        <v>11</v>
      </c>
      <c r="D1810" s="4">
        <v>108795</v>
      </c>
      <c r="E1810">
        <v>5</v>
      </c>
      <c r="F1810" t="s">
        <v>86</v>
      </c>
      <c r="G1810">
        <v>5943</v>
      </c>
      <c r="H1810" s="28">
        <v>838</v>
      </c>
      <c r="I1810" t="s">
        <v>19</v>
      </c>
      <c r="J1810">
        <v>3</v>
      </c>
      <c r="K1810" s="13">
        <f>H1810*'conversion notes'!C$25</f>
        <v>760221.02999999991</v>
      </c>
      <c r="L1810" s="14">
        <f>K1810*'conversion notes'!C$24</f>
        <v>182453.04719999997</v>
      </c>
      <c r="M1810" s="14">
        <f>L1810*'conversion notes'!C$26</f>
        <v>6750762.7463999987</v>
      </c>
      <c r="N1810" s="15">
        <f>M1810/'conversion notes'!C$21</f>
        <v>6398.4633541220392</v>
      </c>
      <c r="P1810" s="1">
        <f>H1810/D1810*1000</f>
        <v>7.702559860287697</v>
      </c>
      <c r="Q1810">
        <f>'conversion notes'!O$4</f>
        <v>7.2</v>
      </c>
    </row>
    <row r="1811" spans="1:17">
      <c r="A1811">
        <v>36.275300000000001</v>
      </c>
      <c r="B1811">
        <v>-79.491</v>
      </c>
      <c r="C1811" s="28" t="s">
        <v>11</v>
      </c>
      <c r="D1811" s="4">
        <v>36008</v>
      </c>
      <c r="E1811">
        <v>4</v>
      </c>
      <c r="F1811" t="s">
        <v>13</v>
      </c>
      <c r="G1811">
        <v>7200</v>
      </c>
      <c r="H1811" s="28">
        <v>864</v>
      </c>
      <c r="I1811" t="s">
        <v>12</v>
      </c>
      <c r="J1811">
        <v>1</v>
      </c>
      <c r="K1811" s="13">
        <f>H1811*'conversion notes'!C$25</f>
        <v>783807.84</v>
      </c>
      <c r="L1811" s="14">
        <f>K1811*'conversion notes'!C$24</f>
        <v>188113.88159999999</v>
      </c>
      <c r="M1811" s="14">
        <f>L1811*'conversion notes'!C$26</f>
        <v>6960213.6191999996</v>
      </c>
      <c r="N1811" s="15">
        <f>M1811/'conversion notes'!C$21</f>
        <v>6596.9836968513637</v>
      </c>
      <c r="P1811" s="1">
        <f>H1811/D1811*1000</f>
        <v>23.994667851588538</v>
      </c>
      <c r="Q1811">
        <f>'conversion notes'!O$4</f>
        <v>7.2</v>
      </c>
    </row>
    <row r="1812" spans="1:17">
      <c r="A1812">
        <v>36.276800000000001</v>
      </c>
      <c r="B1812">
        <v>-79.157300000000006</v>
      </c>
      <c r="C1812" s="28" t="s">
        <v>11</v>
      </c>
      <c r="D1812" s="4">
        <v>18004</v>
      </c>
      <c r="E1812">
        <v>2</v>
      </c>
      <c r="F1812" t="s">
        <v>13</v>
      </c>
      <c r="G1812">
        <v>4174</v>
      </c>
      <c r="H1812" s="28">
        <v>432</v>
      </c>
      <c r="I1812" t="s">
        <v>12</v>
      </c>
      <c r="J1812">
        <v>1</v>
      </c>
      <c r="K1812" s="13">
        <f>H1812*'conversion notes'!C$25</f>
        <v>391903.92</v>
      </c>
      <c r="L1812" s="14">
        <f>K1812*'conversion notes'!C$24</f>
        <v>94056.940799999997</v>
      </c>
      <c r="M1812" s="14">
        <f>L1812*'conversion notes'!C$26</f>
        <v>3480106.8095999998</v>
      </c>
      <c r="N1812" s="15">
        <f>M1812/'conversion notes'!C$21</f>
        <v>3298.4918484256818</v>
      </c>
      <c r="P1812" s="1">
        <f>H1812/D1812*1000</f>
        <v>23.994667851588538</v>
      </c>
      <c r="Q1812">
        <f>'conversion notes'!O$4</f>
        <v>7.2</v>
      </c>
    </row>
    <row r="1813" spans="1:17">
      <c r="A1813">
        <v>36.277299999999997</v>
      </c>
      <c r="B1813">
        <v>-78.141000000000005</v>
      </c>
      <c r="C1813" s="28" t="s">
        <v>11</v>
      </c>
      <c r="D1813" s="4">
        <v>14239</v>
      </c>
      <c r="E1813">
        <v>3</v>
      </c>
      <c r="F1813" t="s">
        <v>131</v>
      </c>
      <c r="G1813">
        <v>4039</v>
      </c>
      <c r="H1813" s="28">
        <v>103</v>
      </c>
      <c r="I1813" t="s">
        <v>19</v>
      </c>
      <c r="J1813">
        <v>4</v>
      </c>
      <c r="K1813" s="13">
        <f>H1813*'conversion notes'!C$25</f>
        <v>93440.054999999993</v>
      </c>
      <c r="L1813" s="14">
        <f>K1813*'conversion notes'!C$24</f>
        <v>22425.613199999996</v>
      </c>
      <c r="M1813" s="14">
        <f>L1813*'conversion notes'!C$26</f>
        <v>829747.68839999987</v>
      </c>
      <c r="N1813" s="15">
        <f>M1813/'conversion notes'!C$21</f>
        <v>786.44597312001201</v>
      </c>
      <c r="P1813" s="1">
        <f>H1813/D1813*1000</f>
        <v>7.2336540487393783</v>
      </c>
      <c r="Q1813">
        <f>'conversion notes'!O$4</f>
        <v>7.2</v>
      </c>
    </row>
    <row r="1814" spans="1:17">
      <c r="A1814">
        <v>36.278399999999998</v>
      </c>
      <c r="B1814">
        <v>-76.564700000000002</v>
      </c>
      <c r="C1814" s="28" t="s">
        <v>11</v>
      </c>
      <c r="D1814" s="4">
        <v>68646</v>
      </c>
      <c r="E1814">
        <v>2</v>
      </c>
      <c r="F1814" t="s">
        <v>217</v>
      </c>
      <c r="G1814">
        <v>792</v>
      </c>
      <c r="H1814" s="28">
        <v>494</v>
      </c>
      <c r="I1814" t="s">
        <v>19</v>
      </c>
      <c r="J1814">
        <v>11</v>
      </c>
      <c r="K1814" s="13">
        <f>H1814*'conversion notes'!C$25</f>
        <v>448149.38999999996</v>
      </c>
      <c r="L1814" s="14">
        <f>K1814*'conversion notes'!C$24</f>
        <v>107555.85359999999</v>
      </c>
      <c r="M1814" s="14">
        <f>L1814*'conversion notes'!C$26</f>
        <v>3979566.5831999998</v>
      </c>
      <c r="N1814" s="15">
        <f>M1814/'conversion notes'!C$21</f>
        <v>3771.8865118571457</v>
      </c>
      <c r="P1814" s="1">
        <f>H1814/D1814*1000</f>
        <v>7.1963406462139083</v>
      </c>
      <c r="Q1814">
        <f>'conversion notes'!O$4</f>
        <v>7.2</v>
      </c>
    </row>
    <row r="1815" spans="1:17">
      <c r="A1815">
        <v>36.278700000000001</v>
      </c>
      <c r="B1815">
        <v>-79.419499999999999</v>
      </c>
      <c r="C1815" s="28" t="s">
        <v>11</v>
      </c>
      <c r="D1815" s="4">
        <v>18004</v>
      </c>
      <c r="E1815">
        <v>2</v>
      </c>
      <c r="F1815" t="s">
        <v>13</v>
      </c>
      <c r="G1815">
        <v>4235</v>
      </c>
      <c r="H1815" s="28">
        <v>432</v>
      </c>
      <c r="I1815" t="s">
        <v>12</v>
      </c>
      <c r="J1815">
        <v>1</v>
      </c>
      <c r="K1815" s="13">
        <f>H1815*'conversion notes'!C$25</f>
        <v>391903.92</v>
      </c>
      <c r="L1815" s="14">
        <f>K1815*'conversion notes'!C$24</f>
        <v>94056.940799999997</v>
      </c>
      <c r="M1815" s="14">
        <f>L1815*'conversion notes'!C$26</f>
        <v>3480106.8095999998</v>
      </c>
      <c r="N1815" s="15">
        <f>M1815/'conversion notes'!C$21</f>
        <v>3298.4918484256818</v>
      </c>
      <c r="P1815" s="1">
        <f>H1815/D1815*1000</f>
        <v>23.994667851588538</v>
      </c>
      <c r="Q1815">
        <f>'conversion notes'!O$4</f>
        <v>7.2</v>
      </c>
    </row>
    <row r="1816" spans="1:17">
      <c r="A1816">
        <v>36.280299999999997</v>
      </c>
      <c r="B1816">
        <v>-81.268699999999995</v>
      </c>
      <c r="C1816" s="28" t="s">
        <v>11</v>
      </c>
      <c r="D1816" s="4">
        <v>87036</v>
      </c>
      <c r="E1816">
        <v>4</v>
      </c>
      <c r="F1816" t="s">
        <v>86</v>
      </c>
      <c r="G1816">
        <v>103231</v>
      </c>
      <c r="H1816" s="28">
        <v>671</v>
      </c>
      <c r="I1816" t="s">
        <v>19</v>
      </c>
      <c r="J1816">
        <v>3</v>
      </c>
      <c r="K1816" s="13">
        <f>H1816*'conversion notes'!C$25</f>
        <v>608721.13500000001</v>
      </c>
      <c r="L1816" s="14">
        <f>K1816*'conversion notes'!C$24</f>
        <v>146093.0724</v>
      </c>
      <c r="M1816" s="14">
        <f>L1816*'conversion notes'!C$26</f>
        <v>5405443.6787999999</v>
      </c>
      <c r="N1816" s="15">
        <f>M1816/'conversion notes'!C$21</f>
        <v>5123.3519219760019</v>
      </c>
      <c r="P1816" s="1">
        <f>H1816/D1816*1000</f>
        <v>7.7094535594466658</v>
      </c>
      <c r="Q1816">
        <f>'conversion notes'!O$4</f>
        <v>7.2</v>
      </c>
    </row>
    <row r="1817" spans="1:17">
      <c r="A1817">
        <v>36.280299999999997</v>
      </c>
      <c r="B1817">
        <v>-76.617099999999994</v>
      </c>
      <c r="C1817" s="28" t="s">
        <v>11</v>
      </c>
      <c r="D1817" s="4">
        <v>35502</v>
      </c>
      <c r="E1817">
        <v>3</v>
      </c>
      <c r="F1817" t="s">
        <v>218</v>
      </c>
      <c r="G1817">
        <v>456</v>
      </c>
      <c r="H1817" s="28">
        <v>256</v>
      </c>
      <c r="I1817" t="s">
        <v>19</v>
      </c>
      <c r="J1817">
        <v>11</v>
      </c>
      <c r="K1817" s="13">
        <f>H1817*'conversion notes'!C$25</f>
        <v>232239.35999999999</v>
      </c>
      <c r="L1817" s="14">
        <f>K1817*'conversion notes'!C$24</f>
        <v>55737.446399999993</v>
      </c>
      <c r="M1817" s="14">
        <f>L1817*'conversion notes'!C$26</f>
        <v>2062285.5167999999</v>
      </c>
      <c r="N1817" s="15">
        <f>M1817/'conversion notes'!C$21</f>
        <v>1954.6618361041078</v>
      </c>
      <c r="P1817" s="1">
        <f>H1817/D1817*1000</f>
        <v>7.210861359923384</v>
      </c>
      <c r="Q1817">
        <f>'conversion notes'!O$4</f>
        <v>7.2</v>
      </c>
    </row>
    <row r="1818" spans="1:17">
      <c r="A1818">
        <v>36.2806</v>
      </c>
      <c r="B1818">
        <v>-80.794899999999998</v>
      </c>
      <c r="C1818" s="28" t="s">
        <v>11</v>
      </c>
      <c r="D1818" s="4">
        <v>13759</v>
      </c>
      <c r="E1818">
        <v>1</v>
      </c>
      <c r="F1818" t="s">
        <v>83</v>
      </c>
      <c r="G1818">
        <v>2515</v>
      </c>
      <c r="H1818" s="28">
        <v>122</v>
      </c>
      <c r="I1818" t="s">
        <v>19</v>
      </c>
      <c r="J1818">
        <v>3</v>
      </c>
      <c r="K1818" s="13">
        <f>H1818*'conversion notes'!C$25</f>
        <v>110676.56999999999</v>
      </c>
      <c r="L1818" s="14">
        <f>K1818*'conversion notes'!C$24</f>
        <v>26562.376799999998</v>
      </c>
      <c r="M1818" s="14">
        <f>L1818*'conversion notes'!C$26</f>
        <v>982807.9415999999</v>
      </c>
      <c r="N1818" s="15">
        <f>M1818/'conversion notes'!C$21</f>
        <v>931.51853126836386</v>
      </c>
      <c r="P1818" s="1">
        <f>H1818/D1818*1000</f>
        <v>8.8669234682753117</v>
      </c>
      <c r="Q1818">
        <f>'conversion notes'!O$4</f>
        <v>7.2</v>
      </c>
    </row>
    <row r="1819" spans="1:17">
      <c r="A1819">
        <v>36.281999999999996</v>
      </c>
      <c r="B1819">
        <v>-79.980500000000006</v>
      </c>
      <c r="C1819" s="28" t="s">
        <v>11</v>
      </c>
      <c r="D1819" s="4">
        <v>7976</v>
      </c>
      <c r="E1819">
        <v>1</v>
      </c>
      <c r="F1819" t="s">
        <v>10</v>
      </c>
      <c r="G1819">
        <v>1557</v>
      </c>
      <c r="H1819" s="28">
        <v>190</v>
      </c>
      <c r="I1819" t="s">
        <v>12</v>
      </c>
      <c r="J1819">
        <v>1</v>
      </c>
      <c r="K1819" s="13">
        <f>H1819*'conversion notes'!C$25</f>
        <v>172365.15</v>
      </c>
      <c r="L1819" s="14">
        <f>K1819*'conversion notes'!C$24</f>
        <v>41367.635999999999</v>
      </c>
      <c r="M1819" s="14">
        <f>L1819*'conversion notes'!C$26</f>
        <v>1530602.5319999999</v>
      </c>
      <c r="N1819" s="15">
        <f>M1819/'conversion notes'!C$21</f>
        <v>1450.7255814835175</v>
      </c>
      <c r="P1819" s="1">
        <f>H1819/D1819*1000</f>
        <v>23.821464393179539</v>
      </c>
      <c r="Q1819">
        <f>'conversion notes'!O$4</f>
        <v>7.2</v>
      </c>
    </row>
    <row r="1820" spans="1:17">
      <c r="A1820">
        <v>36.282200000000003</v>
      </c>
      <c r="B1820">
        <v>-79.2654</v>
      </c>
      <c r="C1820" s="28" t="s">
        <v>11</v>
      </c>
      <c r="D1820" s="4">
        <v>27006</v>
      </c>
      <c r="E1820">
        <v>3</v>
      </c>
      <c r="F1820" t="s">
        <v>13</v>
      </c>
      <c r="G1820">
        <v>18783</v>
      </c>
      <c r="H1820" s="28">
        <v>648</v>
      </c>
      <c r="I1820" t="s">
        <v>12</v>
      </c>
      <c r="J1820">
        <v>1</v>
      </c>
      <c r="K1820" s="13">
        <f>H1820*'conversion notes'!C$25</f>
        <v>587855.88</v>
      </c>
      <c r="L1820" s="14">
        <f>K1820*'conversion notes'!C$24</f>
        <v>141085.4112</v>
      </c>
      <c r="M1820" s="14">
        <f>L1820*'conversion notes'!C$26</f>
        <v>5220160.2143999999</v>
      </c>
      <c r="N1820" s="15">
        <f>M1820/'conversion notes'!C$21</f>
        <v>4947.737772638523</v>
      </c>
      <c r="P1820" s="1">
        <f>H1820/D1820*1000</f>
        <v>23.994667851588538</v>
      </c>
      <c r="Q1820">
        <f>'conversion notes'!O$4</f>
        <v>7.2</v>
      </c>
    </row>
    <row r="1821" spans="1:17">
      <c r="A1821">
        <v>36.283299999999997</v>
      </c>
      <c r="B1821">
        <v>-81.076800000000006</v>
      </c>
      <c r="C1821" s="28" t="s">
        <v>11</v>
      </c>
      <c r="D1821" s="4">
        <v>130554</v>
      </c>
      <c r="E1821">
        <v>6</v>
      </c>
      <c r="F1821" t="s">
        <v>86</v>
      </c>
      <c r="G1821">
        <v>16767</v>
      </c>
      <c r="H1821" s="28">
        <v>1006</v>
      </c>
      <c r="I1821" t="s">
        <v>19</v>
      </c>
      <c r="J1821">
        <v>3</v>
      </c>
      <c r="K1821" s="13">
        <f>H1821*'conversion notes'!C$25</f>
        <v>912628.11</v>
      </c>
      <c r="L1821" s="14">
        <f>K1821*'conversion notes'!C$24</f>
        <v>219030.74639999997</v>
      </c>
      <c r="M1821" s="14">
        <f>L1821*'conversion notes'!C$26</f>
        <v>8104137.616799999</v>
      </c>
      <c r="N1821" s="15">
        <f>M1821/'conversion notes'!C$21</f>
        <v>7681.2101840653604</v>
      </c>
      <c r="P1821" s="1">
        <f>H1821/D1821*1000</f>
        <v>7.7056237265805718</v>
      </c>
      <c r="Q1821">
        <f>'conversion notes'!O$4</f>
        <v>7.2</v>
      </c>
    </row>
    <row r="1822" spans="1:17">
      <c r="A1822">
        <v>36.285800000000002</v>
      </c>
      <c r="B1822">
        <v>-80.4465</v>
      </c>
      <c r="C1822" s="28" t="s">
        <v>11</v>
      </c>
      <c r="D1822" s="4">
        <v>99408</v>
      </c>
      <c r="E1822">
        <v>8</v>
      </c>
      <c r="F1822" t="s">
        <v>84</v>
      </c>
      <c r="G1822">
        <v>25383</v>
      </c>
      <c r="H1822" s="28">
        <v>2386</v>
      </c>
      <c r="I1822" t="s">
        <v>12</v>
      </c>
      <c r="J1822">
        <v>3</v>
      </c>
      <c r="K1822" s="13">
        <f>H1822*'conversion notes'!C$25</f>
        <v>2164543.4099999997</v>
      </c>
      <c r="L1822" s="14">
        <f>K1822*'conversion notes'!C$24</f>
        <v>519490.41839999991</v>
      </c>
      <c r="M1822" s="14">
        <f>L1822*'conversion notes'!C$26</f>
        <v>19221145.480799995</v>
      </c>
      <c r="N1822" s="15">
        <f>M1822/'conversion notes'!C$21</f>
        <v>18218.059144314066</v>
      </c>
      <c r="P1822" s="1">
        <f>H1822/D1822*1000</f>
        <v>24.002092386930627</v>
      </c>
      <c r="Q1822">
        <f>'conversion notes'!O$4</f>
        <v>7.2</v>
      </c>
    </row>
    <row r="1823" spans="1:17">
      <c r="A1823">
        <v>36.2864</v>
      </c>
      <c r="B1823">
        <v>-81.015299999999996</v>
      </c>
      <c r="C1823" s="28" t="s">
        <v>11</v>
      </c>
      <c r="D1823" s="4">
        <v>65277</v>
      </c>
      <c r="E1823">
        <v>3</v>
      </c>
      <c r="F1823" t="s">
        <v>86</v>
      </c>
      <c r="G1823">
        <v>4227</v>
      </c>
      <c r="H1823" s="28">
        <v>503</v>
      </c>
      <c r="I1823" t="s">
        <v>19</v>
      </c>
      <c r="J1823">
        <v>3</v>
      </c>
      <c r="K1823" s="13">
        <f>H1823*'conversion notes'!C$25</f>
        <v>456314.05499999999</v>
      </c>
      <c r="L1823" s="14">
        <f>K1823*'conversion notes'!C$24</f>
        <v>109515.37319999999</v>
      </c>
      <c r="M1823" s="14">
        <f>L1823*'conversion notes'!C$26</f>
        <v>4052068.8083999995</v>
      </c>
      <c r="N1823" s="15">
        <f>M1823/'conversion notes'!C$21</f>
        <v>3840.6050920326802</v>
      </c>
      <c r="P1823" s="1">
        <f>H1823/D1823*1000</f>
        <v>7.7056237265805718</v>
      </c>
      <c r="Q1823">
        <f>'conversion notes'!O$4</f>
        <v>7.2</v>
      </c>
    </row>
    <row r="1824" spans="1:17">
      <c r="A1824">
        <v>36.286700000000003</v>
      </c>
      <c r="B1824">
        <v>-80.494600000000005</v>
      </c>
      <c r="C1824" s="28" t="s">
        <v>11</v>
      </c>
      <c r="D1824" s="4">
        <v>110072</v>
      </c>
      <c r="E1824">
        <v>8</v>
      </c>
      <c r="F1824" t="s">
        <v>83</v>
      </c>
      <c r="G1824">
        <v>3809</v>
      </c>
      <c r="H1824" s="28">
        <v>977</v>
      </c>
      <c r="I1824" t="s">
        <v>19</v>
      </c>
      <c r="J1824">
        <v>3</v>
      </c>
      <c r="K1824" s="13">
        <f>H1824*'conversion notes'!C$25</f>
        <v>886319.745</v>
      </c>
      <c r="L1824" s="14">
        <f>K1824*'conversion notes'!C$24</f>
        <v>212716.73879999999</v>
      </c>
      <c r="M1824" s="14">
        <f>L1824*'conversion notes'!C$26</f>
        <v>7870519.3355999999</v>
      </c>
      <c r="N1824" s="15">
        <f>M1824/'conversion notes'!C$21</f>
        <v>7459.783647944193</v>
      </c>
      <c r="P1824" s="1">
        <f>H1824/D1824*1000</f>
        <v>8.8760084308452658</v>
      </c>
      <c r="Q1824">
        <f>'conversion notes'!O$4</f>
        <v>7.2</v>
      </c>
    </row>
    <row r="1825" spans="1:17">
      <c r="A1825">
        <v>36.286900000000003</v>
      </c>
      <c r="B1825">
        <v>-81.061000000000007</v>
      </c>
      <c r="C1825" s="28" t="s">
        <v>11</v>
      </c>
      <c r="D1825" s="4">
        <v>65277</v>
      </c>
      <c r="E1825">
        <v>3</v>
      </c>
      <c r="F1825" t="s">
        <v>86</v>
      </c>
      <c r="G1825">
        <v>15242</v>
      </c>
      <c r="H1825" s="28">
        <v>503</v>
      </c>
      <c r="I1825" t="s">
        <v>19</v>
      </c>
      <c r="J1825">
        <v>3</v>
      </c>
      <c r="K1825" s="13">
        <f>H1825*'conversion notes'!C$25</f>
        <v>456314.05499999999</v>
      </c>
      <c r="L1825" s="14">
        <f>K1825*'conversion notes'!C$24</f>
        <v>109515.37319999999</v>
      </c>
      <c r="M1825" s="14">
        <f>L1825*'conversion notes'!C$26</f>
        <v>4052068.8083999995</v>
      </c>
      <c r="N1825" s="15">
        <f>M1825/'conversion notes'!C$21</f>
        <v>3840.6050920326802</v>
      </c>
      <c r="P1825" s="1">
        <f>H1825/D1825*1000</f>
        <v>7.7056237265805718</v>
      </c>
      <c r="Q1825">
        <f>'conversion notes'!O$4</f>
        <v>7.2</v>
      </c>
    </row>
    <row r="1826" spans="1:17">
      <c r="A1826">
        <v>36.287599999999998</v>
      </c>
      <c r="B1826">
        <v>-80.921400000000006</v>
      </c>
      <c r="C1826" s="28" t="s">
        <v>11</v>
      </c>
      <c r="D1826" s="4">
        <v>87036</v>
      </c>
      <c r="E1826">
        <v>4</v>
      </c>
      <c r="F1826" t="s">
        <v>86</v>
      </c>
      <c r="G1826">
        <v>5433</v>
      </c>
      <c r="H1826" s="28">
        <v>671</v>
      </c>
      <c r="I1826" t="s">
        <v>19</v>
      </c>
      <c r="J1826">
        <v>3</v>
      </c>
      <c r="K1826" s="13">
        <f>H1826*'conversion notes'!C$25</f>
        <v>608721.13500000001</v>
      </c>
      <c r="L1826" s="14">
        <f>K1826*'conversion notes'!C$24</f>
        <v>146093.0724</v>
      </c>
      <c r="M1826" s="14">
        <f>L1826*'conversion notes'!C$26</f>
        <v>5405443.6787999999</v>
      </c>
      <c r="N1826" s="15">
        <f>M1826/'conversion notes'!C$21</f>
        <v>5123.3519219760019</v>
      </c>
      <c r="P1826" s="1">
        <f>H1826/D1826*1000</f>
        <v>7.7094535594466658</v>
      </c>
      <c r="Q1826">
        <f>'conversion notes'!O$4</f>
        <v>7.2</v>
      </c>
    </row>
    <row r="1827" spans="1:17">
      <c r="A1827">
        <v>36.2881</v>
      </c>
      <c r="B1827">
        <v>-77.165400000000005</v>
      </c>
      <c r="C1827" s="28" t="s">
        <v>11</v>
      </c>
      <c r="D1827" s="4">
        <v>178872</v>
      </c>
      <c r="E1827">
        <v>6</v>
      </c>
      <c r="F1827" t="s">
        <v>216</v>
      </c>
      <c r="G1827">
        <v>4527</v>
      </c>
      <c r="H1827" s="28">
        <v>1288</v>
      </c>
      <c r="I1827" t="s">
        <v>19</v>
      </c>
      <c r="J1827">
        <v>11</v>
      </c>
      <c r="K1827" s="13">
        <f>H1827*'conversion notes'!C$25</f>
        <v>1168454.28</v>
      </c>
      <c r="L1827" s="14">
        <f>K1827*'conversion notes'!C$24</f>
        <v>280429.02720000001</v>
      </c>
      <c r="M1827" s="14">
        <f>L1827*'conversion notes'!C$26</f>
        <v>10375874.0064</v>
      </c>
      <c r="N1827" s="15">
        <f>M1827/'conversion notes'!C$21</f>
        <v>9834.3923628987941</v>
      </c>
      <c r="P1827" s="1">
        <f>H1827/D1827*1000</f>
        <v>7.2006798157341558</v>
      </c>
      <c r="Q1827">
        <f>'conversion notes'!O$4</f>
        <v>7.2</v>
      </c>
    </row>
    <row r="1828" spans="1:17">
      <c r="A1828">
        <v>36.288400000000003</v>
      </c>
      <c r="B1828">
        <v>-80.873800000000003</v>
      </c>
      <c r="C1828" s="28" t="s">
        <v>11</v>
      </c>
      <c r="D1828" s="4">
        <v>43518</v>
      </c>
      <c r="E1828">
        <v>2</v>
      </c>
      <c r="F1828" t="s">
        <v>86</v>
      </c>
      <c r="G1828">
        <v>3965</v>
      </c>
      <c r="H1828" s="28">
        <v>335</v>
      </c>
      <c r="I1828" t="s">
        <v>19</v>
      </c>
      <c r="J1828">
        <v>3</v>
      </c>
      <c r="K1828" s="13">
        <f>H1828*'conversion notes'!C$25</f>
        <v>303906.97499999998</v>
      </c>
      <c r="L1828" s="14">
        <f>K1828*'conversion notes'!C$24</f>
        <v>72937.673999999985</v>
      </c>
      <c r="M1828" s="14">
        <f>L1828*'conversion notes'!C$26</f>
        <v>2698693.9379999996</v>
      </c>
      <c r="N1828" s="15">
        <f>M1828/'conversion notes'!C$21</f>
        <v>2557.8582620893594</v>
      </c>
      <c r="P1828" s="1">
        <f>H1828/D1828*1000</f>
        <v>7.6979640608483839</v>
      </c>
      <c r="Q1828">
        <f>'conversion notes'!O$4</f>
        <v>7.2</v>
      </c>
    </row>
    <row r="1829" spans="1:17">
      <c r="A1829">
        <v>36.288600000000002</v>
      </c>
      <c r="B1829">
        <v>-77.195800000000006</v>
      </c>
      <c r="C1829" s="28" t="s">
        <v>11</v>
      </c>
      <c r="D1829" s="4">
        <v>89872</v>
      </c>
      <c r="E1829">
        <v>4</v>
      </c>
      <c r="F1829" t="s">
        <v>132</v>
      </c>
      <c r="G1829">
        <v>2414</v>
      </c>
      <c r="H1829" s="28">
        <v>647</v>
      </c>
      <c r="I1829" t="s">
        <v>19</v>
      </c>
      <c r="J1829">
        <v>11</v>
      </c>
      <c r="K1829" s="13">
        <f>H1829*'conversion notes'!C$25</f>
        <v>586948.69499999995</v>
      </c>
      <c r="L1829" s="14">
        <f>K1829*'conversion notes'!C$24</f>
        <v>140867.6868</v>
      </c>
      <c r="M1829" s="14">
        <f>L1829*'conversion notes'!C$26</f>
        <v>5212104.4116000002</v>
      </c>
      <c r="N1829" s="15">
        <f>M1829/'conversion notes'!C$21</f>
        <v>4940.1023748412417</v>
      </c>
      <c r="P1829" s="1">
        <f>H1829/D1829*1000</f>
        <v>7.1991276482107889</v>
      </c>
      <c r="Q1829">
        <f>'conversion notes'!O$4</f>
        <v>7.2</v>
      </c>
    </row>
    <row r="1830" spans="1:17">
      <c r="A1830">
        <v>36.290300000000002</v>
      </c>
      <c r="B1830">
        <v>-81.079400000000007</v>
      </c>
      <c r="C1830" s="28" t="s">
        <v>11</v>
      </c>
      <c r="D1830" s="4">
        <v>108795</v>
      </c>
      <c r="E1830">
        <v>5</v>
      </c>
      <c r="F1830" t="s">
        <v>86</v>
      </c>
      <c r="G1830">
        <v>15811</v>
      </c>
      <c r="H1830" s="28">
        <v>838</v>
      </c>
      <c r="I1830" t="s">
        <v>19</v>
      </c>
      <c r="J1830">
        <v>3</v>
      </c>
      <c r="K1830" s="13">
        <f>H1830*'conversion notes'!C$25</f>
        <v>760221.02999999991</v>
      </c>
      <c r="L1830" s="14">
        <f>K1830*'conversion notes'!C$24</f>
        <v>182453.04719999997</v>
      </c>
      <c r="M1830" s="14">
        <f>L1830*'conversion notes'!C$26</f>
        <v>6750762.7463999987</v>
      </c>
      <c r="N1830" s="15">
        <f>M1830/'conversion notes'!C$21</f>
        <v>6398.4633541220392</v>
      </c>
      <c r="P1830" s="1">
        <f>H1830/D1830*1000</f>
        <v>7.702559860287697</v>
      </c>
      <c r="Q1830">
        <f>'conversion notes'!O$4</f>
        <v>7.2</v>
      </c>
    </row>
    <row r="1831" spans="1:17">
      <c r="A1831">
        <v>36.2911</v>
      </c>
      <c r="B1831">
        <v>-80.962100000000007</v>
      </c>
      <c r="C1831" s="28" t="s">
        <v>11</v>
      </c>
      <c r="D1831" s="4">
        <v>130554</v>
      </c>
      <c r="E1831">
        <v>6</v>
      </c>
      <c r="F1831" t="s">
        <v>86</v>
      </c>
      <c r="G1831">
        <v>8489</v>
      </c>
      <c r="H1831" s="28">
        <v>1006</v>
      </c>
      <c r="I1831" t="s">
        <v>19</v>
      </c>
      <c r="J1831">
        <v>3</v>
      </c>
      <c r="K1831" s="13">
        <f>H1831*'conversion notes'!C$25</f>
        <v>912628.11</v>
      </c>
      <c r="L1831" s="14">
        <f>K1831*'conversion notes'!C$24</f>
        <v>219030.74639999997</v>
      </c>
      <c r="M1831" s="14">
        <f>L1831*'conversion notes'!C$26</f>
        <v>8104137.616799999</v>
      </c>
      <c r="N1831" s="15">
        <f>M1831/'conversion notes'!C$21</f>
        <v>7681.2101840653604</v>
      </c>
      <c r="P1831" s="1">
        <f>H1831/D1831*1000</f>
        <v>7.7056237265805718</v>
      </c>
      <c r="Q1831">
        <f>'conversion notes'!O$4</f>
        <v>7.2</v>
      </c>
    </row>
    <row r="1832" spans="1:17">
      <c r="A1832">
        <v>36.291899999999998</v>
      </c>
      <c r="B1832">
        <v>-79.865200000000002</v>
      </c>
      <c r="C1832" s="28" t="s">
        <v>11</v>
      </c>
      <c r="D1832" s="4">
        <v>7976</v>
      </c>
      <c r="E1832">
        <v>1</v>
      </c>
      <c r="F1832" t="s">
        <v>10</v>
      </c>
      <c r="G1832">
        <v>872</v>
      </c>
      <c r="H1832" s="28">
        <v>190</v>
      </c>
      <c r="I1832" t="s">
        <v>12</v>
      </c>
      <c r="J1832">
        <v>1</v>
      </c>
      <c r="K1832" s="13">
        <f>H1832*'conversion notes'!C$25</f>
        <v>172365.15</v>
      </c>
      <c r="L1832" s="14">
        <f>K1832*'conversion notes'!C$24</f>
        <v>41367.635999999999</v>
      </c>
      <c r="M1832" s="14">
        <f>L1832*'conversion notes'!C$26</f>
        <v>1530602.5319999999</v>
      </c>
      <c r="N1832" s="15">
        <f>M1832/'conversion notes'!C$21</f>
        <v>1450.7255814835175</v>
      </c>
      <c r="P1832" s="1">
        <f>H1832/D1832*1000</f>
        <v>23.821464393179539</v>
      </c>
      <c r="Q1832">
        <f>'conversion notes'!O$4</f>
        <v>7.2</v>
      </c>
    </row>
    <row r="1833" spans="1:17">
      <c r="A1833">
        <v>36.293999999999997</v>
      </c>
      <c r="B1833">
        <v>-77.015000000000001</v>
      </c>
      <c r="C1833" s="28" t="s">
        <v>11</v>
      </c>
      <c r="D1833" s="4">
        <v>59624</v>
      </c>
      <c r="E1833">
        <v>2</v>
      </c>
      <c r="F1833" t="s">
        <v>216</v>
      </c>
      <c r="G1833">
        <v>1503</v>
      </c>
      <c r="H1833" s="28">
        <v>429</v>
      </c>
      <c r="I1833" t="s">
        <v>19</v>
      </c>
      <c r="J1833">
        <v>11</v>
      </c>
      <c r="K1833" s="13">
        <f>H1833*'conversion notes'!C$25</f>
        <v>389182.36499999999</v>
      </c>
      <c r="L1833" s="14">
        <f>K1833*'conversion notes'!C$24</f>
        <v>93403.767599999992</v>
      </c>
      <c r="M1833" s="14">
        <f>L1833*'conversion notes'!C$26</f>
        <v>3455939.4011999997</v>
      </c>
      <c r="N1833" s="15">
        <f>M1833/'conversion notes'!C$21</f>
        <v>3275.5856550338367</v>
      </c>
      <c r="P1833" s="1">
        <f>H1833/D1833*1000</f>
        <v>7.1950892258151082</v>
      </c>
      <c r="Q1833">
        <f>'conversion notes'!O$4</f>
        <v>7.2</v>
      </c>
    </row>
    <row r="1834" spans="1:17">
      <c r="A1834">
        <v>36.294800000000002</v>
      </c>
      <c r="B1834">
        <v>-80.652100000000004</v>
      </c>
      <c r="C1834" s="28" t="s">
        <v>11</v>
      </c>
      <c r="D1834" s="4">
        <v>137590</v>
      </c>
      <c r="E1834">
        <v>10</v>
      </c>
      <c r="F1834" t="s">
        <v>83</v>
      </c>
      <c r="G1834">
        <v>11263</v>
      </c>
      <c r="H1834" s="28">
        <v>1222</v>
      </c>
      <c r="I1834" t="s">
        <v>19</v>
      </c>
      <c r="J1834">
        <v>3</v>
      </c>
      <c r="K1834" s="13">
        <f>H1834*'conversion notes'!C$25</f>
        <v>1108580.0699999998</v>
      </c>
      <c r="L1834" s="14">
        <f>K1834*'conversion notes'!C$24</f>
        <v>266059.21679999994</v>
      </c>
      <c r="M1834" s="14">
        <f>L1834*'conversion notes'!C$26</f>
        <v>9844191.0215999968</v>
      </c>
      <c r="N1834" s="15">
        <f>M1834/'conversion notes'!C$21</f>
        <v>9330.4561082782002</v>
      </c>
      <c r="P1834" s="1">
        <f>H1834/D1834*1000</f>
        <v>8.8814594083872365</v>
      </c>
      <c r="Q1834">
        <f>'conversion notes'!O$4</f>
        <v>7.2</v>
      </c>
    </row>
    <row r="1835" spans="1:17">
      <c r="A1835">
        <v>36.295000000000002</v>
      </c>
      <c r="B1835">
        <v>-80.810400000000001</v>
      </c>
      <c r="C1835" s="28" t="s">
        <v>11</v>
      </c>
      <c r="D1835" s="4">
        <v>55036</v>
      </c>
      <c r="E1835">
        <v>4</v>
      </c>
      <c r="F1835" t="s">
        <v>83</v>
      </c>
      <c r="G1835">
        <v>5494</v>
      </c>
      <c r="H1835" s="28">
        <v>489</v>
      </c>
      <c r="I1835" t="s">
        <v>19</v>
      </c>
      <c r="J1835">
        <v>3</v>
      </c>
      <c r="K1835" s="13">
        <f>H1835*'conversion notes'!C$25</f>
        <v>443613.46499999997</v>
      </c>
      <c r="L1835" s="14">
        <f>K1835*'conversion notes'!C$24</f>
        <v>106467.23159999998</v>
      </c>
      <c r="M1835" s="14">
        <f>L1835*'conversion notes'!C$26</f>
        <v>3939287.5691999993</v>
      </c>
      <c r="N1835" s="15">
        <f>M1835/'conversion notes'!C$21</f>
        <v>3733.7095228707367</v>
      </c>
      <c r="P1835" s="1">
        <f>H1835/D1835*1000</f>
        <v>8.8850933934152181</v>
      </c>
      <c r="Q1835">
        <f>'conversion notes'!O$4</f>
        <v>7.2</v>
      </c>
    </row>
    <row r="1836" spans="1:17">
      <c r="A1836">
        <v>36.296999999999997</v>
      </c>
      <c r="B1836">
        <v>-80.509399999999999</v>
      </c>
      <c r="C1836" s="28" t="s">
        <v>91</v>
      </c>
      <c r="D1836" s="4">
        <v>55036</v>
      </c>
      <c r="E1836">
        <v>4</v>
      </c>
      <c r="F1836" t="s">
        <v>83</v>
      </c>
      <c r="G1836">
        <v>3037</v>
      </c>
      <c r="H1836" s="28">
        <v>489</v>
      </c>
      <c r="I1836" t="s">
        <v>19</v>
      </c>
      <c r="J1836">
        <v>3</v>
      </c>
      <c r="K1836" s="13">
        <f>H1836*'conversion notes'!C$25</f>
        <v>443613.46499999997</v>
      </c>
      <c r="L1836" s="14">
        <f>K1836*'conversion notes'!C$24</f>
        <v>106467.23159999998</v>
      </c>
      <c r="M1836" s="14">
        <f>L1836*'conversion notes'!C$26</f>
        <v>3939287.5691999993</v>
      </c>
      <c r="N1836" s="15">
        <f>M1836/'conversion notes'!C$21</f>
        <v>3733.7095228707367</v>
      </c>
      <c r="P1836" s="1">
        <f>H1836/D1836*1000</f>
        <v>8.8850933934152181</v>
      </c>
      <c r="Q1836">
        <f>'conversion notes'!O$4</f>
        <v>7.2</v>
      </c>
    </row>
    <row r="1837" spans="1:17">
      <c r="A1837">
        <v>36.297800000000002</v>
      </c>
      <c r="B1837">
        <v>-77.4452</v>
      </c>
      <c r="C1837" s="28" t="s">
        <v>138</v>
      </c>
      <c r="D1837" s="4">
        <v>40236</v>
      </c>
      <c r="E1837">
        <v>3</v>
      </c>
      <c r="F1837" t="s">
        <v>136</v>
      </c>
      <c r="G1837">
        <v>428</v>
      </c>
      <c r="H1837" s="28">
        <v>384</v>
      </c>
      <c r="I1837" t="s">
        <v>19</v>
      </c>
      <c r="J1837">
        <v>4</v>
      </c>
      <c r="K1837" s="13">
        <f>H1837*'conversion notes'!C$25</f>
        <v>348359.04</v>
      </c>
      <c r="L1837" s="14">
        <f>K1837*'conversion notes'!C$24</f>
        <v>83606.169599999994</v>
      </c>
      <c r="M1837" s="14">
        <f>L1837*'conversion notes'!C$26</f>
        <v>3093428.2751999996</v>
      </c>
      <c r="N1837" s="15">
        <f>M1837/'conversion notes'!C$21</f>
        <v>2931.9927541561615</v>
      </c>
      <c r="P1837" s="1">
        <f>H1837/D1837*1000</f>
        <v>9.5436922159260362</v>
      </c>
      <c r="Q1837">
        <f>'conversion notes'!O$4</f>
        <v>7.2</v>
      </c>
    </row>
    <row r="1838" spans="1:17">
      <c r="A1838">
        <v>36.299500000000002</v>
      </c>
      <c r="B1838">
        <v>-81.064599999999999</v>
      </c>
      <c r="C1838" s="28" t="s">
        <v>11</v>
      </c>
      <c r="D1838" s="4">
        <v>65277</v>
      </c>
      <c r="E1838">
        <v>3</v>
      </c>
      <c r="F1838" t="s">
        <v>86</v>
      </c>
      <c r="G1838">
        <v>10702</v>
      </c>
      <c r="H1838" s="28">
        <v>503</v>
      </c>
      <c r="I1838" t="s">
        <v>19</v>
      </c>
      <c r="J1838">
        <v>3</v>
      </c>
      <c r="K1838" s="13">
        <f>H1838*'conversion notes'!C$25</f>
        <v>456314.05499999999</v>
      </c>
      <c r="L1838" s="14">
        <f>K1838*'conversion notes'!C$24</f>
        <v>109515.37319999999</v>
      </c>
      <c r="M1838" s="14">
        <f>L1838*'conversion notes'!C$26</f>
        <v>4052068.8083999995</v>
      </c>
      <c r="N1838" s="15">
        <f>M1838/'conversion notes'!C$21</f>
        <v>3840.6050920326802</v>
      </c>
      <c r="P1838" s="1">
        <f>H1838/D1838*1000</f>
        <v>7.7056237265805718</v>
      </c>
      <c r="Q1838">
        <f>'conversion notes'!O$4</f>
        <v>7.2</v>
      </c>
    </row>
    <row r="1839" spans="1:17">
      <c r="A1839">
        <v>36.300600000000003</v>
      </c>
      <c r="B1839">
        <v>-81.001199999999997</v>
      </c>
      <c r="C1839" s="28" t="s">
        <v>11</v>
      </c>
      <c r="D1839" s="4">
        <v>130554</v>
      </c>
      <c r="E1839">
        <v>6</v>
      </c>
      <c r="F1839" t="s">
        <v>86</v>
      </c>
      <c r="G1839">
        <v>4779</v>
      </c>
      <c r="H1839" s="28">
        <v>1006</v>
      </c>
      <c r="I1839" t="s">
        <v>19</v>
      </c>
      <c r="J1839">
        <v>3</v>
      </c>
      <c r="K1839" s="13">
        <f>H1839*'conversion notes'!C$25</f>
        <v>912628.11</v>
      </c>
      <c r="L1839" s="14">
        <f>K1839*'conversion notes'!C$24</f>
        <v>219030.74639999997</v>
      </c>
      <c r="M1839" s="14">
        <f>L1839*'conversion notes'!C$26</f>
        <v>8104137.616799999</v>
      </c>
      <c r="N1839" s="15">
        <f>M1839/'conversion notes'!C$21</f>
        <v>7681.2101840653604</v>
      </c>
      <c r="P1839" s="1">
        <f>H1839/D1839*1000</f>
        <v>7.7056237265805718</v>
      </c>
      <c r="Q1839">
        <f>'conversion notes'!O$4</f>
        <v>7.2</v>
      </c>
    </row>
    <row r="1840" spans="1:17">
      <c r="A1840">
        <v>36.301900000000003</v>
      </c>
      <c r="B1840">
        <v>-81.132900000000006</v>
      </c>
      <c r="C1840" s="28" t="s">
        <v>11</v>
      </c>
      <c r="D1840" s="4">
        <v>130554</v>
      </c>
      <c r="E1840">
        <v>6</v>
      </c>
      <c r="F1840" t="s">
        <v>86</v>
      </c>
      <c r="G1840">
        <v>69379</v>
      </c>
      <c r="H1840" s="28">
        <v>1006</v>
      </c>
      <c r="I1840" t="s">
        <v>19</v>
      </c>
      <c r="J1840">
        <v>3</v>
      </c>
      <c r="K1840" s="13">
        <f>H1840*'conversion notes'!C$25</f>
        <v>912628.11</v>
      </c>
      <c r="L1840" s="14">
        <f>K1840*'conversion notes'!C$24</f>
        <v>219030.74639999997</v>
      </c>
      <c r="M1840" s="14">
        <f>L1840*'conversion notes'!C$26</f>
        <v>8104137.616799999</v>
      </c>
      <c r="N1840" s="15">
        <f>M1840/'conversion notes'!C$21</f>
        <v>7681.2101840653604</v>
      </c>
      <c r="P1840" s="1">
        <f>H1840/D1840*1000</f>
        <v>7.7056237265805718</v>
      </c>
      <c r="Q1840">
        <f>'conversion notes'!O$4</f>
        <v>7.2</v>
      </c>
    </row>
    <row r="1841" spans="1:17">
      <c r="A1841">
        <v>36.305599999999998</v>
      </c>
      <c r="B1841">
        <v>-80.630200000000002</v>
      </c>
      <c r="C1841" s="28" t="s">
        <v>11</v>
      </c>
      <c r="D1841" s="4">
        <v>27518</v>
      </c>
      <c r="E1841">
        <v>2</v>
      </c>
      <c r="F1841" t="s">
        <v>83</v>
      </c>
      <c r="G1841">
        <v>2380</v>
      </c>
      <c r="H1841" s="28">
        <v>244</v>
      </c>
      <c r="I1841" t="s">
        <v>19</v>
      </c>
      <c r="J1841">
        <v>3</v>
      </c>
      <c r="K1841" s="13">
        <f>H1841*'conversion notes'!C$25</f>
        <v>221353.13999999998</v>
      </c>
      <c r="L1841" s="14">
        <f>K1841*'conversion notes'!C$24</f>
        <v>53124.753599999996</v>
      </c>
      <c r="M1841" s="14">
        <f>L1841*'conversion notes'!C$26</f>
        <v>1965615.8831999998</v>
      </c>
      <c r="N1841" s="15">
        <f>M1841/'conversion notes'!C$21</f>
        <v>1863.0370625367277</v>
      </c>
      <c r="P1841" s="1">
        <f>H1841/D1841*1000</f>
        <v>8.8669234682753117</v>
      </c>
      <c r="Q1841">
        <f>'conversion notes'!O$4</f>
        <v>7.2</v>
      </c>
    </row>
    <row r="1842" spans="1:17">
      <c r="A1842">
        <v>36.306399999999996</v>
      </c>
      <c r="B1842">
        <v>-76.781599999999997</v>
      </c>
      <c r="C1842" s="28" t="s">
        <v>11</v>
      </c>
      <c r="D1842" s="4">
        <v>119248</v>
      </c>
      <c r="E1842">
        <v>4</v>
      </c>
      <c r="F1842" t="s">
        <v>216</v>
      </c>
      <c r="G1842">
        <v>1613</v>
      </c>
      <c r="H1842" s="28">
        <v>859</v>
      </c>
      <c r="I1842" t="s">
        <v>19</v>
      </c>
      <c r="J1842">
        <v>11</v>
      </c>
      <c r="K1842" s="13">
        <f>H1842*'conversion notes'!C$25</f>
        <v>779271.91499999992</v>
      </c>
      <c r="L1842" s="14">
        <f>K1842*'conversion notes'!C$24</f>
        <v>187025.25959999996</v>
      </c>
      <c r="M1842" s="14">
        <f>L1842*'conversion notes'!C$26</f>
        <v>6919934.6051999982</v>
      </c>
      <c r="N1842" s="15">
        <f>M1842/'conversion notes'!C$21</f>
        <v>6558.8067078649547</v>
      </c>
      <c r="P1842" s="1">
        <f>H1842/D1842*1000</f>
        <v>7.203475110693681</v>
      </c>
      <c r="Q1842">
        <f>'conversion notes'!O$4</f>
        <v>7.2</v>
      </c>
    </row>
    <row r="1843" spans="1:17">
      <c r="A1843">
        <v>36.307099999999998</v>
      </c>
      <c r="B1843">
        <v>-81.118099999999998</v>
      </c>
      <c r="C1843" s="28" t="s">
        <v>11</v>
      </c>
      <c r="D1843" s="4">
        <v>43518</v>
      </c>
      <c r="E1843">
        <v>2</v>
      </c>
      <c r="F1843" t="s">
        <v>86</v>
      </c>
      <c r="G1843">
        <v>39412</v>
      </c>
      <c r="H1843" s="28">
        <v>335</v>
      </c>
      <c r="I1843" t="s">
        <v>19</v>
      </c>
      <c r="J1843">
        <v>3</v>
      </c>
      <c r="K1843" s="13">
        <f>H1843*'conversion notes'!C$25</f>
        <v>303906.97499999998</v>
      </c>
      <c r="L1843" s="14">
        <f>K1843*'conversion notes'!C$24</f>
        <v>72937.673999999985</v>
      </c>
      <c r="M1843" s="14">
        <f>L1843*'conversion notes'!C$26</f>
        <v>2698693.9379999996</v>
      </c>
      <c r="N1843" s="15">
        <f>M1843/'conversion notes'!C$21</f>
        <v>2557.8582620893594</v>
      </c>
      <c r="P1843" s="1">
        <f>H1843/D1843*1000</f>
        <v>7.6979640608483839</v>
      </c>
      <c r="Q1843">
        <f>'conversion notes'!O$4</f>
        <v>7.2</v>
      </c>
    </row>
    <row r="1844" spans="1:17">
      <c r="A1844">
        <v>36.309199999999997</v>
      </c>
      <c r="B1844">
        <v>-81.084199999999996</v>
      </c>
      <c r="C1844" s="28" t="s">
        <v>11</v>
      </c>
      <c r="D1844" s="4">
        <v>21759</v>
      </c>
      <c r="E1844">
        <v>1</v>
      </c>
      <c r="F1844" t="s">
        <v>86</v>
      </c>
      <c r="G1844">
        <v>4667</v>
      </c>
      <c r="H1844" s="28">
        <v>168</v>
      </c>
      <c r="I1844" t="s">
        <v>19</v>
      </c>
      <c r="J1844">
        <v>3</v>
      </c>
      <c r="K1844" s="13">
        <f>H1844*'conversion notes'!C$25</f>
        <v>152407.07999999999</v>
      </c>
      <c r="L1844" s="14">
        <f>K1844*'conversion notes'!C$24</f>
        <v>36577.699199999995</v>
      </c>
      <c r="M1844" s="14">
        <f>L1844*'conversion notes'!C$26</f>
        <v>1353374.8703999999</v>
      </c>
      <c r="N1844" s="15">
        <f>M1844/'conversion notes'!C$21</f>
        <v>1282.7468299433208</v>
      </c>
      <c r="P1844" s="1">
        <f>H1844/D1844*1000</f>
        <v>7.7209430580449467</v>
      </c>
      <c r="Q1844">
        <f>'conversion notes'!O$4</f>
        <v>7.2</v>
      </c>
    </row>
    <row r="1845" spans="1:17">
      <c r="A1845">
        <v>36.311100000000003</v>
      </c>
      <c r="B1845">
        <v>-79.291899999999998</v>
      </c>
      <c r="C1845" s="28" t="s">
        <v>11</v>
      </c>
      <c r="D1845" s="4">
        <v>36008</v>
      </c>
      <c r="E1845">
        <v>4</v>
      </c>
      <c r="F1845" t="s">
        <v>13</v>
      </c>
      <c r="G1845">
        <v>37565</v>
      </c>
      <c r="H1845" s="28">
        <v>864</v>
      </c>
      <c r="I1845" t="s">
        <v>12</v>
      </c>
      <c r="J1845">
        <v>1</v>
      </c>
      <c r="K1845" s="13">
        <f>H1845*'conversion notes'!C$25</f>
        <v>783807.84</v>
      </c>
      <c r="L1845" s="14">
        <f>K1845*'conversion notes'!C$24</f>
        <v>188113.88159999999</v>
      </c>
      <c r="M1845" s="14">
        <f>L1845*'conversion notes'!C$26</f>
        <v>6960213.6191999996</v>
      </c>
      <c r="N1845" s="15">
        <f>M1845/'conversion notes'!C$21</f>
        <v>6596.9836968513637</v>
      </c>
      <c r="P1845" s="1">
        <f>H1845/D1845*1000</f>
        <v>23.994667851588538</v>
      </c>
      <c r="Q1845">
        <f>'conversion notes'!O$4</f>
        <v>7.2</v>
      </c>
    </row>
    <row r="1846" spans="1:17">
      <c r="A1846">
        <v>36.313200000000002</v>
      </c>
      <c r="B1846">
        <v>-80.739599999999996</v>
      </c>
      <c r="C1846" s="28" t="s">
        <v>11</v>
      </c>
      <c r="D1846" s="4">
        <v>82554</v>
      </c>
      <c r="E1846">
        <v>6</v>
      </c>
      <c r="F1846" t="s">
        <v>83</v>
      </c>
      <c r="G1846">
        <v>2792</v>
      </c>
      <c r="H1846" s="28">
        <v>733</v>
      </c>
      <c r="I1846" t="s">
        <v>19</v>
      </c>
      <c r="J1846">
        <v>3</v>
      </c>
      <c r="K1846" s="13">
        <f>H1846*'conversion notes'!C$25</f>
        <v>664966.60499999998</v>
      </c>
      <c r="L1846" s="14">
        <f>K1846*'conversion notes'!C$24</f>
        <v>159591.9852</v>
      </c>
      <c r="M1846" s="14">
        <f>L1846*'conversion notes'!C$26</f>
        <v>5904903.4523999998</v>
      </c>
      <c r="N1846" s="15">
        <f>M1846/'conversion notes'!C$21</f>
        <v>5596.7465854074653</v>
      </c>
      <c r="P1846" s="1">
        <f>H1846/D1846*1000</f>
        <v>8.879036751701916</v>
      </c>
      <c r="Q1846">
        <f>'conversion notes'!O$4</f>
        <v>7.2</v>
      </c>
    </row>
    <row r="1847" spans="1:17">
      <c r="A1847">
        <v>36.3142</v>
      </c>
      <c r="B1847">
        <v>-77.1584</v>
      </c>
      <c r="C1847" s="28" t="s">
        <v>11</v>
      </c>
      <c r="D1847" s="4">
        <v>119248</v>
      </c>
      <c r="E1847">
        <v>4</v>
      </c>
      <c r="F1847" t="s">
        <v>216</v>
      </c>
      <c r="G1847">
        <v>2740</v>
      </c>
      <c r="H1847" s="28">
        <v>859</v>
      </c>
      <c r="I1847" t="s">
        <v>19</v>
      </c>
      <c r="J1847">
        <v>11</v>
      </c>
      <c r="K1847" s="13">
        <f>H1847*'conversion notes'!C$25</f>
        <v>779271.91499999992</v>
      </c>
      <c r="L1847" s="14">
        <f>K1847*'conversion notes'!C$24</f>
        <v>187025.25959999996</v>
      </c>
      <c r="M1847" s="14">
        <f>L1847*'conversion notes'!C$26</f>
        <v>6919934.6051999982</v>
      </c>
      <c r="N1847" s="15">
        <f>M1847/'conversion notes'!C$21</f>
        <v>6558.8067078649547</v>
      </c>
      <c r="P1847" s="1">
        <f>H1847/D1847*1000</f>
        <v>7.203475110693681</v>
      </c>
      <c r="Q1847">
        <f>'conversion notes'!O$4</f>
        <v>7.2</v>
      </c>
    </row>
    <row r="1848" spans="1:17">
      <c r="A1848">
        <v>36.316000000000003</v>
      </c>
      <c r="B1848">
        <v>-81.039400000000001</v>
      </c>
      <c r="C1848" s="28" t="s">
        <v>11</v>
      </c>
      <c r="D1848" s="4">
        <v>65277</v>
      </c>
      <c r="E1848">
        <v>3</v>
      </c>
      <c r="F1848" t="s">
        <v>86</v>
      </c>
      <c r="G1848">
        <v>16767</v>
      </c>
      <c r="H1848" s="28">
        <v>503</v>
      </c>
      <c r="I1848" t="s">
        <v>19</v>
      </c>
      <c r="J1848">
        <v>3</v>
      </c>
      <c r="K1848" s="13">
        <f>H1848*'conversion notes'!C$25</f>
        <v>456314.05499999999</v>
      </c>
      <c r="L1848" s="14">
        <f>K1848*'conversion notes'!C$24</f>
        <v>109515.37319999999</v>
      </c>
      <c r="M1848" s="14">
        <f>L1848*'conversion notes'!C$26</f>
        <v>4052068.8083999995</v>
      </c>
      <c r="N1848" s="15">
        <f>M1848/'conversion notes'!C$21</f>
        <v>3840.6050920326802</v>
      </c>
      <c r="P1848" s="1">
        <f>H1848/D1848*1000</f>
        <v>7.7056237265805718</v>
      </c>
      <c r="Q1848">
        <f>'conversion notes'!O$4</f>
        <v>7.2</v>
      </c>
    </row>
    <row r="1849" spans="1:17">
      <c r="A1849">
        <v>36.317</v>
      </c>
      <c r="B1849">
        <v>-80.561899999999994</v>
      </c>
      <c r="C1849" s="28" t="s">
        <v>90</v>
      </c>
      <c r="D1849" s="4">
        <v>110072</v>
      </c>
      <c r="E1849">
        <v>8</v>
      </c>
      <c r="F1849" t="s">
        <v>83</v>
      </c>
      <c r="G1849">
        <v>3900</v>
      </c>
      <c r="H1849" s="28">
        <v>977</v>
      </c>
      <c r="I1849" t="s">
        <v>19</v>
      </c>
      <c r="J1849">
        <v>3</v>
      </c>
      <c r="K1849" s="13">
        <f>H1849*'conversion notes'!C$25</f>
        <v>886319.745</v>
      </c>
      <c r="L1849" s="14">
        <f>K1849*'conversion notes'!C$24</f>
        <v>212716.73879999999</v>
      </c>
      <c r="M1849" s="14">
        <f>L1849*'conversion notes'!C$26</f>
        <v>7870519.3355999999</v>
      </c>
      <c r="N1849" s="15">
        <f>M1849/'conversion notes'!C$21</f>
        <v>7459.783647944193</v>
      </c>
      <c r="P1849" s="1">
        <f>H1849/D1849*1000</f>
        <v>8.8760084308452658</v>
      </c>
      <c r="Q1849">
        <f>'conversion notes'!O$4</f>
        <v>7.2</v>
      </c>
    </row>
    <row r="1850" spans="1:17">
      <c r="A1850">
        <v>36.317300000000003</v>
      </c>
      <c r="B1850">
        <v>-76.586699999999993</v>
      </c>
      <c r="C1850" s="28" t="s">
        <v>219</v>
      </c>
      <c r="D1850" s="4">
        <v>35502</v>
      </c>
      <c r="E1850">
        <v>3</v>
      </c>
      <c r="F1850" t="s">
        <v>218</v>
      </c>
      <c r="G1850">
        <v>457</v>
      </c>
      <c r="H1850" s="28">
        <v>256</v>
      </c>
      <c r="I1850" t="s">
        <v>19</v>
      </c>
      <c r="J1850">
        <v>11</v>
      </c>
      <c r="K1850" s="13">
        <f>H1850*'conversion notes'!C$25</f>
        <v>232239.35999999999</v>
      </c>
      <c r="L1850" s="14">
        <f>K1850*'conversion notes'!C$24</f>
        <v>55737.446399999993</v>
      </c>
      <c r="M1850" s="14">
        <f>L1850*'conversion notes'!C$26</f>
        <v>2062285.5167999999</v>
      </c>
      <c r="N1850" s="15">
        <f>M1850/'conversion notes'!C$21</f>
        <v>1954.6618361041078</v>
      </c>
      <c r="P1850" s="1">
        <f>H1850/D1850*1000</f>
        <v>7.210861359923384</v>
      </c>
      <c r="Q1850">
        <f>'conversion notes'!O$4</f>
        <v>7.2</v>
      </c>
    </row>
    <row r="1851" spans="1:17">
      <c r="A1851">
        <v>36.318399999999997</v>
      </c>
      <c r="B1851">
        <v>-80.994799999999998</v>
      </c>
      <c r="C1851" s="28" t="s">
        <v>11</v>
      </c>
      <c r="D1851" s="4">
        <v>65277</v>
      </c>
      <c r="E1851">
        <v>3</v>
      </c>
      <c r="F1851" t="s">
        <v>86</v>
      </c>
      <c r="G1851">
        <v>5267</v>
      </c>
      <c r="H1851" s="28">
        <v>503</v>
      </c>
      <c r="I1851" t="s">
        <v>19</v>
      </c>
      <c r="J1851">
        <v>3</v>
      </c>
      <c r="K1851" s="13">
        <f>H1851*'conversion notes'!C$25</f>
        <v>456314.05499999999</v>
      </c>
      <c r="L1851" s="14">
        <f>K1851*'conversion notes'!C$24</f>
        <v>109515.37319999999</v>
      </c>
      <c r="M1851" s="14">
        <f>L1851*'conversion notes'!C$26</f>
        <v>4052068.8083999995</v>
      </c>
      <c r="N1851" s="15">
        <f>M1851/'conversion notes'!C$21</f>
        <v>3840.6050920326802</v>
      </c>
      <c r="P1851" s="1">
        <f>H1851/D1851*1000</f>
        <v>7.7056237265805718</v>
      </c>
      <c r="Q1851">
        <f>'conversion notes'!O$4</f>
        <v>7.2</v>
      </c>
    </row>
    <row r="1852" spans="1:17">
      <c r="A1852">
        <v>36.320599999999999</v>
      </c>
      <c r="B1852">
        <v>-80.827699999999993</v>
      </c>
      <c r="C1852" s="28" t="s">
        <v>11</v>
      </c>
      <c r="D1852" s="4">
        <v>13759</v>
      </c>
      <c r="E1852">
        <v>1</v>
      </c>
      <c r="F1852" t="s">
        <v>83</v>
      </c>
      <c r="G1852">
        <v>1356</v>
      </c>
      <c r="H1852" s="28">
        <v>122</v>
      </c>
      <c r="I1852" t="s">
        <v>19</v>
      </c>
      <c r="J1852">
        <v>3</v>
      </c>
      <c r="K1852" s="13">
        <f>H1852*'conversion notes'!C$25</f>
        <v>110676.56999999999</v>
      </c>
      <c r="L1852" s="14">
        <f>K1852*'conversion notes'!C$24</f>
        <v>26562.376799999998</v>
      </c>
      <c r="M1852" s="14">
        <f>L1852*'conversion notes'!C$26</f>
        <v>982807.9415999999</v>
      </c>
      <c r="N1852" s="15">
        <f>M1852/'conversion notes'!C$21</f>
        <v>931.51853126836386</v>
      </c>
      <c r="P1852" s="1">
        <f>H1852/D1852*1000</f>
        <v>8.8669234682753117</v>
      </c>
      <c r="Q1852">
        <f>'conversion notes'!O$4</f>
        <v>7.2</v>
      </c>
    </row>
    <row r="1853" spans="1:17">
      <c r="A1853">
        <v>36.322000000000003</v>
      </c>
      <c r="B1853">
        <v>-80.805999999999997</v>
      </c>
      <c r="C1853" s="28" t="s">
        <v>11</v>
      </c>
      <c r="D1853" s="4">
        <v>55036</v>
      </c>
      <c r="E1853">
        <v>4</v>
      </c>
      <c r="F1853" t="s">
        <v>83</v>
      </c>
      <c r="G1853">
        <v>2439</v>
      </c>
      <c r="H1853" s="28">
        <v>489</v>
      </c>
      <c r="I1853" t="s">
        <v>19</v>
      </c>
      <c r="J1853">
        <v>3</v>
      </c>
      <c r="K1853" s="13">
        <f>H1853*'conversion notes'!C$25</f>
        <v>443613.46499999997</v>
      </c>
      <c r="L1853" s="14">
        <f>K1853*'conversion notes'!C$24</f>
        <v>106467.23159999998</v>
      </c>
      <c r="M1853" s="14">
        <f>L1853*'conversion notes'!C$26</f>
        <v>3939287.5691999993</v>
      </c>
      <c r="N1853" s="15">
        <f>M1853/'conversion notes'!C$21</f>
        <v>3733.7095228707367</v>
      </c>
      <c r="P1853" s="1">
        <f>H1853/D1853*1000</f>
        <v>8.8850933934152181</v>
      </c>
      <c r="Q1853">
        <f>'conversion notes'!O$4</f>
        <v>7.2</v>
      </c>
    </row>
    <row r="1854" spans="1:17">
      <c r="A1854">
        <v>36.325299999999999</v>
      </c>
      <c r="B1854">
        <v>-80.708799999999997</v>
      </c>
      <c r="C1854" s="28" t="s">
        <v>11</v>
      </c>
      <c r="D1854" s="4">
        <v>82554</v>
      </c>
      <c r="E1854">
        <v>6</v>
      </c>
      <c r="F1854" t="s">
        <v>83</v>
      </c>
      <c r="G1854">
        <v>2231</v>
      </c>
      <c r="H1854" s="28">
        <v>733</v>
      </c>
      <c r="I1854" t="s">
        <v>19</v>
      </c>
      <c r="J1854">
        <v>3</v>
      </c>
      <c r="K1854" s="13">
        <f>H1854*'conversion notes'!C$25</f>
        <v>664966.60499999998</v>
      </c>
      <c r="L1854" s="14">
        <f>K1854*'conversion notes'!C$24</f>
        <v>159591.9852</v>
      </c>
      <c r="M1854" s="14">
        <f>L1854*'conversion notes'!C$26</f>
        <v>5904903.4523999998</v>
      </c>
      <c r="N1854" s="15">
        <f>M1854/'conversion notes'!C$21</f>
        <v>5596.7465854074653</v>
      </c>
      <c r="P1854" s="1">
        <f>H1854/D1854*1000</f>
        <v>8.879036751701916</v>
      </c>
      <c r="Q1854">
        <f>'conversion notes'!O$4</f>
        <v>7.2</v>
      </c>
    </row>
    <row r="1855" spans="1:17">
      <c r="A1855">
        <v>36.325299999999999</v>
      </c>
      <c r="B1855">
        <v>-77.437899999999999</v>
      </c>
      <c r="C1855" s="28" t="s">
        <v>137</v>
      </c>
      <c r="D1855" s="4">
        <v>89872</v>
      </c>
      <c r="E1855">
        <v>4</v>
      </c>
      <c r="F1855" t="s">
        <v>132</v>
      </c>
      <c r="G1855">
        <v>1082</v>
      </c>
      <c r="H1855" s="28">
        <v>647</v>
      </c>
      <c r="I1855" t="s">
        <v>19</v>
      </c>
      <c r="J1855">
        <v>4</v>
      </c>
      <c r="K1855" s="13">
        <f>H1855*'conversion notes'!C$25</f>
        <v>586948.69499999995</v>
      </c>
      <c r="L1855" s="14">
        <f>K1855*'conversion notes'!C$24</f>
        <v>140867.6868</v>
      </c>
      <c r="M1855" s="14">
        <f>L1855*'conversion notes'!C$26</f>
        <v>5212104.4116000002</v>
      </c>
      <c r="N1855" s="15">
        <f>M1855/'conversion notes'!C$21</f>
        <v>4940.1023748412417</v>
      </c>
      <c r="P1855" s="1">
        <f>H1855/D1855*1000</f>
        <v>7.1991276482107889</v>
      </c>
      <c r="Q1855">
        <f>'conversion notes'!O$4</f>
        <v>7.2</v>
      </c>
    </row>
    <row r="1856" spans="1:17">
      <c r="A1856">
        <v>36.326500000000003</v>
      </c>
      <c r="B1856">
        <v>-76.792400000000001</v>
      </c>
      <c r="C1856" s="28" t="s">
        <v>11</v>
      </c>
      <c r="D1856" s="4">
        <v>59624</v>
      </c>
      <c r="E1856">
        <v>2</v>
      </c>
      <c r="F1856" t="s">
        <v>216</v>
      </c>
      <c r="G1856">
        <v>2715</v>
      </c>
      <c r="H1856" s="28">
        <v>429</v>
      </c>
      <c r="I1856" t="s">
        <v>19</v>
      </c>
      <c r="J1856">
        <v>11</v>
      </c>
      <c r="K1856" s="13">
        <f>H1856*'conversion notes'!C$25</f>
        <v>389182.36499999999</v>
      </c>
      <c r="L1856" s="14">
        <f>K1856*'conversion notes'!C$24</f>
        <v>93403.767599999992</v>
      </c>
      <c r="M1856" s="14">
        <f>L1856*'conversion notes'!C$26</f>
        <v>3455939.4011999997</v>
      </c>
      <c r="N1856" s="15">
        <f>M1856/'conversion notes'!C$21</f>
        <v>3275.5856550338367</v>
      </c>
      <c r="P1856" s="1">
        <f>H1856/D1856*1000</f>
        <v>7.1950892258151082</v>
      </c>
      <c r="Q1856">
        <f>'conversion notes'!O$4</f>
        <v>7.2</v>
      </c>
    </row>
    <row r="1857" spans="1:17">
      <c r="A1857">
        <v>36.328200000000002</v>
      </c>
      <c r="B1857">
        <v>-80.967699999999994</v>
      </c>
      <c r="C1857" s="28" t="s">
        <v>11</v>
      </c>
      <c r="D1857" s="4">
        <v>130554</v>
      </c>
      <c r="E1857">
        <v>6</v>
      </c>
      <c r="F1857" t="s">
        <v>86</v>
      </c>
      <c r="G1857">
        <v>10759</v>
      </c>
      <c r="H1857" s="28">
        <v>1006</v>
      </c>
      <c r="I1857" t="s">
        <v>19</v>
      </c>
      <c r="J1857">
        <v>3</v>
      </c>
      <c r="K1857" s="13">
        <f>H1857*'conversion notes'!C$25</f>
        <v>912628.11</v>
      </c>
      <c r="L1857" s="14">
        <f>K1857*'conversion notes'!C$24</f>
        <v>219030.74639999997</v>
      </c>
      <c r="M1857" s="14">
        <f>L1857*'conversion notes'!C$26</f>
        <v>8104137.616799999</v>
      </c>
      <c r="N1857" s="15">
        <f>M1857/'conversion notes'!C$21</f>
        <v>7681.2101840653604</v>
      </c>
      <c r="P1857" s="1">
        <f>H1857/D1857*1000</f>
        <v>7.7056237265805718</v>
      </c>
      <c r="Q1857">
        <f>'conversion notes'!O$4</f>
        <v>7.2</v>
      </c>
    </row>
    <row r="1858" spans="1:17">
      <c r="A1858">
        <v>36.328499999999998</v>
      </c>
      <c r="B1858">
        <v>-77.075100000000006</v>
      </c>
      <c r="C1858" s="28" t="s">
        <v>11</v>
      </c>
      <c r="D1858" s="4">
        <v>178872</v>
      </c>
      <c r="E1858">
        <v>6</v>
      </c>
      <c r="F1858" t="s">
        <v>216</v>
      </c>
      <c r="G1858">
        <v>3717</v>
      </c>
      <c r="H1858" s="28">
        <v>1288</v>
      </c>
      <c r="I1858" t="s">
        <v>19</v>
      </c>
      <c r="J1858">
        <v>11</v>
      </c>
      <c r="K1858" s="13">
        <f>H1858*'conversion notes'!C$25</f>
        <v>1168454.28</v>
      </c>
      <c r="L1858" s="14">
        <f>K1858*'conversion notes'!C$24</f>
        <v>280429.02720000001</v>
      </c>
      <c r="M1858" s="14">
        <f>L1858*'conversion notes'!C$26</f>
        <v>10375874.0064</v>
      </c>
      <c r="N1858" s="15">
        <f>M1858/'conversion notes'!C$21</f>
        <v>9834.3923628987941</v>
      </c>
      <c r="P1858" s="1">
        <f>H1858/D1858*1000</f>
        <v>7.2006798157341558</v>
      </c>
      <c r="Q1858">
        <f>'conversion notes'!O$4</f>
        <v>7.2</v>
      </c>
    </row>
    <row r="1859" spans="1:17">
      <c r="A1859">
        <v>36.328899999999997</v>
      </c>
      <c r="B1859">
        <v>-80.904700000000005</v>
      </c>
      <c r="C1859" s="28" t="s">
        <v>11</v>
      </c>
      <c r="D1859" s="4">
        <v>152313</v>
      </c>
      <c r="E1859">
        <v>7</v>
      </c>
      <c r="F1859" t="s">
        <v>86</v>
      </c>
      <c r="G1859">
        <v>11969</v>
      </c>
      <c r="H1859" s="28">
        <v>1173</v>
      </c>
      <c r="I1859" t="s">
        <v>19</v>
      </c>
      <c r="J1859">
        <v>3</v>
      </c>
      <c r="K1859" s="13">
        <f>H1859*'conversion notes'!C$25</f>
        <v>1064128.0049999999</v>
      </c>
      <c r="L1859" s="14">
        <f>K1859*'conversion notes'!C$24</f>
        <v>255390.72119999997</v>
      </c>
      <c r="M1859" s="14">
        <f>L1859*'conversion notes'!C$26</f>
        <v>9449456.6843999997</v>
      </c>
      <c r="N1859" s="15">
        <f>M1859/'conversion notes'!C$21</f>
        <v>8956.3216162114004</v>
      </c>
      <c r="P1859" s="1">
        <f>H1859/D1859*1000</f>
        <v>7.7012467747336082</v>
      </c>
      <c r="Q1859">
        <f>'conversion notes'!O$4</f>
        <v>7.2</v>
      </c>
    </row>
    <row r="1860" spans="1:17">
      <c r="A1860">
        <v>36.328899999999997</v>
      </c>
      <c r="B1860">
        <v>-78.226299999999995</v>
      </c>
      <c r="C1860" s="28" t="s">
        <v>11</v>
      </c>
      <c r="D1860" s="4">
        <v>14239</v>
      </c>
      <c r="E1860">
        <v>2</v>
      </c>
      <c r="F1860" t="s">
        <v>131</v>
      </c>
      <c r="G1860">
        <v>401</v>
      </c>
      <c r="H1860" s="28">
        <v>103</v>
      </c>
      <c r="I1860" t="s">
        <v>19</v>
      </c>
      <c r="J1860">
        <v>4</v>
      </c>
      <c r="K1860" s="13">
        <f>H1860*'conversion notes'!C$25</f>
        <v>93440.054999999993</v>
      </c>
      <c r="L1860" s="14">
        <f>K1860*'conversion notes'!C$24</f>
        <v>22425.613199999996</v>
      </c>
      <c r="M1860" s="14">
        <f>L1860*'conversion notes'!C$26</f>
        <v>829747.68839999987</v>
      </c>
      <c r="N1860" s="15">
        <f>M1860/'conversion notes'!C$21</f>
        <v>786.44597312001201</v>
      </c>
      <c r="P1860" s="1">
        <f>H1860/D1860*1000</f>
        <v>7.2336540487393783</v>
      </c>
      <c r="Q1860">
        <f>'conversion notes'!O$4</f>
        <v>7.2</v>
      </c>
    </row>
    <row r="1861" spans="1:17">
      <c r="A1861">
        <v>36.330100000000002</v>
      </c>
      <c r="B1861">
        <v>-80.792100000000005</v>
      </c>
      <c r="C1861" s="28" t="s">
        <v>11</v>
      </c>
      <c r="D1861" s="4">
        <v>27518</v>
      </c>
      <c r="E1861">
        <v>2</v>
      </c>
      <c r="F1861" t="s">
        <v>83</v>
      </c>
      <c r="G1861">
        <v>727</v>
      </c>
      <c r="H1861" s="28">
        <v>244</v>
      </c>
      <c r="I1861" t="s">
        <v>19</v>
      </c>
      <c r="J1861">
        <v>3</v>
      </c>
      <c r="K1861" s="13">
        <f>H1861*'conversion notes'!C$25</f>
        <v>221353.13999999998</v>
      </c>
      <c r="L1861" s="14">
        <f>K1861*'conversion notes'!C$24</f>
        <v>53124.753599999996</v>
      </c>
      <c r="M1861" s="14">
        <f>L1861*'conversion notes'!C$26</f>
        <v>1965615.8831999998</v>
      </c>
      <c r="N1861" s="15">
        <f>M1861/'conversion notes'!C$21</f>
        <v>1863.0370625367277</v>
      </c>
      <c r="P1861" s="1">
        <f>H1861/D1861*1000</f>
        <v>8.8669234682753117</v>
      </c>
      <c r="Q1861">
        <f>'conversion notes'!O$4</f>
        <v>7.2</v>
      </c>
    </row>
    <row r="1862" spans="1:17">
      <c r="A1862">
        <v>36.331499999999998</v>
      </c>
      <c r="B1862">
        <v>-81.099299999999999</v>
      </c>
      <c r="C1862" s="28" t="s">
        <v>11</v>
      </c>
      <c r="D1862" s="4">
        <v>43518</v>
      </c>
      <c r="E1862">
        <v>2</v>
      </c>
      <c r="F1862" t="s">
        <v>86</v>
      </c>
      <c r="G1862">
        <v>17179</v>
      </c>
      <c r="H1862" s="28">
        <v>335</v>
      </c>
      <c r="I1862" t="s">
        <v>19</v>
      </c>
      <c r="J1862">
        <v>3</v>
      </c>
      <c r="K1862" s="13">
        <f>H1862*'conversion notes'!C$25</f>
        <v>303906.97499999998</v>
      </c>
      <c r="L1862" s="14">
        <f>K1862*'conversion notes'!C$24</f>
        <v>72937.673999999985</v>
      </c>
      <c r="M1862" s="14">
        <f>L1862*'conversion notes'!C$26</f>
        <v>2698693.9379999996</v>
      </c>
      <c r="N1862" s="15">
        <f>M1862/'conversion notes'!C$21</f>
        <v>2557.8582620893594</v>
      </c>
      <c r="P1862" s="1">
        <f>H1862/D1862*1000</f>
        <v>7.6979640608483839</v>
      </c>
      <c r="Q1862">
        <f>'conversion notes'!O$4</f>
        <v>7.2</v>
      </c>
    </row>
    <row r="1863" spans="1:17">
      <c r="A1863">
        <v>36.331699999999998</v>
      </c>
      <c r="B1863">
        <v>-80.997600000000006</v>
      </c>
      <c r="C1863" s="28" t="s">
        <v>11</v>
      </c>
      <c r="D1863" s="4">
        <v>87036</v>
      </c>
      <c r="E1863">
        <v>4</v>
      </c>
      <c r="F1863" t="s">
        <v>86</v>
      </c>
      <c r="G1863">
        <v>8084</v>
      </c>
      <c r="H1863" s="28">
        <v>671</v>
      </c>
      <c r="I1863" t="s">
        <v>19</v>
      </c>
      <c r="J1863">
        <v>3</v>
      </c>
      <c r="K1863" s="13">
        <f>H1863*'conversion notes'!C$25</f>
        <v>608721.13500000001</v>
      </c>
      <c r="L1863" s="14">
        <f>K1863*'conversion notes'!C$24</f>
        <v>146093.0724</v>
      </c>
      <c r="M1863" s="14">
        <f>L1863*'conversion notes'!C$26</f>
        <v>5405443.6787999999</v>
      </c>
      <c r="N1863" s="15">
        <f>M1863/'conversion notes'!C$21</f>
        <v>5123.3519219760019</v>
      </c>
      <c r="P1863" s="1">
        <f>H1863/D1863*1000</f>
        <v>7.7094535594466658</v>
      </c>
      <c r="Q1863">
        <f>'conversion notes'!O$4</f>
        <v>7.2</v>
      </c>
    </row>
    <row r="1864" spans="1:17">
      <c r="A1864">
        <v>36.333399999999997</v>
      </c>
      <c r="B1864">
        <v>-80.537800000000004</v>
      </c>
      <c r="C1864" s="28" t="s">
        <v>11</v>
      </c>
      <c r="D1864" s="4">
        <v>55036</v>
      </c>
      <c r="E1864">
        <v>4</v>
      </c>
      <c r="F1864" t="s">
        <v>83</v>
      </c>
      <c r="G1864">
        <v>3493</v>
      </c>
      <c r="H1864" s="28">
        <v>489</v>
      </c>
      <c r="I1864" t="s">
        <v>19</v>
      </c>
      <c r="J1864">
        <v>3</v>
      </c>
      <c r="K1864" s="13">
        <f>H1864*'conversion notes'!C$25</f>
        <v>443613.46499999997</v>
      </c>
      <c r="L1864" s="14">
        <f>K1864*'conversion notes'!C$24</f>
        <v>106467.23159999998</v>
      </c>
      <c r="M1864" s="14">
        <f>L1864*'conversion notes'!C$26</f>
        <v>3939287.5691999993</v>
      </c>
      <c r="N1864" s="15">
        <f>M1864/'conversion notes'!C$21</f>
        <v>3733.7095228707367</v>
      </c>
      <c r="P1864" s="1">
        <f>H1864/D1864*1000</f>
        <v>8.8850933934152181</v>
      </c>
      <c r="Q1864">
        <f>'conversion notes'!O$4</f>
        <v>7.2</v>
      </c>
    </row>
    <row r="1865" spans="1:17">
      <c r="A1865">
        <v>36.333599999999997</v>
      </c>
      <c r="B1865">
        <v>-77.089799999999997</v>
      </c>
      <c r="C1865" s="28" t="s">
        <v>11</v>
      </c>
      <c r="D1865" s="4">
        <v>119248</v>
      </c>
      <c r="E1865">
        <v>4</v>
      </c>
      <c r="F1865" t="s">
        <v>216</v>
      </c>
      <c r="G1865">
        <v>2534</v>
      </c>
      <c r="H1865" s="28">
        <v>859</v>
      </c>
      <c r="I1865" t="s">
        <v>19</v>
      </c>
      <c r="J1865">
        <v>11</v>
      </c>
      <c r="K1865" s="13">
        <f>H1865*'conversion notes'!C$25</f>
        <v>779271.91499999992</v>
      </c>
      <c r="L1865" s="14">
        <f>K1865*'conversion notes'!C$24</f>
        <v>187025.25959999996</v>
      </c>
      <c r="M1865" s="14">
        <f>L1865*'conversion notes'!C$26</f>
        <v>6919934.6051999982</v>
      </c>
      <c r="N1865" s="15">
        <f>M1865/'conversion notes'!C$21</f>
        <v>6558.8067078649547</v>
      </c>
      <c r="P1865" s="1">
        <f>H1865/D1865*1000</f>
        <v>7.203475110693681</v>
      </c>
      <c r="Q1865">
        <f>'conversion notes'!O$4</f>
        <v>7.2</v>
      </c>
    </row>
    <row r="1866" spans="1:17">
      <c r="A1866">
        <v>36.335000000000001</v>
      </c>
      <c r="B1866">
        <v>-80.660399999999996</v>
      </c>
      <c r="C1866" s="28" t="s">
        <v>11</v>
      </c>
      <c r="D1866" s="4">
        <v>41277</v>
      </c>
      <c r="E1866">
        <v>3</v>
      </c>
      <c r="F1866" t="s">
        <v>83</v>
      </c>
      <c r="G1866">
        <v>1050</v>
      </c>
      <c r="H1866" s="28">
        <v>367</v>
      </c>
      <c r="I1866" t="s">
        <v>19</v>
      </c>
      <c r="J1866">
        <v>3</v>
      </c>
      <c r="K1866" s="13">
        <f>H1866*'conversion notes'!C$25</f>
        <v>332936.89499999996</v>
      </c>
      <c r="L1866" s="14">
        <f>K1866*'conversion notes'!C$24</f>
        <v>79904.854799999986</v>
      </c>
      <c r="M1866" s="14">
        <f>L1866*'conversion notes'!C$26</f>
        <v>2956479.6275999993</v>
      </c>
      <c r="N1866" s="15">
        <f>M1866/'conversion notes'!C$21</f>
        <v>2802.1909916023728</v>
      </c>
      <c r="P1866" s="1">
        <f>H1866/D1866*1000</f>
        <v>8.891150035128522</v>
      </c>
      <c r="Q1866">
        <f>'conversion notes'!O$4</f>
        <v>7.2</v>
      </c>
    </row>
    <row r="1867" spans="1:17">
      <c r="A1867">
        <v>36.3352</v>
      </c>
      <c r="B1867">
        <v>-81.001599999999996</v>
      </c>
      <c r="C1867" s="28" t="s">
        <v>11</v>
      </c>
      <c r="D1867" s="4">
        <v>65277</v>
      </c>
      <c r="E1867">
        <v>3</v>
      </c>
      <c r="F1867" t="s">
        <v>86</v>
      </c>
      <c r="G1867">
        <v>6408</v>
      </c>
      <c r="H1867" s="28">
        <v>503</v>
      </c>
      <c r="I1867" t="s">
        <v>19</v>
      </c>
      <c r="J1867">
        <v>3</v>
      </c>
      <c r="K1867" s="13">
        <f>H1867*'conversion notes'!C$25</f>
        <v>456314.05499999999</v>
      </c>
      <c r="L1867" s="14">
        <f>K1867*'conversion notes'!C$24</f>
        <v>109515.37319999999</v>
      </c>
      <c r="M1867" s="14">
        <f>L1867*'conversion notes'!C$26</f>
        <v>4052068.8083999995</v>
      </c>
      <c r="N1867" s="15">
        <f>M1867/'conversion notes'!C$21</f>
        <v>3840.6050920326802</v>
      </c>
      <c r="P1867" s="1">
        <f>H1867/D1867*1000</f>
        <v>7.7056237265805718</v>
      </c>
      <c r="Q1867">
        <f>'conversion notes'!O$4</f>
        <v>7.2</v>
      </c>
    </row>
    <row r="1868" spans="1:17">
      <c r="A1868">
        <v>36.338999999999999</v>
      </c>
      <c r="B1868">
        <v>-80.003100000000003</v>
      </c>
      <c r="C1868" s="28" t="s">
        <v>15</v>
      </c>
      <c r="D1868" s="4">
        <v>31904</v>
      </c>
      <c r="E1868">
        <v>4</v>
      </c>
      <c r="F1868" t="s">
        <v>10</v>
      </c>
      <c r="G1868">
        <v>4887</v>
      </c>
      <c r="H1868" s="28">
        <v>760</v>
      </c>
      <c r="I1868" t="s">
        <v>12</v>
      </c>
      <c r="J1868">
        <v>1</v>
      </c>
      <c r="K1868" s="13">
        <f>H1868*'conversion notes'!C$25</f>
        <v>689460.6</v>
      </c>
      <c r="L1868" s="14">
        <f>K1868*'conversion notes'!C$24</f>
        <v>165470.54399999999</v>
      </c>
      <c r="M1868" s="14">
        <f>L1868*'conversion notes'!C$26</f>
        <v>6122410.1279999996</v>
      </c>
      <c r="N1868" s="15">
        <f>M1868/'conversion notes'!C$21</f>
        <v>5802.9023259340702</v>
      </c>
      <c r="P1868" s="1">
        <f>H1868/D1868*1000</f>
        <v>23.821464393179539</v>
      </c>
      <c r="Q1868">
        <f>'conversion notes'!O$4</f>
        <v>7.2</v>
      </c>
    </row>
    <row r="1869" spans="1:17">
      <c r="A1869">
        <v>36.339100000000002</v>
      </c>
      <c r="B1869">
        <v>-80.737300000000005</v>
      </c>
      <c r="C1869" s="28" t="s">
        <v>89</v>
      </c>
      <c r="D1869" s="4">
        <v>110072</v>
      </c>
      <c r="E1869">
        <v>8</v>
      </c>
      <c r="F1869" t="s">
        <v>83</v>
      </c>
      <c r="G1869">
        <v>2085</v>
      </c>
      <c r="H1869" s="28">
        <v>977</v>
      </c>
      <c r="I1869" t="s">
        <v>19</v>
      </c>
      <c r="J1869">
        <v>3</v>
      </c>
      <c r="K1869" s="13">
        <f>H1869*'conversion notes'!C$25</f>
        <v>886319.745</v>
      </c>
      <c r="L1869" s="14">
        <f>K1869*'conversion notes'!C$24</f>
        <v>212716.73879999999</v>
      </c>
      <c r="M1869" s="14">
        <f>L1869*'conversion notes'!C$26</f>
        <v>7870519.3355999999</v>
      </c>
      <c r="N1869" s="15">
        <f>M1869/'conversion notes'!C$21</f>
        <v>7459.783647944193</v>
      </c>
      <c r="P1869" s="1">
        <f>H1869/D1869*1000</f>
        <v>8.8760084308452658</v>
      </c>
      <c r="Q1869">
        <f>'conversion notes'!O$4</f>
        <v>7.2</v>
      </c>
    </row>
    <row r="1870" spans="1:17">
      <c r="A1870">
        <v>36.339199999999998</v>
      </c>
      <c r="B1870">
        <v>-80.869600000000005</v>
      </c>
      <c r="C1870" s="28" t="s">
        <v>11</v>
      </c>
      <c r="D1870" s="4">
        <v>41277</v>
      </c>
      <c r="E1870">
        <v>3</v>
      </c>
      <c r="F1870" t="s">
        <v>83</v>
      </c>
      <c r="G1870">
        <v>2621</v>
      </c>
      <c r="H1870" s="28">
        <v>367</v>
      </c>
      <c r="I1870" t="s">
        <v>19</v>
      </c>
      <c r="J1870">
        <v>3</v>
      </c>
      <c r="K1870" s="13">
        <f>H1870*'conversion notes'!C$25</f>
        <v>332936.89499999996</v>
      </c>
      <c r="L1870" s="14">
        <f>K1870*'conversion notes'!C$24</f>
        <v>79904.854799999986</v>
      </c>
      <c r="M1870" s="14">
        <f>L1870*'conversion notes'!C$26</f>
        <v>2956479.6275999993</v>
      </c>
      <c r="N1870" s="15">
        <f>M1870/'conversion notes'!C$21</f>
        <v>2802.1909916023728</v>
      </c>
      <c r="P1870" s="1">
        <f>H1870/D1870*1000</f>
        <v>8.891150035128522</v>
      </c>
      <c r="Q1870">
        <f>'conversion notes'!O$4</f>
        <v>7.2</v>
      </c>
    </row>
    <row r="1871" spans="1:17">
      <c r="A1871">
        <v>36.341500000000003</v>
      </c>
      <c r="B1871">
        <v>-76.623500000000007</v>
      </c>
      <c r="C1871" s="28" t="s">
        <v>11</v>
      </c>
      <c r="D1871" s="4">
        <v>49677</v>
      </c>
      <c r="E1871">
        <v>3</v>
      </c>
      <c r="F1871" t="s">
        <v>214</v>
      </c>
      <c r="G1871">
        <v>981</v>
      </c>
      <c r="H1871" s="28">
        <v>358</v>
      </c>
      <c r="I1871" t="s">
        <v>19</v>
      </c>
      <c r="J1871">
        <v>11</v>
      </c>
      <c r="K1871" s="13">
        <f>H1871*'conversion notes'!C$25</f>
        <v>324772.23</v>
      </c>
      <c r="L1871" s="14">
        <f>K1871*'conversion notes'!C$24</f>
        <v>77945.335199999987</v>
      </c>
      <c r="M1871" s="14">
        <f>L1871*'conversion notes'!C$26</f>
        <v>2883977.4023999996</v>
      </c>
      <c r="N1871" s="15">
        <f>M1871/'conversion notes'!C$21</f>
        <v>2733.4724114268379</v>
      </c>
      <c r="P1871" s="1">
        <f>H1871/D1871*1000</f>
        <v>7.2065543410431383</v>
      </c>
      <c r="Q1871">
        <f>'conversion notes'!O$4</f>
        <v>7.2</v>
      </c>
    </row>
    <row r="1872" spans="1:17">
      <c r="A1872">
        <v>36.3431</v>
      </c>
      <c r="B1872">
        <v>-80.599299999999999</v>
      </c>
      <c r="C1872" s="28" t="s">
        <v>11</v>
      </c>
      <c r="D1872" s="4">
        <v>137590</v>
      </c>
      <c r="E1872">
        <v>10</v>
      </c>
      <c r="F1872" t="s">
        <v>83</v>
      </c>
      <c r="G1872">
        <v>3813</v>
      </c>
      <c r="H1872" s="28">
        <v>1222</v>
      </c>
      <c r="I1872" t="s">
        <v>19</v>
      </c>
      <c r="J1872">
        <v>3</v>
      </c>
      <c r="K1872" s="13">
        <f>H1872*'conversion notes'!C$25</f>
        <v>1108580.0699999998</v>
      </c>
      <c r="L1872" s="14">
        <f>K1872*'conversion notes'!C$24</f>
        <v>266059.21679999994</v>
      </c>
      <c r="M1872" s="14">
        <f>L1872*'conversion notes'!C$26</f>
        <v>9844191.0215999968</v>
      </c>
      <c r="N1872" s="15">
        <f>M1872/'conversion notes'!C$21</f>
        <v>9330.4561082782002</v>
      </c>
      <c r="P1872" s="1">
        <f>H1872/D1872*1000</f>
        <v>8.8814594083872365</v>
      </c>
      <c r="Q1872">
        <f>'conversion notes'!O$4</f>
        <v>7.2</v>
      </c>
    </row>
    <row r="1873" spans="1:17">
      <c r="A1873">
        <v>36.344299999999997</v>
      </c>
      <c r="B1873">
        <v>-76.524199999999993</v>
      </c>
      <c r="C1873" s="28" t="s">
        <v>11</v>
      </c>
      <c r="D1873" s="4">
        <v>205938</v>
      </c>
      <c r="E1873">
        <v>6</v>
      </c>
      <c r="F1873" t="s">
        <v>217</v>
      </c>
      <c r="G1873">
        <v>2259</v>
      </c>
      <c r="H1873" s="28">
        <v>1483</v>
      </c>
      <c r="I1873" t="s">
        <v>19</v>
      </c>
      <c r="J1873">
        <v>11</v>
      </c>
      <c r="K1873" s="13">
        <f>H1873*'conversion notes'!C$25</f>
        <v>1345355.355</v>
      </c>
      <c r="L1873" s="14">
        <f>K1873*'conversion notes'!C$24</f>
        <v>322885.28519999998</v>
      </c>
      <c r="M1873" s="14">
        <f>L1873*'conversion notes'!C$26</f>
        <v>11946755.552399999</v>
      </c>
      <c r="N1873" s="15">
        <f>M1873/'conversion notes'!C$21</f>
        <v>11323.294933368717</v>
      </c>
      <c r="P1873" s="1">
        <f>H1873/D1873*1000</f>
        <v>7.2011964766094643</v>
      </c>
      <c r="Q1873">
        <f>'conversion notes'!O$4</f>
        <v>7.2</v>
      </c>
    </row>
    <row r="1874" spans="1:17">
      <c r="A1874">
        <v>36.344499999999996</v>
      </c>
      <c r="B1874">
        <v>-80.699299999999994</v>
      </c>
      <c r="C1874" s="28" t="s">
        <v>88</v>
      </c>
      <c r="D1874" s="4">
        <v>82554</v>
      </c>
      <c r="E1874">
        <v>6</v>
      </c>
      <c r="F1874" t="s">
        <v>83</v>
      </c>
      <c r="G1874">
        <v>2175</v>
      </c>
      <c r="H1874" s="28">
        <v>733</v>
      </c>
      <c r="I1874" t="s">
        <v>19</v>
      </c>
      <c r="J1874">
        <v>3</v>
      </c>
      <c r="K1874" s="13">
        <f>H1874*'conversion notes'!C$25</f>
        <v>664966.60499999998</v>
      </c>
      <c r="L1874" s="14">
        <f>K1874*'conversion notes'!C$24</f>
        <v>159591.9852</v>
      </c>
      <c r="M1874" s="14">
        <f>L1874*'conversion notes'!C$26</f>
        <v>5904903.4523999998</v>
      </c>
      <c r="N1874" s="15">
        <f>M1874/'conversion notes'!C$21</f>
        <v>5596.7465854074653</v>
      </c>
      <c r="P1874" s="1">
        <f>H1874/D1874*1000</f>
        <v>8.879036751701916</v>
      </c>
      <c r="Q1874">
        <f>'conversion notes'!O$4</f>
        <v>7.2</v>
      </c>
    </row>
    <row r="1875" spans="1:17">
      <c r="A1875">
        <v>36.3446</v>
      </c>
      <c r="B1875">
        <v>-80.965500000000006</v>
      </c>
      <c r="C1875" s="28" t="s">
        <v>11</v>
      </c>
      <c r="D1875" s="4">
        <v>87036</v>
      </c>
      <c r="E1875">
        <v>4</v>
      </c>
      <c r="F1875" t="s">
        <v>86</v>
      </c>
      <c r="G1875">
        <v>5368</v>
      </c>
      <c r="H1875" s="28">
        <v>671</v>
      </c>
      <c r="I1875" t="s">
        <v>19</v>
      </c>
      <c r="J1875">
        <v>3</v>
      </c>
      <c r="K1875" s="13">
        <f>H1875*'conversion notes'!C$25</f>
        <v>608721.13500000001</v>
      </c>
      <c r="L1875" s="14">
        <f>K1875*'conversion notes'!C$24</f>
        <v>146093.0724</v>
      </c>
      <c r="M1875" s="14">
        <f>L1875*'conversion notes'!C$26</f>
        <v>5405443.6787999999</v>
      </c>
      <c r="N1875" s="15">
        <f>M1875/'conversion notes'!C$21</f>
        <v>5123.3519219760019</v>
      </c>
      <c r="P1875" s="1">
        <f>H1875/D1875*1000</f>
        <v>7.7094535594466658</v>
      </c>
      <c r="Q1875">
        <f>'conversion notes'!O$4</f>
        <v>7.2</v>
      </c>
    </row>
    <row r="1876" spans="1:17">
      <c r="A1876">
        <v>36.344700000000003</v>
      </c>
      <c r="B1876">
        <v>-80.594800000000006</v>
      </c>
      <c r="C1876" s="28" t="s">
        <v>11</v>
      </c>
      <c r="D1876" s="4">
        <v>110072</v>
      </c>
      <c r="E1876">
        <v>8</v>
      </c>
      <c r="F1876" t="s">
        <v>83</v>
      </c>
      <c r="G1876">
        <v>3312</v>
      </c>
      <c r="H1876" s="28">
        <v>977</v>
      </c>
      <c r="I1876" t="s">
        <v>19</v>
      </c>
      <c r="J1876">
        <v>3</v>
      </c>
      <c r="K1876" s="13">
        <f>H1876*'conversion notes'!C$25</f>
        <v>886319.745</v>
      </c>
      <c r="L1876" s="14">
        <f>K1876*'conversion notes'!C$24</f>
        <v>212716.73879999999</v>
      </c>
      <c r="M1876" s="14">
        <f>L1876*'conversion notes'!C$26</f>
        <v>7870519.3355999999</v>
      </c>
      <c r="N1876" s="15">
        <f>M1876/'conversion notes'!C$21</f>
        <v>7459.783647944193</v>
      </c>
      <c r="P1876" s="1">
        <f>H1876/D1876*1000</f>
        <v>8.8760084308452658</v>
      </c>
      <c r="Q1876">
        <f>'conversion notes'!O$4</f>
        <v>7.2</v>
      </c>
    </row>
    <row r="1877" spans="1:17">
      <c r="A1877">
        <v>36.345300000000002</v>
      </c>
      <c r="B1877">
        <v>-80.741699999999994</v>
      </c>
      <c r="C1877" s="28" t="s">
        <v>11</v>
      </c>
      <c r="D1877" s="4">
        <v>68795</v>
      </c>
      <c r="E1877">
        <v>5</v>
      </c>
      <c r="F1877" t="s">
        <v>83</v>
      </c>
      <c r="G1877">
        <v>1120</v>
      </c>
      <c r="H1877" s="28">
        <v>611</v>
      </c>
      <c r="I1877" t="s">
        <v>19</v>
      </c>
      <c r="J1877">
        <v>3</v>
      </c>
      <c r="K1877" s="13">
        <f>H1877*'conversion notes'!C$25</f>
        <v>554290.03499999992</v>
      </c>
      <c r="L1877" s="14">
        <f>K1877*'conversion notes'!C$24</f>
        <v>133029.60839999997</v>
      </c>
      <c r="M1877" s="14">
        <f>L1877*'conversion notes'!C$26</f>
        <v>4922095.5107999984</v>
      </c>
      <c r="N1877" s="15">
        <f>M1877/'conversion notes'!C$21</f>
        <v>4665.2280541391001</v>
      </c>
      <c r="P1877" s="1">
        <f>H1877/D1877*1000</f>
        <v>8.8814594083872365</v>
      </c>
      <c r="Q1877">
        <f>'conversion notes'!O$4</f>
        <v>7.2</v>
      </c>
    </row>
    <row r="1878" spans="1:17">
      <c r="A1878">
        <v>36.345799999999997</v>
      </c>
      <c r="B1878">
        <v>-80.810599999999994</v>
      </c>
      <c r="C1878" s="28" t="s">
        <v>11</v>
      </c>
      <c r="D1878" s="4">
        <v>82554</v>
      </c>
      <c r="E1878">
        <v>6</v>
      </c>
      <c r="F1878" t="s">
        <v>83</v>
      </c>
      <c r="G1878">
        <v>3010</v>
      </c>
      <c r="H1878" s="28">
        <v>733</v>
      </c>
      <c r="I1878" t="s">
        <v>19</v>
      </c>
      <c r="J1878">
        <v>3</v>
      </c>
      <c r="K1878" s="13">
        <f>H1878*'conversion notes'!C$25</f>
        <v>664966.60499999998</v>
      </c>
      <c r="L1878" s="14">
        <f>K1878*'conversion notes'!C$24</f>
        <v>159591.9852</v>
      </c>
      <c r="M1878" s="14">
        <f>L1878*'conversion notes'!C$26</f>
        <v>5904903.4523999998</v>
      </c>
      <c r="N1878" s="15">
        <f>M1878/'conversion notes'!C$21</f>
        <v>5596.7465854074653</v>
      </c>
      <c r="P1878" s="1">
        <f>H1878/D1878*1000</f>
        <v>8.879036751701916</v>
      </c>
      <c r="Q1878">
        <f>'conversion notes'!O$4</f>
        <v>7.2</v>
      </c>
    </row>
    <row r="1879" spans="1:17">
      <c r="A1879">
        <v>36.345799999999997</v>
      </c>
      <c r="B1879">
        <v>-80.733699999999999</v>
      </c>
      <c r="C1879" s="28" t="s">
        <v>11</v>
      </c>
      <c r="D1879" s="4">
        <v>96313</v>
      </c>
      <c r="E1879">
        <v>7</v>
      </c>
      <c r="F1879" t="s">
        <v>83</v>
      </c>
      <c r="G1879">
        <v>1759</v>
      </c>
      <c r="H1879" s="28">
        <v>855</v>
      </c>
      <c r="I1879" t="s">
        <v>19</v>
      </c>
      <c r="J1879">
        <v>3</v>
      </c>
      <c r="K1879" s="13">
        <f>H1879*'conversion notes'!C$25</f>
        <v>775643.17499999993</v>
      </c>
      <c r="L1879" s="14">
        <f>K1879*'conversion notes'!C$24</f>
        <v>186154.36199999996</v>
      </c>
      <c r="M1879" s="14">
        <f>L1879*'conversion notes'!C$26</f>
        <v>6887711.3939999985</v>
      </c>
      <c r="N1879" s="15">
        <f>M1879/'conversion notes'!C$21</f>
        <v>6528.2651166758278</v>
      </c>
      <c r="P1879" s="1">
        <f>H1879/D1879*1000</f>
        <v>8.8773062826409728</v>
      </c>
      <c r="Q1879">
        <f>'conversion notes'!O$4</f>
        <v>7.2</v>
      </c>
    </row>
    <row r="1880" spans="1:17">
      <c r="A1880">
        <v>36.346699999999998</v>
      </c>
      <c r="B1880">
        <v>-80.869299999999996</v>
      </c>
      <c r="C1880" s="28" t="s">
        <v>11</v>
      </c>
      <c r="D1880" s="4">
        <v>55036</v>
      </c>
      <c r="E1880">
        <v>4</v>
      </c>
      <c r="F1880" t="s">
        <v>83</v>
      </c>
      <c r="G1880">
        <v>3663</v>
      </c>
      <c r="H1880" s="28">
        <v>489</v>
      </c>
      <c r="I1880" t="s">
        <v>19</v>
      </c>
      <c r="J1880">
        <v>3</v>
      </c>
      <c r="K1880" s="13">
        <f>H1880*'conversion notes'!C$25</f>
        <v>443613.46499999997</v>
      </c>
      <c r="L1880" s="14">
        <f>K1880*'conversion notes'!C$24</f>
        <v>106467.23159999998</v>
      </c>
      <c r="M1880" s="14">
        <f>L1880*'conversion notes'!C$26</f>
        <v>3939287.5691999993</v>
      </c>
      <c r="N1880" s="15">
        <f>M1880/'conversion notes'!C$21</f>
        <v>3733.7095228707367</v>
      </c>
      <c r="P1880" s="1">
        <f>H1880/D1880*1000</f>
        <v>8.8850933934152181</v>
      </c>
      <c r="Q1880">
        <f>'conversion notes'!O$4</f>
        <v>7.2</v>
      </c>
    </row>
    <row r="1881" spans="1:17">
      <c r="A1881">
        <v>36.3474</v>
      </c>
      <c r="B1881">
        <v>-81.167699999999996</v>
      </c>
      <c r="C1881" s="28" t="s">
        <v>11</v>
      </c>
      <c r="D1881" s="4">
        <v>130554</v>
      </c>
      <c r="E1881">
        <v>6</v>
      </c>
      <c r="F1881" t="s">
        <v>86</v>
      </c>
      <c r="G1881">
        <v>77385</v>
      </c>
      <c r="H1881" s="28">
        <v>1006</v>
      </c>
      <c r="I1881" t="s">
        <v>19</v>
      </c>
      <c r="J1881">
        <v>3</v>
      </c>
      <c r="K1881" s="13">
        <f>H1881*'conversion notes'!C$25</f>
        <v>912628.11</v>
      </c>
      <c r="L1881" s="14">
        <f>K1881*'conversion notes'!C$24</f>
        <v>219030.74639999997</v>
      </c>
      <c r="M1881" s="14">
        <f>L1881*'conversion notes'!C$26</f>
        <v>8104137.616799999</v>
      </c>
      <c r="N1881" s="15">
        <f>M1881/'conversion notes'!C$21</f>
        <v>7681.2101840653604</v>
      </c>
      <c r="P1881" s="1">
        <f>H1881/D1881*1000</f>
        <v>7.7056237265805718</v>
      </c>
      <c r="Q1881">
        <f>'conversion notes'!O$4</f>
        <v>7.2</v>
      </c>
    </row>
    <row r="1882" spans="1:17">
      <c r="A1882">
        <v>36.348100000000002</v>
      </c>
      <c r="B1882">
        <v>-77.697000000000003</v>
      </c>
      <c r="C1882" s="28" t="s">
        <v>11</v>
      </c>
      <c r="D1882" s="4">
        <v>53648</v>
      </c>
      <c r="E1882">
        <v>4</v>
      </c>
      <c r="F1882" t="s">
        <v>136</v>
      </c>
      <c r="G1882">
        <v>1701</v>
      </c>
      <c r="H1882" s="28">
        <v>512</v>
      </c>
      <c r="I1882" t="s">
        <v>19</v>
      </c>
      <c r="J1882">
        <v>4</v>
      </c>
      <c r="K1882" s="13">
        <f>H1882*'conversion notes'!C$25</f>
        <v>464478.71999999997</v>
      </c>
      <c r="L1882" s="14">
        <f>K1882*'conversion notes'!C$24</f>
        <v>111474.89279999999</v>
      </c>
      <c r="M1882" s="14">
        <f>L1882*'conversion notes'!C$26</f>
        <v>4124571.0335999997</v>
      </c>
      <c r="N1882" s="15">
        <f>M1882/'conversion notes'!C$21</f>
        <v>3909.3236722082156</v>
      </c>
      <c r="P1882" s="1">
        <f>H1882/D1882*1000</f>
        <v>9.5436922159260362</v>
      </c>
      <c r="Q1882">
        <f>'conversion notes'!O$4</f>
        <v>7.2</v>
      </c>
    </row>
    <row r="1883" spans="1:17">
      <c r="A1883">
        <v>36.349800000000002</v>
      </c>
      <c r="B1883">
        <v>-80.701599999999999</v>
      </c>
      <c r="C1883" s="28" t="s">
        <v>88</v>
      </c>
      <c r="D1883" s="4">
        <v>55036</v>
      </c>
      <c r="E1883">
        <v>4</v>
      </c>
      <c r="F1883" t="s">
        <v>83</v>
      </c>
      <c r="G1883">
        <v>1475</v>
      </c>
      <c r="H1883" s="28">
        <v>489</v>
      </c>
      <c r="I1883" t="s">
        <v>19</v>
      </c>
      <c r="J1883">
        <v>3</v>
      </c>
      <c r="K1883" s="13">
        <f>H1883*'conversion notes'!C$25</f>
        <v>443613.46499999997</v>
      </c>
      <c r="L1883" s="14">
        <f>K1883*'conversion notes'!C$24</f>
        <v>106467.23159999998</v>
      </c>
      <c r="M1883" s="14">
        <f>L1883*'conversion notes'!C$26</f>
        <v>3939287.5691999993</v>
      </c>
      <c r="N1883" s="15">
        <f>M1883/'conversion notes'!C$21</f>
        <v>3733.7095228707367</v>
      </c>
      <c r="P1883" s="1">
        <f>H1883/D1883*1000</f>
        <v>8.8850933934152181</v>
      </c>
      <c r="Q1883">
        <f>'conversion notes'!O$4</f>
        <v>7.2</v>
      </c>
    </row>
    <row r="1884" spans="1:17">
      <c r="A1884">
        <v>36.349899999999998</v>
      </c>
      <c r="B1884">
        <v>-80.917299999999997</v>
      </c>
      <c r="C1884" s="28" t="s">
        <v>11</v>
      </c>
      <c r="D1884" s="4">
        <v>152313</v>
      </c>
      <c r="E1884">
        <v>7</v>
      </c>
      <c r="F1884" t="s">
        <v>86</v>
      </c>
      <c r="G1884">
        <v>8500</v>
      </c>
      <c r="H1884" s="28">
        <v>1173</v>
      </c>
      <c r="I1884" t="s">
        <v>19</v>
      </c>
      <c r="J1884">
        <v>3</v>
      </c>
      <c r="K1884" s="13">
        <f>H1884*'conversion notes'!C$25</f>
        <v>1064128.0049999999</v>
      </c>
      <c r="L1884" s="14">
        <f>K1884*'conversion notes'!C$24</f>
        <v>255390.72119999997</v>
      </c>
      <c r="M1884" s="14">
        <f>L1884*'conversion notes'!C$26</f>
        <v>9449456.6843999997</v>
      </c>
      <c r="N1884" s="15">
        <f>M1884/'conversion notes'!C$21</f>
        <v>8956.3216162114004</v>
      </c>
      <c r="P1884" s="1">
        <f>H1884/D1884*1000</f>
        <v>7.7012467747336082</v>
      </c>
      <c r="Q1884">
        <f>'conversion notes'!O$4</f>
        <v>7.2</v>
      </c>
    </row>
    <row r="1885" spans="1:17">
      <c r="A1885">
        <v>36.350200000000001</v>
      </c>
      <c r="B1885">
        <v>-77.290499999999994</v>
      </c>
      <c r="C1885" s="28" t="s">
        <v>11</v>
      </c>
      <c r="D1885" s="4">
        <v>134808</v>
      </c>
      <c r="E1885">
        <v>6</v>
      </c>
      <c r="F1885" t="s">
        <v>132</v>
      </c>
      <c r="G1885">
        <v>2184</v>
      </c>
      <c r="H1885" s="28">
        <v>971</v>
      </c>
      <c r="I1885" t="s">
        <v>19</v>
      </c>
      <c r="J1885">
        <v>11</v>
      </c>
      <c r="K1885" s="13">
        <f>H1885*'conversion notes'!C$25</f>
        <v>880876.63499999989</v>
      </c>
      <c r="L1885" s="14">
        <f>K1885*'conversion notes'!C$24</f>
        <v>211410.39239999995</v>
      </c>
      <c r="M1885" s="14">
        <f>L1885*'conversion notes'!C$26</f>
        <v>7822184.5187999979</v>
      </c>
      <c r="N1885" s="15">
        <f>M1885/'conversion notes'!C$21</f>
        <v>7413.9712611605009</v>
      </c>
      <c r="P1885" s="1">
        <f>H1885/D1885*1000</f>
        <v>7.2028366269064152</v>
      </c>
      <c r="Q1885">
        <f>'conversion notes'!O$4</f>
        <v>7.2</v>
      </c>
    </row>
    <row r="1886" spans="1:17">
      <c r="A1886">
        <v>36.3523</v>
      </c>
      <c r="B1886">
        <v>-80.657399999999996</v>
      </c>
      <c r="C1886" s="28" t="s">
        <v>11</v>
      </c>
      <c r="D1886" s="4">
        <v>55036</v>
      </c>
      <c r="E1886">
        <v>4</v>
      </c>
      <c r="F1886" t="s">
        <v>83</v>
      </c>
      <c r="G1886">
        <v>976</v>
      </c>
      <c r="H1886" s="28">
        <v>489</v>
      </c>
      <c r="I1886" t="s">
        <v>19</v>
      </c>
      <c r="J1886">
        <v>3</v>
      </c>
      <c r="K1886" s="13">
        <f>H1886*'conversion notes'!C$25</f>
        <v>443613.46499999997</v>
      </c>
      <c r="L1886" s="14">
        <f>K1886*'conversion notes'!C$24</f>
        <v>106467.23159999998</v>
      </c>
      <c r="M1886" s="14">
        <f>L1886*'conversion notes'!C$26</f>
        <v>3939287.5691999993</v>
      </c>
      <c r="N1886" s="15">
        <f>M1886/'conversion notes'!C$21</f>
        <v>3733.7095228707367</v>
      </c>
      <c r="P1886" s="1">
        <f>H1886/D1886*1000</f>
        <v>8.8850933934152181</v>
      </c>
      <c r="Q1886">
        <f>'conversion notes'!O$4</f>
        <v>7.2</v>
      </c>
    </row>
    <row r="1887" spans="1:17">
      <c r="A1887">
        <v>36.352800000000002</v>
      </c>
      <c r="B1887">
        <v>-77.224599999999995</v>
      </c>
      <c r="C1887" s="28" t="s">
        <v>11</v>
      </c>
      <c r="D1887" s="4">
        <v>89872</v>
      </c>
      <c r="E1887">
        <v>4</v>
      </c>
      <c r="F1887" t="s">
        <v>132</v>
      </c>
      <c r="G1887">
        <v>2101</v>
      </c>
      <c r="H1887" s="28">
        <v>647</v>
      </c>
      <c r="I1887" t="s">
        <v>19</v>
      </c>
      <c r="J1887">
        <v>11</v>
      </c>
      <c r="K1887" s="13">
        <f>H1887*'conversion notes'!C$25</f>
        <v>586948.69499999995</v>
      </c>
      <c r="L1887" s="14">
        <f>K1887*'conversion notes'!C$24</f>
        <v>140867.6868</v>
      </c>
      <c r="M1887" s="14">
        <f>L1887*'conversion notes'!C$26</f>
        <v>5212104.4116000002</v>
      </c>
      <c r="N1887" s="15">
        <f>M1887/'conversion notes'!C$21</f>
        <v>4940.1023748412417</v>
      </c>
      <c r="P1887" s="1">
        <f>H1887/D1887*1000</f>
        <v>7.1991276482107889</v>
      </c>
      <c r="Q1887">
        <f>'conversion notes'!O$4</f>
        <v>7.2</v>
      </c>
    </row>
    <row r="1888" spans="1:17">
      <c r="A1888">
        <v>36.352899999999998</v>
      </c>
      <c r="B1888">
        <v>-76.539100000000005</v>
      </c>
      <c r="C1888" s="28" t="s">
        <v>11</v>
      </c>
      <c r="D1888" s="4">
        <v>68646</v>
      </c>
      <c r="E1888">
        <v>2</v>
      </c>
      <c r="F1888" t="s">
        <v>217</v>
      </c>
      <c r="G1888">
        <v>1024</v>
      </c>
      <c r="H1888" s="28">
        <v>494</v>
      </c>
      <c r="I1888" t="s">
        <v>19</v>
      </c>
      <c r="J1888">
        <v>11</v>
      </c>
      <c r="K1888" s="13">
        <f>H1888*'conversion notes'!C$25</f>
        <v>448149.38999999996</v>
      </c>
      <c r="L1888" s="14">
        <f>K1888*'conversion notes'!C$24</f>
        <v>107555.85359999999</v>
      </c>
      <c r="M1888" s="14">
        <f>L1888*'conversion notes'!C$26</f>
        <v>3979566.5831999998</v>
      </c>
      <c r="N1888" s="15">
        <f>M1888/'conversion notes'!C$21</f>
        <v>3771.8865118571457</v>
      </c>
      <c r="P1888" s="1">
        <f>H1888/D1888*1000</f>
        <v>7.1963406462139083</v>
      </c>
      <c r="Q1888">
        <f>'conversion notes'!O$4</f>
        <v>7.2</v>
      </c>
    </row>
    <row r="1889" spans="1:17">
      <c r="A1889">
        <v>36.353299999999997</v>
      </c>
      <c r="B1889">
        <v>-79.730599999999995</v>
      </c>
      <c r="C1889" s="28" t="s">
        <v>11</v>
      </c>
      <c r="D1889" s="4">
        <v>15952</v>
      </c>
      <c r="E1889">
        <v>2</v>
      </c>
      <c r="F1889" t="s">
        <v>10</v>
      </c>
      <c r="G1889">
        <v>2065</v>
      </c>
      <c r="H1889" s="28">
        <v>380</v>
      </c>
      <c r="I1889" t="s">
        <v>12</v>
      </c>
      <c r="J1889">
        <v>1</v>
      </c>
      <c r="K1889" s="13">
        <f>H1889*'conversion notes'!C$25</f>
        <v>344730.3</v>
      </c>
      <c r="L1889" s="14">
        <f>K1889*'conversion notes'!C$24</f>
        <v>82735.271999999997</v>
      </c>
      <c r="M1889" s="14">
        <f>L1889*'conversion notes'!C$26</f>
        <v>3061205.0639999998</v>
      </c>
      <c r="N1889" s="15">
        <f>M1889/'conversion notes'!C$21</f>
        <v>2901.4511629670351</v>
      </c>
      <c r="P1889" s="1">
        <f>H1889/D1889*1000</f>
        <v>23.821464393179539</v>
      </c>
      <c r="Q1889">
        <f>'conversion notes'!O$4</f>
        <v>7.2</v>
      </c>
    </row>
    <row r="1890" spans="1:17">
      <c r="A1890">
        <v>36.355499999999999</v>
      </c>
      <c r="B1890">
        <v>-81.040999999999997</v>
      </c>
      <c r="C1890" s="28" t="s">
        <v>11</v>
      </c>
      <c r="D1890" s="4">
        <v>65277</v>
      </c>
      <c r="E1890">
        <v>3</v>
      </c>
      <c r="F1890" t="s">
        <v>86</v>
      </c>
      <c r="G1890">
        <v>20120</v>
      </c>
      <c r="H1890" s="28">
        <v>503</v>
      </c>
      <c r="I1890" t="s">
        <v>19</v>
      </c>
      <c r="J1890">
        <v>3</v>
      </c>
      <c r="K1890" s="13">
        <f>H1890*'conversion notes'!C$25</f>
        <v>456314.05499999999</v>
      </c>
      <c r="L1890" s="14">
        <f>K1890*'conversion notes'!C$24</f>
        <v>109515.37319999999</v>
      </c>
      <c r="M1890" s="14">
        <f>L1890*'conversion notes'!C$26</f>
        <v>4052068.8083999995</v>
      </c>
      <c r="N1890" s="15">
        <f>M1890/'conversion notes'!C$21</f>
        <v>3840.6050920326802</v>
      </c>
      <c r="P1890" s="1">
        <f>H1890/D1890*1000</f>
        <v>7.7056237265805718</v>
      </c>
      <c r="Q1890">
        <f>'conversion notes'!O$4</f>
        <v>7.2</v>
      </c>
    </row>
    <row r="1891" spans="1:17">
      <c r="A1891">
        <v>36.356299999999997</v>
      </c>
      <c r="B1891">
        <v>-80.920100000000005</v>
      </c>
      <c r="C1891" s="28" t="s">
        <v>11</v>
      </c>
      <c r="D1891" s="4">
        <v>43518</v>
      </c>
      <c r="E1891">
        <v>2</v>
      </c>
      <c r="F1891" t="s">
        <v>86</v>
      </c>
      <c r="G1891">
        <v>2367</v>
      </c>
      <c r="H1891" s="28">
        <v>335</v>
      </c>
      <c r="I1891" t="s">
        <v>19</v>
      </c>
      <c r="J1891">
        <v>3</v>
      </c>
      <c r="K1891" s="13">
        <f>H1891*'conversion notes'!C$25</f>
        <v>303906.97499999998</v>
      </c>
      <c r="L1891" s="14">
        <f>K1891*'conversion notes'!C$24</f>
        <v>72937.673999999985</v>
      </c>
      <c r="M1891" s="14">
        <f>L1891*'conversion notes'!C$26</f>
        <v>2698693.9379999996</v>
      </c>
      <c r="N1891" s="15">
        <f>M1891/'conversion notes'!C$21</f>
        <v>2557.8582620893594</v>
      </c>
      <c r="P1891" s="1">
        <f>H1891/D1891*1000</f>
        <v>7.6979640608483839</v>
      </c>
      <c r="Q1891">
        <f>'conversion notes'!O$4</f>
        <v>7.2</v>
      </c>
    </row>
    <row r="1892" spans="1:17">
      <c r="A1892">
        <v>36.356299999999997</v>
      </c>
      <c r="B1892">
        <v>-80.702799999999996</v>
      </c>
      <c r="C1892" s="28" t="s">
        <v>11</v>
      </c>
      <c r="D1892" s="4">
        <v>41277</v>
      </c>
      <c r="E1892">
        <v>3</v>
      </c>
      <c r="F1892" t="s">
        <v>83</v>
      </c>
      <c r="G1892">
        <v>1165</v>
      </c>
      <c r="H1892" s="28">
        <v>367</v>
      </c>
      <c r="I1892" t="s">
        <v>19</v>
      </c>
      <c r="J1892">
        <v>3</v>
      </c>
      <c r="K1892" s="13">
        <f>H1892*'conversion notes'!C$25</f>
        <v>332936.89499999996</v>
      </c>
      <c r="L1892" s="14">
        <f>K1892*'conversion notes'!C$24</f>
        <v>79904.854799999986</v>
      </c>
      <c r="M1892" s="14">
        <f>L1892*'conversion notes'!C$26</f>
        <v>2956479.6275999993</v>
      </c>
      <c r="N1892" s="15">
        <f>M1892/'conversion notes'!C$21</f>
        <v>2802.1909916023728</v>
      </c>
      <c r="P1892" s="1">
        <f>H1892/D1892*1000</f>
        <v>8.891150035128522</v>
      </c>
      <c r="Q1892">
        <f>'conversion notes'!O$4</f>
        <v>7.2</v>
      </c>
    </row>
    <row r="1893" spans="1:17">
      <c r="A1893">
        <v>36.356299999999997</v>
      </c>
      <c r="B1893">
        <v>-77.346800000000002</v>
      </c>
      <c r="C1893" s="28" t="s">
        <v>11</v>
      </c>
      <c r="D1893" s="4">
        <v>67404</v>
      </c>
      <c r="E1893">
        <v>3</v>
      </c>
      <c r="F1893" t="s">
        <v>132</v>
      </c>
      <c r="G1893">
        <v>2601</v>
      </c>
      <c r="H1893" s="28">
        <v>485</v>
      </c>
      <c r="I1893" t="s">
        <v>19</v>
      </c>
      <c r="J1893">
        <v>4</v>
      </c>
      <c r="K1893" s="13">
        <f>H1893*'conversion notes'!C$25</f>
        <v>439984.72499999998</v>
      </c>
      <c r="L1893" s="14">
        <f>K1893*'conversion notes'!C$24</f>
        <v>105596.33399999999</v>
      </c>
      <c r="M1893" s="14">
        <f>L1893*'conversion notes'!C$26</f>
        <v>3907064.3579999995</v>
      </c>
      <c r="N1893" s="15">
        <f>M1893/'conversion notes'!C$21</f>
        <v>3703.1679316816103</v>
      </c>
      <c r="P1893" s="1">
        <f>H1893/D1893*1000</f>
        <v>7.1954186695151625</v>
      </c>
      <c r="Q1893">
        <f>'conversion notes'!O$4</f>
        <v>7.2</v>
      </c>
    </row>
    <row r="1894" spans="1:17">
      <c r="A1894">
        <v>36.3581</v>
      </c>
      <c r="B1894">
        <v>-80.739599999999996</v>
      </c>
      <c r="C1894" s="28" t="s">
        <v>11</v>
      </c>
      <c r="D1894" s="4">
        <v>41277</v>
      </c>
      <c r="E1894">
        <v>3</v>
      </c>
      <c r="F1894" t="s">
        <v>83</v>
      </c>
      <c r="G1894">
        <v>793</v>
      </c>
      <c r="H1894" s="28">
        <v>367</v>
      </c>
      <c r="I1894" t="s">
        <v>19</v>
      </c>
      <c r="J1894">
        <v>3</v>
      </c>
      <c r="K1894" s="13">
        <f>H1894*'conversion notes'!C$25</f>
        <v>332936.89499999996</v>
      </c>
      <c r="L1894" s="14">
        <f>K1894*'conversion notes'!C$24</f>
        <v>79904.854799999986</v>
      </c>
      <c r="M1894" s="14">
        <f>L1894*'conversion notes'!C$26</f>
        <v>2956479.6275999993</v>
      </c>
      <c r="N1894" s="15">
        <f>M1894/'conversion notes'!C$21</f>
        <v>2802.1909916023728</v>
      </c>
      <c r="P1894" s="1">
        <f>H1894/D1894*1000</f>
        <v>8.891150035128522</v>
      </c>
      <c r="Q1894">
        <f>'conversion notes'!O$4</f>
        <v>7.2</v>
      </c>
    </row>
    <row r="1895" spans="1:17">
      <c r="A1895">
        <v>36.359000000000002</v>
      </c>
      <c r="B1895">
        <v>-80.754000000000005</v>
      </c>
      <c r="C1895" s="28" t="s">
        <v>11</v>
      </c>
      <c r="D1895" s="4">
        <v>27518</v>
      </c>
      <c r="E1895">
        <v>2</v>
      </c>
      <c r="F1895" t="s">
        <v>83</v>
      </c>
      <c r="G1895">
        <v>459</v>
      </c>
      <c r="H1895" s="28">
        <v>244</v>
      </c>
      <c r="I1895" t="s">
        <v>19</v>
      </c>
      <c r="J1895">
        <v>3</v>
      </c>
      <c r="K1895" s="13">
        <f>H1895*'conversion notes'!C$25</f>
        <v>221353.13999999998</v>
      </c>
      <c r="L1895" s="14">
        <f>K1895*'conversion notes'!C$24</f>
        <v>53124.753599999996</v>
      </c>
      <c r="M1895" s="14">
        <f>L1895*'conversion notes'!C$26</f>
        <v>1965615.8831999998</v>
      </c>
      <c r="N1895" s="15">
        <f>M1895/'conversion notes'!C$21</f>
        <v>1863.0370625367277</v>
      </c>
      <c r="P1895" s="1">
        <f>H1895/D1895*1000</f>
        <v>8.8669234682753117</v>
      </c>
      <c r="Q1895">
        <f>'conversion notes'!O$4</f>
        <v>7.2</v>
      </c>
    </row>
    <row r="1896" spans="1:17">
      <c r="A1896">
        <v>36.359200000000001</v>
      </c>
      <c r="B1896">
        <v>-81.048000000000002</v>
      </c>
      <c r="C1896" s="28" t="s">
        <v>11</v>
      </c>
      <c r="D1896" s="4">
        <v>43518</v>
      </c>
      <c r="E1896">
        <v>2</v>
      </c>
      <c r="F1896" t="s">
        <v>86</v>
      </c>
      <c r="G1896">
        <v>11754</v>
      </c>
      <c r="H1896" s="28">
        <v>335</v>
      </c>
      <c r="I1896" t="s">
        <v>19</v>
      </c>
      <c r="J1896">
        <v>3</v>
      </c>
      <c r="K1896" s="13">
        <f>H1896*'conversion notes'!C$25</f>
        <v>303906.97499999998</v>
      </c>
      <c r="L1896" s="14">
        <f>K1896*'conversion notes'!C$24</f>
        <v>72937.673999999985</v>
      </c>
      <c r="M1896" s="14">
        <f>L1896*'conversion notes'!C$26</f>
        <v>2698693.9379999996</v>
      </c>
      <c r="N1896" s="15">
        <f>M1896/'conversion notes'!C$21</f>
        <v>2557.8582620893594</v>
      </c>
      <c r="P1896" s="1">
        <f>H1896/D1896*1000</f>
        <v>7.6979640608483839</v>
      </c>
      <c r="Q1896">
        <f>'conversion notes'!O$4</f>
        <v>7.2</v>
      </c>
    </row>
    <row r="1897" spans="1:17">
      <c r="A1897">
        <v>36.360999999999997</v>
      </c>
      <c r="B1897">
        <v>-81.17</v>
      </c>
      <c r="C1897" s="28" t="s">
        <v>11</v>
      </c>
      <c r="D1897" s="4">
        <v>174072</v>
      </c>
      <c r="E1897">
        <v>8</v>
      </c>
      <c r="F1897" t="s">
        <v>86</v>
      </c>
      <c r="G1897">
        <v>268200</v>
      </c>
      <c r="H1897" s="28">
        <v>1341</v>
      </c>
      <c r="I1897" t="s">
        <v>19</v>
      </c>
      <c r="J1897">
        <v>3</v>
      </c>
      <c r="K1897" s="13">
        <f>H1897*'conversion notes'!C$25</f>
        <v>1216535.085</v>
      </c>
      <c r="L1897" s="14">
        <f>K1897*'conversion notes'!C$24</f>
        <v>291968.4204</v>
      </c>
      <c r="M1897" s="14">
        <f>L1897*'conversion notes'!C$26</f>
        <v>10802831.5548</v>
      </c>
      <c r="N1897" s="15">
        <f>M1897/'conversion notes'!C$21</f>
        <v>10239.068446154721</v>
      </c>
      <c r="P1897" s="1">
        <f>H1897/D1897*1000</f>
        <v>7.7037088101475257</v>
      </c>
      <c r="Q1897">
        <f>'conversion notes'!O$4</f>
        <v>7.2</v>
      </c>
    </row>
    <row r="1898" spans="1:17">
      <c r="A1898">
        <v>36.362000000000002</v>
      </c>
      <c r="B1898">
        <v>-76.549800000000005</v>
      </c>
      <c r="C1898" s="28" t="s">
        <v>11</v>
      </c>
      <c r="D1898" s="4">
        <v>33118</v>
      </c>
      <c r="E1898">
        <v>2</v>
      </c>
      <c r="F1898" t="s">
        <v>214</v>
      </c>
      <c r="G1898">
        <v>414</v>
      </c>
      <c r="H1898" s="28">
        <v>238</v>
      </c>
      <c r="I1898" t="s">
        <v>19</v>
      </c>
      <c r="J1898">
        <v>11</v>
      </c>
      <c r="K1898" s="13">
        <f>H1898*'conversion notes'!C$25</f>
        <v>215910.03</v>
      </c>
      <c r="L1898" s="14">
        <f>K1898*'conversion notes'!C$24</f>
        <v>51818.407199999994</v>
      </c>
      <c r="M1898" s="14">
        <f>L1898*'conversion notes'!C$26</f>
        <v>1917281.0663999999</v>
      </c>
      <c r="N1898" s="15">
        <f>M1898/'conversion notes'!C$21</f>
        <v>1817.2246757530377</v>
      </c>
      <c r="P1898" s="1">
        <f>H1898/D1898*1000</f>
        <v>7.1864243009843589</v>
      </c>
      <c r="Q1898">
        <f>'conversion notes'!O$4</f>
        <v>7.2</v>
      </c>
    </row>
    <row r="1899" spans="1:17">
      <c r="A1899">
        <v>36.363</v>
      </c>
      <c r="B1899">
        <v>-80.603499999999997</v>
      </c>
      <c r="C1899" s="28" t="s">
        <v>11</v>
      </c>
      <c r="D1899" s="4">
        <v>27518</v>
      </c>
      <c r="E1899">
        <v>2</v>
      </c>
      <c r="F1899" t="s">
        <v>83</v>
      </c>
      <c r="G1899">
        <v>804</v>
      </c>
      <c r="H1899" s="28">
        <v>244</v>
      </c>
      <c r="I1899" t="s">
        <v>19</v>
      </c>
      <c r="J1899">
        <v>3</v>
      </c>
      <c r="K1899" s="13">
        <f>H1899*'conversion notes'!C$25</f>
        <v>221353.13999999998</v>
      </c>
      <c r="L1899" s="14">
        <f>K1899*'conversion notes'!C$24</f>
        <v>53124.753599999996</v>
      </c>
      <c r="M1899" s="14">
        <f>L1899*'conversion notes'!C$26</f>
        <v>1965615.8831999998</v>
      </c>
      <c r="N1899" s="15">
        <f>M1899/'conversion notes'!C$21</f>
        <v>1863.0370625367277</v>
      </c>
      <c r="P1899" s="1">
        <f>H1899/D1899*1000</f>
        <v>8.8669234682753117</v>
      </c>
      <c r="Q1899">
        <f>'conversion notes'!O$4</f>
        <v>7.2</v>
      </c>
    </row>
    <row r="1900" spans="1:17">
      <c r="A1900">
        <v>36.363900000000001</v>
      </c>
      <c r="B1900">
        <v>-80.843000000000004</v>
      </c>
      <c r="C1900" s="28" t="s">
        <v>11</v>
      </c>
      <c r="D1900" s="4">
        <v>41277</v>
      </c>
      <c r="E1900">
        <v>3</v>
      </c>
      <c r="F1900" t="s">
        <v>83</v>
      </c>
      <c r="G1900">
        <v>6990</v>
      </c>
      <c r="H1900" s="28">
        <v>367</v>
      </c>
      <c r="I1900" t="s">
        <v>19</v>
      </c>
      <c r="J1900">
        <v>3</v>
      </c>
      <c r="K1900" s="13">
        <f>H1900*'conversion notes'!C$25</f>
        <v>332936.89499999996</v>
      </c>
      <c r="L1900" s="14">
        <f>K1900*'conversion notes'!C$24</f>
        <v>79904.854799999986</v>
      </c>
      <c r="M1900" s="14">
        <f>L1900*'conversion notes'!C$26</f>
        <v>2956479.6275999993</v>
      </c>
      <c r="N1900" s="15">
        <f>M1900/'conversion notes'!C$21</f>
        <v>2802.1909916023728</v>
      </c>
      <c r="P1900" s="1">
        <f>H1900/D1900*1000</f>
        <v>8.891150035128522</v>
      </c>
      <c r="Q1900">
        <f>'conversion notes'!O$4</f>
        <v>7.2</v>
      </c>
    </row>
    <row r="1901" spans="1:17">
      <c r="A1901">
        <v>36.364199999999997</v>
      </c>
      <c r="B1901">
        <v>-80.613100000000003</v>
      </c>
      <c r="C1901" s="28" t="s">
        <v>11</v>
      </c>
      <c r="D1901" s="4">
        <v>41277</v>
      </c>
      <c r="E1901">
        <v>3</v>
      </c>
      <c r="F1901" t="s">
        <v>83</v>
      </c>
      <c r="G1901">
        <v>1119</v>
      </c>
      <c r="H1901" s="28">
        <v>367</v>
      </c>
      <c r="I1901" t="s">
        <v>19</v>
      </c>
      <c r="J1901">
        <v>3</v>
      </c>
      <c r="K1901" s="13">
        <f>H1901*'conversion notes'!C$25</f>
        <v>332936.89499999996</v>
      </c>
      <c r="L1901" s="14">
        <f>K1901*'conversion notes'!C$24</f>
        <v>79904.854799999986</v>
      </c>
      <c r="M1901" s="14">
        <f>L1901*'conversion notes'!C$26</f>
        <v>2956479.6275999993</v>
      </c>
      <c r="N1901" s="15">
        <f>M1901/'conversion notes'!C$21</f>
        <v>2802.1909916023728</v>
      </c>
      <c r="P1901" s="1">
        <f>H1901/D1901*1000</f>
        <v>8.891150035128522</v>
      </c>
      <c r="Q1901">
        <f>'conversion notes'!O$4</f>
        <v>7.2</v>
      </c>
    </row>
    <row r="1902" spans="1:17">
      <c r="A1902">
        <v>36.364699999999999</v>
      </c>
      <c r="B1902">
        <v>-80.9131</v>
      </c>
      <c r="C1902" s="28" t="s">
        <v>11</v>
      </c>
      <c r="D1902" s="4">
        <v>41277</v>
      </c>
      <c r="E1902">
        <v>3</v>
      </c>
      <c r="F1902" t="s">
        <v>83</v>
      </c>
      <c r="G1902">
        <v>2585</v>
      </c>
      <c r="H1902" s="28">
        <v>367</v>
      </c>
      <c r="I1902" t="s">
        <v>19</v>
      </c>
      <c r="J1902">
        <v>3</v>
      </c>
      <c r="K1902" s="13">
        <f>H1902*'conversion notes'!C$25</f>
        <v>332936.89499999996</v>
      </c>
      <c r="L1902" s="14">
        <f>K1902*'conversion notes'!C$24</f>
        <v>79904.854799999986</v>
      </c>
      <c r="M1902" s="14">
        <f>L1902*'conversion notes'!C$26</f>
        <v>2956479.6275999993</v>
      </c>
      <c r="N1902" s="15">
        <f>M1902/'conversion notes'!C$21</f>
        <v>2802.1909916023728</v>
      </c>
      <c r="P1902" s="1">
        <f>H1902/D1902*1000</f>
        <v>8.891150035128522</v>
      </c>
      <c r="Q1902">
        <f>'conversion notes'!O$4</f>
        <v>7.2</v>
      </c>
    </row>
    <row r="1903" spans="1:17">
      <c r="A1903">
        <v>36.366100000000003</v>
      </c>
      <c r="B1903">
        <v>-80.825800000000001</v>
      </c>
      <c r="C1903" s="28" t="s">
        <v>11</v>
      </c>
      <c r="D1903" s="4">
        <v>27518</v>
      </c>
      <c r="E1903">
        <v>2</v>
      </c>
      <c r="F1903" t="s">
        <v>83</v>
      </c>
      <c r="G1903">
        <v>1117</v>
      </c>
      <c r="H1903" s="28">
        <v>244</v>
      </c>
      <c r="I1903" t="s">
        <v>19</v>
      </c>
      <c r="J1903">
        <v>3</v>
      </c>
      <c r="K1903" s="13">
        <f>H1903*'conversion notes'!C$25</f>
        <v>221353.13999999998</v>
      </c>
      <c r="L1903" s="14">
        <f>K1903*'conversion notes'!C$24</f>
        <v>53124.753599999996</v>
      </c>
      <c r="M1903" s="14">
        <f>L1903*'conversion notes'!C$26</f>
        <v>1965615.8831999998</v>
      </c>
      <c r="N1903" s="15">
        <f>M1903/'conversion notes'!C$21</f>
        <v>1863.0370625367277</v>
      </c>
      <c r="P1903" s="1">
        <f>H1903/D1903*1000</f>
        <v>8.8669234682753117</v>
      </c>
      <c r="Q1903">
        <f>'conversion notes'!O$4</f>
        <v>7.2</v>
      </c>
    </row>
    <row r="1904" spans="1:17">
      <c r="A1904">
        <v>36.368899999999996</v>
      </c>
      <c r="B1904">
        <v>-80.667599999999993</v>
      </c>
      <c r="C1904" s="28" t="s">
        <v>11</v>
      </c>
      <c r="D1904" s="4">
        <v>27518</v>
      </c>
      <c r="E1904">
        <v>2</v>
      </c>
      <c r="F1904" t="s">
        <v>83</v>
      </c>
      <c r="G1904">
        <v>1431</v>
      </c>
      <c r="H1904" s="28">
        <v>244</v>
      </c>
      <c r="I1904" t="s">
        <v>19</v>
      </c>
      <c r="J1904">
        <v>3</v>
      </c>
      <c r="K1904" s="13">
        <f>H1904*'conversion notes'!C$25</f>
        <v>221353.13999999998</v>
      </c>
      <c r="L1904" s="14">
        <f>K1904*'conversion notes'!C$24</f>
        <v>53124.753599999996</v>
      </c>
      <c r="M1904" s="14">
        <f>L1904*'conversion notes'!C$26</f>
        <v>1965615.8831999998</v>
      </c>
      <c r="N1904" s="15">
        <f>M1904/'conversion notes'!C$21</f>
        <v>1863.0370625367277</v>
      </c>
      <c r="P1904" s="1">
        <f>H1904/D1904*1000</f>
        <v>8.8669234682753117</v>
      </c>
      <c r="Q1904">
        <f>'conversion notes'!O$4</f>
        <v>7.2</v>
      </c>
    </row>
    <row r="1905" spans="1:17">
      <c r="A1905">
        <v>36.369700000000002</v>
      </c>
      <c r="B1905">
        <v>-79.250100000000003</v>
      </c>
      <c r="C1905" s="28" t="s">
        <v>14</v>
      </c>
      <c r="D1905" s="4">
        <v>72016</v>
      </c>
      <c r="E1905">
        <v>8</v>
      </c>
      <c r="F1905" t="s">
        <v>13</v>
      </c>
      <c r="G1905">
        <v>21466</v>
      </c>
      <c r="H1905" s="28">
        <v>1728</v>
      </c>
      <c r="I1905" t="s">
        <v>12</v>
      </c>
      <c r="J1905">
        <v>1</v>
      </c>
      <c r="K1905" s="13">
        <f>H1905*'conversion notes'!C$25</f>
        <v>1567615.68</v>
      </c>
      <c r="L1905" s="14">
        <f>K1905*'conversion notes'!C$24</f>
        <v>376227.76319999999</v>
      </c>
      <c r="M1905" s="14">
        <f>L1905*'conversion notes'!C$26</f>
        <v>13920427.238399999</v>
      </c>
      <c r="N1905" s="15">
        <f>M1905/'conversion notes'!C$21</f>
        <v>13193.967393702727</v>
      </c>
      <c r="P1905" s="1">
        <f>H1905/D1905*1000</f>
        <v>23.994667851588538</v>
      </c>
      <c r="Q1905">
        <f>'conversion notes'!O$4</f>
        <v>7.2</v>
      </c>
    </row>
    <row r="1906" spans="1:17">
      <c r="A1906">
        <v>36.370699999999999</v>
      </c>
      <c r="B1906">
        <v>-80.787099999999995</v>
      </c>
      <c r="C1906" s="28" t="s">
        <v>87</v>
      </c>
      <c r="D1906" s="4">
        <v>110072</v>
      </c>
      <c r="E1906">
        <v>8</v>
      </c>
      <c r="F1906" t="s">
        <v>83</v>
      </c>
      <c r="G1906">
        <v>1927</v>
      </c>
      <c r="H1906" s="28">
        <v>977</v>
      </c>
      <c r="I1906" t="s">
        <v>19</v>
      </c>
      <c r="J1906">
        <v>3</v>
      </c>
      <c r="K1906" s="13">
        <f>H1906*'conversion notes'!C$25</f>
        <v>886319.745</v>
      </c>
      <c r="L1906" s="14">
        <f>K1906*'conversion notes'!C$24</f>
        <v>212716.73879999999</v>
      </c>
      <c r="M1906" s="14">
        <f>L1906*'conversion notes'!C$26</f>
        <v>7870519.3355999999</v>
      </c>
      <c r="N1906" s="15">
        <f>M1906/'conversion notes'!C$21</f>
        <v>7459.783647944193</v>
      </c>
      <c r="P1906" s="1">
        <f>H1906/D1906*1000</f>
        <v>8.8760084308452658</v>
      </c>
      <c r="Q1906">
        <f>'conversion notes'!O$4</f>
        <v>7.2</v>
      </c>
    </row>
    <row r="1907" spans="1:17">
      <c r="A1907">
        <v>36.371099999999998</v>
      </c>
      <c r="B1907">
        <v>-77.209999999999994</v>
      </c>
      <c r="C1907" s="28" t="s">
        <v>11</v>
      </c>
      <c r="D1907" s="4">
        <v>89872</v>
      </c>
      <c r="E1907">
        <v>4</v>
      </c>
      <c r="F1907" t="s">
        <v>132</v>
      </c>
      <c r="G1907">
        <v>2121</v>
      </c>
      <c r="H1907" s="28">
        <v>647</v>
      </c>
      <c r="I1907" t="s">
        <v>19</v>
      </c>
      <c r="J1907">
        <v>11</v>
      </c>
      <c r="K1907" s="13">
        <f>H1907*'conversion notes'!C$25</f>
        <v>586948.69499999995</v>
      </c>
      <c r="L1907" s="14">
        <f>K1907*'conversion notes'!C$24</f>
        <v>140867.6868</v>
      </c>
      <c r="M1907" s="14">
        <f>L1907*'conversion notes'!C$26</f>
        <v>5212104.4116000002</v>
      </c>
      <c r="N1907" s="15">
        <f>M1907/'conversion notes'!C$21</f>
        <v>4940.1023748412417</v>
      </c>
      <c r="P1907" s="1">
        <f>H1907/D1907*1000</f>
        <v>7.1991276482107889</v>
      </c>
      <c r="Q1907">
        <f>'conversion notes'!O$4</f>
        <v>7.2</v>
      </c>
    </row>
    <row r="1908" spans="1:17">
      <c r="A1908">
        <v>36.373100000000001</v>
      </c>
      <c r="B1908">
        <v>-80.340999999999994</v>
      </c>
      <c r="C1908" s="28" t="s">
        <v>11</v>
      </c>
      <c r="D1908" s="4">
        <v>49704</v>
      </c>
      <c r="E1908">
        <v>4</v>
      </c>
      <c r="F1908" t="s">
        <v>84</v>
      </c>
      <c r="G1908">
        <v>8143</v>
      </c>
      <c r="H1908" s="28">
        <v>1193</v>
      </c>
      <c r="I1908" t="s">
        <v>12</v>
      </c>
      <c r="J1908">
        <v>3</v>
      </c>
      <c r="K1908" s="13">
        <f>H1908*'conversion notes'!C$25</f>
        <v>1082271.7049999998</v>
      </c>
      <c r="L1908" s="14">
        <f>K1908*'conversion notes'!C$24</f>
        <v>259745.20919999995</v>
      </c>
      <c r="M1908" s="14">
        <f>L1908*'conversion notes'!C$26</f>
        <v>9610572.7403999977</v>
      </c>
      <c r="N1908" s="15">
        <f>M1908/'conversion notes'!C$21</f>
        <v>9109.0295721570328</v>
      </c>
      <c r="P1908" s="1">
        <f>H1908/D1908*1000</f>
        <v>24.002092386930627</v>
      </c>
      <c r="Q1908">
        <f>'conversion notes'!O$4</f>
        <v>7.2</v>
      </c>
    </row>
    <row r="1909" spans="1:17">
      <c r="A1909">
        <v>36.374400000000001</v>
      </c>
      <c r="B1909">
        <v>-80.640100000000004</v>
      </c>
      <c r="C1909" s="28" t="s">
        <v>11</v>
      </c>
      <c r="D1909" s="4">
        <v>55036</v>
      </c>
      <c r="E1909">
        <v>4</v>
      </c>
      <c r="F1909" t="s">
        <v>83</v>
      </c>
      <c r="G1909">
        <v>2427</v>
      </c>
      <c r="H1909" s="28">
        <v>489</v>
      </c>
      <c r="I1909" t="s">
        <v>19</v>
      </c>
      <c r="J1909">
        <v>3</v>
      </c>
      <c r="K1909" s="13">
        <f>H1909*'conversion notes'!C$25</f>
        <v>443613.46499999997</v>
      </c>
      <c r="L1909" s="14">
        <f>K1909*'conversion notes'!C$24</f>
        <v>106467.23159999998</v>
      </c>
      <c r="M1909" s="14">
        <f>L1909*'conversion notes'!C$26</f>
        <v>3939287.5691999993</v>
      </c>
      <c r="N1909" s="15">
        <f>M1909/'conversion notes'!C$21</f>
        <v>3733.7095228707367</v>
      </c>
      <c r="P1909" s="1">
        <f>H1909/D1909*1000</f>
        <v>8.8850933934152181</v>
      </c>
      <c r="Q1909">
        <f>'conversion notes'!O$4</f>
        <v>7.2</v>
      </c>
    </row>
    <row r="1910" spans="1:17">
      <c r="A1910">
        <v>36.375999999999998</v>
      </c>
      <c r="B1910">
        <v>-80.634699999999995</v>
      </c>
      <c r="C1910" s="28" t="s">
        <v>11</v>
      </c>
      <c r="D1910" s="4">
        <v>27518</v>
      </c>
      <c r="E1910">
        <v>2</v>
      </c>
      <c r="F1910" t="s">
        <v>83</v>
      </c>
      <c r="G1910">
        <v>1190</v>
      </c>
      <c r="H1910" s="28">
        <v>244</v>
      </c>
      <c r="I1910" t="s">
        <v>19</v>
      </c>
      <c r="J1910">
        <v>3</v>
      </c>
      <c r="K1910" s="13">
        <f>H1910*'conversion notes'!C$25</f>
        <v>221353.13999999998</v>
      </c>
      <c r="L1910" s="14">
        <f>K1910*'conversion notes'!C$24</f>
        <v>53124.753599999996</v>
      </c>
      <c r="M1910" s="14">
        <f>L1910*'conversion notes'!C$26</f>
        <v>1965615.8831999998</v>
      </c>
      <c r="N1910" s="15">
        <f>M1910/'conversion notes'!C$21</f>
        <v>1863.0370625367277</v>
      </c>
      <c r="P1910" s="1">
        <f>H1910/D1910*1000</f>
        <v>8.8669234682753117</v>
      </c>
      <c r="Q1910">
        <f>'conversion notes'!O$4</f>
        <v>7.2</v>
      </c>
    </row>
    <row r="1911" spans="1:17">
      <c r="A1911">
        <v>36.3765</v>
      </c>
      <c r="B1911">
        <v>-81.091800000000006</v>
      </c>
      <c r="C1911" s="28" t="s">
        <v>11</v>
      </c>
      <c r="D1911" s="4">
        <v>152313</v>
      </c>
      <c r="E1911">
        <v>7</v>
      </c>
      <c r="F1911" t="s">
        <v>86</v>
      </c>
      <c r="G1911">
        <v>15135</v>
      </c>
      <c r="H1911" s="28">
        <v>1173</v>
      </c>
      <c r="I1911" t="s">
        <v>19</v>
      </c>
      <c r="J1911">
        <v>3</v>
      </c>
      <c r="K1911" s="13">
        <f>H1911*'conversion notes'!C$25</f>
        <v>1064128.0049999999</v>
      </c>
      <c r="L1911" s="14">
        <f>K1911*'conversion notes'!C$24</f>
        <v>255390.72119999997</v>
      </c>
      <c r="M1911" s="14">
        <f>L1911*'conversion notes'!C$26</f>
        <v>9449456.6843999997</v>
      </c>
      <c r="N1911" s="15">
        <f>M1911/'conversion notes'!C$21</f>
        <v>8956.3216162114004</v>
      </c>
      <c r="P1911" s="1">
        <f>H1911/D1911*1000</f>
        <v>7.7012467747336082</v>
      </c>
      <c r="Q1911">
        <f>'conversion notes'!O$4</f>
        <v>7.2</v>
      </c>
    </row>
    <row r="1912" spans="1:17">
      <c r="A1912">
        <v>36.382300000000001</v>
      </c>
      <c r="B1912">
        <v>-80.883700000000005</v>
      </c>
      <c r="C1912" s="28" t="s">
        <v>11</v>
      </c>
      <c r="D1912" s="4">
        <v>82554</v>
      </c>
      <c r="E1912">
        <v>6</v>
      </c>
      <c r="F1912" t="s">
        <v>83</v>
      </c>
      <c r="G1912">
        <v>8377</v>
      </c>
      <c r="H1912" s="28">
        <v>733</v>
      </c>
      <c r="I1912" t="s">
        <v>19</v>
      </c>
      <c r="J1912">
        <v>3</v>
      </c>
      <c r="K1912" s="13">
        <f>H1912*'conversion notes'!C$25</f>
        <v>664966.60499999998</v>
      </c>
      <c r="L1912" s="14">
        <f>K1912*'conversion notes'!C$24</f>
        <v>159591.9852</v>
      </c>
      <c r="M1912" s="14">
        <f>L1912*'conversion notes'!C$26</f>
        <v>5904903.4523999998</v>
      </c>
      <c r="N1912" s="15">
        <f>M1912/'conversion notes'!C$21</f>
        <v>5596.7465854074653</v>
      </c>
      <c r="P1912" s="1">
        <f>H1912/D1912*1000</f>
        <v>8.879036751701916</v>
      </c>
      <c r="Q1912">
        <f>'conversion notes'!O$4</f>
        <v>7.2</v>
      </c>
    </row>
    <row r="1913" spans="1:17">
      <c r="A1913">
        <v>36.3827</v>
      </c>
      <c r="B1913">
        <v>-78.045500000000004</v>
      </c>
      <c r="C1913" s="28" t="s">
        <v>11</v>
      </c>
      <c r="D1913" s="4">
        <v>14239</v>
      </c>
      <c r="E1913">
        <v>2</v>
      </c>
      <c r="F1913" t="s">
        <v>131</v>
      </c>
      <c r="G1913">
        <v>584</v>
      </c>
      <c r="H1913" s="28">
        <v>103</v>
      </c>
      <c r="I1913" t="s">
        <v>19</v>
      </c>
      <c r="J1913">
        <v>4</v>
      </c>
      <c r="K1913" s="13">
        <f>H1913*'conversion notes'!C$25</f>
        <v>93440.054999999993</v>
      </c>
      <c r="L1913" s="14">
        <f>K1913*'conversion notes'!C$24</f>
        <v>22425.613199999996</v>
      </c>
      <c r="M1913" s="14">
        <f>L1913*'conversion notes'!C$26</f>
        <v>829747.68839999987</v>
      </c>
      <c r="N1913" s="15">
        <f>M1913/'conversion notes'!C$21</f>
        <v>786.44597312001201</v>
      </c>
      <c r="P1913" s="1">
        <f>H1913/D1913*1000</f>
        <v>7.2336540487393783</v>
      </c>
      <c r="Q1913">
        <f>'conversion notes'!O$4</f>
        <v>7.2</v>
      </c>
    </row>
    <row r="1914" spans="1:17">
      <c r="A1914">
        <v>36.383699999999997</v>
      </c>
      <c r="B1914">
        <v>-80.632000000000005</v>
      </c>
      <c r="C1914" s="28" t="s">
        <v>11</v>
      </c>
      <c r="D1914" s="4">
        <v>27518</v>
      </c>
      <c r="E1914">
        <v>2</v>
      </c>
      <c r="F1914" t="s">
        <v>83</v>
      </c>
      <c r="G1914">
        <v>1516</v>
      </c>
      <c r="H1914" s="28">
        <v>244</v>
      </c>
      <c r="I1914" t="s">
        <v>19</v>
      </c>
      <c r="J1914">
        <v>3</v>
      </c>
      <c r="K1914" s="13">
        <f>H1914*'conversion notes'!C$25</f>
        <v>221353.13999999998</v>
      </c>
      <c r="L1914" s="14">
        <f>K1914*'conversion notes'!C$24</f>
        <v>53124.753599999996</v>
      </c>
      <c r="M1914" s="14">
        <f>L1914*'conversion notes'!C$26</f>
        <v>1965615.8831999998</v>
      </c>
      <c r="N1914" s="15">
        <f>M1914/'conversion notes'!C$21</f>
        <v>1863.0370625367277</v>
      </c>
      <c r="P1914" s="1">
        <f>H1914/D1914*1000</f>
        <v>8.8669234682753117</v>
      </c>
      <c r="Q1914">
        <f>'conversion notes'!O$4</f>
        <v>7.2</v>
      </c>
    </row>
    <row r="1915" spans="1:17">
      <c r="A1915">
        <v>36.384500000000003</v>
      </c>
      <c r="B1915">
        <v>-80.556100000000001</v>
      </c>
      <c r="C1915" s="28" t="s">
        <v>11</v>
      </c>
      <c r="D1915" s="4">
        <v>165108</v>
      </c>
      <c r="E1915">
        <v>12</v>
      </c>
      <c r="F1915" t="s">
        <v>83</v>
      </c>
      <c r="G1915">
        <v>12016</v>
      </c>
      <c r="H1915" s="28">
        <v>1466</v>
      </c>
      <c r="I1915" t="s">
        <v>19</v>
      </c>
      <c r="J1915">
        <v>3</v>
      </c>
      <c r="K1915" s="13">
        <f>H1915*'conversion notes'!C$25</f>
        <v>1329933.21</v>
      </c>
      <c r="L1915" s="14">
        <f>K1915*'conversion notes'!C$24</f>
        <v>319183.97039999999</v>
      </c>
      <c r="M1915" s="14">
        <f>L1915*'conversion notes'!C$26</f>
        <v>11809806.9048</v>
      </c>
      <c r="N1915" s="15">
        <f>M1915/'conversion notes'!C$21</f>
        <v>11193.493170814931</v>
      </c>
      <c r="P1915" s="1">
        <f>H1915/D1915*1000</f>
        <v>8.879036751701916</v>
      </c>
      <c r="Q1915">
        <f>'conversion notes'!O$4</f>
        <v>7.2</v>
      </c>
    </row>
    <row r="1916" spans="1:17">
      <c r="A1916">
        <v>36.384700000000002</v>
      </c>
      <c r="B1916">
        <v>-80.885499999999993</v>
      </c>
      <c r="C1916" s="28" t="s">
        <v>11</v>
      </c>
      <c r="D1916" s="4">
        <v>27518</v>
      </c>
      <c r="E1916">
        <v>2</v>
      </c>
      <c r="F1916" t="s">
        <v>83</v>
      </c>
      <c r="G1916">
        <v>2871</v>
      </c>
      <c r="H1916" s="28">
        <v>244</v>
      </c>
      <c r="I1916" t="s">
        <v>19</v>
      </c>
      <c r="J1916">
        <v>3</v>
      </c>
      <c r="K1916" s="13">
        <f>H1916*'conversion notes'!C$25</f>
        <v>221353.13999999998</v>
      </c>
      <c r="L1916" s="14">
        <f>K1916*'conversion notes'!C$24</f>
        <v>53124.753599999996</v>
      </c>
      <c r="M1916" s="14">
        <f>L1916*'conversion notes'!C$26</f>
        <v>1965615.8831999998</v>
      </c>
      <c r="N1916" s="15">
        <f>M1916/'conversion notes'!C$21</f>
        <v>1863.0370625367277</v>
      </c>
      <c r="P1916" s="1">
        <f>H1916/D1916*1000</f>
        <v>8.8669234682753117</v>
      </c>
      <c r="Q1916">
        <f>'conversion notes'!O$4</f>
        <v>7.2</v>
      </c>
    </row>
    <row r="1917" spans="1:17">
      <c r="A1917">
        <v>36.386800000000001</v>
      </c>
      <c r="B1917">
        <v>-76.6815</v>
      </c>
      <c r="C1917" s="28" t="s">
        <v>11</v>
      </c>
      <c r="D1917" s="4">
        <v>66236</v>
      </c>
      <c r="E1917">
        <v>4</v>
      </c>
      <c r="F1917" t="s">
        <v>214</v>
      </c>
      <c r="G1917">
        <v>1719</v>
      </c>
      <c r="H1917" s="28">
        <v>477</v>
      </c>
      <c r="I1917" t="s">
        <v>19</v>
      </c>
      <c r="J1917">
        <v>11</v>
      </c>
      <c r="K1917" s="13">
        <f>H1917*'conversion notes'!C$25</f>
        <v>432727.245</v>
      </c>
      <c r="L1917" s="14">
        <f>K1917*'conversion notes'!C$24</f>
        <v>103854.53879999999</v>
      </c>
      <c r="M1917" s="14">
        <f>L1917*'conversion notes'!C$26</f>
        <v>3842617.9356</v>
      </c>
      <c r="N1917" s="15">
        <f>M1917/'conversion notes'!C$21</f>
        <v>3642.0847493033575</v>
      </c>
      <c r="P1917" s="1">
        <f>H1917/D1917*1000</f>
        <v>7.2015218310284439</v>
      </c>
      <c r="Q1917">
        <f>'conversion notes'!O$4</f>
        <v>7.2</v>
      </c>
    </row>
    <row r="1918" spans="1:17">
      <c r="A1918">
        <v>36.387099999999997</v>
      </c>
      <c r="B1918">
        <v>-78.243700000000004</v>
      </c>
      <c r="C1918" s="28" t="s">
        <v>135</v>
      </c>
      <c r="D1918" s="4">
        <v>14239</v>
      </c>
      <c r="E1918">
        <v>1</v>
      </c>
      <c r="F1918" t="s">
        <v>131</v>
      </c>
      <c r="G1918">
        <v>783</v>
      </c>
      <c r="H1918" s="28">
        <v>103</v>
      </c>
      <c r="I1918" t="s">
        <v>19</v>
      </c>
      <c r="J1918">
        <v>4</v>
      </c>
      <c r="K1918" s="13">
        <f>H1918*'conversion notes'!C$25</f>
        <v>93440.054999999993</v>
      </c>
      <c r="L1918" s="14">
        <f>K1918*'conversion notes'!C$24</f>
        <v>22425.613199999996</v>
      </c>
      <c r="M1918" s="14">
        <f>L1918*'conversion notes'!C$26</f>
        <v>829747.68839999987</v>
      </c>
      <c r="N1918" s="15">
        <f>M1918/'conversion notes'!C$21</f>
        <v>786.44597312001201</v>
      </c>
      <c r="P1918" s="1">
        <f>H1918/D1918*1000</f>
        <v>7.2336540487393783</v>
      </c>
      <c r="Q1918">
        <f>'conversion notes'!O$4</f>
        <v>7.2</v>
      </c>
    </row>
    <row r="1919" spans="1:17">
      <c r="A1919">
        <v>36.387300000000003</v>
      </c>
      <c r="B1919">
        <v>-80.863399999999999</v>
      </c>
      <c r="C1919" s="28" t="s">
        <v>11</v>
      </c>
      <c r="D1919" s="4">
        <v>13759</v>
      </c>
      <c r="E1919">
        <v>1</v>
      </c>
      <c r="F1919" t="s">
        <v>83</v>
      </c>
      <c r="G1919">
        <v>1574</v>
      </c>
      <c r="H1919" s="28">
        <v>122</v>
      </c>
      <c r="I1919" t="s">
        <v>19</v>
      </c>
      <c r="J1919">
        <v>3</v>
      </c>
      <c r="K1919" s="13">
        <f>H1919*'conversion notes'!C$25</f>
        <v>110676.56999999999</v>
      </c>
      <c r="L1919" s="14">
        <f>K1919*'conversion notes'!C$24</f>
        <v>26562.376799999998</v>
      </c>
      <c r="M1919" s="14">
        <f>L1919*'conversion notes'!C$26</f>
        <v>982807.9415999999</v>
      </c>
      <c r="N1919" s="15">
        <f>M1919/'conversion notes'!C$21</f>
        <v>931.51853126836386</v>
      </c>
      <c r="P1919" s="1">
        <f>H1919/D1919*1000</f>
        <v>8.8669234682753117</v>
      </c>
      <c r="Q1919">
        <f>'conversion notes'!O$4</f>
        <v>7.2</v>
      </c>
    </row>
    <row r="1920" spans="1:17">
      <c r="A1920">
        <v>36.388599999999997</v>
      </c>
      <c r="B1920">
        <v>-77.738900000000001</v>
      </c>
      <c r="C1920" s="28" t="s">
        <v>11</v>
      </c>
      <c r="D1920" s="4">
        <v>26824</v>
      </c>
      <c r="E1920">
        <v>2</v>
      </c>
      <c r="F1920" t="s">
        <v>136</v>
      </c>
      <c r="G1920">
        <v>970</v>
      </c>
      <c r="H1920" s="28">
        <v>256</v>
      </c>
      <c r="I1920" t="s">
        <v>19</v>
      </c>
      <c r="J1920">
        <v>4</v>
      </c>
      <c r="K1920" s="13">
        <f>H1920*'conversion notes'!C$25</f>
        <v>232239.35999999999</v>
      </c>
      <c r="L1920" s="14">
        <f>K1920*'conversion notes'!C$24</f>
        <v>55737.446399999993</v>
      </c>
      <c r="M1920" s="14">
        <f>L1920*'conversion notes'!C$26</f>
        <v>2062285.5167999999</v>
      </c>
      <c r="N1920" s="15">
        <f>M1920/'conversion notes'!C$21</f>
        <v>1954.6618361041078</v>
      </c>
      <c r="P1920" s="1">
        <f>H1920/D1920*1000</f>
        <v>9.5436922159260362</v>
      </c>
      <c r="Q1920">
        <f>'conversion notes'!O$4</f>
        <v>7.2</v>
      </c>
    </row>
    <row r="1921" spans="1:17">
      <c r="A1921">
        <v>36.392000000000003</v>
      </c>
      <c r="B1921">
        <v>-77.295100000000005</v>
      </c>
      <c r="C1921" s="28" t="s">
        <v>11</v>
      </c>
      <c r="D1921" s="4">
        <v>89872</v>
      </c>
      <c r="E1921">
        <v>4</v>
      </c>
      <c r="F1921" t="s">
        <v>132</v>
      </c>
      <c r="G1921">
        <v>1603</v>
      </c>
      <c r="H1921" s="28">
        <v>647</v>
      </c>
      <c r="I1921" t="s">
        <v>19</v>
      </c>
      <c r="J1921">
        <v>11</v>
      </c>
      <c r="K1921" s="13">
        <f>H1921*'conversion notes'!C$25</f>
        <v>586948.69499999995</v>
      </c>
      <c r="L1921" s="14">
        <f>K1921*'conversion notes'!C$24</f>
        <v>140867.6868</v>
      </c>
      <c r="M1921" s="14">
        <f>L1921*'conversion notes'!C$26</f>
        <v>5212104.4116000002</v>
      </c>
      <c r="N1921" s="15">
        <f>M1921/'conversion notes'!C$21</f>
        <v>4940.1023748412417</v>
      </c>
      <c r="P1921" s="1">
        <f>H1921/D1921*1000</f>
        <v>7.1991276482107889</v>
      </c>
      <c r="Q1921">
        <f>'conversion notes'!O$4</f>
        <v>7.2</v>
      </c>
    </row>
    <row r="1922" spans="1:17">
      <c r="A1922">
        <v>36.396299999999997</v>
      </c>
      <c r="B1922">
        <v>-80.583500000000001</v>
      </c>
      <c r="C1922" s="28" t="s">
        <v>11</v>
      </c>
      <c r="D1922" s="4">
        <v>82554</v>
      </c>
      <c r="E1922">
        <v>6</v>
      </c>
      <c r="F1922" t="s">
        <v>83</v>
      </c>
      <c r="G1922">
        <v>4870</v>
      </c>
      <c r="H1922" s="28">
        <v>733</v>
      </c>
      <c r="I1922" t="s">
        <v>19</v>
      </c>
      <c r="J1922">
        <v>3</v>
      </c>
      <c r="K1922" s="13">
        <f>H1922*'conversion notes'!C$25</f>
        <v>664966.60499999998</v>
      </c>
      <c r="L1922" s="14">
        <f>K1922*'conversion notes'!C$24</f>
        <v>159591.9852</v>
      </c>
      <c r="M1922" s="14">
        <f>L1922*'conversion notes'!C$26</f>
        <v>5904903.4523999998</v>
      </c>
      <c r="N1922" s="15">
        <f>M1922/'conversion notes'!C$21</f>
        <v>5596.7465854074653</v>
      </c>
      <c r="P1922" s="1">
        <f>H1922/D1922*1000</f>
        <v>8.879036751701916</v>
      </c>
      <c r="Q1922">
        <f>'conversion notes'!O$4</f>
        <v>7.2</v>
      </c>
    </row>
    <row r="1923" spans="1:17">
      <c r="A1923">
        <v>36.404899999999998</v>
      </c>
      <c r="B1923">
        <v>-77.062299999999993</v>
      </c>
      <c r="C1923" s="28" t="s">
        <v>11</v>
      </c>
      <c r="D1923" s="4">
        <v>178872</v>
      </c>
      <c r="E1923">
        <v>6</v>
      </c>
      <c r="F1923" t="s">
        <v>216</v>
      </c>
      <c r="G1923">
        <v>2821</v>
      </c>
      <c r="H1923" s="28">
        <v>1288</v>
      </c>
      <c r="I1923" t="s">
        <v>19</v>
      </c>
      <c r="J1923">
        <v>11</v>
      </c>
      <c r="K1923" s="13">
        <f>H1923*'conversion notes'!C$25</f>
        <v>1168454.28</v>
      </c>
      <c r="L1923" s="14">
        <f>K1923*'conversion notes'!C$24</f>
        <v>280429.02720000001</v>
      </c>
      <c r="M1923" s="14">
        <f>L1923*'conversion notes'!C$26</f>
        <v>10375874.0064</v>
      </c>
      <c r="N1923" s="15">
        <f>M1923/'conversion notes'!C$21</f>
        <v>9834.3923628987941</v>
      </c>
      <c r="P1923" s="1">
        <f>H1923/D1923*1000</f>
        <v>7.2006798157341558</v>
      </c>
      <c r="Q1923">
        <f>'conversion notes'!O$4</f>
        <v>7.2</v>
      </c>
    </row>
    <row r="1924" spans="1:17">
      <c r="A1924">
        <v>36.405000000000001</v>
      </c>
      <c r="B1924">
        <v>-80.620400000000004</v>
      </c>
      <c r="C1924" s="28" t="s">
        <v>11</v>
      </c>
      <c r="D1924" s="4">
        <v>27518</v>
      </c>
      <c r="E1924">
        <v>2</v>
      </c>
      <c r="F1924" t="s">
        <v>83</v>
      </c>
      <c r="G1924">
        <v>2503</v>
      </c>
      <c r="H1924" s="28">
        <v>244</v>
      </c>
      <c r="I1924" t="s">
        <v>19</v>
      </c>
      <c r="J1924">
        <v>3</v>
      </c>
      <c r="K1924" s="13">
        <f>H1924*'conversion notes'!C$25</f>
        <v>221353.13999999998</v>
      </c>
      <c r="L1924" s="14">
        <f>K1924*'conversion notes'!C$24</f>
        <v>53124.753599999996</v>
      </c>
      <c r="M1924" s="14">
        <f>L1924*'conversion notes'!C$26</f>
        <v>1965615.8831999998</v>
      </c>
      <c r="N1924" s="15">
        <f>M1924/'conversion notes'!C$21</f>
        <v>1863.0370625367277</v>
      </c>
      <c r="P1924" s="1">
        <f>H1924/D1924*1000</f>
        <v>8.8669234682753117</v>
      </c>
      <c r="Q1924">
        <f>'conversion notes'!O$4</f>
        <v>7.2</v>
      </c>
    </row>
    <row r="1925" spans="1:17">
      <c r="A1925">
        <v>36.406599999999997</v>
      </c>
      <c r="B1925">
        <v>-77.242900000000006</v>
      </c>
      <c r="C1925" s="28" t="s">
        <v>11</v>
      </c>
      <c r="D1925" s="4">
        <v>134808</v>
      </c>
      <c r="E1925">
        <v>6</v>
      </c>
      <c r="F1925" t="s">
        <v>132</v>
      </c>
      <c r="G1925">
        <v>2440</v>
      </c>
      <c r="H1925" s="28">
        <v>971</v>
      </c>
      <c r="I1925" t="s">
        <v>19</v>
      </c>
      <c r="J1925">
        <v>11</v>
      </c>
      <c r="K1925" s="13">
        <f>H1925*'conversion notes'!C$25</f>
        <v>880876.63499999989</v>
      </c>
      <c r="L1925" s="14">
        <f>K1925*'conversion notes'!C$24</f>
        <v>211410.39239999995</v>
      </c>
      <c r="M1925" s="14">
        <f>L1925*'conversion notes'!C$26</f>
        <v>7822184.5187999979</v>
      </c>
      <c r="N1925" s="15">
        <f>M1925/'conversion notes'!C$21</f>
        <v>7413.9712611605009</v>
      </c>
      <c r="P1925" s="1">
        <f>H1925/D1925*1000</f>
        <v>7.2028366269064152</v>
      </c>
      <c r="Q1925">
        <f>'conversion notes'!O$4</f>
        <v>7.2</v>
      </c>
    </row>
    <row r="1926" spans="1:17">
      <c r="A1926">
        <v>36.406999999999996</v>
      </c>
      <c r="B1926">
        <v>-76.982799999999997</v>
      </c>
      <c r="C1926" s="28" t="s">
        <v>11</v>
      </c>
      <c r="D1926" s="4">
        <v>89436</v>
      </c>
      <c r="E1926">
        <v>3</v>
      </c>
      <c r="F1926" t="s">
        <v>216</v>
      </c>
      <c r="G1926">
        <v>4426</v>
      </c>
      <c r="H1926" s="28">
        <v>644</v>
      </c>
      <c r="I1926" t="s">
        <v>19</v>
      </c>
      <c r="J1926">
        <v>11</v>
      </c>
      <c r="K1926" s="13">
        <f>H1926*'conversion notes'!C$25</f>
        <v>584227.14</v>
      </c>
      <c r="L1926" s="14">
        <f>K1926*'conversion notes'!C$24</f>
        <v>140214.51360000001</v>
      </c>
      <c r="M1926" s="14">
        <f>L1926*'conversion notes'!C$26</f>
        <v>5187937.0032000002</v>
      </c>
      <c r="N1926" s="15">
        <f>M1926/'conversion notes'!C$21</f>
        <v>4917.196181449397</v>
      </c>
      <c r="P1926" s="1">
        <f>H1926/D1926*1000</f>
        <v>7.2006798157341558</v>
      </c>
      <c r="Q1926">
        <f>'conversion notes'!O$4</f>
        <v>7.2</v>
      </c>
    </row>
    <row r="1927" spans="1:17">
      <c r="A1927">
        <v>36.4071</v>
      </c>
      <c r="B1927">
        <v>-80.793400000000005</v>
      </c>
      <c r="C1927" s="28" t="s">
        <v>11</v>
      </c>
      <c r="D1927" s="4">
        <v>123831</v>
      </c>
      <c r="E1927">
        <v>9</v>
      </c>
      <c r="F1927" t="s">
        <v>83</v>
      </c>
      <c r="G1927">
        <v>2628</v>
      </c>
      <c r="H1927" s="28">
        <v>1100</v>
      </c>
      <c r="I1927" t="s">
        <v>19</v>
      </c>
      <c r="J1927">
        <v>3</v>
      </c>
      <c r="K1927" s="13">
        <f>H1927*'conversion notes'!C$25</f>
        <v>997903.49999999988</v>
      </c>
      <c r="L1927" s="14">
        <f>K1927*'conversion notes'!C$24</f>
        <v>239496.83999999997</v>
      </c>
      <c r="M1927" s="14">
        <f>L1927*'conversion notes'!C$26</f>
        <v>8861383.0799999982</v>
      </c>
      <c r="N1927" s="15">
        <f>M1927/'conversion notes'!C$21</f>
        <v>8398.9375770098377</v>
      </c>
      <c r="P1927" s="1">
        <f>H1927/D1927*1000</f>
        <v>8.883074512844118</v>
      </c>
      <c r="Q1927">
        <f>'conversion notes'!O$4</f>
        <v>7.2</v>
      </c>
    </row>
    <row r="1928" spans="1:17">
      <c r="A1928">
        <v>36.407800000000002</v>
      </c>
      <c r="B1928">
        <v>-77.194999999999993</v>
      </c>
      <c r="C1928" s="28" t="s">
        <v>11</v>
      </c>
      <c r="D1928" s="4">
        <v>269616</v>
      </c>
      <c r="E1928">
        <v>12</v>
      </c>
      <c r="F1928" t="s">
        <v>132</v>
      </c>
      <c r="G1928">
        <v>6231</v>
      </c>
      <c r="H1928" s="28">
        <v>1941</v>
      </c>
      <c r="I1928" t="s">
        <v>19</v>
      </c>
      <c r="J1928">
        <v>11</v>
      </c>
      <c r="K1928" s="13">
        <f>H1928*'conversion notes'!C$25</f>
        <v>1760846.085</v>
      </c>
      <c r="L1928" s="14">
        <f>K1928*'conversion notes'!C$24</f>
        <v>422603.06039999996</v>
      </c>
      <c r="M1928" s="14">
        <f>L1928*'conversion notes'!C$26</f>
        <v>15636313.234799998</v>
      </c>
      <c r="N1928" s="15">
        <f>M1928/'conversion notes'!C$21</f>
        <v>14820.307124523722</v>
      </c>
      <c r="P1928" s="1">
        <f>H1928/D1928*1000</f>
        <v>7.1991276482107889</v>
      </c>
      <c r="Q1928">
        <f>'conversion notes'!O$4</f>
        <v>7.2</v>
      </c>
    </row>
    <row r="1929" spans="1:17">
      <c r="A1929">
        <v>36.408900000000003</v>
      </c>
      <c r="B1929">
        <v>-77.064999999999998</v>
      </c>
      <c r="C1929" s="28" t="s">
        <v>11</v>
      </c>
      <c r="D1929" s="4">
        <v>119248</v>
      </c>
      <c r="E1929">
        <v>4</v>
      </c>
      <c r="F1929" t="s">
        <v>216</v>
      </c>
      <c r="G1929">
        <v>1835</v>
      </c>
      <c r="H1929" s="28">
        <v>859</v>
      </c>
      <c r="I1929" t="s">
        <v>19</v>
      </c>
      <c r="J1929">
        <v>11</v>
      </c>
      <c r="K1929" s="13">
        <f>H1929*'conversion notes'!C$25</f>
        <v>779271.91499999992</v>
      </c>
      <c r="L1929" s="14">
        <f>K1929*'conversion notes'!C$24</f>
        <v>187025.25959999996</v>
      </c>
      <c r="M1929" s="14">
        <f>L1929*'conversion notes'!C$26</f>
        <v>6919934.6051999982</v>
      </c>
      <c r="N1929" s="15">
        <f>M1929/'conversion notes'!C$21</f>
        <v>6558.8067078649547</v>
      </c>
      <c r="P1929" s="1">
        <f>H1929/D1929*1000</f>
        <v>7.203475110693681</v>
      </c>
      <c r="Q1929">
        <f>'conversion notes'!O$4</f>
        <v>7.2</v>
      </c>
    </row>
    <row r="1930" spans="1:17">
      <c r="A1930">
        <v>36.409599999999998</v>
      </c>
      <c r="B1930">
        <v>-76.545000000000002</v>
      </c>
      <c r="C1930" s="28" t="s">
        <v>11</v>
      </c>
      <c r="D1930" s="4">
        <v>99354</v>
      </c>
      <c r="E1930">
        <v>6</v>
      </c>
      <c r="F1930" t="s">
        <v>214</v>
      </c>
      <c r="G1930">
        <v>2403</v>
      </c>
      <c r="H1930" s="28">
        <v>715</v>
      </c>
      <c r="I1930" t="s">
        <v>19</v>
      </c>
      <c r="J1930">
        <v>11</v>
      </c>
      <c r="K1930" s="13">
        <f>H1930*'conversion notes'!C$25</f>
        <v>648637.27499999991</v>
      </c>
      <c r="L1930" s="14">
        <f>K1930*'conversion notes'!C$24</f>
        <v>155672.94599999997</v>
      </c>
      <c r="M1930" s="14">
        <f>L1930*'conversion notes'!C$26</f>
        <v>5759899.0019999985</v>
      </c>
      <c r="N1930" s="15">
        <f>M1930/'conversion notes'!C$21</f>
        <v>5459.3094250563936</v>
      </c>
      <c r="P1930" s="1">
        <f>H1930/D1930*1000</f>
        <v>7.1964893210137486</v>
      </c>
      <c r="Q1930">
        <f>'conversion notes'!O$4</f>
        <v>7.2</v>
      </c>
    </row>
    <row r="1931" spans="1:17">
      <c r="A1931">
        <v>36.414000000000001</v>
      </c>
      <c r="B1931">
        <v>-80.6952</v>
      </c>
      <c r="C1931" s="28" t="s">
        <v>11</v>
      </c>
      <c r="D1931" s="4">
        <v>13759</v>
      </c>
      <c r="E1931">
        <v>1</v>
      </c>
      <c r="F1931" t="s">
        <v>83</v>
      </c>
      <c r="G1931">
        <v>461</v>
      </c>
      <c r="H1931" s="28">
        <v>122</v>
      </c>
      <c r="I1931" t="s">
        <v>19</v>
      </c>
      <c r="J1931">
        <v>3</v>
      </c>
      <c r="K1931" s="13">
        <f>H1931*'conversion notes'!C$25</f>
        <v>110676.56999999999</v>
      </c>
      <c r="L1931" s="14">
        <f>K1931*'conversion notes'!C$24</f>
        <v>26562.376799999998</v>
      </c>
      <c r="M1931" s="14">
        <f>L1931*'conversion notes'!C$26</f>
        <v>982807.9415999999</v>
      </c>
      <c r="N1931" s="15">
        <f>M1931/'conversion notes'!C$21</f>
        <v>931.51853126836386</v>
      </c>
      <c r="P1931" s="1">
        <f>H1931/D1931*1000</f>
        <v>8.8669234682753117</v>
      </c>
      <c r="Q1931">
        <f>'conversion notes'!O$4</f>
        <v>7.2</v>
      </c>
    </row>
    <row r="1932" spans="1:17">
      <c r="A1932">
        <v>36.415900000000001</v>
      </c>
      <c r="B1932">
        <v>-76.542699999999996</v>
      </c>
      <c r="C1932" s="28" t="s">
        <v>11</v>
      </c>
      <c r="D1932" s="4">
        <v>33118</v>
      </c>
      <c r="E1932">
        <v>2</v>
      </c>
      <c r="F1932" t="s">
        <v>214</v>
      </c>
      <c r="G1932">
        <v>690</v>
      </c>
      <c r="H1932" s="28">
        <v>238</v>
      </c>
      <c r="I1932" t="s">
        <v>19</v>
      </c>
      <c r="J1932">
        <v>11</v>
      </c>
      <c r="K1932" s="13">
        <f>H1932*'conversion notes'!C$25</f>
        <v>215910.03</v>
      </c>
      <c r="L1932" s="14">
        <f>K1932*'conversion notes'!C$24</f>
        <v>51818.407199999994</v>
      </c>
      <c r="M1932" s="14">
        <f>L1932*'conversion notes'!C$26</f>
        <v>1917281.0663999999</v>
      </c>
      <c r="N1932" s="15">
        <f>M1932/'conversion notes'!C$21</f>
        <v>1817.2246757530377</v>
      </c>
      <c r="P1932" s="1">
        <f>H1932/D1932*1000</f>
        <v>7.1864243009843589</v>
      </c>
      <c r="Q1932">
        <f>'conversion notes'!O$4</f>
        <v>7.2</v>
      </c>
    </row>
    <row r="1933" spans="1:17">
      <c r="A1933">
        <v>36.417099999999998</v>
      </c>
      <c r="B1933">
        <v>-80.808300000000003</v>
      </c>
      <c r="C1933" s="28" t="s">
        <v>11</v>
      </c>
      <c r="D1933" s="4">
        <v>82554</v>
      </c>
      <c r="E1933">
        <v>6</v>
      </c>
      <c r="F1933" t="s">
        <v>83</v>
      </c>
      <c r="G1933">
        <v>3541</v>
      </c>
      <c r="H1933" s="28">
        <v>733</v>
      </c>
      <c r="I1933" t="s">
        <v>19</v>
      </c>
      <c r="J1933">
        <v>3</v>
      </c>
      <c r="K1933" s="13">
        <f>H1933*'conversion notes'!C$25</f>
        <v>664966.60499999998</v>
      </c>
      <c r="L1933" s="14">
        <f>K1933*'conversion notes'!C$24</f>
        <v>159591.9852</v>
      </c>
      <c r="M1933" s="14">
        <f>L1933*'conversion notes'!C$26</f>
        <v>5904903.4523999998</v>
      </c>
      <c r="N1933" s="15">
        <f>M1933/'conversion notes'!C$21</f>
        <v>5596.7465854074653</v>
      </c>
      <c r="P1933" s="1">
        <f>H1933/D1933*1000</f>
        <v>8.879036751701916</v>
      </c>
      <c r="Q1933">
        <f>'conversion notes'!O$4</f>
        <v>7.2</v>
      </c>
    </row>
    <row r="1934" spans="1:17">
      <c r="A1934">
        <v>36.418300000000002</v>
      </c>
      <c r="B1934">
        <v>-76.783199999999994</v>
      </c>
      <c r="C1934" s="28" t="s">
        <v>11</v>
      </c>
      <c r="D1934" s="4">
        <v>49677</v>
      </c>
      <c r="E1934">
        <v>3</v>
      </c>
      <c r="F1934" t="s">
        <v>214</v>
      </c>
      <c r="G1934">
        <v>1091</v>
      </c>
      <c r="H1934" s="28">
        <v>358</v>
      </c>
      <c r="I1934" t="s">
        <v>19</v>
      </c>
      <c r="J1934">
        <v>11</v>
      </c>
      <c r="K1934" s="13">
        <f>H1934*'conversion notes'!C$25</f>
        <v>324772.23</v>
      </c>
      <c r="L1934" s="14">
        <f>K1934*'conversion notes'!C$24</f>
        <v>77945.335199999987</v>
      </c>
      <c r="M1934" s="14">
        <f>L1934*'conversion notes'!C$26</f>
        <v>2883977.4023999996</v>
      </c>
      <c r="N1934" s="15">
        <f>M1934/'conversion notes'!C$21</f>
        <v>2733.4724114268379</v>
      </c>
      <c r="P1934" s="1">
        <f>H1934/D1934*1000</f>
        <v>7.2065543410431383</v>
      </c>
      <c r="Q1934">
        <f>'conversion notes'!O$4</f>
        <v>7.2</v>
      </c>
    </row>
    <row r="1935" spans="1:17">
      <c r="A1935">
        <v>36.419699999999999</v>
      </c>
      <c r="B1935">
        <v>-80.610299999999995</v>
      </c>
      <c r="C1935" s="28" t="s">
        <v>11</v>
      </c>
      <c r="D1935" s="4">
        <v>13759</v>
      </c>
      <c r="E1935">
        <v>1</v>
      </c>
      <c r="F1935" t="s">
        <v>83</v>
      </c>
      <c r="G1935">
        <v>1004</v>
      </c>
      <c r="H1935" s="28">
        <v>122</v>
      </c>
      <c r="I1935" t="s">
        <v>19</v>
      </c>
      <c r="J1935">
        <v>3</v>
      </c>
      <c r="K1935" s="13">
        <f>H1935*'conversion notes'!C$25</f>
        <v>110676.56999999999</v>
      </c>
      <c r="L1935" s="14">
        <f>K1935*'conversion notes'!C$24</f>
        <v>26562.376799999998</v>
      </c>
      <c r="M1935" s="14">
        <f>L1935*'conversion notes'!C$26</f>
        <v>982807.9415999999</v>
      </c>
      <c r="N1935" s="15">
        <f>M1935/'conversion notes'!C$21</f>
        <v>931.51853126836386</v>
      </c>
      <c r="P1935" s="1">
        <f>H1935/D1935*1000</f>
        <v>8.8669234682753117</v>
      </c>
      <c r="Q1935">
        <f>'conversion notes'!O$4</f>
        <v>7.2</v>
      </c>
    </row>
    <row r="1936" spans="1:17">
      <c r="A1936">
        <v>36.421900000000001</v>
      </c>
      <c r="B1936">
        <v>-80.778700000000001</v>
      </c>
      <c r="C1936" s="28" t="s">
        <v>11</v>
      </c>
      <c r="D1936" s="4">
        <v>55036</v>
      </c>
      <c r="E1936">
        <v>4</v>
      </c>
      <c r="F1936" t="s">
        <v>83</v>
      </c>
      <c r="G1936">
        <v>2439</v>
      </c>
      <c r="H1936" s="28">
        <v>489</v>
      </c>
      <c r="I1936" t="s">
        <v>19</v>
      </c>
      <c r="J1936">
        <v>3</v>
      </c>
      <c r="K1936" s="13">
        <f>H1936*'conversion notes'!C$25</f>
        <v>443613.46499999997</v>
      </c>
      <c r="L1936" s="14">
        <f>K1936*'conversion notes'!C$24</f>
        <v>106467.23159999998</v>
      </c>
      <c r="M1936" s="14">
        <f>L1936*'conversion notes'!C$26</f>
        <v>3939287.5691999993</v>
      </c>
      <c r="N1936" s="15">
        <f>M1936/'conversion notes'!C$21</f>
        <v>3733.7095228707367</v>
      </c>
      <c r="P1936" s="1">
        <f>H1936/D1936*1000</f>
        <v>8.8850933934152181</v>
      </c>
      <c r="Q1936">
        <f>'conversion notes'!O$4</f>
        <v>7.2</v>
      </c>
    </row>
    <row r="1937" spans="1:17">
      <c r="A1937">
        <v>36.421999999999997</v>
      </c>
      <c r="B1937">
        <v>-80.724299999999999</v>
      </c>
      <c r="C1937" s="28" t="s">
        <v>11</v>
      </c>
      <c r="D1937" s="4">
        <v>82554</v>
      </c>
      <c r="E1937">
        <v>6</v>
      </c>
      <c r="F1937" t="s">
        <v>83</v>
      </c>
      <c r="G1937">
        <v>2586</v>
      </c>
      <c r="H1937" s="28">
        <v>733</v>
      </c>
      <c r="I1937" t="s">
        <v>19</v>
      </c>
      <c r="J1937">
        <v>3</v>
      </c>
      <c r="K1937" s="13">
        <f>H1937*'conversion notes'!C$25</f>
        <v>664966.60499999998</v>
      </c>
      <c r="L1937" s="14">
        <f>K1937*'conversion notes'!C$24</f>
        <v>159591.9852</v>
      </c>
      <c r="M1937" s="14">
        <f>L1937*'conversion notes'!C$26</f>
        <v>5904903.4523999998</v>
      </c>
      <c r="N1937" s="15">
        <f>M1937/'conversion notes'!C$21</f>
        <v>5596.7465854074653</v>
      </c>
      <c r="P1937" s="1">
        <f>H1937/D1937*1000</f>
        <v>8.879036751701916</v>
      </c>
      <c r="Q1937">
        <f>'conversion notes'!O$4</f>
        <v>7.2</v>
      </c>
    </row>
    <row r="1938" spans="1:17">
      <c r="A1938">
        <v>36.423200000000001</v>
      </c>
      <c r="B1938">
        <v>-77.045699999999997</v>
      </c>
      <c r="C1938" s="28" t="s">
        <v>11</v>
      </c>
      <c r="D1938" s="4">
        <v>59624</v>
      </c>
      <c r="E1938">
        <v>2</v>
      </c>
      <c r="F1938" t="s">
        <v>216</v>
      </c>
      <c r="G1938">
        <v>818</v>
      </c>
      <c r="H1938" s="28">
        <v>429</v>
      </c>
      <c r="I1938" t="s">
        <v>19</v>
      </c>
      <c r="J1938">
        <v>11</v>
      </c>
      <c r="K1938" s="13">
        <f>H1938*'conversion notes'!C$25</f>
        <v>389182.36499999999</v>
      </c>
      <c r="L1938" s="14">
        <f>K1938*'conversion notes'!C$24</f>
        <v>93403.767599999992</v>
      </c>
      <c r="M1938" s="14">
        <f>L1938*'conversion notes'!C$26</f>
        <v>3455939.4011999997</v>
      </c>
      <c r="N1938" s="15">
        <f>M1938/'conversion notes'!C$21</f>
        <v>3275.5856550338367</v>
      </c>
      <c r="P1938" s="1">
        <f>H1938/D1938*1000</f>
        <v>7.1950892258151082</v>
      </c>
      <c r="Q1938">
        <f>'conversion notes'!O$4</f>
        <v>7.2</v>
      </c>
    </row>
    <row r="1939" spans="1:17">
      <c r="A1939">
        <v>36.426699999999997</v>
      </c>
      <c r="B1939">
        <v>-77.142899999999997</v>
      </c>
      <c r="C1939" s="28" t="s">
        <v>11</v>
      </c>
      <c r="D1939" s="4">
        <v>44936</v>
      </c>
      <c r="E1939">
        <v>2</v>
      </c>
      <c r="F1939" t="s">
        <v>132</v>
      </c>
      <c r="G1939">
        <v>627</v>
      </c>
      <c r="H1939" s="28">
        <v>324</v>
      </c>
      <c r="I1939" t="s">
        <v>19</v>
      </c>
      <c r="J1939">
        <v>11</v>
      </c>
      <c r="K1939" s="13">
        <f>H1939*'conversion notes'!C$25</f>
        <v>293927.94</v>
      </c>
      <c r="L1939" s="14">
        <f>K1939*'conversion notes'!C$24</f>
        <v>70542.705600000001</v>
      </c>
      <c r="M1939" s="14">
        <f>L1939*'conversion notes'!C$26</f>
        <v>2610080.1072</v>
      </c>
      <c r="N1939" s="15">
        <f>M1939/'conversion notes'!C$21</f>
        <v>2473.8688863192615</v>
      </c>
      <c r="P1939" s="1">
        <f>H1939/D1939*1000</f>
        <v>7.210254584297668</v>
      </c>
      <c r="Q1939">
        <f>'conversion notes'!O$4</f>
        <v>7.2</v>
      </c>
    </row>
    <row r="1940" spans="1:17">
      <c r="A1940">
        <v>36.427900000000001</v>
      </c>
      <c r="B1940">
        <v>-77.923599999999993</v>
      </c>
      <c r="C1940" s="28" t="s">
        <v>11</v>
      </c>
      <c r="D1940" s="4">
        <v>14239</v>
      </c>
      <c r="E1940">
        <v>2</v>
      </c>
      <c r="F1940" t="s">
        <v>131</v>
      </c>
      <c r="G1940">
        <v>644</v>
      </c>
      <c r="H1940" s="28">
        <v>103</v>
      </c>
      <c r="I1940" t="s">
        <v>19</v>
      </c>
      <c r="J1940">
        <v>4</v>
      </c>
      <c r="K1940" s="13">
        <f>H1940*'conversion notes'!C$25</f>
        <v>93440.054999999993</v>
      </c>
      <c r="L1940" s="14">
        <f>K1940*'conversion notes'!C$24</f>
        <v>22425.613199999996</v>
      </c>
      <c r="M1940" s="14">
        <f>L1940*'conversion notes'!C$26</f>
        <v>829747.68839999987</v>
      </c>
      <c r="N1940" s="15">
        <f>M1940/'conversion notes'!C$21</f>
        <v>786.44597312001201</v>
      </c>
      <c r="P1940" s="1">
        <f>H1940/D1940*1000</f>
        <v>7.2336540487393783</v>
      </c>
      <c r="Q1940">
        <f>'conversion notes'!O$4</f>
        <v>7.2</v>
      </c>
    </row>
    <row r="1941" spans="1:17">
      <c r="A1941">
        <v>36.428199999999997</v>
      </c>
      <c r="B1941">
        <v>-76.878200000000007</v>
      </c>
      <c r="C1941" s="28" t="s">
        <v>11</v>
      </c>
      <c r="D1941" s="4">
        <v>33118</v>
      </c>
      <c r="E1941">
        <v>2</v>
      </c>
      <c r="F1941" t="s">
        <v>214</v>
      </c>
      <c r="G1941">
        <v>1497</v>
      </c>
      <c r="H1941" s="28">
        <v>238</v>
      </c>
      <c r="I1941" t="s">
        <v>19</v>
      </c>
      <c r="J1941">
        <v>11</v>
      </c>
      <c r="K1941" s="13">
        <f>H1941*'conversion notes'!C$25</f>
        <v>215910.03</v>
      </c>
      <c r="L1941" s="14">
        <f>K1941*'conversion notes'!C$24</f>
        <v>51818.407199999994</v>
      </c>
      <c r="M1941" s="14">
        <f>L1941*'conversion notes'!C$26</f>
        <v>1917281.0663999999</v>
      </c>
      <c r="N1941" s="15">
        <f>M1941/'conversion notes'!C$21</f>
        <v>1817.2246757530377</v>
      </c>
      <c r="P1941" s="1">
        <f>H1941/D1941*1000</f>
        <v>7.1864243009843589</v>
      </c>
      <c r="Q1941">
        <f>'conversion notes'!O$4</f>
        <v>7.2</v>
      </c>
    </row>
    <row r="1942" spans="1:17">
      <c r="A1942">
        <v>36.4285</v>
      </c>
      <c r="B1942">
        <v>-80.733000000000004</v>
      </c>
      <c r="C1942" s="28" t="s">
        <v>11</v>
      </c>
      <c r="D1942" s="4">
        <v>110072</v>
      </c>
      <c r="E1942">
        <v>8</v>
      </c>
      <c r="F1942" t="s">
        <v>83</v>
      </c>
      <c r="G1942">
        <v>4122</v>
      </c>
      <c r="H1942" s="28">
        <v>977</v>
      </c>
      <c r="I1942" t="s">
        <v>19</v>
      </c>
      <c r="J1942">
        <v>3</v>
      </c>
      <c r="K1942" s="13">
        <f>H1942*'conversion notes'!C$25</f>
        <v>886319.745</v>
      </c>
      <c r="L1942" s="14">
        <f>K1942*'conversion notes'!C$24</f>
        <v>212716.73879999999</v>
      </c>
      <c r="M1942" s="14">
        <f>L1942*'conversion notes'!C$26</f>
        <v>7870519.3355999999</v>
      </c>
      <c r="N1942" s="15">
        <f>M1942/'conversion notes'!C$21</f>
        <v>7459.783647944193</v>
      </c>
      <c r="P1942" s="1">
        <f>H1942/D1942*1000</f>
        <v>8.8760084308452658</v>
      </c>
      <c r="Q1942">
        <f>'conversion notes'!O$4</f>
        <v>7.2</v>
      </c>
    </row>
    <row r="1943" spans="1:17">
      <c r="A1943">
        <v>36.431100000000001</v>
      </c>
      <c r="B1943">
        <v>-80.693899999999999</v>
      </c>
      <c r="C1943" s="28" t="s">
        <v>11</v>
      </c>
      <c r="D1943" s="4">
        <v>27518</v>
      </c>
      <c r="E1943">
        <v>2</v>
      </c>
      <c r="F1943" t="s">
        <v>83</v>
      </c>
      <c r="G1943">
        <v>884</v>
      </c>
      <c r="H1943" s="28">
        <v>244</v>
      </c>
      <c r="I1943" t="s">
        <v>19</v>
      </c>
      <c r="J1943">
        <v>3</v>
      </c>
      <c r="K1943" s="13">
        <f>H1943*'conversion notes'!C$25</f>
        <v>221353.13999999998</v>
      </c>
      <c r="L1943" s="14">
        <f>K1943*'conversion notes'!C$24</f>
        <v>53124.753599999996</v>
      </c>
      <c r="M1943" s="14">
        <f>L1943*'conversion notes'!C$26</f>
        <v>1965615.8831999998</v>
      </c>
      <c r="N1943" s="15">
        <f>M1943/'conversion notes'!C$21</f>
        <v>1863.0370625367277</v>
      </c>
      <c r="P1943" s="1">
        <f>H1943/D1943*1000</f>
        <v>8.8669234682753117</v>
      </c>
      <c r="Q1943">
        <f>'conversion notes'!O$4</f>
        <v>7.2</v>
      </c>
    </row>
    <row r="1944" spans="1:17">
      <c r="A1944">
        <v>36.432499999999997</v>
      </c>
      <c r="B1944">
        <v>-80.750200000000007</v>
      </c>
      <c r="C1944" s="28" t="s">
        <v>11</v>
      </c>
      <c r="D1944" s="4">
        <v>110072</v>
      </c>
      <c r="E1944">
        <v>8</v>
      </c>
      <c r="F1944" t="s">
        <v>83</v>
      </c>
      <c r="G1944">
        <v>4641</v>
      </c>
      <c r="H1944" s="28">
        <v>977</v>
      </c>
      <c r="I1944" t="s">
        <v>19</v>
      </c>
      <c r="J1944">
        <v>3</v>
      </c>
      <c r="K1944" s="13">
        <f>H1944*'conversion notes'!C$25</f>
        <v>886319.745</v>
      </c>
      <c r="L1944" s="14">
        <f>K1944*'conversion notes'!C$24</f>
        <v>212716.73879999999</v>
      </c>
      <c r="M1944" s="14">
        <f>L1944*'conversion notes'!C$26</f>
        <v>7870519.3355999999</v>
      </c>
      <c r="N1944" s="15">
        <f>M1944/'conversion notes'!C$21</f>
        <v>7459.783647944193</v>
      </c>
      <c r="P1944" s="1">
        <f>H1944/D1944*1000</f>
        <v>8.8760084308452658</v>
      </c>
      <c r="Q1944">
        <f>'conversion notes'!O$4</f>
        <v>7.2</v>
      </c>
    </row>
    <row r="1945" spans="1:17">
      <c r="A1945">
        <v>36.435200000000002</v>
      </c>
      <c r="B1945">
        <v>-78.241399999999999</v>
      </c>
      <c r="C1945" s="28" t="s">
        <v>11</v>
      </c>
      <c r="D1945" s="4">
        <v>14239</v>
      </c>
      <c r="E1945">
        <v>2</v>
      </c>
      <c r="F1945" t="s">
        <v>131</v>
      </c>
      <c r="G1945">
        <v>267</v>
      </c>
      <c r="H1945" s="28">
        <v>103</v>
      </c>
      <c r="I1945" t="s">
        <v>19</v>
      </c>
      <c r="J1945">
        <v>4</v>
      </c>
      <c r="K1945" s="13">
        <f>H1945*'conversion notes'!C$25</f>
        <v>93440.054999999993</v>
      </c>
      <c r="L1945" s="14">
        <f>K1945*'conversion notes'!C$24</f>
        <v>22425.613199999996</v>
      </c>
      <c r="M1945" s="14">
        <f>L1945*'conversion notes'!C$26</f>
        <v>829747.68839999987</v>
      </c>
      <c r="N1945" s="15">
        <f>M1945/'conversion notes'!C$21</f>
        <v>786.44597312001201</v>
      </c>
      <c r="P1945" s="1">
        <f>H1945/D1945*1000</f>
        <v>7.2336540487393783</v>
      </c>
      <c r="Q1945">
        <f>'conversion notes'!O$4</f>
        <v>7.2</v>
      </c>
    </row>
    <row r="1946" spans="1:17">
      <c r="A1946">
        <v>36.438400000000001</v>
      </c>
      <c r="B1946">
        <v>-77.288499999999999</v>
      </c>
      <c r="C1946" s="28" t="s">
        <v>11</v>
      </c>
      <c r="D1946" s="4">
        <v>44936</v>
      </c>
      <c r="E1946">
        <v>2</v>
      </c>
      <c r="F1946" t="s">
        <v>132</v>
      </c>
      <c r="G1946">
        <v>780</v>
      </c>
      <c r="H1946" s="28">
        <v>324</v>
      </c>
      <c r="I1946" t="s">
        <v>19</v>
      </c>
      <c r="J1946">
        <v>11</v>
      </c>
      <c r="K1946" s="13">
        <f>H1946*'conversion notes'!C$25</f>
        <v>293927.94</v>
      </c>
      <c r="L1946" s="14">
        <f>K1946*'conversion notes'!C$24</f>
        <v>70542.705600000001</v>
      </c>
      <c r="M1946" s="14">
        <f>L1946*'conversion notes'!C$26</f>
        <v>2610080.1072</v>
      </c>
      <c r="N1946" s="15">
        <f>M1946/'conversion notes'!C$21</f>
        <v>2473.8688863192615</v>
      </c>
      <c r="P1946" s="1">
        <f>H1946/D1946*1000</f>
        <v>7.210254584297668</v>
      </c>
      <c r="Q1946">
        <f>'conversion notes'!O$4</f>
        <v>7.2</v>
      </c>
    </row>
    <row r="1947" spans="1:17">
      <c r="A1947">
        <v>36.438499999999998</v>
      </c>
      <c r="B1947">
        <v>-79.747900000000001</v>
      </c>
      <c r="C1947" s="28" t="s">
        <v>11</v>
      </c>
      <c r="D1947" s="4">
        <v>23928</v>
      </c>
      <c r="E1947">
        <v>3</v>
      </c>
      <c r="F1947" t="s">
        <v>10</v>
      </c>
      <c r="G1947">
        <v>9744</v>
      </c>
      <c r="H1947" s="28">
        <v>570</v>
      </c>
      <c r="I1947" t="s">
        <v>12</v>
      </c>
      <c r="J1947">
        <v>1</v>
      </c>
      <c r="K1947" s="13">
        <f>H1947*'conversion notes'!C$25</f>
        <v>517095.44999999995</v>
      </c>
      <c r="L1947" s="14">
        <f>K1947*'conversion notes'!C$24</f>
        <v>124102.90799999998</v>
      </c>
      <c r="M1947" s="14">
        <f>L1947*'conversion notes'!C$26</f>
        <v>4591807.595999999</v>
      </c>
      <c r="N1947" s="15">
        <f>M1947/'conversion notes'!C$21</f>
        <v>4352.1767444505522</v>
      </c>
      <c r="P1947" s="1">
        <f>H1947/D1947*1000</f>
        <v>23.821464393179539</v>
      </c>
      <c r="Q1947">
        <f>'conversion notes'!O$4</f>
        <v>7.2</v>
      </c>
    </row>
    <row r="1948" spans="1:17">
      <c r="A1948">
        <v>36.438800000000001</v>
      </c>
      <c r="B1948">
        <v>-78.586299999999994</v>
      </c>
      <c r="C1948" s="28" t="s">
        <v>11</v>
      </c>
      <c r="D1948" s="4">
        <v>14239</v>
      </c>
      <c r="E1948">
        <v>2</v>
      </c>
      <c r="F1948" t="s">
        <v>22</v>
      </c>
      <c r="G1948">
        <v>4236</v>
      </c>
      <c r="H1948" s="28">
        <v>269</v>
      </c>
      <c r="I1948" t="s">
        <v>12</v>
      </c>
      <c r="J1948">
        <v>4</v>
      </c>
      <c r="K1948" s="13">
        <f>H1948*'conversion notes'!C$25</f>
        <v>244032.76499999998</v>
      </c>
      <c r="L1948" s="14">
        <f>K1948*'conversion notes'!C$24</f>
        <v>58567.863599999997</v>
      </c>
      <c r="M1948" s="14">
        <f>L1948*'conversion notes'!C$26</f>
        <v>2167010.9531999999</v>
      </c>
      <c r="N1948" s="15">
        <f>M1948/'conversion notes'!C$21</f>
        <v>2053.9220074687696</v>
      </c>
      <c r="P1948" s="1">
        <f>H1948/D1948*1000</f>
        <v>18.891776107872744</v>
      </c>
      <c r="Q1948">
        <f>'conversion notes'!O$4</f>
        <v>7.2</v>
      </c>
    </row>
    <row r="1949" spans="1:17">
      <c r="A1949">
        <v>36.443800000000003</v>
      </c>
      <c r="B1949">
        <v>-78.221699999999998</v>
      </c>
      <c r="C1949" s="28" t="s">
        <v>11</v>
      </c>
      <c r="D1949" s="4">
        <v>14239</v>
      </c>
      <c r="E1949">
        <v>1</v>
      </c>
      <c r="F1949" t="s">
        <v>131</v>
      </c>
      <c r="G1949">
        <v>324</v>
      </c>
      <c r="H1949" s="28">
        <v>103</v>
      </c>
      <c r="I1949" t="s">
        <v>19</v>
      </c>
      <c r="J1949">
        <v>4</v>
      </c>
      <c r="K1949" s="13">
        <f>H1949*'conversion notes'!C$25</f>
        <v>93440.054999999993</v>
      </c>
      <c r="L1949" s="14">
        <f>K1949*'conversion notes'!C$24</f>
        <v>22425.613199999996</v>
      </c>
      <c r="M1949" s="14">
        <f>L1949*'conversion notes'!C$26</f>
        <v>829747.68839999987</v>
      </c>
      <c r="N1949" s="15">
        <f>M1949/'conversion notes'!C$21</f>
        <v>786.44597312001201</v>
      </c>
      <c r="P1949" s="1">
        <f>H1949/D1949*1000</f>
        <v>7.2336540487393783</v>
      </c>
      <c r="Q1949">
        <f>'conversion notes'!O$4</f>
        <v>7.2</v>
      </c>
    </row>
    <row r="1950" spans="1:17">
      <c r="A1950">
        <v>36.445599999999999</v>
      </c>
      <c r="B1950">
        <v>-80.687799999999996</v>
      </c>
      <c r="C1950" s="28" t="s">
        <v>11</v>
      </c>
      <c r="D1950" s="4">
        <v>27518</v>
      </c>
      <c r="E1950">
        <v>2</v>
      </c>
      <c r="F1950" t="s">
        <v>83</v>
      </c>
      <c r="G1950">
        <v>685</v>
      </c>
      <c r="H1950" s="28">
        <v>244</v>
      </c>
      <c r="I1950" t="s">
        <v>19</v>
      </c>
      <c r="J1950">
        <v>3</v>
      </c>
      <c r="K1950" s="13">
        <f>H1950*'conversion notes'!C$25</f>
        <v>221353.13999999998</v>
      </c>
      <c r="L1950" s="14">
        <f>K1950*'conversion notes'!C$24</f>
        <v>53124.753599999996</v>
      </c>
      <c r="M1950" s="14">
        <f>L1950*'conversion notes'!C$26</f>
        <v>1965615.8831999998</v>
      </c>
      <c r="N1950" s="15">
        <f>M1950/'conversion notes'!C$21</f>
        <v>1863.0370625367277</v>
      </c>
      <c r="P1950" s="1">
        <f>H1950/D1950*1000</f>
        <v>8.8669234682753117</v>
      </c>
      <c r="Q1950">
        <f>'conversion notes'!O$4</f>
        <v>7.2</v>
      </c>
    </row>
    <row r="1951" spans="1:17">
      <c r="A1951">
        <v>36.447000000000003</v>
      </c>
      <c r="B1951">
        <v>-80.875399999999999</v>
      </c>
      <c r="C1951" s="28" t="s">
        <v>11</v>
      </c>
      <c r="D1951" s="4">
        <v>27518</v>
      </c>
      <c r="E1951">
        <v>2</v>
      </c>
      <c r="F1951" t="s">
        <v>83</v>
      </c>
      <c r="G1951">
        <v>3843</v>
      </c>
      <c r="H1951" s="28">
        <v>244</v>
      </c>
      <c r="I1951" t="s">
        <v>19</v>
      </c>
      <c r="J1951">
        <v>3</v>
      </c>
      <c r="K1951" s="13">
        <f>H1951*'conversion notes'!C$25</f>
        <v>221353.13999999998</v>
      </c>
      <c r="L1951" s="14">
        <f>K1951*'conversion notes'!C$24</f>
        <v>53124.753599999996</v>
      </c>
      <c r="M1951" s="14">
        <f>L1951*'conversion notes'!C$26</f>
        <v>1965615.8831999998</v>
      </c>
      <c r="N1951" s="15">
        <f>M1951/'conversion notes'!C$21</f>
        <v>1863.0370625367277</v>
      </c>
      <c r="P1951" s="1">
        <f>H1951/D1951*1000</f>
        <v>8.8669234682753117</v>
      </c>
      <c r="Q1951">
        <f>'conversion notes'!O$4</f>
        <v>7.2</v>
      </c>
    </row>
    <row r="1952" spans="1:17">
      <c r="A1952">
        <v>36.448700000000002</v>
      </c>
      <c r="B1952">
        <v>-80.704899999999995</v>
      </c>
      <c r="C1952" s="28" t="s">
        <v>11</v>
      </c>
      <c r="D1952" s="4">
        <v>41277</v>
      </c>
      <c r="E1952">
        <v>3</v>
      </c>
      <c r="F1952" t="s">
        <v>83</v>
      </c>
      <c r="G1952">
        <v>1169</v>
      </c>
      <c r="H1952" s="28">
        <v>367</v>
      </c>
      <c r="I1952" t="s">
        <v>19</v>
      </c>
      <c r="J1952">
        <v>3</v>
      </c>
      <c r="K1952" s="13">
        <f>H1952*'conversion notes'!C$25</f>
        <v>332936.89499999996</v>
      </c>
      <c r="L1952" s="14">
        <f>K1952*'conversion notes'!C$24</f>
        <v>79904.854799999986</v>
      </c>
      <c r="M1952" s="14">
        <f>L1952*'conversion notes'!C$26</f>
        <v>2956479.6275999993</v>
      </c>
      <c r="N1952" s="15">
        <f>M1952/'conversion notes'!C$21</f>
        <v>2802.1909916023728</v>
      </c>
      <c r="P1952" s="1">
        <f>H1952/D1952*1000</f>
        <v>8.891150035128522</v>
      </c>
      <c r="Q1952">
        <f>'conversion notes'!O$4</f>
        <v>7.2</v>
      </c>
    </row>
    <row r="1953" spans="1:17">
      <c r="A1953">
        <v>36.451099999999997</v>
      </c>
      <c r="B1953">
        <v>-80.857500000000002</v>
      </c>
      <c r="C1953" s="28" t="s">
        <v>11</v>
      </c>
      <c r="D1953" s="4">
        <v>13759</v>
      </c>
      <c r="E1953">
        <v>1</v>
      </c>
      <c r="F1953" t="s">
        <v>83</v>
      </c>
      <c r="G1953">
        <v>15250</v>
      </c>
      <c r="H1953" s="28">
        <v>122</v>
      </c>
      <c r="I1953" t="s">
        <v>19</v>
      </c>
      <c r="J1953">
        <v>3</v>
      </c>
      <c r="K1953" s="13">
        <f>H1953*'conversion notes'!C$25</f>
        <v>110676.56999999999</v>
      </c>
      <c r="L1953" s="14">
        <f>K1953*'conversion notes'!C$24</f>
        <v>26562.376799999998</v>
      </c>
      <c r="M1953" s="14">
        <f>L1953*'conversion notes'!C$26</f>
        <v>982807.9415999999</v>
      </c>
      <c r="N1953" s="15">
        <f>M1953/'conversion notes'!C$21</f>
        <v>931.51853126836386</v>
      </c>
      <c r="P1953" s="1">
        <f>H1953/D1953*1000</f>
        <v>8.8669234682753117</v>
      </c>
      <c r="Q1953">
        <f>'conversion notes'!O$4</f>
        <v>7.2</v>
      </c>
    </row>
    <row r="1954" spans="1:17">
      <c r="A1954">
        <v>36.451500000000003</v>
      </c>
      <c r="B1954">
        <v>-80.750900000000001</v>
      </c>
      <c r="C1954" s="28" t="s">
        <v>11</v>
      </c>
      <c r="D1954" s="4">
        <v>41277</v>
      </c>
      <c r="E1954">
        <v>3</v>
      </c>
      <c r="F1954" t="s">
        <v>83</v>
      </c>
      <c r="G1954">
        <v>1412</v>
      </c>
      <c r="H1954" s="28">
        <v>367</v>
      </c>
      <c r="I1954" t="s">
        <v>19</v>
      </c>
      <c r="J1954">
        <v>3</v>
      </c>
      <c r="K1954" s="13">
        <f>H1954*'conversion notes'!C$25</f>
        <v>332936.89499999996</v>
      </c>
      <c r="L1954" s="14">
        <f>K1954*'conversion notes'!C$24</f>
        <v>79904.854799999986</v>
      </c>
      <c r="M1954" s="14">
        <f>L1954*'conversion notes'!C$26</f>
        <v>2956479.6275999993</v>
      </c>
      <c r="N1954" s="15">
        <f>M1954/'conversion notes'!C$21</f>
        <v>2802.1909916023728</v>
      </c>
      <c r="P1954" s="1">
        <f>H1954/D1954*1000</f>
        <v>8.891150035128522</v>
      </c>
      <c r="Q1954">
        <f>'conversion notes'!O$4</f>
        <v>7.2</v>
      </c>
    </row>
    <row r="1955" spans="1:17">
      <c r="A1955">
        <v>36.4557</v>
      </c>
      <c r="B1955">
        <v>-81.010900000000007</v>
      </c>
      <c r="C1955" s="28" t="s">
        <v>11</v>
      </c>
      <c r="D1955" s="4">
        <v>14239</v>
      </c>
      <c r="E1955">
        <v>1</v>
      </c>
      <c r="F1955" t="s">
        <v>85</v>
      </c>
      <c r="G1955">
        <v>55000</v>
      </c>
      <c r="H1955" s="28">
        <v>330</v>
      </c>
      <c r="I1955" t="s">
        <v>12</v>
      </c>
      <c r="J1955">
        <v>3</v>
      </c>
      <c r="K1955" s="13">
        <f>H1955*'conversion notes'!C$25</f>
        <v>299371.05</v>
      </c>
      <c r="L1955" s="14">
        <f>K1955*'conversion notes'!C$24</f>
        <v>71849.051999999996</v>
      </c>
      <c r="M1955" s="14">
        <f>L1955*'conversion notes'!C$26</f>
        <v>2658414.9239999996</v>
      </c>
      <c r="N1955" s="15">
        <f>M1955/'conversion notes'!C$21</f>
        <v>2519.6812731029513</v>
      </c>
      <c r="P1955" s="1">
        <f>H1955/D1955*1000</f>
        <v>23.175784816349463</v>
      </c>
      <c r="Q1955">
        <f>'conversion notes'!O$4</f>
        <v>7.2</v>
      </c>
    </row>
    <row r="1956" spans="1:17">
      <c r="A1956">
        <v>36.457599999999999</v>
      </c>
      <c r="B1956">
        <v>-80.718500000000006</v>
      </c>
      <c r="C1956" s="28" t="s">
        <v>11</v>
      </c>
      <c r="D1956" s="4">
        <v>27518</v>
      </c>
      <c r="E1956">
        <v>2</v>
      </c>
      <c r="F1956" t="s">
        <v>83</v>
      </c>
      <c r="G1956">
        <v>694</v>
      </c>
      <c r="H1956" s="28">
        <v>244</v>
      </c>
      <c r="I1956" t="s">
        <v>19</v>
      </c>
      <c r="J1956">
        <v>3</v>
      </c>
      <c r="K1956" s="13">
        <f>H1956*'conversion notes'!C$25</f>
        <v>221353.13999999998</v>
      </c>
      <c r="L1956" s="14">
        <f>K1956*'conversion notes'!C$24</f>
        <v>53124.753599999996</v>
      </c>
      <c r="M1956" s="14">
        <f>L1956*'conversion notes'!C$26</f>
        <v>1965615.8831999998</v>
      </c>
      <c r="N1956" s="15">
        <f>M1956/'conversion notes'!C$21</f>
        <v>1863.0370625367277</v>
      </c>
      <c r="P1956" s="1">
        <f>H1956/D1956*1000</f>
        <v>8.8669234682753117</v>
      </c>
      <c r="Q1956">
        <f>'conversion notes'!O$4</f>
        <v>7.2</v>
      </c>
    </row>
    <row r="1957" spans="1:17">
      <c r="A1957">
        <v>36.458799999999997</v>
      </c>
      <c r="B1957">
        <v>-79.991299999999995</v>
      </c>
      <c r="C1957" s="28" t="s">
        <v>11</v>
      </c>
      <c r="D1957" s="4">
        <v>15952</v>
      </c>
      <c r="E1957">
        <v>2</v>
      </c>
      <c r="F1957" t="s">
        <v>10</v>
      </c>
      <c r="G1957">
        <v>10704</v>
      </c>
      <c r="H1957" s="28">
        <v>380</v>
      </c>
      <c r="I1957" t="s">
        <v>12</v>
      </c>
      <c r="J1957">
        <v>1</v>
      </c>
      <c r="K1957" s="13">
        <f>H1957*'conversion notes'!C$25</f>
        <v>344730.3</v>
      </c>
      <c r="L1957" s="14">
        <f>K1957*'conversion notes'!C$24</f>
        <v>82735.271999999997</v>
      </c>
      <c r="M1957" s="14">
        <f>L1957*'conversion notes'!C$26</f>
        <v>3061205.0639999998</v>
      </c>
      <c r="N1957" s="15">
        <f>M1957/'conversion notes'!C$21</f>
        <v>2901.4511629670351</v>
      </c>
      <c r="P1957" s="1">
        <f>H1957/D1957*1000</f>
        <v>23.821464393179539</v>
      </c>
      <c r="Q1957">
        <f>'conversion notes'!O$4</f>
        <v>7.2</v>
      </c>
    </row>
    <row r="1958" spans="1:17">
      <c r="A1958">
        <v>36.4604</v>
      </c>
      <c r="B1958">
        <v>-80.681100000000001</v>
      </c>
      <c r="C1958" s="28" t="s">
        <v>11</v>
      </c>
      <c r="D1958" s="4">
        <v>13759</v>
      </c>
      <c r="E1958">
        <v>1</v>
      </c>
      <c r="F1958" t="s">
        <v>83</v>
      </c>
      <c r="G1958">
        <v>385</v>
      </c>
      <c r="H1958" s="28">
        <v>122</v>
      </c>
      <c r="I1958" t="s">
        <v>19</v>
      </c>
      <c r="J1958">
        <v>3</v>
      </c>
      <c r="K1958" s="13">
        <f>H1958*'conversion notes'!C$25</f>
        <v>110676.56999999999</v>
      </c>
      <c r="L1958" s="14">
        <f>K1958*'conversion notes'!C$24</f>
        <v>26562.376799999998</v>
      </c>
      <c r="M1958" s="14">
        <f>L1958*'conversion notes'!C$26</f>
        <v>982807.9415999999</v>
      </c>
      <c r="N1958" s="15">
        <f>M1958/'conversion notes'!C$21</f>
        <v>931.51853126836386</v>
      </c>
      <c r="P1958" s="1">
        <f>H1958/D1958*1000</f>
        <v>8.8669234682753117</v>
      </c>
      <c r="Q1958">
        <f>'conversion notes'!O$4</f>
        <v>7.2</v>
      </c>
    </row>
    <row r="1959" spans="1:17">
      <c r="A1959">
        <v>36.462499999999999</v>
      </c>
      <c r="B1959">
        <v>-78.179100000000005</v>
      </c>
      <c r="C1959" s="28" t="s">
        <v>11</v>
      </c>
      <c r="D1959" s="4">
        <v>14239</v>
      </c>
      <c r="E1959">
        <v>2</v>
      </c>
      <c r="F1959" t="s">
        <v>131</v>
      </c>
      <c r="G1959">
        <v>297</v>
      </c>
      <c r="H1959" s="28">
        <v>103</v>
      </c>
      <c r="I1959" t="s">
        <v>19</v>
      </c>
      <c r="J1959">
        <v>4</v>
      </c>
      <c r="K1959" s="13">
        <f>H1959*'conversion notes'!C$25</f>
        <v>93440.054999999993</v>
      </c>
      <c r="L1959" s="14">
        <f>K1959*'conversion notes'!C$24</f>
        <v>22425.613199999996</v>
      </c>
      <c r="M1959" s="14">
        <f>L1959*'conversion notes'!C$26</f>
        <v>829747.68839999987</v>
      </c>
      <c r="N1959" s="15">
        <f>M1959/'conversion notes'!C$21</f>
        <v>786.44597312001201</v>
      </c>
      <c r="P1959" s="1">
        <f>H1959/D1959*1000</f>
        <v>7.2336540487393783</v>
      </c>
      <c r="Q1959">
        <f>'conversion notes'!O$4</f>
        <v>7.2</v>
      </c>
    </row>
    <row r="1960" spans="1:17">
      <c r="A1960">
        <v>36.463799999999999</v>
      </c>
      <c r="B1960">
        <v>-77.309799999999996</v>
      </c>
      <c r="C1960" s="28" t="s">
        <v>11</v>
      </c>
      <c r="D1960" s="4">
        <v>22468</v>
      </c>
      <c r="E1960">
        <v>1</v>
      </c>
      <c r="F1960" t="s">
        <v>132</v>
      </c>
      <c r="G1960">
        <v>543</v>
      </c>
      <c r="H1960" s="28">
        <v>162</v>
      </c>
      <c r="I1960" t="s">
        <v>19</v>
      </c>
      <c r="J1960">
        <v>11</v>
      </c>
      <c r="K1960" s="13">
        <f>H1960*'conversion notes'!C$25</f>
        <v>146963.97</v>
      </c>
      <c r="L1960" s="14">
        <f>K1960*'conversion notes'!C$24</f>
        <v>35271.352800000001</v>
      </c>
      <c r="M1960" s="14">
        <f>L1960*'conversion notes'!C$26</f>
        <v>1305040.0536</v>
      </c>
      <c r="N1960" s="15">
        <f>M1960/'conversion notes'!C$21</f>
        <v>1236.9344431596307</v>
      </c>
      <c r="P1960" s="1">
        <f>H1960/D1960*1000</f>
        <v>7.210254584297668</v>
      </c>
      <c r="Q1960">
        <f>'conversion notes'!O$4</f>
        <v>7.2</v>
      </c>
    </row>
    <row r="1961" spans="1:17">
      <c r="A1961">
        <v>36.473100000000002</v>
      </c>
      <c r="B1961">
        <v>-78.427499999999995</v>
      </c>
      <c r="C1961" s="28" t="s">
        <v>11</v>
      </c>
      <c r="D1961" s="4">
        <v>14239</v>
      </c>
      <c r="E1961">
        <v>1</v>
      </c>
      <c r="F1961" t="s">
        <v>134</v>
      </c>
      <c r="G1961">
        <v>2614</v>
      </c>
      <c r="H1961" s="28">
        <v>345</v>
      </c>
      <c r="I1961" t="s">
        <v>12</v>
      </c>
      <c r="J1961">
        <v>4</v>
      </c>
      <c r="K1961" s="13">
        <f>H1961*'conversion notes'!C$25</f>
        <v>312978.82499999995</v>
      </c>
      <c r="L1961" s="14">
        <f>K1961*'conversion notes'!C$24</f>
        <v>75114.917999999991</v>
      </c>
      <c r="M1961" s="14">
        <f>L1961*'conversion notes'!C$26</f>
        <v>2779251.9659999995</v>
      </c>
      <c r="N1961" s="15">
        <f>M1961/'conversion notes'!C$21</f>
        <v>2634.2122400621761</v>
      </c>
      <c r="P1961" s="1">
        <f>H1961/D1961*1000</f>
        <v>24.229229580728983</v>
      </c>
      <c r="Q1961">
        <f>'conversion notes'!O$4</f>
        <v>7.2</v>
      </c>
    </row>
    <row r="1962" spans="1:17">
      <c r="A1962">
        <v>36.474400000000003</v>
      </c>
      <c r="B1962">
        <v>-76.9846</v>
      </c>
      <c r="C1962" s="28" t="s">
        <v>11</v>
      </c>
      <c r="D1962" s="4">
        <v>59624</v>
      </c>
      <c r="E1962">
        <v>2</v>
      </c>
      <c r="F1962" t="s">
        <v>216</v>
      </c>
      <c r="G1962">
        <v>1440</v>
      </c>
      <c r="H1962" s="28">
        <v>429</v>
      </c>
      <c r="I1962" t="s">
        <v>19</v>
      </c>
      <c r="J1962">
        <v>11</v>
      </c>
      <c r="K1962" s="13">
        <f>H1962*'conversion notes'!C$25</f>
        <v>389182.36499999999</v>
      </c>
      <c r="L1962" s="14">
        <f>K1962*'conversion notes'!C$24</f>
        <v>93403.767599999992</v>
      </c>
      <c r="M1962" s="14">
        <f>L1962*'conversion notes'!C$26</f>
        <v>3455939.4011999997</v>
      </c>
      <c r="N1962" s="15">
        <f>M1962/'conversion notes'!C$21</f>
        <v>3275.5856550338367</v>
      </c>
      <c r="P1962" s="1">
        <f>H1962/D1962*1000</f>
        <v>7.1950892258151082</v>
      </c>
      <c r="Q1962">
        <f>'conversion notes'!O$4</f>
        <v>7.2</v>
      </c>
    </row>
    <row r="1963" spans="1:17">
      <c r="A1963">
        <v>36.482999999999997</v>
      </c>
      <c r="B1963">
        <v>-76.569400000000002</v>
      </c>
      <c r="C1963" s="28" t="s">
        <v>11</v>
      </c>
      <c r="D1963" s="4">
        <v>66236</v>
      </c>
      <c r="E1963">
        <v>4</v>
      </c>
      <c r="F1963" t="s">
        <v>214</v>
      </c>
      <c r="G1963">
        <v>1561</v>
      </c>
      <c r="H1963" s="28">
        <v>477</v>
      </c>
      <c r="I1963" t="s">
        <v>19</v>
      </c>
      <c r="J1963">
        <v>11</v>
      </c>
      <c r="K1963" s="13">
        <f>H1963*'conversion notes'!C$25</f>
        <v>432727.245</v>
      </c>
      <c r="L1963" s="14">
        <f>K1963*'conversion notes'!C$24</f>
        <v>103854.53879999999</v>
      </c>
      <c r="M1963" s="14">
        <f>L1963*'conversion notes'!C$26</f>
        <v>3842617.9356</v>
      </c>
      <c r="N1963" s="15">
        <f>M1963/'conversion notes'!C$21</f>
        <v>3642.0847493033575</v>
      </c>
      <c r="P1963" s="1">
        <f>H1963/D1963*1000</f>
        <v>7.2015218310284439</v>
      </c>
      <c r="Q1963">
        <f>'conversion notes'!O$4</f>
        <v>7.2</v>
      </c>
    </row>
    <row r="1964" spans="1:17">
      <c r="A1964">
        <v>36.487000000000002</v>
      </c>
      <c r="B1964">
        <v>-77.262200000000007</v>
      </c>
      <c r="C1964" s="28" t="s">
        <v>11</v>
      </c>
      <c r="D1964" s="4">
        <v>67404</v>
      </c>
      <c r="E1964">
        <v>3</v>
      </c>
      <c r="F1964" t="s">
        <v>132</v>
      </c>
      <c r="G1964">
        <v>1114</v>
      </c>
      <c r="H1964" s="28">
        <v>485</v>
      </c>
      <c r="I1964" t="s">
        <v>19</v>
      </c>
      <c r="J1964">
        <v>11</v>
      </c>
      <c r="K1964" s="13">
        <f>H1964*'conversion notes'!C$25</f>
        <v>439984.72499999998</v>
      </c>
      <c r="L1964" s="14">
        <f>K1964*'conversion notes'!C$24</f>
        <v>105596.33399999999</v>
      </c>
      <c r="M1964" s="14">
        <f>L1964*'conversion notes'!C$26</f>
        <v>3907064.3579999995</v>
      </c>
      <c r="N1964" s="15">
        <f>M1964/'conversion notes'!C$21</f>
        <v>3703.1679316816103</v>
      </c>
      <c r="P1964" s="1">
        <f>H1964/D1964*1000</f>
        <v>7.1954186695151625</v>
      </c>
      <c r="Q1964">
        <f>'conversion notes'!O$4</f>
        <v>7.2</v>
      </c>
    </row>
    <row r="1965" spans="1:17">
      <c r="A1965">
        <v>36.491799999999998</v>
      </c>
      <c r="B1965">
        <v>-76.683400000000006</v>
      </c>
      <c r="C1965" s="28" t="s">
        <v>11</v>
      </c>
      <c r="D1965" s="4">
        <v>49677</v>
      </c>
      <c r="E1965">
        <v>3</v>
      </c>
      <c r="F1965" t="s">
        <v>214</v>
      </c>
      <c r="G1965">
        <v>1717</v>
      </c>
      <c r="H1965" s="28">
        <v>358</v>
      </c>
      <c r="I1965" t="s">
        <v>19</v>
      </c>
      <c r="J1965">
        <v>11</v>
      </c>
      <c r="K1965" s="13">
        <f>H1965*'conversion notes'!C$25</f>
        <v>324772.23</v>
      </c>
      <c r="L1965" s="14">
        <f>K1965*'conversion notes'!C$24</f>
        <v>77945.335199999987</v>
      </c>
      <c r="M1965" s="14">
        <f>L1965*'conversion notes'!C$26</f>
        <v>2883977.4023999996</v>
      </c>
      <c r="N1965" s="15">
        <f>M1965/'conversion notes'!C$21</f>
        <v>2733.4724114268379</v>
      </c>
      <c r="P1965" s="1">
        <f>H1965/D1965*1000</f>
        <v>7.2065543410431383</v>
      </c>
      <c r="Q1965">
        <f>'conversion notes'!O$4</f>
        <v>7.2</v>
      </c>
    </row>
    <row r="1966" spans="1:17">
      <c r="A1966">
        <v>36.495800000000003</v>
      </c>
      <c r="B1966">
        <v>-76.636399999999995</v>
      </c>
      <c r="C1966" s="28" t="s">
        <v>11</v>
      </c>
      <c r="D1966" s="4">
        <v>49677</v>
      </c>
      <c r="E1966">
        <v>3</v>
      </c>
      <c r="F1966" t="s">
        <v>214</v>
      </c>
      <c r="G1966">
        <v>1421</v>
      </c>
      <c r="H1966" s="28">
        <v>358</v>
      </c>
      <c r="I1966" t="s">
        <v>19</v>
      </c>
      <c r="J1966">
        <v>11</v>
      </c>
      <c r="K1966" s="13">
        <f>H1966*'conversion notes'!C$25</f>
        <v>324772.23</v>
      </c>
      <c r="L1966" s="14">
        <f>K1966*'conversion notes'!C$24</f>
        <v>77945.335199999987</v>
      </c>
      <c r="M1966" s="14">
        <f>L1966*'conversion notes'!C$26</f>
        <v>2883977.4023999996</v>
      </c>
      <c r="N1966" s="15">
        <f>M1966/'conversion notes'!C$21</f>
        <v>2733.4724114268379</v>
      </c>
      <c r="P1966" s="1">
        <f>H1966/D1966*1000</f>
        <v>7.2065543410431383</v>
      </c>
      <c r="Q1966">
        <f>'conversion notes'!O$4</f>
        <v>7.2</v>
      </c>
    </row>
    <row r="1967" spans="1:17">
      <c r="A1967">
        <v>36.497199999999999</v>
      </c>
      <c r="B1967">
        <v>-77.125900000000001</v>
      </c>
      <c r="C1967" s="28" t="s">
        <v>11</v>
      </c>
      <c r="D1967" s="4">
        <v>44936</v>
      </c>
      <c r="E1967">
        <v>2</v>
      </c>
      <c r="F1967" t="s">
        <v>132</v>
      </c>
      <c r="G1967">
        <v>1085</v>
      </c>
      <c r="H1967" s="28">
        <v>324</v>
      </c>
      <c r="I1967" t="s">
        <v>19</v>
      </c>
      <c r="J1967">
        <v>11</v>
      </c>
      <c r="K1967" s="13">
        <f>H1967*'conversion notes'!C$25</f>
        <v>293927.94</v>
      </c>
      <c r="L1967" s="14">
        <f>K1967*'conversion notes'!C$24</f>
        <v>70542.705600000001</v>
      </c>
      <c r="M1967" s="14">
        <f>L1967*'conversion notes'!C$26</f>
        <v>2610080.1072</v>
      </c>
      <c r="N1967" s="15">
        <f>M1967/'conversion notes'!C$21</f>
        <v>2473.8688863192615</v>
      </c>
      <c r="P1967" s="1">
        <f>H1967/D1967*1000</f>
        <v>7.210254584297668</v>
      </c>
      <c r="Q1967">
        <f>'conversion notes'!O$4</f>
        <v>7.2</v>
      </c>
    </row>
    <row r="1968" spans="1:17">
      <c r="A1968">
        <v>36.499200000000002</v>
      </c>
      <c r="B1968">
        <v>-76.749499999999998</v>
      </c>
      <c r="C1968" s="28" t="s">
        <v>11</v>
      </c>
      <c r="D1968" s="4">
        <v>33118</v>
      </c>
      <c r="E1968">
        <v>2</v>
      </c>
      <c r="F1968" t="s">
        <v>214</v>
      </c>
      <c r="G1968">
        <v>1181</v>
      </c>
      <c r="H1968" s="28">
        <v>238</v>
      </c>
      <c r="I1968" t="s">
        <v>19</v>
      </c>
      <c r="J1968">
        <v>11</v>
      </c>
      <c r="K1968" s="13">
        <f>H1968*'conversion notes'!C$25</f>
        <v>215910.03</v>
      </c>
      <c r="L1968" s="14">
        <f>K1968*'conversion notes'!C$24</f>
        <v>51818.407199999994</v>
      </c>
      <c r="M1968" s="14">
        <f>L1968*'conversion notes'!C$26</f>
        <v>1917281.0663999999</v>
      </c>
      <c r="N1968" s="15">
        <f>M1968/'conversion notes'!C$21</f>
        <v>1817.2246757530377</v>
      </c>
      <c r="P1968" s="1">
        <f>H1968/D1968*1000</f>
        <v>7.1864243009843589</v>
      </c>
      <c r="Q1968">
        <f>'conversion notes'!O$4</f>
        <v>7.2</v>
      </c>
    </row>
    <row r="1969" spans="1:17">
      <c r="A1969">
        <v>36.499600000000001</v>
      </c>
      <c r="B1969">
        <v>-76.572500000000005</v>
      </c>
      <c r="C1969" s="28" t="s">
        <v>11</v>
      </c>
      <c r="D1969" s="4">
        <v>33118</v>
      </c>
      <c r="E1969">
        <v>2</v>
      </c>
      <c r="F1969" t="s">
        <v>214</v>
      </c>
      <c r="G1969">
        <v>632</v>
      </c>
      <c r="H1969" s="28">
        <v>238</v>
      </c>
      <c r="I1969" t="s">
        <v>19</v>
      </c>
      <c r="J1969">
        <v>11</v>
      </c>
      <c r="K1969" s="13">
        <f>H1969*'conversion notes'!C$25</f>
        <v>215910.03</v>
      </c>
      <c r="L1969" s="14">
        <f>K1969*'conversion notes'!C$24</f>
        <v>51818.407199999994</v>
      </c>
      <c r="M1969" s="14">
        <f>L1969*'conversion notes'!C$26</f>
        <v>1917281.0663999999</v>
      </c>
      <c r="N1969" s="15">
        <f>M1969/'conversion notes'!C$21</f>
        <v>1817.2246757530377</v>
      </c>
      <c r="P1969" s="1">
        <f>H1969/D1969*1000</f>
        <v>7.1864243009843589</v>
      </c>
      <c r="Q1969">
        <f>'conversion notes'!O$4</f>
        <v>7.2</v>
      </c>
    </row>
    <row r="1970" spans="1:17">
      <c r="A1970">
        <v>36.503900000000002</v>
      </c>
      <c r="B1970">
        <v>-77.757999999999996</v>
      </c>
      <c r="C1970" s="28" t="s">
        <v>133</v>
      </c>
      <c r="D1970" s="4">
        <v>44936</v>
      </c>
      <c r="E1970">
        <v>2</v>
      </c>
      <c r="F1970" t="s">
        <v>132</v>
      </c>
      <c r="G1970">
        <v>2945</v>
      </c>
      <c r="H1970" s="28">
        <v>324</v>
      </c>
      <c r="I1970" t="s">
        <v>19</v>
      </c>
      <c r="J1970">
        <v>4</v>
      </c>
      <c r="K1970" s="13">
        <f>H1970*'conversion notes'!C$25</f>
        <v>293927.94</v>
      </c>
      <c r="L1970" s="14">
        <f>K1970*'conversion notes'!C$24</f>
        <v>70542.705600000001</v>
      </c>
      <c r="M1970" s="14">
        <f>L1970*'conversion notes'!C$26</f>
        <v>2610080.1072</v>
      </c>
      <c r="N1970" s="15">
        <f>M1970/'conversion notes'!C$21</f>
        <v>2473.8688863192615</v>
      </c>
      <c r="P1970" s="1">
        <f>H1970/D1970*1000</f>
        <v>7.210254584297668</v>
      </c>
      <c r="Q1970">
        <f>'conversion notes'!O$4</f>
        <v>7.2</v>
      </c>
    </row>
    <row r="1971" spans="1:17">
      <c r="A1971">
        <v>36.506100000000004</v>
      </c>
      <c r="B1971">
        <v>-77.724299999999999</v>
      </c>
      <c r="C1971" s="28" t="s">
        <v>11</v>
      </c>
      <c r="D1971" s="4">
        <v>89872</v>
      </c>
      <c r="E1971">
        <v>4</v>
      </c>
      <c r="F1971" t="s">
        <v>132</v>
      </c>
      <c r="G1971">
        <v>2988</v>
      </c>
      <c r="H1971" s="28">
        <v>647</v>
      </c>
      <c r="I1971" t="s">
        <v>19</v>
      </c>
      <c r="J1971">
        <v>4</v>
      </c>
      <c r="K1971" s="13">
        <f>H1971*'conversion notes'!C$25</f>
        <v>586948.69499999995</v>
      </c>
      <c r="L1971" s="14">
        <f>K1971*'conversion notes'!C$24</f>
        <v>140867.6868</v>
      </c>
      <c r="M1971" s="14">
        <f>L1971*'conversion notes'!C$26</f>
        <v>5212104.4116000002</v>
      </c>
      <c r="N1971" s="15">
        <f>M1971/'conversion notes'!C$21</f>
        <v>4940.1023748412417</v>
      </c>
      <c r="P1971" s="1">
        <f>H1971/D1971*1000</f>
        <v>7.1991276482107889</v>
      </c>
      <c r="Q1971">
        <f>'conversion notes'!O$4</f>
        <v>7.2</v>
      </c>
    </row>
    <row r="1972" spans="1:17">
      <c r="A1972">
        <v>36.506300000000003</v>
      </c>
      <c r="B1972">
        <v>-78.183099999999996</v>
      </c>
      <c r="C1972" s="28" t="s">
        <v>11</v>
      </c>
      <c r="D1972" s="4">
        <v>14239</v>
      </c>
      <c r="E1972">
        <v>1</v>
      </c>
      <c r="F1972" t="s">
        <v>131</v>
      </c>
      <c r="G1972">
        <v>318</v>
      </c>
      <c r="H1972" s="28">
        <v>103</v>
      </c>
      <c r="I1972" t="s">
        <v>19</v>
      </c>
      <c r="J1972">
        <v>4</v>
      </c>
      <c r="K1972" s="13">
        <f>H1972*'conversion notes'!C$25</f>
        <v>93440.054999999993</v>
      </c>
      <c r="L1972" s="14">
        <f>K1972*'conversion notes'!C$24</f>
        <v>22425.613199999996</v>
      </c>
      <c r="M1972" s="14">
        <f>L1972*'conversion notes'!C$26</f>
        <v>829747.68839999987</v>
      </c>
      <c r="N1972" s="15">
        <f>M1972/'conversion notes'!C$21</f>
        <v>786.44597312001201</v>
      </c>
      <c r="P1972" s="1">
        <f>H1972/D1972*1000</f>
        <v>7.2336540487393783</v>
      </c>
      <c r="Q1972">
        <f>'conversion notes'!O$4</f>
        <v>7.2</v>
      </c>
    </row>
    <row r="1973" spans="1:17">
      <c r="A1973">
        <v>36.508099999999999</v>
      </c>
      <c r="B1973">
        <v>-80.274600000000007</v>
      </c>
      <c r="C1973" s="28" t="s">
        <v>11</v>
      </c>
      <c r="D1973" s="4">
        <v>37278</v>
      </c>
      <c r="E1973">
        <v>3</v>
      </c>
      <c r="F1973" t="s">
        <v>84</v>
      </c>
      <c r="G1973">
        <v>12345</v>
      </c>
      <c r="H1973" s="28">
        <v>895</v>
      </c>
      <c r="I1973" t="s">
        <v>12</v>
      </c>
      <c r="J1973">
        <v>3</v>
      </c>
      <c r="K1973" s="13">
        <f>H1973*'conversion notes'!C$25</f>
        <v>811930.57499999995</v>
      </c>
      <c r="L1973" s="14">
        <f>K1973*'conversion notes'!C$24</f>
        <v>194863.33799999999</v>
      </c>
      <c r="M1973" s="14">
        <f>L1973*'conversion notes'!C$26</f>
        <v>7209943.5059999991</v>
      </c>
      <c r="N1973" s="15">
        <f>M1973/'conversion notes'!C$21</f>
        <v>6833.6810285670954</v>
      </c>
      <c r="P1973" s="1">
        <f>H1973/D1973*1000</f>
        <v>24.008798755298031</v>
      </c>
      <c r="Q1973">
        <f>'conversion notes'!O$6</f>
        <v>24</v>
      </c>
    </row>
    <row r="1974" spans="1:17">
      <c r="A1974">
        <v>36.511099999999999</v>
      </c>
      <c r="B1974">
        <v>-77.1096</v>
      </c>
      <c r="C1974" s="28" t="s">
        <v>11</v>
      </c>
      <c r="D1974" s="4">
        <v>67404</v>
      </c>
      <c r="E1974">
        <v>3</v>
      </c>
      <c r="F1974" t="s">
        <v>132</v>
      </c>
      <c r="G1974">
        <v>2717</v>
      </c>
      <c r="H1974" s="28">
        <v>485</v>
      </c>
      <c r="I1974" t="s">
        <v>19</v>
      </c>
      <c r="J1974">
        <v>11</v>
      </c>
      <c r="K1974" s="13">
        <f>H1974*'conversion notes'!C$25</f>
        <v>439984.72499999998</v>
      </c>
      <c r="L1974" s="14">
        <f>K1974*'conversion notes'!C$24</f>
        <v>105596.33399999999</v>
      </c>
      <c r="M1974" s="14">
        <f>L1974*'conversion notes'!C$26</f>
        <v>3907064.3579999995</v>
      </c>
      <c r="N1974" s="15">
        <f>M1974/'conversion notes'!C$21</f>
        <v>3703.1679316816103</v>
      </c>
      <c r="P1974" s="1">
        <f>H1974/D1974*1000</f>
        <v>7.1954186695151625</v>
      </c>
      <c r="Q1974">
        <f>'conversion notes'!O$4</f>
        <v>7.2</v>
      </c>
    </row>
    <row r="1975" spans="1:17">
      <c r="A1975">
        <v>36.514200000000002</v>
      </c>
      <c r="B1975">
        <v>-78.679699999999997</v>
      </c>
      <c r="C1975" s="28" t="s">
        <v>11</v>
      </c>
      <c r="D1975" s="4">
        <v>14239</v>
      </c>
      <c r="E1975">
        <v>1</v>
      </c>
      <c r="F1975" t="s">
        <v>22</v>
      </c>
      <c r="G1975">
        <v>2413</v>
      </c>
      <c r="H1975" s="28">
        <v>269</v>
      </c>
      <c r="I1975" t="s">
        <v>12</v>
      </c>
      <c r="J1975">
        <v>4</v>
      </c>
      <c r="K1975" s="13">
        <f>H1975*'conversion notes'!C$25</f>
        <v>244032.76499999998</v>
      </c>
      <c r="L1975" s="14">
        <f>K1975*'conversion notes'!C$24</f>
        <v>58567.863599999997</v>
      </c>
      <c r="M1975" s="14">
        <f>L1975*'conversion notes'!C$26</f>
        <v>2167010.9531999999</v>
      </c>
      <c r="N1975" s="15">
        <f>M1975/'conversion notes'!C$21</f>
        <v>2053.9220074687696</v>
      </c>
      <c r="P1975" s="1">
        <f>H1975/D1975*1000</f>
        <v>18.891776107872744</v>
      </c>
      <c r="Q1975">
        <f>'conversion notes'!O$4</f>
        <v>7.2</v>
      </c>
    </row>
    <row r="1976" spans="1:17">
      <c r="A1976">
        <v>36.516599999999997</v>
      </c>
      <c r="B1976">
        <v>-76.552599999999998</v>
      </c>
      <c r="C1976" s="28" t="s">
        <v>11</v>
      </c>
      <c r="D1976" s="4">
        <v>33118</v>
      </c>
      <c r="E1976">
        <v>2</v>
      </c>
      <c r="F1976" t="s">
        <v>214</v>
      </c>
      <c r="G1976">
        <v>746</v>
      </c>
      <c r="H1976" s="28">
        <v>238</v>
      </c>
      <c r="I1976" t="s">
        <v>19</v>
      </c>
      <c r="J1976">
        <v>11</v>
      </c>
      <c r="K1976" s="13">
        <f>H1976*'conversion notes'!C$25</f>
        <v>215910.03</v>
      </c>
      <c r="L1976" s="14">
        <f>K1976*'conversion notes'!C$24</f>
        <v>51818.407199999994</v>
      </c>
      <c r="M1976" s="14">
        <f>L1976*'conversion notes'!C$26</f>
        <v>1917281.0663999999</v>
      </c>
      <c r="N1976" s="15">
        <f>M1976/'conversion notes'!C$21</f>
        <v>1817.2246757530377</v>
      </c>
      <c r="P1976" s="1">
        <f>H1976/D1976*1000</f>
        <v>7.1864243009843589</v>
      </c>
      <c r="Q1976">
        <f>'conversion notes'!O$4</f>
        <v>7.2</v>
      </c>
    </row>
    <row r="1977" spans="1:17">
      <c r="A1977">
        <v>36.520299999999999</v>
      </c>
      <c r="B1977">
        <v>-77.244799999999998</v>
      </c>
      <c r="C1977" s="28" t="s">
        <v>11</v>
      </c>
      <c r="D1977" s="4">
        <v>44936</v>
      </c>
      <c r="E1977">
        <v>2</v>
      </c>
      <c r="F1977" t="s">
        <v>132</v>
      </c>
      <c r="G1977">
        <v>1032</v>
      </c>
      <c r="H1977" s="28">
        <v>324</v>
      </c>
      <c r="I1977" t="s">
        <v>19</v>
      </c>
      <c r="J1977">
        <v>11</v>
      </c>
      <c r="K1977" s="13">
        <f>H1977*'conversion notes'!C$25</f>
        <v>293927.94</v>
      </c>
      <c r="L1977" s="14">
        <f>K1977*'conversion notes'!C$24</f>
        <v>70542.705600000001</v>
      </c>
      <c r="M1977" s="14">
        <f>L1977*'conversion notes'!C$26</f>
        <v>2610080.1072</v>
      </c>
      <c r="N1977" s="15">
        <f>M1977/'conversion notes'!C$21</f>
        <v>2473.8688863192615</v>
      </c>
      <c r="P1977" s="1">
        <f>H1977/D1977*1000</f>
        <v>7.210254584297668</v>
      </c>
      <c r="Q1977">
        <f>'conversion notes'!O$4</f>
        <v>7.2</v>
      </c>
    </row>
    <row r="1978" spans="1:17">
      <c r="A1978">
        <v>36.524999999999999</v>
      </c>
      <c r="B1978">
        <v>-80.731300000000005</v>
      </c>
      <c r="C1978" s="28" t="s">
        <v>11</v>
      </c>
      <c r="D1978" s="4">
        <v>27518</v>
      </c>
      <c r="E1978">
        <v>2</v>
      </c>
      <c r="F1978" t="s">
        <v>83</v>
      </c>
      <c r="G1978">
        <v>775</v>
      </c>
      <c r="H1978" s="28">
        <v>244</v>
      </c>
      <c r="I1978" t="s">
        <v>19</v>
      </c>
      <c r="J1978">
        <v>3</v>
      </c>
      <c r="K1978" s="13">
        <f>H1978*'conversion notes'!C$25</f>
        <v>221353.13999999998</v>
      </c>
      <c r="L1978" s="14">
        <f>K1978*'conversion notes'!C$24</f>
        <v>53124.753599999996</v>
      </c>
      <c r="M1978" s="14">
        <f>L1978*'conversion notes'!C$26</f>
        <v>1965615.8831999998</v>
      </c>
      <c r="N1978" s="15">
        <f>M1978/'conversion notes'!C$21</f>
        <v>1863.0370625367277</v>
      </c>
      <c r="P1978" s="1">
        <f>H1978/D1978*1000</f>
        <v>8.8669234682753117</v>
      </c>
      <c r="Q1978">
        <f>'conversion notes'!O$4</f>
        <v>7.2</v>
      </c>
    </row>
    <row r="1979" spans="1:17">
      <c r="A1979">
        <v>36.525300000000001</v>
      </c>
      <c r="B1979">
        <v>-80.252399999999994</v>
      </c>
      <c r="C1979" s="28" t="s">
        <v>11</v>
      </c>
      <c r="D1979" s="4">
        <v>49704</v>
      </c>
      <c r="E1979">
        <v>4</v>
      </c>
      <c r="F1979" t="s">
        <v>84</v>
      </c>
      <c r="G1979">
        <v>14820</v>
      </c>
      <c r="H1979" s="28">
        <v>1193</v>
      </c>
      <c r="I1979" t="s">
        <v>12</v>
      </c>
      <c r="J1979">
        <v>3</v>
      </c>
      <c r="K1979" s="13">
        <f>H1979*'conversion notes'!C$25</f>
        <v>1082271.7049999998</v>
      </c>
      <c r="L1979" s="14">
        <f>K1979*'conversion notes'!C$24</f>
        <v>259745.20919999995</v>
      </c>
      <c r="M1979" s="14">
        <f>L1979*'conversion notes'!C$26</f>
        <v>9610572.7403999977</v>
      </c>
      <c r="N1979" s="15">
        <f>M1979/'conversion notes'!C$21</f>
        <v>9109.0295721570328</v>
      </c>
      <c r="P1979" s="1">
        <f>H1979/D1979*1000</f>
        <v>24.002092386930627</v>
      </c>
      <c r="Q1979">
        <f>'conversion notes'!O$4</f>
        <v>7.2</v>
      </c>
    </row>
    <row r="1980" spans="1:17">
      <c r="A1980">
        <v>36.532200000000003</v>
      </c>
      <c r="B1980">
        <v>-77.541700000000006</v>
      </c>
      <c r="C1980" s="28" t="s">
        <v>11</v>
      </c>
      <c r="D1980" s="4">
        <v>44936</v>
      </c>
      <c r="E1980">
        <v>2</v>
      </c>
      <c r="F1980" t="s">
        <v>132</v>
      </c>
      <c r="G1980">
        <v>1514</v>
      </c>
      <c r="H1980" s="28">
        <v>324</v>
      </c>
      <c r="I1980" t="s">
        <v>19</v>
      </c>
      <c r="J1980">
        <v>4</v>
      </c>
      <c r="K1980" s="13">
        <f>H1980*'conversion notes'!C$25</f>
        <v>293927.94</v>
      </c>
      <c r="L1980" s="14">
        <f>K1980*'conversion notes'!C$24</f>
        <v>70542.705600000001</v>
      </c>
      <c r="M1980" s="14">
        <f>L1980*'conversion notes'!C$26</f>
        <v>2610080.1072</v>
      </c>
      <c r="N1980" s="15">
        <f>M1980/'conversion notes'!C$21</f>
        <v>2473.8688863192615</v>
      </c>
      <c r="P1980" s="1">
        <f>H1980/D1980*1000</f>
        <v>7.210254584297668</v>
      </c>
      <c r="Q1980">
        <f>'conversion notes'!O$6</f>
        <v>24</v>
      </c>
    </row>
    <row r="1981" spans="1:17">
      <c r="A1981">
        <v>36.5334</v>
      </c>
      <c r="B1981">
        <v>-78.173199999999994</v>
      </c>
      <c r="C1981" s="28" t="s">
        <v>11</v>
      </c>
      <c r="D1981" s="4">
        <v>14239</v>
      </c>
      <c r="E1981">
        <v>1</v>
      </c>
      <c r="F1981" t="s">
        <v>131</v>
      </c>
      <c r="G1981">
        <v>472</v>
      </c>
      <c r="H1981" s="28">
        <v>103</v>
      </c>
      <c r="I1981" t="s">
        <v>19</v>
      </c>
      <c r="J1981">
        <v>4</v>
      </c>
      <c r="K1981" s="13">
        <f>H1981*'conversion notes'!C$25</f>
        <v>93440.054999999993</v>
      </c>
      <c r="L1981" s="14">
        <f>K1981*'conversion notes'!C$24</f>
        <v>22425.613199999996</v>
      </c>
      <c r="M1981" s="14">
        <f>L1981*'conversion notes'!C$26</f>
        <v>829747.68839999987</v>
      </c>
      <c r="N1981" s="15">
        <f>M1981/'conversion notes'!C$21</f>
        <v>786.44597312001201</v>
      </c>
      <c r="P1981" s="1">
        <f>H1981/D1981*1000</f>
        <v>7.2336540487393783</v>
      </c>
      <c r="Q1981">
        <f>'conversion notes'!O$4</f>
        <v>7.2</v>
      </c>
    </row>
    <row r="1982" spans="1:17">
      <c r="A1982">
        <v>36.536499999999997</v>
      </c>
      <c r="B1982">
        <v>-77.39</v>
      </c>
      <c r="C1982" s="28" t="s">
        <v>11</v>
      </c>
      <c r="D1982" s="4">
        <v>44936</v>
      </c>
      <c r="E1982">
        <v>2</v>
      </c>
      <c r="F1982" t="s">
        <v>132</v>
      </c>
      <c r="G1982">
        <v>1800</v>
      </c>
      <c r="H1982" s="28">
        <v>324</v>
      </c>
      <c r="I1982" t="s">
        <v>19</v>
      </c>
      <c r="J1982">
        <v>4</v>
      </c>
      <c r="K1982" s="13">
        <f>H1982*'conversion notes'!C$25</f>
        <v>293927.94</v>
      </c>
      <c r="L1982" s="14">
        <f>K1982*'conversion notes'!C$24</f>
        <v>70542.705600000001</v>
      </c>
      <c r="M1982" s="14">
        <f>L1982*'conversion notes'!C$26</f>
        <v>2610080.1072</v>
      </c>
      <c r="N1982" s="15">
        <f>M1982/'conversion notes'!C$21</f>
        <v>2473.8688863192615</v>
      </c>
      <c r="P1982" s="1">
        <f>H1982/D1982*1000</f>
        <v>7.210254584297668</v>
      </c>
      <c r="Q1982">
        <f>'conversion notes'!O$4</f>
        <v>7.2</v>
      </c>
    </row>
    <row r="1983" spans="1:17">
      <c r="A1983">
        <v>36.539400000000001</v>
      </c>
      <c r="B1983">
        <v>-80.561499999999995</v>
      </c>
      <c r="C1983" s="28" t="s">
        <v>11</v>
      </c>
      <c r="D1983" s="4">
        <v>68795</v>
      </c>
      <c r="E1983">
        <v>5</v>
      </c>
      <c r="F1983" t="s">
        <v>83</v>
      </c>
      <c r="G1983">
        <v>4349</v>
      </c>
      <c r="H1983" s="28">
        <v>611</v>
      </c>
      <c r="I1983" t="s">
        <v>19</v>
      </c>
      <c r="J1983">
        <v>3</v>
      </c>
      <c r="K1983" s="13">
        <f>H1983*'conversion notes'!C$25</f>
        <v>554290.03499999992</v>
      </c>
      <c r="L1983" s="14">
        <f>K1983*'conversion notes'!C$24</f>
        <v>133029.60839999997</v>
      </c>
      <c r="M1983" s="14">
        <f>L1983*'conversion notes'!C$26</f>
        <v>4922095.5107999984</v>
      </c>
      <c r="N1983" s="15">
        <f>M1983/'conversion notes'!C$21</f>
        <v>4665.2280541391001</v>
      </c>
      <c r="P1983" s="1">
        <f>H1983/D1983*1000</f>
        <v>8.8814594083872365</v>
      </c>
      <c r="Q1983">
        <f>'conversion notes'!O$4</f>
        <v>7.2</v>
      </c>
    </row>
    <row r="1984" spans="1:17">
      <c r="A1984">
        <v>36.541699999999999</v>
      </c>
      <c r="B1984">
        <v>-78.161900000000003</v>
      </c>
      <c r="C1984" s="28" t="s">
        <v>11</v>
      </c>
      <c r="D1984" s="4">
        <v>14239</v>
      </c>
      <c r="E1984">
        <v>1</v>
      </c>
      <c r="F1984" t="s">
        <v>131</v>
      </c>
      <c r="G1984">
        <v>397</v>
      </c>
      <c r="H1984" s="28">
        <v>103</v>
      </c>
      <c r="I1984" t="s">
        <v>19</v>
      </c>
      <c r="J1984">
        <v>4</v>
      </c>
      <c r="K1984" s="13">
        <f>H1984*'conversion notes'!C$25</f>
        <v>93440.054999999993</v>
      </c>
      <c r="L1984" s="14">
        <f>K1984*'conversion notes'!C$24</f>
        <v>22425.613199999996</v>
      </c>
      <c r="M1984" s="14">
        <f>L1984*'conversion notes'!C$26</f>
        <v>829747.68839999987</v>
      </c>
      <c r="N1984" s="15">
        <f>M1984/'conversion notes'!C$21</f>
        <v>786.44597312001201</v>
      </c>
      <c r="P1984" s="1">
        <f>H1984/D1984*1000</f>
        <v>7.2336540487393783</v>
      </c>
      <c r="Q1984">
        <f>'conversion notes'!O$4</f>
        <v>7.2</v>
      </c>
    </row>
    <row r="1985" spans="1:17">
      <c r="A1985">
        <v>36.542700000000004</v>
      </c>
      <c r="B1985">
        <v>-76.865399999999994</v>
      </c>
      <c r="C1985" s="28" t="s">
        <v>215</v>
      </c>
      <c r="D1985" s="4">
        <v>66236</v>
      </c>
      <c r="E1985">
        <v>4</v>
      </c>
      <c r="F1985" t="s">
        <v>214</v>
      </c>
      <c r="G1985">
        <v>2757</v>
      </c>
      <c r="H1985" s="28">
        <v>477</v>
      </c>
      <c r="I1985" t="s">
        <v>19</v>
      </c>
      <c r="J1985">
        <v>11</v>
      </c>
      <c r="K1985" s="13">
        <f>H1985*'conversion notes'!C$25</f>
        <v>432727.245</v>
      </c>
      <c r="L1985" s="14">
        <f>K1985*'conversion notes'!C$24</f>
        <v>103854.53879999999</v>
      </c>
      <c r="M1985" s="14">
        <f>L1985*'conversion notes'!C$26</f>
        <v>3842617.9356</v>
      </c>
      <c r="N1985" s="15">
        <f>M1985/'conversion notes'!C$21</f>
        <v>3642.0847493033575</v>
      </c>
      <c r="P1985" s="1">
        <f>H1985/D1985*1000</f>
        <v>7.2015218310284439</v>
      </c>
      <c r="Q1985">
        <f>'conversion notes'!O$4</f>
        <v>7.2</v>
      </c>
    </row>
    <row r="1986" spans="1:17">
      <c r="A1986">
        <v>36.563699999999997</v>
      </c>
      <c r="B1986">
        <v>-81.506399999999999</v>
      </c>
      <c r="C1986" s="28" t="s">
        <v>11</v>
      </c>
      <c r="D1986" s="4">
        <v>14239</v>
      </c>
      <c r="E1986">
        <v>1</v>
      </c>
      <c r="F1986" t="s">
        <v>82</v>
      </c>
      <c r="G1986">
        <v>13682</v>
      </c>
      <c r="H1986" s="28">
        <v>301</v>
      </c>
      <c r="I1986" t="s">
        <v>12</v>
      </c>
      <c r="J1986">
        <v>3</v>
      </c>
      <c r="K1986" s="13">
        <f>H1986*'conversion notes'!C$25</f>
        <v>273062.685</v>
      </c>
      <c r="L1986" s="14">
        <f>K1986*'conversion notes'!C$24</f>
        <v>65535.044399999999</v>
      </c>
      <c r="M1986" s="14">
        <f>L1986*'conversion notes'!C$26</f>
        <v>2424796.6428</v>
      </c>
      <c r="N1986" s="15">
        <f>M1986/'conversion notes'!C$21</f>
        <v>2298.254736981783</v>
      </c>
      <c r="P1986" s="1">
        <f>H1986/D1986*1000</f>
        <v>21.139124938549056</v>
      </c>
      <c r="Q1986">
        <f>'conversion notes'!O$4</f>
        <v>7.2</v>
      </c>
    </row>
    <row r="1987" spans="1:17" ht="17" thickBot="1">
      <c r="A1987">
        <v>36.575899999999997</v>
      </c>
      <c r="B1987">
        <v>-81.516499999999994</v>
      </c>
      <c r="C1987" s="28" t="s">
        <v>11</v>
      </c>
      <c r="D1987" s="4">
        <v>14239</v>
      </c>
      <c r="E1987">
        <v>4</v>
      </c>
      <c r="F1987" t="s">
        <v>82</v>
      </c>
      <c r="G1987">
        <v>28667</v>
      </c>
      <c r="H1987" s="28">
        <v>301</v>
      </c>
      <c r="I1987" t="s">
        <v>12</v>
      </c>
      <c r="J1987">
        <v>3</v>
      </c>
      <c r="K1987" s="16">
        <f>H1987*'conversion notes'!C$25</f>
        <v>273062.685</v>
      </c>
      <c r="L1987" s="17">
        <f>K1987*'conversion notes'!C$24</f>
        <v>65535.044399999999</v>
      </c>
      <c r="M1987" s="17">
        <f>L1987*'conversion notes'!C$26</f>
        <v>2424796.6428</v>
      </c>
      <c r="N1987" s="18">
        <f>M1987/'conversion notes'!C$21</f>
        <v>2298.254736981783</v>
      </c>
      <c r="P1987" s="1">
        <f>H1987/D1987*1000</f>
        <v>21.139124938549056</v>
      </c>
      <c r="Q1987">
        <f>'conversion notes'!O$4</f>
        <v>7.2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2866-D0FA-254F-A9F6-6EF6E0758FF8}">
  <dimension ref="A1:Y21"/>
  <sheetViews>
    <sheetView workbookViewId="0">
      <selection activeCell="N2" sqref="N2:O2"/>
    </sheetView>
  </sheetViews>
  <sheetFormatPr baseColWidth="10" defaultRowHeight="16"/>
  <cols>
    <col min="1" max="1" width="19.33203125" customWidth="1"/>
    <col min="2" max="2" width="22.83203125" customWidth="1"/>
    <col min="3" max="3" width="24.83203125" customWidth="1"/>
    <col min="4" max="4" width="13.6640625" customWidth="1"/>
    <col min="5" max="5" width="21.33203125" customWidth="1"/>
    <col min="6" max="6" width="15.5" customWidth="1"/>
  </cols>
  <sheetData>
    <row r="1" spans="1:25" s="29" customFormat="1" ht="33" customHeight="1">
      <c r="A1" s="29" t="s">
        <v>262</v>
      </c>
      <c r="B1" s="29" t="s">
        <v>263</v>
      </c>
      <c r="C1" s="29" t="s">
        <v>264</v>
      </c>
      <c r="D1" s="29" t="s">
        <v>265</v>
      </c>
      <c r="E1" s="29" t="s">
        <v>266</v>
      </c>
      <c r="F1" s="29" t="s">
        <v>267</v>
      </c>
      <c r="G1" s="29" t="s">
        <v>268</v>
      </c>
      <c r="H1" s="29" t="s">
        <v>269</v>
      </c>
      <c r="I1" s="29" t="s">
        <v>270</v>
      </c>
      <c r="J1" s="29" t="s">
        <v>271</v>
      </c>
      <c r="K1" s="29" t="s">
        <v>272</v>
      </c>
      <c r="L1" s="29" t="s">
        <v>273</v>
      </c>
      <c r="M1" s="29" t="s">
        <v>274</v>
      </c>
      <c r="N1" s="29" t="s">
        <v>275</v>
      </c>
      <c r="O1" s="29" t="s">
        <v>276</v>
      </c>
      <c r="P1" s="29" t="s">
        <v>277</v>
      </c>
      <c r="Q1" s="29" t="s">
        <v>278</v>
      </c>
      <c r="R1" s="29" t="s">
        <v>279</v>
      </c>
      <c r="S1" s="29" t="s">
        <v>280</v>
      </c>
      <c r="T1" s="29" t="s">
        <v>281</v>
      </c>
      <c r="U1" s="29" t="s">
        <v>282</v>
      </c>
      <c r="V1" s="29" t="s">
        <v>283</v>
      </c>
      <c r="Y1" s="29" t="s">
        <v>284</v>
      </c>
    </row>
    <row r="2" spans="1:25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290</v>
      </c>
      <c r="G2">
        <v>0</v>
      </c>
      <c r="H2">
        <v>2</v>
      </c>
      <c r="I2" s="19">
        <v>39556</v>
      </c>
      <c r="J2" s="19">
        <v>39556</v>
      </c>
      <c r="K2" s="19">
        <v>41363</v>
      </c>
      <c r="L2" t="s">
        <v>291</v>
      </c>
      <c r="M2" t="s">
        <v>50</v>
      </c>
      <c r="N2">
        <v>35.116957999999997</v>
      </c>
      <c r="O2">
        <v>-80.256518999999997</v>
      </c>
      <c r="U2">
        <v>37007</v>
      </c>
      <c r="V2">
        <v>0</v>
      </c>
    </row>
    <row r="3" spans="1:25">
      <c r="A3" t="s">
        <v>292</v>
      </c>
      <c r="B3" t="s">
        <v>293</v>
      </c>
      <c r="C3" t="s">
        <v>294</v>
      </c>
      <c r="D3" t="s">
        <v>288</v>
      </c>
      <c r="E3" t="s">
        <v>289</v>
      </c>
      <c r="F3" t="s">
        <v>295</v>
      </c>
      <c r="G3">
        <v>0</v>
      </c>
      <c r="H3">
        <v>1</v>
      </c>
      <c r="I3" s="19">
        <v>42003</v>
      </c>
      <c r="J3" s="19">
        <v>42003</v>
      </c>
      <c r="K3" s="19">
        <v>43799</v>
      </c>
      <c r="L3" t="s">
        <v>291</v>
      </c>
      <c r="M3" t="s">
        <v>50</v>
      </c>
      <c r="N3">
        <v>35.182138000000002</v>
      </c>
      <c r="O3">
        <v>-80.276523999999995</v>
      </c>
      <c r="U3">
        <v>37007</v>
      </c>
      <c r="V3">
        <v>0</v>
      </c>
    </row>
    <row r="4" spans="1:25">
      <c r="A4" t="s">
        <v>296</v>
      </c>
      <c r="B4" t="s">
        <v>297</v>
      </c>
      <c r="C4" t="s">
        <v>298</v>
      </c>
      <c r="D4" t="s">
        <v>288</v>
      </c>
      <c r="E4" t="s">
        <v>289</v>
      </c>
      <c r="F4" t="s">
        <v>290</v>
      </c>
      <c r="G4">
        <v>0</v>
      </c>
      <c r="H4">
        <v>1</v>
      </c>
      <c r="I4" s="19">
        <v>41303</v>
      </c>
      <c r="J4" s="19">
        <v>41303</v>
      </c>
      <c r="L4" t="s">
        <v>299</v>
      </c>
      <c r="M4" t="s">
        <v>139</v>
      </c>
      <c r="N4">
        <v>36.073599999999999</v>
      </c>
      <c r="O4">
        <v>-78.134699999999995</v>
      </c>
      <c r="P4" t="s">
        <v>300</v>
      </c>
      <c r="R4" t="s">
        <v>301</v>
      </c>
      <c r="S4" t="s">
        <v>302</v>
      </c>
      <c r="T4">
        <v>27816</v>
      </c>
      <c r="U4">
        <v>37069</v>
      </c>
      <c r="V4">
        <v>0</v>
      </c>
    </row>
    <row r="5" spans="1:25">
      <c r="A5" t="s">
        <v>303</v>
      </c>
      <c r="B5" t="s">
        <v>304</v>
      </c>
      <c r="C5" t="s">
        <v>305</v>
      </c>
      <c r="D5" t="s">
        <v>288</v>
      </c>
      <c r="E5" t="s">
        <v>289</v>
      </c>
      <c r="F5" t="s">
        <v>290</v>
      </c>
      <c r="G5">
        <v>0</v>
      </c>
      <c r="H5">
        <v>2</v>
      </c>
      <c r="I5" s="19">
        <v>41975</v>
      </c>
      <c r="J5" s="19">
        <v>41975</v>
      </c>
      <c r="K5" s="19">
        <v>43799</v>
      </c>
      <c r="L5" t="s">
        <v>299</v>
      </c>
      <c r="M5" t="s">
        <v>139</v>
      </c>
      <c r="N5">
        <v>36.221899999999998</v>
      </c>
      <c r="O5">
        <v>-78.276899999999998</v>
      </c>
      <c r="P5" t="s">
        <v>306</v>
      </c>
      <c r="R5" t="s">
        <v>307</v>
      </c>
      <c r="S5" t="s">
        <v>302</v>
      </c>
      <c r="T5">
        <v>27537</v>
      </c>
      <c r="U5">
        <v>37069</v>
      </c>
      <c r="V5">
        <v>0</v>
      </c>
    </row>
    <row r="6" spans="1:25">
      <c r="A6" t="s">
        <v>308</v>
      </c>
      <c r="B6" t="s">
        <v>309</v>
      </c>
      <c r="C6" t="s">
        <v>310</v>
      </c>
      <c r="D6" t="s">
        <v>288</v>
      </c>
      <c r="E6" t="s">
        <v>311</v>
      </c>
      <c r="F6" t="s">
        <v>290</v>
      </c>
      <c r="G6">
        <v>60000</v>
      </c>
      <c r="H6">
        <v>3</v>
      </c>
      <c r="I6" s="19">
        <v>42594</v>
      </c>
      <c r="J6" s="19">
        <v>42594</v>
      </c>
      <c r="K6" s="19">
        <v>43738</v>
      </c>
      <c r="L6" t="s">
        <v>299</v>
      </c>
      <c r="M6" t="s">
        <v>136</v>
      </c>
      <c r="N6">
        <v>36.301400000000001</v>
      </c>
      <c r="O6">
        <v>-77.451400000000007</v>
      </c>
      <c r="P6" t="s">
        <v>312</v>
      </c>
      <c r="R6" t="s">
        <v>313</v>
      </c>
      <c r="S6" t="s">
        <v>302</v>
      </c>
      <c r="T6">
        <v>27887</v>
      </c>
      <c r="U6">
        <v>37083</v>
      </c>
      <c r="V6">
        <v>904610.61862079997</v>
      </c>
    </row>
    <row r="7" spans="1:25">
      <c r="A7" t="s">
        <v>314</v>
      </c>
      <c r="B7" t="s">
        <v>315</v>
      </c>
      <c r="C7" t="s">
        <v>316</v>
      </c>
      <c r="D7" t="s">
        <v>288</v>
      </c>
      <c r="E7" t="s">
        <v>311</v>
      </c>
      <c r="F7" t="s">
        <v>290</v>
      </c>
      <c r="G7">
        <v>4000000</v>
      </c>
      <c r="H7">
        <v>3</v>
      </c>
      <c r="I7" s="19">
        <v>42510</v>
      </c>
      <c r="J7" s="19">
        <v>42510</v>
      </c>
      <c r="K7" s="19">
        <v>43738</v>
      </c>
      <c r="L7" t="s">
        <v>226</v>
      </c>
      <c r="M7" t="s">
        <v>317</v>
      </c>
      <c r="N7">
        <v>35.6417</v>
      </c>
      <c r="O7">
        <v>-76.525000000000006</v>
      </c>
      <c r="P7" t="s">
        <v>318</v>
      </c>
      <c r="R7" t="s">
        <v>319</v>
      </c>
      <c r="S7" t="s">
        <v>302</v>
      </c>
      <c r="T7">
        <v>27860</v>
      </c>
      <c r="U7">
        <v>37095</v>
      </c>
      <c r="V7">
        <v>60307374.574720003</v>
      </c>
    </row>
    <row r="8" spans="1:25">
      <c r="A8" t="s">
        <v>314</v>
      </c>
      <c r="B8" t="s">
        <v>315</v>
      </c>
      <c r="C8" t="s">
        <v>316</v>
      </c>
      <c r="D8" t="s">
        <v>288</v>
      </c>
      <c r="E8" t="s">
        <v>311</v>
      </c>
      <c r="F8" t="s">
        <v>295</v>
      </c>
      <c r="G8">
        <v>750000</v>
      </c>
      <c r="H8">
        <v>3</v>
      </c>
      <c r="I8" s="19">
        <v>42510</v>
      </c>
      <c r="J8" s="19">
        <v>42510</v>
      </c>
      <c r="K8" s="19">
        <v>43738</v>
      </c>
      <c r="L8" t="s">
        <v>226</v>
      </c>
      <c r="M8" t="s">
        <v>317</v>
      </c>
      <c r="N8">
        <v>35.6417</v>
      </c>
      <c r="O8">
        <v>-76.525000000000006</v>
      </c>
      <c r="P8" t="s">
        <v>318</v>
      </c>
      <c r="R8" t="s">
        <v>319</v>
      </c>
      <c r="S8" t="s">
        <v>302</v>
      </c>
      <c r="T8">
        <v>27860</v>
      </c>
      <c r="U8">
        <v>37095</v>
      </c>
      <c r="V8">
        <v>4059927.2531999899</v>
      </c>
    </row>
    <row r="9" spans="1:25">
      <c r="A9" t="s">
        <v>320</v>
      </c>
      <c r="B9" t="s">
        <v>321</v>
      </c>
      <c r="C9" t="s">
        <v>322</v>
      </c>
      <c r="D9" t="s">
        <v>288</v>
      </c>
      <c r="E9" t="s">
        <v>289</v>
      </c>
      <c r="F9" t="s">
        <v>290</v>
      </c>
      <c r="G9">
        <v>0</v>
      </c>
      <c r="H9">
        <v>2</v>
      </c>
      <c r="I9" s="19">
        <v>42437</v>
      </c>
      <c r="J9" s="19">
        <v>42437</v>
      </c>
      <c r="K9" s="19">
        <v>44255</v>
      </c>
      <c r="L9" t="s">
        <v>299</v>
      </c>
      <c r="M9" t="s">
        <v>141</v>
      </c>
      <c r="N9">
        <v>36.151400000000002</v>
      </c>
      <c r="O9">
        <v>-77.956400000000002</v>
      </c>
      <c r="P9" t="s">
        <v>323</v>
      </c>
      <c r="R9" t="s">
        <v>324</v>
      </c>
      <c r="S9" t="s">
        <v>302</v>
      </c>
      <c r="T9">
        <v>27856</v>
      </c>
      <c r="U9">
        <v>37127</v>
      </c>
      <c r="V9">
        <v>0</v>
      </c>
    </row>
    <row r="10" spans="1:25">
      <c r="A10" t="s">
        <v>325</v>
      </c>
      <c r="B10" t="s">
        <v>326</v>
      </c>
      <c r="C10" t="s">
        <v>327</v>
      </c>
      <c r="D10" t="s">
        <v>288</v>
      </c>
      <c r="E10" t="s">
        <v>289</v>
      </c>
      <c r="F10" t="s">
        <v>328</v>
      </c>
      <c r="G10">
        <v>0</v>
      </c>
      <c r="H10">
        <v>3</v>
      </c>
      <c r="I10" s="19">
        <v>42447</v>
      </c>
      <c r="J10" s="19">
        <v>42447</v>
      </c>
      <c r="K10" s="19">
        <v>44255</v>
      </c>
      <c r="L10" t="s">
        <v>299</v>
      </c>
      <c r="M10" t="s">
        <v>141</v>
      </c>
      <c r="N10">
        <v>36.075000000000003</v>
      </c>
      <c r="O10">
        <v>-77.991699999999994</v>
      </c>
      <c r="P10" t="s">
        <v>329</v>
      </c>
      <c r="R10" t="s">
        <v>324</v>
      </c>
      <c r="S10" t="s">
        <v>302</v>
      </c>
      <c r="T10">
        <v>27856</v>
      </c>
      <c r="U10">
        <v>37127</v>
      </c>
      <c r="V10">
        <v>0</v>
      </c>
    </row>
    <row r="11" spans="1:25">
      <c r="A11" t="s">
        <v>330</v>
      </c>
      <c r="B11" t="s">
        <v>331</v>
      </c>
      <c r="C11" t="s">
        <v>332</v>
      </c>
      <c r="D11" t="s">
        <v>288</v>
      </c>
      <c r="E11" t="s">
        <v>289</v>
      </c>
      <c r="F11" t="s">
        <v>290</v>
      </c>
      <c r="G11">
        <v>0</v>
      </c>
      <c r="H11">
        <v>1</v>
      </c>
      <c r="I11" s="19">
        <v>41831</v>
      </c>
      <c r="J11" s="19">
        <v>41831</v>
      </c>
      <c r="L11" t="s">
        <v>299</v>
      </c>
      <c r="M11" t="s">
        <v>141</v>
      </c>
      <c r="N11">
        <v>36.131700000000002</v>
      </c>
      <c r="O11">
        <v>-77.875</v>
      </c>
      <c r="P11" t="s">
        <v>333</v>
      </c>
      <c r="R11" t="s">
        <v>334</v>
      </c>
      <c r="S11" t="s">
        <v>302</v>
      </c>
      <c r="T11">
        <v>27891</v>
      </c>
      <c r="U11">
        <v>37127</v>
      </c>
      <c r="V11">
        <v>0</v>
      </c>
    </row>
    <row r="12" spans="1:25">
      <c r="A12" t="s">
        <v>335</v>
      </c>
      <c r="B12" t="s">
        <v>336</v>
      </c>
      <c r="C12" t="s">
        <v>337</v>
      </c>
      <c r="D12" t="s">
        <v>288</v>
      </c>
      <c r="E12" t="s">
        <v>289</v>
      </c>
      <c r="F12" t="s">
        <v>290</v>
      </c>
      <c r="G12">
        <v>0</v>
      </c>
      <c r="H12">
        <v>1</v>
      </c>
      <c r="I12" s="19">
        <v>42235</v>
      </c>
      <c r="J12" s="19">
        <v>42235</v>
      </c>
      <c r="K12" s="19">
        <v>44043</v>
      </c>
      <c r="L12" t="s">
        <v>299</v>
      </c>
      <c r="M12" t="s">
        <v>141</v>
      </c>
      <c r="N12">
        <v>36.072800000000001</v>
      </c>
      <c r="O12">
        <v>-78.022199999999998</v>
      </c>
      <c r="P12" t="s">
        <v>338</v>
      </c>
      <c r="R12" t="s">
        <v>301</v>
      </c>
      <c r="S12" t="s">
        <v>302</v>
      </c>
      <c r="T12">
        <v>27816</v>
      </c>
      <c r="U12">
        <v>37127</v>
      </c>
      <c r="V12">
        <v>0</v>
      </c>
    </row>
    <row r="13" spans="1:25">
      <c r="A13" t="s">
        <v>339</v>
      </c>
      <c r="B13" t="s">
        <v>340</v>
      </c>
      <c r="C13" t="s">
        <v>322</v>
      </c>
      <c r="D13" t="s">
        <v>288</v>
      </c>
      <c r="E13" t="s">
        <v>289</v>
      </c>
      <c r="F13" t="s">
        <v>290</v>
      </c>
      <c r="G13">
        <v>0</v>
      </c>
      <c r="H13">
        <v>2</v>
      </c>
      <c r="I13" s="19">
        <v>42794</v>
      </c>
      <c r="J13" s="19">
        <v>42794</v>
      </c>
      <c r="K13" s="19">
        <v>44592</v>
      </c>
      <c r="L13" t="s">
        <v>299</v>
      </c>
      <c r="M13" t="s">
        <v>141</v>
      </c>
      <c r="N13">
        <v>36.108899999999998</v>
      </c>
      <c r="O13">
        <v>-78.048100000000005</v>
      </c>
      <c r="U13">
        <v>37127</v>
      </c>
      <c r="V13">
        <v>0</v>
      </c>
    </row>
    <row r="14" spans="1:25">
      <c r="A14" t="s">
        <v>341</v>
      </c>
      <c r="B14" t="s">
        <v>342</v>
      </c>
      <c r="C14" t="s">
        <v>343</v>
      </c>
      <c r="D14" t="s">
        <v>288</v>
      </c>
      <c r="E14" t="s">
        <v>289</v>
      </c>
      <c r="F14" t="s">
        <v>295</v>
      </c>
      <c r="G14">
        <v>0</v>
      </c>
      <c r="H14">
        <v>1</v>
      </c>
      <c r="I14" s="19">
        <v>42650</v>
      </c>
      <c r="J14" s="19">
        <v>42650</v>
      </c>
      <c r="K14" s="19">
        <v>44469</v>
      </c>
      <c r="L14" t="s">
        <v>299</v>
      </c>
      <c r="M14" t="s">
        <v>141</v>
      </c>
      <c r="N14">
        <v>35.919400000000003</v>
      </c>
      <c r="O14">
        <v>-78.167500000000004</v>
      </c>
      <c r="P14" t="s">
        <v>344</v>
      </c>
      <c r="R14" t="s">
        <v>345</v>
      </c>
      <c r="S14" t="s">
        <v>302</v>
      </c>
      <c r="T14">
        <v>27882</v>
      </c>
      <c r="U14">
        <v>37127</v>
      </c>
      <c r="V14">
        <v>0</v>
      </c>
    </row>
    <row r="15" spans="1:25">
      <c r="A15" t="s">
        <v>346</v>
      </c>
      <c r="B15" t="s">
        <v>142</v>
      </c>
      <c r="C15" t="s">
        <v>347</v>
      </c>
      <c r="D15" t="s">
        <v>288</v>
      </c>
      <c r="E15" t="s">
        <v>311</v>
      </c>
      <c r="F15" t="s">
        <v>290</v>
      </c>
      <c r="G15">
        <v>202000</v>
      </c>
      <c r="H15">
        <v>2</v>
      </c>
      <c r="I15" s="19">
        <v>41913</v>
      </c>
      <c r="J15" s="19">
        <v>41913</v>
      </c>
      <c r="K15" s="19">
        <v>43738</v>
      </c>
      <c r="L15" t="s">
        <v>299</v>
      </c>
      <c r="M15" t="s">
        <v>141</v>
      </c>
      <c r="N15">
        <v>36.116399999999999</v>
      </c>
      <c r="O15">
        <v>-77.944400000000002</v>
      </c>
      <c r="P15" t="s">
        <v>348</v>
      </c>
      <c r="R15" t="s">
        <v>324</v>
      </c>
      <c r="S15" t="s">
        <v>302</v>
      </c>
      <c r="T15">
        <v>27856</v>
      </c>
      <c r="U15">
        <v>37127</v>
      </c>
      <c r="V15">
        <v>3045522.4160233601</v>
      </c>
    </row>
    <row r="16" spans="1:25">
      <c r="A16" t="s">
        <v>349</v>
      </c>
      <c r="B16" t="s">
        <v>148</v>
      </c>
      <c r="C16" t="s">
        <v>350</v>
      </c>
      <c r="D16" t="s">
        <v>288</v>
      </c>
      <c r="E16" t="s">
        <v>311</v>
      </c>
      <c r="F16" t="s">
        <v>290</v>
      </c>
      <c r="G16">
        <v>175000</v>
      </c>
      <c r="H16">
        <v>1</v>
      </c>
      <c r="I16" s="19">
        <v>41913</v>
      </c>
      <c r="J16" s="19">
        <v>41913</v>
      </c>
      <c r="K16" s="19">
        <v>43738</v>
      </c>
      <c r="L16" t="s">
        <v>299</v>
      </c>
      <c r="M16" t="s">
        <v>141</v>
      </c>
      <c r="N16">
        <v>36.022799999999997</v>
      </c>
      <c r="O16">
        <v>-77.977800000000002</v>
      </c>
      <c r="P16" t="s">
        <v>351</v>
      </c>
      <c r="R16" t="s">
        <v>324</v>
      </c>
      <c r="S16" t="s">
        <v>302</v>
      </c>
      <c r="T16">
        <v>27856</v>
      </c>
      <c r="U16">
        <v>37127</v>
      </c>
      <c r="V16">
        <v>2638447.6376439999</v>
      </c>
    </row>
    <row r="17" spans="1:22">
      <c r="A17" t="s">
        <v>352</v>
      </c>
      <c r="B17" t="s">
        <v>353</v>
      </c>
      <c r="C17" t="s">
        <v>347</v>
      </c>
      <c r="D17" t="s">
        <v>288</v>
      </c>
      <c r="E17" t="s">
        <v>311</v>
      </c>
      <c r="F17" t="s">
        <v>290</v>
      </c>
      <c r="G17">
        <v>140000</v>
      </c>
      <c r="H17">
        <v>2</v>
      </c>
      <c r="I17" s="19">
        <v>41913</v>
      </c>
      <c r="J17" s="19">
        <v>41913</v>
      </c>
      <c r="K17" s="19">
        <v>43738</v>
      </c>
      <c r="L17" t="s">
        <v>299</v>
      </c>
      <c r="M17" t="s">
        <v>141</v>
      </c>
      <c r="N17">
        <v>36.004399999999997</v>
      </c>
      <c r="O17">
        <v>-78.123599999999996</v>
      </c>
      <c r="P17" t="s">
        <v>354</v>
      </c>
      <c r="R17" t="s">
        <v>345</v>
      </c>
      <c r="S17" t="s">
        <v>302</v>
      </c>
      <c r="T17">
        <v>27882</v>
      </c>
      <c r="U17">
        <v>37127</v>
      </c>
      <c r="V17">
        <v>2110758.1101151998</v>
      </c>
    </row>
    <row r="18" spans="1:22">
      <c r="A18" t="s">
        <v>355</v>
      </c>
      <c r="B18" t="s">
        <v>356</v>
      </c>
      <c r="C18" t="s">
        <v>350</v>
      </c>
      <c r="D18" t="s">
        <v>288</v>
      </c>
      <c r="E18" t="s">
        <v>311</v>
      </c>
      <c r="F18" t="s">
        <v>290</v>
      </c>
      <c r="G18">
        <v>110600</v>
      </c>
      <c r="H18">
        <v>3</v>
      </c>
      <c r="I18" s="19">
        <v>41913</v>
      </c>
      <c r="J18" s="19">
        <v>41913</v>
      </c>
      <c r="K18" s="19">
        <v>43738</v>
      </c>
      <c r="L18" t="s">
        <v>299</v>
      </c>
      <c r="M18" t="s">
        <v>141</v>
      </c>
      <c r="N18">
        <v>36.003300000000003</v>
      </c>
      <c r="O18">
        <v>-77.988900000000001</v>
      </c>
      <c r="P18" t="s">
        <v>357</v>
      </c>
      <c r="R18" t="s">
        <v>324</v>
      </c>
      <c r="S18" t="s">
        <v>302</v>
      </c>
      <c r="T18">
        <v>27856</v>
      </c>
      <c r="U18">
        <v>37127</v>
      </c>
      <c r="V18">
        <v>1667498.9069910001</v>
      </c>
    </row>
    <row r="19" spans="1:22">
      <c r="A19" t="s">
        <v>358</v>
      </c>
      <c r="B19" t="s">
        <v>23</v>
      </c>
      <c r="C19" t="s">
        <v>23</v>
      </c>
      <c r="D19" t="s">
        <v>288</v>
      </c>
      <c r="E19" t="s">
        <v>311</v>
      </c>
      <c r="F19" t="s">
        <v>290</v>
      </c>
      <c r="G19">
        <v>60000</v>
      </c>
      <c r="H19">
        <v>1</v>
      </c>
      <c r="I19" s="19">
        <v>41913</v>
      </c>
      <c r="J19" s="19">
        <v>41913</v>
      </c>
      <c r="K19" s="19">
        <v>43738</v>
      </c>
      <c r="L19" t="s">
        <v>299</v>
      </c>
      <c r="M19" t="s">
        <v>20</v>
      </c>
      <c r="N19">
        <v>36.1036</v>
      </c>
      <c r="O19">
        <v>-79.086399999999998</v>
      </c>
      <c r="P19" t="s">
        <v>359</v>
      </c>
      <c r="R19" t="s">
        <v>360</v>
      </c>
      <c r="S19" t="s">
        <v>302</v>
      </c>
      <c r="T19">
        <v>27278</v>
      </c>
      <c r="U19">
        <v>37135</v>
      </c>
      <c r="V19">
        <v>904610.61862079997</v>
      </c>
    </row>
    <row r="20" spans="1:22">
      <c r="A20" t="s">
        <v>361</v>
      </c>
      <c r="B20" t="s">
        <v>362</v>
      </c>
      <c r="C20" t="s">
        <v>363</v>
      </c>
      <c r="D20" t="s">
        <v>288</v>
      </c>
      <c r="E20" t="s">
        <v>289</v>
      </c>
      <c r="F20" t="s">
        <v>290</v>
      </c>
      <c r="G20">
        <v>0</v>
      </c>
      <c r="H20">
        <v>1</v>
      </c>
      <c r="I20" s="19">
        <v>41963</v>
      </c>
      <c r="J20" s="19">
        <v>41963</v>
      </c>
      <c r="K20" s="19">
        <v>43769</v>
      </c>
      <c r="L20" t="s">
        <v>364</v>
      </c>
      <c r="M20" t="s">
        <v>43</v>
      </c>
      <c r="N20">
        <v>35.274999999999999</v>
      </c>
      <c r="O20">
        <v>-80.258300000000006</v>
      </c>
      <c r="P20" t="s">
        <v>365</v>
      </c>
      <c r="R20" t="s">
        <v>366</v>
      </c>
      <c r="S20" t="s">
        <v>302</v>
      </c>
      <c r="T20">
        <v>28001</v>
      </c>
      <c r="U20">
        <v>37167</v>
      </c>
      <c r="V20">
        <v>0</v>
      </c>
    </row>
    <row r="21" spans="1:22">
      <c r="A21" t="s">
        <v>367</v>
      </c>
      <c r="B21" t="s">
        <v>368</v>
      </c>
      <c r="C21" t="s">
        <v>368</v>
      </c>
      <c r="D21" t="s">
        <v>369</v>
      </c>
      <c r="E21" t="s">
        <v>370</v>
      </c>
      <c r="F21" t="s">
        <v>371</v>
      </c>
      <c r="G21">
        <v>1400000</v>
      </c>
      <c r="H21">
        <v>2</v>
      </c>
      <c r="I21" s="19">
        <v>43084</v>
      </c>
      <c r="J21" s="19">
        <v>43084</v>
      </c>
      <c r="K21" s="19">
        <v>44742</v>
      </c>
      <c r="L21" t="s">
        <v>364</v>
      </c>
      <c r="M21" t="s">
        <v>172</v>
      </c>
      <c r="N21">
        <v>35.127575</v>
      </c>
      <c r="O21">
        <v>-80.419556</v>
      </c>
      <c r="U21">
        <v>37179</v>
      </c>
      <c r="V21">
        <v>21107581.101151999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5D9D-FCD3-664D-AFA6-71A54B15E164}">
  <dimension ref="A1:O25"/>
  <sheetViews>
    <sheetView tabSelected="1" workbookViewId="0">
      <selection activeCell="J1" sqref="J1"/>
    </sheetView>
  </sheetViews>
  <sheetFormatPr baseColWidth="10" defaultRowHeight="16"/>
  <cols>
    <col min="1" max="1" width="29.5" customWidth="1"/>
    <col min="2" max="2" width="23.33203125" customWidth="1"/>
    <col min="3" max="4" width="22.1640625" customWidth="1"/>
    <col min="5" max="5" width="20.83203125" customWidth="1"/>
    <col min="6" max="6" width="22.6640625" customWidth="1"/>
    <col min="7" max="7" width="19.1640625" customWidth="1"/>
    <col min="8" max="8" width="11.5" bestFit="1" customWidth="1"/>
    <col min="9" max="9" width="16.1640625" customWidth="1"/>
  </cols>
  <sheetData>
    <row r="1" spans="1:10" s="31" customFormat="1" ht="34" customHeight="1">
      <c r="A1" s="30" t="s">
        <v>263</v>
      </c>
      <c r="B1" s="30" t="s">
        <v>275</v>
      </c>
      <c r="C1" s="30" t="s">
        <v>276</v>
      </c>
      <c r="D1" s="30"/>
      <c r="E1" s="30" t="s">
        <v>268</v>
      </c>
      <c r="F1" s="29" t="s">
        <v>267</v>
      </c>
      <c r="G1" s="36" t="s">
        <v>372</v>
      </c>
      <c r="H1" s="36" t="s">
        <v>375</v>
      </c>
      <c r="I1" s="36" t="s">
        <v>376</v>
      </c>
      <c r="J1" s="36" t="s">
        <v>374</v>
      </c>
    </row>
    <row r="2" spans="1:10">
      <c r="A2" t="s">
        <v>286</v>
      </c>
      <c r="B2">
        <v>35.116957999999997</v>
      </c>
      <c r="C2">
        <v>-80.256518999999997</v>
      </c>
      <c r="E2">
        <v>0</v>
      </c>
      <c r="F2" t="s">
        <v>290</v>
      </c>
      <c r="G2" t="e">
        <f>VLOOKUP(B2,EWG_Poultry!$A$2:$I$1987,2,0)</f>
        <v>#N/A</v>
      </c>
    </row>
    <row r="3" spans="1:10">
      <c r="A3" t="s">
        <v>293</v>
      </c>
      <c r="B3">
        <v>35.182138000000002</v>
      </c>
      <c r="C3">
        <v>-80.276523999999995</v>
      </c>
      <c r="E3">
        <v>0</v>
      </c>
      <c r="F3" t="s">
        <v>295</v>
      </c>
      <c r="G3" t="e">
        <f>VLOOKUP(B3,EWG_Poultry!$A$2:$I$1987,2,0)</f>
        <v>#N/A</v>
      </c>
      <c r="H3" s="10"/>
      <c r="I3" s="10"/>
    </row>
    <row r="4" spans="1:10">
      <c r="A4" t="s">
        <v>297</v>
      </c>
      <c r="B4">
        <v>36.073599999999999</v>
      </c>
      <c r="C4">
        <v>-78.134699999999995</v>
      </c>
      <c r="E4">
        <v>0</v>
      </c>
      <c r="F4" t="s">
        <v>290</v>
      </c>
      <c r="G4" t="e">
        <f>VLOOKUP(B4,EWG_Poultry!$A$2:$I$1987,2,0)</f>
        <v>#N/A</v>
      </c>
    </row>
    <row r="5" spans="1:10">
      <c r="A5" t="s">
        <v>304</v>
      </c>
      <c r="B5">
        <v>36.221899999999998</v>
      </c>
      <c r="C5">
        <v>-78.276899999999998</v>
      </c>
      <c r="E5">
        <v>0</v>
      </c>
      <c r="F5" t="s">
        <v>290</v>
      </c>
      <c r="G5" t="e">
        <f>VLOOKUP(B5,EWG_Poultry!$A$2:$I$1987,2,0)</f>
        <v>#N/A</v>
      </c>
    </row>
    <row r="6" spans="1:10">
      <c r="A6" t="s">
        <v>309</v>
      </c>
      <c r="B6">
        <v>36.301400000000001</v>
      </c>
      <c r="C6">
        <v>-77.451400000000007</v>
      </c>
      <c r="E6">
        <v>60000</v>
      </c>
      <c r="F6" t="s">
        <v>290</v>
      </c>
      <c r="G6" t="e">
        <f>VLOOKUP(B6,EWG_Poultry!$A$2:$I$1987,2,0)</f>
        <v>#N/A</v>
      </c>
    </row>
    <row r="7" spans="1:10">
      <c r="A7" t="s">
        <v>315</v>
      </c>
      <c r="B7">
        <v>35.6417</v>
      </c>
      <c r="C7">
        <v>-76.525000000000006</v>
      </c>
      <c r="E7">
        <v>4000000</v>
      </c>
      <c r="F7" t="s">
        <v>290</v>
      </c>
      <c r="G7" t="e">
        <f>VLOOKUP(B7,EWG_Poultry!$A$2:$I$1987,2,0)</f>
        <v>#N/A</v>
      </c>
    </row>
    <row r="8" spans="1:10">
      <c r="A8" t="s">
        <v>315</v>
      </c>
      <c r="B8">
        <v>35.6417</v>
      </c>
      <c r="C8">
        <v>-76.525000000000006</v>
      </c>
      <c r="E8">
        <v>750000</v>
      </c>
      <c r="F8" t="s">
        <v>295</v>
      </c>
      <c r="G8" t="e">
        <f>VLOOKUP(B8,EWG_Poultry!$A$2:$I$1987,2,0)</f>
        <v>#N/A</v>
      </c>
    </row>
    <row r="9" spans="1:10">
      <c r="A9" t="s">
        <v>321</v>
      </c>
      <c r="B9">
        <v>36.151400000000002</v>
      </c>
      <c r="C9">
        <v>-77.956400000000002</v>
      </c>
      <c r="E9">
        <v>0</v>
      </c>
      <c r="F9" t="s">
        <v>290</v>
      </c>
      <c r="G9" t="e">
        <f>VLOOKUP(B9,EWG_Poultry!$A$2:$I$1987,2,0)</f>
        <v>#N/A</v>
      </c>
    </row>
    <row r="10" spans="1:10">
      <c r="A10" t="s">
        <v>326</v>
      </c>
      <c r="B10">
        <v>36.075000000000003</v>
      </c>
      <c r="C10">
        <v>-77.991699999999994</v>
      </c>
      <c r="E10">
        <v>0</v>
      </c>
      <c r="F10" t="s">
        <v>328</v>
      </c>
      <c r="G10" t="e">
        <f>VLOOKUP(B10,EWG_Poultry!$A$2:$I$1987,2,0)</f>
        <v>#N/A</v>
      </c>
    </row>
    <row r="11" spans="1:10">
      <c r="A11" t="s">
        <v>331</v>
      </c>
      <c r="B11">
        <v>36.131700000000002</v>
      </c>
      <c r="C11">
        <v>-77.875</v>
      </c>
      <c r="E11">
        <v>0</v>
      </c>
      <c r="F11" t="s">
        <v>290</v>
      </c>
      <c r="G11" t="e">
        <f>VLOOKUP(B11,EWG_Poultry!$A$2:$I$1987,2,0)</f>
        <v>#N/A</v>
      </c>
    </row>
    <row r="12" spans="1:10">
      <c r="A12" t="s">
        <v>336</v>
      </c>
      <c r="B12">
        <v>36.072800000000001</v>
      </c>
      <c r="C12">
        <v>-78.022199999999998</v>
      </c>
      <c r="E12">
        <v>0</v>
      </c>
      <c r="F12" t="s">
        <v>290</v>
      </c>
      <c r="G12" t="e">
        <f>VLOOKUP(B12,EWG_Poultry!$A$2:$I$1987,2,0)</f>
        <v>#N/A</v>
      </c>
    </row>
    <row r="13" spans="1:10">
      <c r="A13" t="s">
        <v>340</v>
      </c>
      <c r="B13">
        <v>36.108899999999998</v>
      </c>
      <c r="C13">
        <v>-78.048100000000005</v>
      </c>
      <c r="E13">
        <v>0</v>
      </c>
      <c r="F13" t="s">
        <v>290</v>
      </c>
      <c r="G13" t="e">
        <f>VLOOKUP(B13,EWG_Poultry!$A$2:$I$1987,2,0)</f>
        <v>#N/A</v>
      </c>
    </row>
    <row r="14" spans="1:10">
      <c r="A14" t="s">
        <v>342</v>
      </c>
      <c r="B14">
        <v>35.919400000000003</v>
      </c>
      <c r="C14">
        <v>-78.167500000000004</v>
      </c>
      <c r="E14">
        <v>0</v>
      </c>
      <c r="F14" t="s">
        <v>295</v>
      </c>
      <c r="G14" t="e">
        <f>VLOOKUP(B14,EWG_Poultry!$A$2:$I$1987,2,0)</f>
        <v>#N/A</v>
      </c>
    </row>
    <row r="15" spans="1:10">
      <c r="A15" t="s">
        <v>142</v>
      </c>
      <c r="B15">
        <v>36.116399999999999</v>
      </c>
      <c r="C15">
        <v>-77.944400000000002</v>
      </c>
      <c r="E15">
        <v>202000</v>
      </c>
      <c r="F15" t="s">
        <v>290</v>
      </c>
      <c r="G15" s="10">
        <f>VLOOKUP(B15,EWG_Poultry!$A$2:$I$1987,2,0)</f>
        <v>-77.944400000000002</v>
      </c>
      <c r="H15" s="34">
        <f>VLOOKUP(B15,EWG_Poultry!$A$2:$I$1987,4)</f>
        <v>148400</v>
      </c>
      <c r="I15" s="35" t="str">
        <f>VLOOKUP($B15,EWG_Poultry!$A$2:$I$1987,3)</f>
        <v>Red Hill Eggs LLC</v>
      </c>
      <c r="J15" s="35" t="str">
        <f>VLOOKUP($B15,EWG_Poultry!$A$2:$I$1987,9)</f>
        <v>Poultry - Broiler</v>
      </c>
    </row>
    <row r="16" spans="1:10">
      <c r="A16" t="s">
        <v>148</v>
      </c>
      <c r="B16">
        <v>36.022799999999997</v>
      </c>
      <c r="C16">
        <v>-77.977800000000002</v>
      </c>
      <c r="E16">
        <v>175000</v>
      </c>
      <c r="F16" t="s">
        <v>290</v>
      </c>
      <c r="G16" t="e">
        <f>VLOOKUP(B16,EWG_Poultry!$A$2:$I$1987,2,0)</f>
        <v>#N/A</v>
      </c>
      <c r="H16" s="34">
        <f>VLOOKUP(B16,EWG_Poultry!$A$2:$I$1987,4)</f>
        <v>74200</v>
      </c>
      <c r="I16" s="35" t="str">
        <f>VLOOKUP($B16,EWG_Poultry!$A$2:$I$1987,3)</f>
        <v>Rose Poultry Farm</v>
      </c>
      <c r="J16" s="35" t="str">
        <f>VLOOKUP($B16,EWG_Poultry!$A$2:$I$1987,9)</f>
        <v>Poultry - Broiler</v>
      </c>
    </row>
    <row r="17" spans="1:15">
      <c r="A17" t="s">
        <v>353</v>
      </c>
      <c r="B17">
        <v>36.004399999999997</v>
      </c>
      <c r="C17">
        <v>-78.123599999999996</v>
      </c>
      <c r="E17">
        <v>140000</v>
      </c>
      <c r="F17" t="s">
        <v>290</v>
      </c>
      <c r="G17" t="e">
        <f>VLOOKUP(B17,EWG_Poultry!$A$2:$I$1987,2,0)</f>
        <v>#N/A</v>
      </c>
      <c r="H17" s="34"/>
      <c r="I17" s="35"/>
      <c r="J17" s="35"/>
    </row>
    <row r="18" spans="1:15">
      <c r="A18" t="s">
        <v>356</v>
      </c>
      <c r="B18">
        <v>36.003300000000003</v>
      </c>
      <c r="C18">
        <v>-77.988900000000001</v>
      </c>
      <c r="E18">
        <v>110600</v>
      </c>
      <c r="F18" t="s">
        <v>290</v>
      </c>
      <c r="G18" t="e">
        <f>VLOOKUP(B18,EWG_Poultry!$A$2:$I$1987,2,0)</f>
        <v>#N/A</v>
      </c>
      <c r="H18" s="34"/>
      <c r="I18" s="35"/>
      <c r="J18" s="35"/>
    </row>
    <row r="19" spans="1:15">
      <c r="A19" t="s">
        <v>23</v>
      </c>
      <c r="B19">
        <v>36.1036</v>
      </c>
      <c r="C19">
        <v>-79.086399999999998</v>
      </c>
      <c r="E19">
        <v>60000</v>
      </c>
      <c r="F19" t="s">
        <v>290</v>
      </c>
      <c r="G19" s="10">
        <f>VLOOKUP(B19,EWG_Poultry!$A$2:$I$1987,2,0)</f>
        <v>-79.086399999999998</v>
      </c>
      <c r="H19" s="34">
        <f>VLOOKUP(B19,EWG_Poultry!$A$2:$I$1987,4)</f>
        <v>11792</v>
      </c>
      <c r="I19" s="35" t="str">
        <f>VLOOKUP($B19,EWG_Poultry!$A$2:$I$1987,3)</f>
        <v>Latta's Egg Ranch</v>
      </c>
      <c r="J19" s="35" t="str">
        <f>VLOOKUP($B19,EWG_Poultry!$A$2:$I$1987,9)</f>
        <v>Poultry - Layer</v>
      </c>
    </row>
    <row r="20" spans="1:15">
      <c r="A20" t="s">
        <v>362</v>
      </c>
      <c r="B20">
        <v>35.274999999999999</v>
      </c>
      <c r="C20">
        <v>-80.258300000000006</v>
      </c>
      <c r="E20">
        <v>0</v>
      </c>
      <c r="F20" t="s">
        <v>290</v>
      </c>
      <c r="G20" t="e">
        <f>VLOOKUP(B20,EWG_Poultry!$A$2:$I$1987,2,0)</f>
        <v>#N/A</v>
      </c>
    </row>
    <row r="21" spans="1:15">
      <c r="A21" t="s">
        <v>368</v>
      </c>
      <c r="B21">
        <v>35.127575</v>
      </c>
      <c r="C21">
        <v>-80.419556</v>
      </c>
      <c r="E21">
        <v>1400000</v>
      </c>
      <c r="F21" t="s">
        <v>371</v>
      </c>
      <c r="G21" t="e">
        <f>VLOOKUP(B21,EWG_Poultry!$A$2:$I$1987,2,0)</f>
        <v>#N/A</v>
      </c>
    </row>
    <row r="25" spans="1:15">
      <c r="E25" s="33" t="s">
        <v>373</v>
      </c>
      <c r="F25" s="32"/>
      <c r="G25">
        <v>36.022500000000001</v>
      </c>
      <c r="H25">
        <v>-77.986500000000007</v>
      </c>
      <c r="I25" s="28" t="s">
        <v>148</v>
      </c>
      <c r="J25" s="4">
        <v>74200</v>
      </c>
      <c r="K25">
        <v>5</v>
      </c>
      <c r="L25" t="s">
        <v>141</v>
      </c>
      <c r="M25">
        <v>2441</v>
      </c>
      <c r="N25" s="28">
        <v>759</v>
      </c>
      <c r="O2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activeCell="H15" sqref="H15"/>
    </sheetView>
  </sheetViews>
  <sheetFormatPr baseColWidth="10" defaultRowHeight="16"/>
  <cols>
    <col min="2" max="2" width="13.1640625" customWidth="1"/>
    <col min="4" max="4" width="15" bestFit="1" customWidth="1"/>
  </cols>
  <sheetData>
    <row r="1" spans="1:15">
      <c r="A1" t="s">
        <v>251</v>
      </c>
    </row>
    <row r="2" spans="1:15" ht="19">
      <c r="B2" s="6" t="s">
        <v>252</v>
      </c>
      <c r="H2" s="7" t="s">
        <v>253</v>
      </c>
    </row>
    <row r="3" spans="1:15" ht="19">
      <c r="H3" s="6"/>
    </row>
    <row r="4" spans="1:15">
      <c r="O4">
        <v>7.2</v>
      </c>
    </row>
    <row r="5" spans="1:15">
      <c r="O5">
        <v>7.2</v>
      </c>
    </row>
    <row r="6" spans="1:15">
      <c r="O6">
        <v>24</v>
      </c>
    </row>
    <row r="7" spans="1:15">
      <c r="O7">
        <v>25</v>
      </c>
    </row>
    <row r="8" spans="1:15">
      <c r="B8" t="s">
        <v>246</v>
      </c>
      <c r="C8" s="3" t="s">
        <v>245</v>
      </c>
      <c r="D8" s="3"/>
      <c r="E8" t="s">
        <v>247</v>
      </c>
    </row>
    <row r="9" spans="1:15">
      <c r="C9" s="5">
        <v>1055060</v>
      </c>
      <c r="D9" s="3" t="s">
        <v>244</v>
      </c>
    </row>
    <row r="12" spans="1:15">
      <c r="B12">
        <v>14300</v>
      </c>
      <c r="C12" t="s">
        <v>236</v>
      </c>
      <c r="D12" t="s">
        <v>237</v>
      </c>
      <c r="H12" s="2" t="s">
        <v>238</v>
      </c>
    </row>
    <row r="14" spans="1:15">
      <c r="B14" s="11" t="s">
        <v>239</v>
      </c>
    </row>
    <row r="15" spans="1:15">
      <c r="B15" t="s">
        <v>243</v>
      </c>
      <c r="C15">
        <v>0.4</v>
      </c>
      <c r="D15" t="s">
        <v>240</v>
      </c>
      <c r="E15" t="s">
        <v>241</v>
      </c>
    </row>
    <row r="16" spans="1:15">
      <c r="D16" t="s">
        <v>242</v>
      </c>
    </row>
    <row r="19" spans="1:4">
      <c r="A19" s="10" t="s">
        <v>260</v>
      </c>
      <c r="B19" s="10"/>
      <c r="C19" s="10"/>
    </row>
    <row r="20" spans="1:4">
      <c r="C20" s="8">
        <v>1055060</v>
      </c>
      <c r="D20" t="s">
        <v>244</v>
      </c>
    </row>
    <row r="21" spans="1:4">
      <c r="C21" s="12">
        <f>C20/1000</f>
        <v>1055.06</v>
      </c>
      <c r="D21" t="s">
        <v>259</v>
      </c>
    </row>
    <row r="22" spans="1:4">
      <c r="C22" s="9"/>
    </row>
    <row r="23" spans="1:4">
      <c r="C23" s="9"/>
    </row>
    <row r="24" spans="1:4">
      <c r="C24" s="9">
        <v>0.24</v>
      </c>
      <c r="D24" t="s">
        <v>250</v>
      </c>
    </row>
    <row r="25" spans="1:4">
      <c r="C25" s="9">
        <v>907.18499999999995</v>
      </c>
      <c r="D25" t="s">
        <v>249</v>
      </c>
    </row>
    <row r="26" spans="1:4">
      <c r="C26" s="9">
        <v>37</v>
      </c>
      <c r="D26" t="s">
        <v>256</v>
      </c>
    </row>
  </sheetData>
  <hyperlinks>
    <hyperlink ref="H12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EWG_Poultry</vt:lpstr>
      <vt:lpstr>DEQ poutlry </vt:lpstr>
      <vt:lpstr>lookup farm match</vt:lpstr>
      <vt:lpstr>conversion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Etan Gumerman</dc:creator>
  <cp:lastModifiedBy>Etan Gumerman</cp:lastModifiedBy>
  <dcterms:created xsi:type="dcterms:W3CDTF">2019-05-30T14:57:51Z</dcterms:created>
  <dcterms:modified xsi:type="dcterms:W3CDTF">2019-06-12T16:50:04Z</dcterms:modified>
</cp:coreProperties>
</file>