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codeName="ThisWorkbook"/>
  <mc:AlternateContent xmlns:mc="http://schemas.openxmlformats.org/markup-compatibility/2006">
    <mc:Choice Requires="x15">
      <x15ac:absPath xmlns:x15ac="http://schemas.microsoft.com/office/spreadsheetml/2010/11/ac" url="C:\Users\jpgri\Downloads\"/>
    </mc:Choice>
  </mc:AlternateContent>
  <xr:revisionPtr revIDLastSave="0" documentId="13_ncr:1_{7B0B340D-ED8C-4B9F-ABB3-FFEC7E01B790}" xr6:coauthVersionLast="38" xr6:coauthVersionMax="40" xr10:uidLastSave="{00000000-0000-0000-0000-000000000000}"/>
  <bookViews>
    <workbookView xWindow="0" yWindow="0" windowWidth="28800" windowHeight="11565" xr2:uid="{00000000-000D-0000-FFFF-FFFF00000000}"/>
  </bookViews>
  <sheets>
    <sheet name="Project Tracker" sheetId="1" r:id="rId1"/>
    <sheet name="Chart" sheetId="4" r:id="rId2"/>
  </sheets>
  <definedNames>
    <definedName name="CategoryList">#REF!</definedName>
    <definedName name="ColumnTitle1">'Project Tracker'!$B$4</definedName>
    <definedName name="ColumnTitle2">#REF!</definedName>
    <definedName name="EmployeeList">#REF!</definedName>
    <definedName name="FlagPercent">'Project Tracker'!$D$2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1" l="1"/>
  <c r="H13" i="1" s="1"/>
  <c r="C13" i="1"/>
  <c r="G6" i="1"/>
  <c r="H6" i="1"/>
  <c r="G11" i="1"/>
  <c r="G10" i="1"/>
  <c r="C7" i="1"/>
  <c r="C14" i="1"/>
  <c r="C15" i="1"/>
  <c r="C12" i="1"/>
  <c r="C9" i="1"/>
  <c r="C5" i="1"/>
  <c r="H8" i="1"/>
  <c r="G7" i="1"/>
  <c r="H7" i="1"/>
  <c r="G5" i="1"/>
  <c r="H5" i="1"/>
  <c r="G8" i="1"/>
  <c r="G9" i="1"/>
  <c r="G16" i="1" s="1"/>
  <c r="G12" i="1"/>
  <c r="H12" i="1" s="1"/>
  <c r="G14" i="1"/>
  <c r="H14" i="1"/>
  <c r="G15" i="1"/>
  <c r="H15" i="1"/>
  <c r="E16" i="1"/>
  <c r="H9" i="1" l="1"/>
  <c r="H16" i="1"/>
  <c r="F16" i="1"/>
  <c r="H1" i="1" s="1"/>
</calcChain>
</file>

<file path=xl/sharedStrings.xml><?xml version="1.0" encoding="utf-8"?>
<sst xmlns="http://schemas.openxmlformats.org/spreadsheetml/2006/main" count="40" uniqueCount="33">
  <si>
    <t>Overall Progress</t>
  </si>
  <si>
    <t>Task</t>
  </si>
  <si>
    <t>Start Date</t>
  </si>
  <si>
    <t>End Date</t>
  </si>
  <si>
    <t>Duration
(Calendar Days)</t>
  </si>
  <si>
    <t>Duration (Workdays)</t>
  </si>
  <si>
    <t>Current Progress</t>
  </si>
  <si>
    <t>Completed</t>
  </si>
  <si>
    <t>Remaining</t>
  </si>
  <si>
    <t>Priority</t>
  </si>
  <si>
    <t>Owner</t>
  </si>
  <si>
    <t>Notes</t>
  </si>
  <si>
    <t>IT Team</t>
  </si>
  <si>
    <t>Above plus Legal</t>
  </si>
  <si>
    <t>N/A</t>
  </si>
  <si>
    <t>All Stakeholders</t>
  </si>
  <si>
    <t>Business Leads</t>
  </si>
  <si>
    <t>Overall</t>
  </si>
  <si>
    <t>&lt;Project Name&gt; Project</t>
  </si>
  <si>
    <t>Milestone 1</t>
  </si>
  <si>
    <t xml:space="preserve">     Sub Milestone 5a</t>
  </si>
  <si>
    <t>Milestone 2</t>
  </si>
  <si>
    <t>Milestone 3</t>
  </si>
  <si>
    <t>Milestone 4</t>
  </si>
  <si>
    <t>Milestone 5</t>
  </si>
  <si>
    <t xml:space="preserve">     Sub Milestone 5b</t>
  </si>
  <si>
    <t>Milestone 6</t>
  </si>
  <si>
    <t>Milestone 7</t>
  </si>
  <si>
    <t>Milestone 8</t>
  </si>
  <si>
    <t>Milestone 9</t>
  </si>
  <si>
    <t>Core Team</t>
  </si>
  <si>
    <t>Core Team, Procurement</t>
  </si>
  <si>
    <t>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</si>
</sst>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Over/Under flag&quot;;&quot;&quot;;&quot;&quot;"/>
    <numFmt numFmtId="165" formatCode="mm/dd/yy;@"/>
  </numFmts>
  <fonts count="14"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b/>
      <sz val="24"/>
      <color theme="3"/>
      <name val="Century Gothic"/>
      <family val="2"/>
      <scheme val="major"/>
    </font>
    <font>
      <b/>
      <sz val="11"/>
      <color rgb="FF00B050"/>
      <name val="Century Gothic"/>
      <family val="2"/>
      <scheme val="minor"/>
    </font>
    <font>
      <b/>
      <sz val="12"/>
      <color rgb="FF00B050"/>
      <name val="Century Gothic"/>
      <family val="2"/>
      <scheme val="minor"/>
    </font>
  </fonts>
  <fills count="5">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3" tint="0.59996337778862885"/>
      </top>
      <bottom style="thin">
        <color theme="3" tint="0.59996337778862885"/>
      </bottom>
      <diagonal/>
    </border>
    <border>
      <left/>
      <right/>
      <top style="thin">
        <color theme="9"/>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31">
    <xf numFmtId="0" fontId="0" fillId="0" borderId="0" xfId="0">
      <alignment vertical="center"/>
    </xf>
    <xf numFmtId="14" fontId="0" fillId="0" borderId="0" xfId="8" applyFont="1" applyAlignment="1">
      <alignment vertical="center"/>
    </xf>
    <xf numFmtId="0" fontId="0" fillId="0" borderId="0" xfId="0" applyAlignment="1">
      <alignment horizontal="right" vertical="center"/>
    </xf>
    <xf numFmtId="0" fontId="6" fillId="0" borderId="0" xfId="6">
      <alignment horizontal="left" vertical="center" wrapText="1" indent="1"/>
    </xf>
    <xf numFmtId="0" fontId="4" fillId="0" borderId="0" xfId="9" applyAlignment="1">
      <alignment vertical="center"/>
    </xf>
    <xf numFmtId="14" fontId="6" fillId="0" borderId="0" xfId="6" applyNumberFormat="1">
      <alignment horizontal="left" vertical="center" wrapText="1" indent="1"/>
    </xf>
    <xf numFmtId="3" fontId="6" fillId="0" borderId="0" xfId="6" applyNumberFormat="1">
      <alignment horizontal="left" vertical="center" wrapText="1" indent="1"/>
    </xf>
    <xf numFmtId="0" fontId="8" fillId="0" borderId="0" xfId="5">
      <alignment horizontal="left" vertical="center" wrapText="1" indent="1"/>
    </xf>
    <xf numFmtId="3" fontId="8" fillId="0" borderId="0" xfId="4">
      <alignment horizontal="left" vertical="center" indent="1"/>
    </xf>
    <xf numFmtId="165" fontId="8" fillId="0" borderId="0" xfId="5" applyNumberFormat="1">
      <alignment horizontal="left" vertical="center" wrapText="1" indent="1"/>
    </xf>
    <xf numFmtId="9" fontId="8" fillId="0" borderId="0" xfId="5" applyNumberFormat="1">
      <alignment horizontal="left" vertical="center" wrapText="1" indent="1"/>
    </xf>
    <xf numFmtId="2" fontId="8" fillId="0" borderId="0" xfId="5" applyNumberFormat="1">
      <alignment horizontal="left" vertical="center" wrapText="1" indent="1"/>
    </xf>
    <xf numFmtId="1" fontId="8" fillId="0" borderId="0" xfId="5" applyNumberFormat="1" applyAlignment="1">
      <alignment horizontal="center" vertical="center" wrapText="1"/>
    </xf>
    <xf numFmtId="14" fontId="0" fillId="0" borderId="0" xfId="0" applyNumberFormat="1">
      <alignment vertical="center"/>
    </xf>
    <xf numFmtId="0" fontId="8" fillId="0" borderId="7" xfId="5" applyNumberFormat="1" applyFont="1" applyBorder="1" applyAlignment="1">
      <alignment horizontal="left" vertical="center" wrapText="1" indent="1"/>
    </xf>
    <xf numFmtId="16" fontId="8" fillId="0" borderId="7" xfId="5" applyNumberFormat="1" applyFont="1" applyBorder="1" applyAlignment="1">
      <alignment horizontal="left" vertical="center" wrapText="1" indent="1"/>
    </xf>
    <xf numFmtId="0" fontId="8" fillId="0" borderId="0" xfId="5" applyNumberFormat="1">
      <alignment horizontal="left" vertical="center" wrapText="1" indent="1"/>
    </xf>
    <xf numFmtId="0" fontId="6" fillId="4" borderId="0" xfId="6" applyFont="1" applyFill="1" applyBorder="1" applyAlignment="1">
      <alignment horizontal="center" vertical="center" wrapText="1"/>
    </xf>
    <xf numFmtId="0" fontId="11" fillId="0" borderId="0" xfId="9" applyFont="1" applyAlignment="1">
      <alignment vertical="center"/>
    </xf>
    <xf numFmtId="0" fontId="12" fillId="0" borderId="8" xfId="5" applyNumberFormat="1" applyFont="1" applyBorder="1" applyAlignment="1">
      <alignment horizontal="left" vertical="center" wrapText="1" indent="1"/>
    </xf>
    <xf numFmtId="165" fontId="12" fillId="0" borderId="0" xfId="5" applyNumberFormat="1" applyFont="1">
      <alignment horizontal="left" vertical="center" wrapText="1" indent="1"/>
    </xf>
    <xf numFmtId="1" fontId="12" fillId="0" borderId="0" xfId="5" applyNumberFormat="1" applyFont="1" applyAlignment="1">
      <alignment horizontal="center" vertical="center" wrapText="1"/>
    </xf>
    <xf numFmtId="9" fontId="12" fillId="0" borderId="0" xfId="5" applyNumberFormat="1" applyFont="1">
      <alignment horizontal="left" vertical="center" wrapText="1" indent="1"/>
    </xf>
    <xf numFmtId="2" fontId="12" fillId="0" borderId="0" xfId="5" applyNumberFormat="1" applyFont="1">
      <alignment horizontal="left" vertical="center" wrapText="1" indent="1"/>
    </xf>
    <xf numFmtId="3" fontId="12" fillId="0" borderId="0" xfId="4" applyFont="1">
      <alignment horizontal="left" vertical="center" indent="1"/>
    </xf>
    <xf numFmtId="0" fontId="12" fillId="0" borderId="0" xfId="5" applyNumberFormat="1" applyFont="1">
      <alignment horizontal="left" vertical="center" wrapText="1" indent="1"/>
    </xf>
    <xf numFmtId="0" fontId="12" fillId="0" borderId="0" xfId="0" applyFont="1">
      <alignment vertical="center"/>
    </xf>
    <xf numFmtId="9" fontId="0" fillId="0" borderId="0" xfId="0" applyNumberFormat="1">
      <alignment vertical="center"/>
    </xf>
    <xf numFmtId="9" fontId="0" fillId="0" borderId="0" xfId="8" applyNumberFormat="1" applyFont="1" applyAlignment="1">
      <alignment vertical="center"/>
    </xf>
    <xf numFmtId="14" fontId="13" fillId="0" borderId="0" xfId="8" applyFont="1" applyAlignment="1">
      <alignment vertical="center"/>
    </xf>
    <xf numFmtId="9" fontId="13" fillId="0" borderId="0" xfId="8" applyNumberFormat="1" applyFont="1" applyAlignment="1">
      <alignment vertical="center"/>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10">
    <dxf>
      <numFmt numFmtId="0" formatCode="General"/>
    </dxf>
    <dxf>
      <numFmt numFmtId="2" formatCode="0.00"/>
    </dxf>
    <dxf>
      <numFmt numFmtId="2" formatCode="0.00"/>
    </dxf>
    <dxf>
      <numFmt numFmtId="13" formatCode="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65" formatCode="mm/dd/yy;@"/>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xr9:uid="{00000000-0011-0000-FFFF-FFFF00000000}">
      <tableStyleElement type="wholeTable" dxfId="9"/>
      <tableStyleElement type="headerRow" dxfId="8"/>
    </tableStyle>
  </tableStyles>
  <colors>
    <mruColors>
      <color rgb="FF33CC33"/>
    </mruColors>
  </color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38535681869491"/>
          <c:y val="9.3940590295293863E-2"/>
          <c:w val="0.7454499684108955"/>
          <c:h val="0.89491785749003594"/>
        </c:manualLayout>
      </c:layout>
      <c:barChart>
        <c:barDir val="bar"/>
        <c:grouping val="stacked"/>
        <c:varyColors val="0"/>
        <c:ser>
          <c:idx val="0"/>
          <c:order val="0"/>
          <c:tx>
            <c:strRef>
              <c:f>'Project Tracker'!$B$4</c:f>
              <c:strCache>
                <c:ptCount val="1"/>
                <c:pt idx="0">
                  <c:v>Start Date</c:v>
                </c:pt>
              </c:strCache>
            </c:strRef>
          </c:tx>
          <c:spPr>
            <a:noFill/>
            <a:ln>
              <a:solidFill>
                <a:schemeClr val="bg1"/>
              </a:solidFill>
            </a:ln>
            <a:effectLst/>
          </c:spPr>
          <c:invertIfNegative val="0"/>
          <c:cat>
            <c:strRef>
              <c:f>'Project Tracker'!$A$5:$A$15</c:f>
              <c:strCache>
                <c:ptCount val="11"/>
                <c:pt idx="0">
                  <c:v>Milestone 1</c:v>
                </c:pt>
                <c:pt idx="1">
                  <c:v>Milestone 2</c:v>
                </c:pt>
                <c:pt idx="2">
                  <c:v>Milestone 3</c:v>
                </c:pt>
                <c:pt idx="3">
                  <c:v>Milestone 4</c:v>
                </c:pt>
                <c:pt idx="4">
                  <c:v>Milestone 5</c:v>
                </c:pt>
                <c:pt idx="5">
                  <c:v>     Sub Milestone 5a</c:v>
                </c:pt>
                <c:pt idx="6">
                  <c:v>     Sub Milestone 5b</c:v>
                </c:pt>
                <c:pt idx="7">
                  <c:v>Milestone 6</c:v>
                </c:pt>
                <c:pt idx="8">
                  <c:v>Milestone 7</c:v>
                </c:pt>
                <c:pt idx="9">
                  <c:v>Milestone 8</c:v>
                </c:pt>
                <c:pt idx="10">
                  <c:v>Milestone 9</c:v>
                </c:pt>
              </c:strCache>
            </c:strRef>
          </c:cat>
          <c:val>
            <c:numRef>
              <c:f>'Project Tracker'!$B$5:$B$15</c:f>
              <c:numCache>
                <c:formatCode>mm/dd/yy;@</c:formatCode>
                <c:ptCount val="11"/>
                <c:pt idx="0">
                  <c:v>43406</c:v>
                </c:pt>
                <c:pt idx="1">
                  <c:v>43409</c:v>
                </c:pt>
                <c:pt idx="2">
                  <c:v>43397</c:v>
                </c:pt>
                <c:pt idx="3">
                  <c:v>43413</c:v>
                </c:pt>
                <c:pt idx="4">
                  <c:v>43423</c:v>
                </c:pt>
                <c:pt idx="5">
                  <c:v>0</c:v>
                </c:pt>
                <c:pt idx="6">
                  <c:v>0</c:v>
                </c:pt>
                <c:pt idx="7">
                  <c:v>43453</c:v>
                </c:pt>
                <c:pt idx="8">
                  <c:v>43454</c:v>
                </c:pt>
                <c:pt idx="9">
                  <c:v>43454</c:v>
                </c:pt>
                <c:pt idx="10">
                  <c:v>43461</c:v>
                </c:pt>
              </c:numCache>
            </c:numRef>
          </c:val>
          <c:extLst>
            <c:ext xmlns:c16="http://schemas.microsoft.com/office/drawing/2014/chart" uri="{C3380CC4-5D6E-409C-BE32-E72D297353CC}">
              <c16:uniqueId val="{00000000-C498-4EC2-9D9A-B5A0556015DA}"/>
            </c:ext>
          </c:extLst>
        </c:ser>
        <c:ser>
          <c:idx val="1"/>
          <c:order val="1"/>
          <c:tx>
            <c:strRef>
              <c:f>'Project Tracker'!$G$4</c:f>
              <c:strCache>
                <c:ptCount val="1"/>
                <c:pt idx="0">
                  <c:v>Completed</c:v>
                </c:pt>
              </c:strCache>
            </c:strRef>
          </c:tx>
          <c:spPr>
            <a:solidFill>
              <a:srgbClr val="33CC33"/>
            </a:solidFill>
            <a:ln>
              <a:noFill/>
            </a:ln>
            <a:effectLst/>
          </c:spPr>
          <c:invertIfNegative val="0"/>
          <c:dLbls>
            <c:dLbl>
              <c:idx val="0"/>
              <c:layout>
                <c:manualLayout>
                  <c:x val="-2.8886998044626924E-2"/>
                  <c:y val="-1.237082168673231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793-4979-96CC-F937189F5DC8}"/>
                </c:ext>
              </c:extLst>
            </c:dLbl>
            <c:dLbl>
              <c:idx val="1"/>
              <c:layout>
                <c:manualLayout>
                  <c:x val="-2.9996053009465097E-2"/>
                  <c:y val="-2.320897213753573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93-4979-96CC-F937189F5DC8}"/>
                </c:ext>
              </c:extLst>
            </c:dLbl>
            <c:dLbl>
              <c:idx val="2"/>
              <c:layout>
                <c:manualLayout>
                  <c:x val="-2.8525936830794983E-2"/>
                  <c:y val="-1.160062358794481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EC-4858-A52D-A060DD77FCD2}"/>
                </c:ext>
              </c:extLst>
            </c:dLbl>
            <c:dLbl>
              <c:idx val="3"/>
              <c:layout>
                <c:manualLayout>
                  <c:x val="-3.5887398723530056E-2"/>
                  <c:y val="-1.740139211136890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EC-4858-A52D-A060DD77FCD2}"/>
                </c:ext>
              </c:extLst>
            </c:dLbl>
            <c:numFmt formatCode="[Green]#,##0.00&quot;d&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Tracker'!$A$5:$A$15</c:f>
              <c:strCache>
                <c:ptCount val="11"/>
                <c:pt idx="0">
                  <c:v>Milestone 1</c:v>
                </c:pt>
                <c:pt idx="1">
                  <c:v>Milestone 2</c:v>
                </c:pt>
                <c:pt idx="2">
                  <c:v>Milestone 3</c:v>
                </c:pt>
                <c:pt idx="3">
                  <c:v>Milestone 4</c:v>
                </c:pt>
                <c:pt idx="4">
                  <c:v>Milestone 5</c:v>
                </c:pt>
                <c:pt idx="5">
                  <c:v>     Sub Milestone 5a</c:v>
                </c:pt>
                <c:pt idx="6">
                  <c:v>     Sub Milestone 5b</c:v>
                </c:pt>
                <c:pt idx="7">
                  <c:v>Milestone 6</c:v>
                </c:pt>
                <c:pt idx="8">
                  <c:v>Milestone 7</c:v>
                </c:pt>
                <c:pt idx="9">
                  <c:v>Milestone 8</c:v>
                </c:pt>
                <c:pt idx="10">
                  <c:v>Milestone 9</c:v>
                </c:pt>
              </c:strCache>
              <c:extLst xmlns:c15="http://schemas.microsoft.com/office/drawing/2012/chart"/>
            </c:strRef>
          </c:cat>
          <c:val>
            <c:numRef>
              <c:f>'Project Tracker'!$G$5:$G$15</c:f>
              <c:numCache>
                <c:formatCode>0.00</c:formatCode>
                <c:ptCount val="11"/>
                <c:pt idx="0">
                  <c:v>1</c:v>
                </c:pt>
                <c:pt idx="1">
                  <c:v>1</c:v>
                </c:pt>
                <c:pt idx="2">
                  <c:v>1</c:v>
                </c:pt>
                <c:pt idx="3">
                  <c:v>2</c:v>
                </c:pt>
                <c:pt idx="4">
                  <c:v>0</c:v>
                </c:pt>
                <c:pt idx="5">
                  <c:v>0</c:v>
                </c:pt>
                <c:pt idx="6">
                  <c:v>0</c:v>
                </c:pt>
                <c:pt idx="7">
                  <c:v>0</c:v>
                </c:pt>
                <c:pt idx="8">
                  <c:v>0</c:v>
                </c:pt>
                <c:pt idx="9">
                  <c:v>0</c:v>
                </c:pt>
                <c:pt idx="10">
                  <c:v>0</c:v>
                </c:pt>
              </c:numCache>
            </c:numRef>
          </c:val>
          <c:extLst xmlns:c15="http://schemas.microsoft.com/office/drawing/2012/chart">
            <c:ext xmlns:c16="http://schemas.microsoft.com/office/drawing/2014/chart" uri="{C3380CC4-5D6E-409C-BE32-E72D297353CC}">
              <c16:uniqueId val="{00000001-C498-4EC2-9D9A-B5A0556015DA}"/>
            </c:ext>
          </c:extLst>
        </c:ser>
        <c:ser>
          <c:idx val="3"/>
          <c:order val="2"/>
          <c:tx>
            <c:strRef>
              <c:f>'Project Tracker'!$H$4</c:f>
              <c:strCache>
                <c:ptCount val="1"/>
                <c:pt idx="0">
                  <c:v>Remaining</c:v>
                </c:pt>
              </c:strCache>
              <c:extLst xmlns:c15="http://schemas.microsoft.com/office/drawing/2012/chart"/>
            </c:strRef>
          </c:tx>
          <c:spPr>
            <a:solidFill>
              <a:schemeClr val="bg1">
                <a:lumMod val="85000"/>
              </a:schemeClr>
            </a:solidFill>
            <a:ln>
              <a:noFill/>
            </a:ln>
            <a:effectLst/>
          </c:spPr>
          <c:invertIfNegative val="0"/>
          <c:dLbls>
            <c:dLbl>
              <c:idx val="0"/>
              <c:layout>
                <c:manualLayout>
                  <c:x val="2.5355958650282815E-2"/>
                  <c:y val="-2.553370765980157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793-4979-96CC-F937189F5DC8}"/>
                </c:ext>
              </c:extLst>
            </c:dLbl>
            <c:dLbl>
              <c:idx val="1"/>
              <c:layout>
                <c:manualLayout>
                  <c:x val="2.2430271113711722E-2"/>
                  <c:y val="-3.24973131840414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93-4979-96CC-F937189F5DC8}"/>
                </c:ext>
              </c:extLst>
            </c:dLbl>
            <c:numFmt formatCode="#,##0.00&quot;d&quot;;;" sourceLinked="0"/>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'Project Tracker'!$H$5:$H$15</c:f>
              <c:numCache>
                <c:formatCode>0.00</c:formatCode>
                <c:ptCount val="11"/>
                <c:pt idx="0">
                  <c:v>0</c:v>
                </c:pt>
                <c:pt idx="1">
                  <c:v>0</c:v>
                </c:pt>
                <c:pt idx="2">
                  <c:v>0</c:v>
                </c:pt>
                <c:pt idx="3">
                  <c:v>0</c:v>
                </c:pt>
                <c:pt idx="4">
                  <c:v>20</c:v>
                </c:pt>
                <c:pt idx="7">
                  <c:v>1</c:v>
                </c:pt>
                <c:pt idx="8">
                  <c:v>1</c:v>
                </c:pt>
                <c:pt idx="9">
                  <c:v>2</c:v>
                </c:pt>
                <c:pt idx="10">
                  <c:v>1</c:v>
                </c:pt>
              </c:numCache>
              <c:extLst xmlns:c15="http://schemas.microsoft.com/office/drawing/2012/chart"/>
            </c:numRef>
          </c:val>
          <c:extLst xmlns:c15="http://schemas.microsoft.com/office/drawing/2012/chart">
            <c:ext xmlns:c16="http://schemas.microsoft.com/office/drawing/2014/chart" uri="{C3380CC4-5D6E-409C-BE32-E72D297353CC}">
              <c16:uniqueId val="{00000001-153C-4BDE-A2EF-AE57F3422656}"/>
            </c:ext>
          </c:extLst>
        </c:ser>
        <c:ser>
          <c:idx val="2"/>
          <c:order val="3"/>
          <c:tx>
            <c:v>Progress</c:v>
          </c:tx>
          <c:spPr>
            <a:noFill/>
            <a:ln w="38100">
              <a:noFill/>
            </a:ln>
            <a:effectLst/>
          </c:spPr>
          <c:invertIfNegative val="0"/>
          <c:dLbls>
            <c:dLbl>
              <c:idx val="2"/>
              <c:layout>
                <c:manualLayout>
                  <c:x val="7.2863518596161442E-2"/>
                  <c:y val="1.8277659582245812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97-4EC2-A3C1-30AB8B161B4A}"/>
                </c:ext>
              </c:extLst>
            </c:dLbl>
            <c:dLbl>
              <c:idx val="3"/>
              <c:layout>
                <c:manualLayout>
                  <c:x val="6.8257151818286801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EC-4858-A52D-A060DD77FCD2}"/>
                </c:ext>
              </c:extLst>
            </c:dLbl>
            <c:numFmt formatCode="[Green]#%\ &quot;Completed &quot;;;[Blue]0%" sourceLinked="0"/>
            <c:spPr>
              <a:noFill/>
              <a:ln>
                <a:noFill/>
              </a:ln>
              <a:effectLst/>
            </c:spPr>
            <c:txPr>
              <a:bodyPr rot="0" spcFirstLastPara="1" vertOverflow="ellipsis" vert="horz" wrap="square" lIns="9144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val>
            <c:numRef>
              <c:f>'Project Tracker'!$F$5:$F$15</c:f>
              <c:numCache>
                <c:formatCode>0%</c:formatCode>
                <c:ptCount val="11"/>
                <c:pt idx="0">
                  <c:v>1</c:v>
                </c:pt>
                <c:pt idx="1">
                  <c:v>1</c:v>
                </c:pt>
                <c:pt idx="2">
                  <c:v>1</c:v>
                </c:pt>
                <c:pt idx="3">
                  <c:v>1</c:v>
                </c:pt>
                <c:pt idx="4">
                  <c:v>0</c:v>
                </c:pt>
                <c:pt idx="7">
                  <c:v>0</c:v>
                </c:pt>
                <c:pt idx="8">
                  <c:v>0</c:v>
                </c:pt>
                <c:pt idx="9">
                  <c:v>0</c:v>
                </c:pt>
                <c:pt idx="10">
                  <c:v>0</c:v>
                </c:pt>
              </c:numCache>
            </c:numRef>
          </c:val>
          <c:extLst>
            <c:ext xmlns:c16="http://schemas.microsoft.com/office/drawing/2014/chart" uri="{C3380CC4-5D6E-409C-BE32-E72D297353CC}">
              <c16:uniqueId val="{00000001-6846-4667-B62C-2CB8CB9D448A}"/>
            </c:ext>
          </c:extLst>
        </c:ser>
        <c:dLbls>
          <c:showLegendKey val="0"/>
          <c:showVal val="0"/>
          <c:showCatName val="0"/>
          <c:showSerName val="0"/>
          <c:showPercent val="0"/>
          <c:showBubbleSize val="0"/>
        </c:dLbls>
        <c:gapWidth val="8"/>
        <c:overlap val="100"/>
        <c:axId val="154046280"/>
        <c:axId val="283549664"/>
        <c:extLst/>
      </c:barChart>
      <c:catAx>
        <c:axId val="1540462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83549664"/>
        <c:crosses val="autoZero"/>
        <c:auto val="1"/>
        <c:lblAlgn val="ctr"/>
        <c:lblOffset val="100"/>
        <c:noMultiLvlLbl val="0"/>
      </c:catAx>
      <c:valAx>
        <c:axId val="283549664"/>
        <c:scaling>
          <c:orientation val="minMax"/>
          <c:min val="43375"/>
        </c:scaling>
        <c:delete val="0"/>
        <c:axPos val="t"/>
        <c:majorGridlines>
          <c:spPr>
            <a:ln w="9525" cap="flat" cmpd="sng" algn="ctr">
              <a:solidFill>
                <a:schemeClr val="tx1">
                  <a:lumMod val="15000"/>
                  <a:lumOff val="85000"/>
                </a:schemeClr>
              </a:solidFill>
              <a:round/>
            </a:ln>
            <a:effectLst/>
          </c:spPr>
        </c:majorGridlines>
        <c:numFmt formatCode="mm/dd/yy;@"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54046280"/>
        <c:crosses val="autoZero"/>
        <c:crossBetween val="between"/>
        <c:majorUnit val="15"/>
      </c:valAx>
      <c:spPr>
        <a:noFill/>
        <a:ln>
          <a:noFill/>
        </a:ln>
        <a:effectLst/>
      </c:spPr>
    </c:plotArea>
    <c:legend>
      <c:legendPos val="r"/>
      <c:legendEntry>
        <c:idx val="0"/>
        <c:delete val="1"/>
      </c:legendEntry>
      <c:legendEntry>
        <c:idx val="3"/>
        <c:delete val="1"/>
      </c:legendEntry>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487680</xdr:colOff>
      <xdr:row>3</xdr:row>
      <xdr:rowOff>137160</xdr:rowOff>
    </xdr:from>
    <xdr:to>
      <xdr:col>21</xdr:col>
      <xdr:colOff>99060</xdr:colOff>
      <xdr:row>35</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K15" totalsRowShown="0" tableBorderDxfId="7" headerRowCellStyle="Heading 2">
  <autoFilter ref="B4:K15" xr:uid="{00000000-0009-0000-0100-000001000000}"/>
  <tableColumns count="10">
    <tableColumn id="1" xr3:uid="{00000000-0010-0000-0000-000001000000}" name="Start Date" dataDxfId="6" dataCellStyle="Text"/>
    <tableColumn id="2" xr3:uid="{00000000-0010-0000-0000-000002000000}" name="End Date" dataCellStyle="Text"/>
    <tableColumn id="3" xr3:uid="{00000000-0010-0000-0000-000003000000}" name="Duration_x000a_(Calendar Days)" dataDxfId="5" dataCellStyle="Text"/>
    <tableColumn id="9" xr3:uid="{00000000-0010-0000-0000-000009000000}" name="Duration (Workdays)" dataDxfId="4" dataCellStyle="Text"/>
    <tableColumn id="4" xr3:uid="{00000000-0010-0000-0000-000004000000}" name="Current Progress" dataDxfId="3" dataCellStyle="Text"/>
    <tableColumn id="8" xr3:uid="{00000000-0010-0000-0000-000008000000}" name="Completed" dataDxfId="2" dataCellStyle="Text">
      <calculatedColumnFormula>E5*F5</calculatedColumnFormula>
    </tableColumn>
    <tableColumn id="5" xr3:uid="{00000000-0010-0000-0000-000005000000}" name="Remaining" dataDxfId="1" dataCellStyle="Text"/>
    <tableColumn id="6" xr3:uid="{00000000-0010-0000-0000-000006000000}" name="Priority" dataCellStyle="Numbers"/>
    <tableColumn id="7" xr3:uid="{00000000-0010-0000-0000-000007000000}" name="Owner" dataCellStyle="Numbers"/>
    <tableColumn id="12" xr3:uid="{00000000-0010-0000-0000-00000C000000}" name="Notes" dataDxfId="0"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K16"/>
  <sheetViews>
    <sheetView showGridLines="0" tabSelected="1" zoomScaleNormal="100" workbookViewId="0">
      <pane ySplit="4" topLeftCell="A5" activePane="bottomLeft" state="frozen"/>
      <selection pane="bottomLeft" activeCell="J16" sqref="J16"/>
    </sheetView>
  </sheetViews>
  <sheetFormatPr defaultColWidth="9" defaultRowHeight="30" customHeight="1" x14ac:dyDescent="0.3"/>
  <cols>
    <col min="1" max="1" width="30.25" customWidth="1"/>
    <col min="2" max="2" width="15.25" customWidth="1"/>
    <col min="3" max="3" width="14.75" customWidth="1"/>
    <col min="4" max="4" width="8.25" hidden="1" customWidth="1"/>
    <col min="5" max="5" width="17.375" customWidth="1"/>
    <col min="6" max="6" width="16" style="1" customWidth="1"/>
    <col min="7" max="7" width="16.5" style="1" customWidth="1"/>
    <col min="8" max="8" width="15.625" style="1" customWidth="1"/>
    <col min="9" max="9" width="14.25" hidden="1" customWidth="1"/>
    <col min="10" max="10" width="40.25" customWidth="1"/>
    <col min="11" max="11" width="45.75" customWidth="1"/>
    <col min="12" max="12" width="2.625" customWidth="1"/>
  </cols>
  <sheetData>
    <row r="1" spans="1:11" ht="65.099999999999994" customHeight="1" x14ac:dyDescent="0.3">
      <c r="B1" s="18" t="s">
        <v>18</v>
      </c>
      <c r="F1" s="29"/>
      <c r="G1" s="29" t="s">
        <v>0</v>
      </c>
      <c r="H1" s="30">
        <f>F16</f>
        <v>0.16666666666666666</v>
      </c>
    </row>
    <row r="2" spans="1:11" ht="20.25" customHeight="1" x14ac:dyDescent="0.3">
      <c r="A2" s="2"/>
      <c r="B2" s="4"/>
      <c r="C2" s="2"/>
      <c r="D2" s="2"/>
      <c r="E2" s="2"/>
      <c r="G2" s="28"/>
      <c r="H2" s="28"/>
      <c r="I2" s="13"/>
      <c r="J2" s="13"/>
      <c r="K2" s="27"/>
    </row>
    <row r="3" spans="1:11" ht="20.25" customHeight="1" x14ac:dyDescent="0.3">
      <c r="I3" s="13"/>
      <c r="J3" s="13"/>
    </row>
    <row r="4" spans="1:11" ht="54.95" customHeight="1" x14ac:dyDescent="0.3">
      <c r="A4" s="17" t="s">
        <v>1</v>
      </c>
      <c r="B4" s="3" t="s">
        <v>2</v>
      </c>
      <c r="C4" s="3" t="s">
        <v>3</v>
      </c>
      <c r="D4" s="3" t="s">
        <v>4</v>
      </c>
      <c r="E4" s="3" t="s">
        <v>5</v>
      </c>
      <c r="F4" s="5" t="s">
        <v>6</v>
      </c>
      <c r="G4" s="5" t="s">
        <v>7</v>
      </c>
      <c r="H4" s="5" t="s">
        <v>8</v>
      </c>
      <c r="I4" s="6" t="s">
        <v>9</v>
      </c>
      <c r="J4" s="6" t="s">
        <v>10</v>
      </c>
      <c r="K4" s="3" t="s">
        <v>11</v>
      </c>
    </row>
    <row r="5" spans="1:11" ht="30" customHeight="1" x14ac:dyDescent="0.3">
      <c r="A5" s="15" t="s">
        <v>19</v>
      </c>
      <c r="B5" s="9">
        <v>43406</v>
      </c>
      <c r="C5" s="9">
        <f>WORKDAY(B5,E5)-3</f>
        <v>43406</v>
      </c>
      <c r="D5" s="12">
        <v>1</v>
      </c>
      <c r="E5" s="12">
        <v>1</v>
      </c>
      <c r="F5" s="10">
        <v>1</v>
      </c>
      <c r="G5" s="11">
        <f t="shared" ref="G5:G15" si="0">E5*F5</f>
        <v>1</v>
      </c>
      <c r="H5" s="11">
        <f>E5-G5</f>
        <v>0</v>
      </c>
      <c r="I5" s="8">
        <v>100</v>
      </c>
      <c r="J5" s="8" t="s">
        <v>12</v>
      </c>
      <c r="K5" s="7"/>
    </row>
    <row r="6" spans="1:11" ht="30" customHeight="1" x14ac:dyDescent="0.3">
      <c r="A6" s="15" t="s">
        <v>21</v>
      </c>
      <c r="B6" s="9">
        <v>43409</v>
      </c>
      <c r="C6" s="9">
        <v>43413</v>
      </c>
      <c r="D6" s="12"/>
      <c r="E6" s="12">
        <v>1</v>
      </c>
      <c r="F6" s="10">
        <v>1</v>
      </c>
      <c r="G6" s="11">
        <f>E6*F6</f>
        <v>1</v>
      </c>
      <c r="H6" s="11">
        <f>E6-G6</f>
        <v>0</v>
      </c>
      <c r="I6" s="8"/>
      <c r="J6" s="8" t="s">
        <v>12</v>
      </c>
      <c r="K6" s="16"/>
    </row>
    <row r="7" spans="1:11" ht="30" customHeight="1" x14ac:dyDescent="0.3">
      <c r="A7" s="15" t="s">
        <v>22</v>
      </c>
      <c r="B7" s="9">
        <v>43397</v>
      </c>
      <c r="C7" s="9">
        <f>WORKDAY(B7,E7)-1</f>
        <v>43397</v>
      </c>
      <c r="D7" s="12">
        <v>9</v>
      </c>
      <c r="E7" s="12">
        <v>1</v>
      </c>
      <c r="F7" s="10">
        <v>1</v>
      </c>
      <c r="G7" s="11">
        <f t="shared" si="0"/>
        <v>1</v>
      </c>
      <c r="H7" s="11">
        <f t="shared" ref="H7:H15" si="1">E7-G7</f>
        <v>0</v>
      </c>
      <c r="I7" s="8">
        <v>800</v>
      </c>
      <c r="J7" s="8" t="s">
        <v>30</v>
      </c>
      <c r="K7" s="7"/>
    </row>
    <row r="8" spans="1:11" ht="30" customHeight="1" x14ac:dyDescent="0.3">
      <c r="A8" s="15" t="s">
        <v>23</v>
      </c>
      <c r="B8" s="9">
        <v>43413</v>
      </c>
      <c r="C8" s="9">
        <v>43416</v>
      </c>
      <c r="D8" s="12">
        <v>14</v>
      </c>
      <c r="E8" s="12">
        <v>2</v>
      </c>
      <c r="F8" s="10">
        <v>1</v>
      </c>
      <c r="G8" s="11">
        <f t="shared" si="0"/>
        <v>2</v>
      </c>
      <c r="H8" s="11">
        <f>SUM(E8-(E8*F8))</f>
        <v>0</v>
      </c>
      <c r="I8" s="8">
        <v>1100</v>
      </c>
      <c r="J8" s="8" t="s">
        <v>31</v>
      </c>
      <c r="K8" s="7"/>
    </row>
    <row r="9" spans="1:11" ht="30" customHeight="1" x14ac:dyDescent="0.3">
      <c r="A9" s="15" t="s">
        <v>24</v>
      </c>
      <c r="B9" s="9">
        <v>43423</v>
      </c>
      <c r="C9" s="9">
        <f>WORKDAY(B9,E9)-1</f>
        <v>43450</v>
      </c>
      <c r="D9" s="12">
        <v>14</v>
      </c>
      <c r="E9" s="12">
        <v>20</v>
      </c>
      <c r="F9" s="10">
        <v>0</v>
      </c>
      <c r="G9" s="11">
        <f t="shared" si="0"/>
        <v>0</v>
      </c>
      <c r="H9" s="11">
        <f t="shared" si="1"/>
        <v>20</v>
      </c>
      <c r="I9" s="8">
        <v>1400</v>
      </c>
      <c r="J9" s="8" t="s">
        <v>13</v>
      </c>
      <c r="K9" s="7"/>
    </row>
    <row r="10" spans="1:11" ht="30" customHeight="1" x14ac:dyDescent="0.3">
      <c r="A10" s="14" t="s">
        <v>20</v>
      </c>
      <c r="B10" s="9" t="s">
        <v>14</v>
      </c>
      <c r="C10" s="7" t="s">
        <v>14</v>
      </c>
      <c r="D10" s="12"/>
      <c r="E10" s="12"/>
      <c r="F10" s="10"/>
      <c r="G10" s="11">
        <f>E10*F10</f>
        <v>0</v>
      </c>
      <c r="H10" s="11"/>
      <c r="I10" s="8"/>
      <c r="J10" s="8" t="s">
        <v>13</v>
      </c>
      <c r="K10" s="16"/>
    </row>
    <row r="11" spans="1:11" ht="30" customHeight="1" x14ac:dyDescent="0.3">
      <c r="A11" s="14" t="s">
        <v>25</v>
      </c>
      <c r="B11" s="9" t="s">
        <v>14</v>
      </c>
      <c r="C11" s="7" t="s">
        <v>14</v>
      </c>
      <c r="D11" s="12"/>
      <c r="E11" s="12"/>
      <c r="F11" s="10"/>
      <c r="G11" s="11">
        <f>E11*F11</f>
        <v>0</v>
      </c>
      <c r="H11" s="11"/>
      <c r="I11" s="8"/>
      <c r="J11" s="8" t="s">
        <v>13</v>
      </c>
      <c r="K11" s="16"/>
    </row>
    <row r="12" spans="1:11" ht="30" customHeight="1" x14ac:dyDescent="0.3">
      <c r="A12" s="15" t="s">
        <v>26</v>
      </c>
      <c r="B12" s="9">
        <v>43453</v>
      </c>
      <c r="C12" s="9">
        <f>WORKDAY(B12,E12)-1</f>
        <v>43453</v>
      </c>
      <c r="D12" s="12">
        <v>1</v>
      </c>
      <c r="E12" s="12">
        <v>1</v>
      </c>
      <c r="F12" s="10">
        <v>0</v>
      </c>
      <c r="G12" s="11">
        <f t="shared" si="0"/>
        <v>0</v>
      </c>
      <c r="H12" s="11">
        <f t="shared" si="1"/>
        <v>1</v>
      </c>
      <c r="I12" s="8"/>
      <c r="J12" s="8" t="s">
        <v>15</v>
      </c>
      <c r="K12" s="16"/>
    </row>
    <row r="13" spans="1:11" ht="30" customHeight="1" x14ac:dyDescent="0.3">
      <c r="A13" s="15" t="s">
        <v>27</v>
      </c>
      <c r="B13" s="9">
        <v>43454</v>
      </c>
      <c r="C13" s="9">
        <f>WORKDAY(B13,E13)-1</f>
        <v>43454</v>
      </c>
      <c r="D13" s="12"/>
      <c r="E13" s="12">
        <v>1</v>
      </c>
      <c r="F13" s="10">
        <v>0</v>
      </c>
      <c r="G13" s="11">
        <f>E13*F13</f>
        <v>0</v>
      </c>
      <c r="H13" s="11">
        <f t="shared" si="1"/>
        <v>1</v>
      </c>
      <c r="I13" s="8"/>
      <c r="J13" s="8" t="s">
        <v>16</v>
      </c>
      <c r="K13" s="16"/>
    </row>
    <row r="14" spans="1:11" ht="30" customHeight="1" x14ac:dyDescent="0.3">
      <c r="A14" s="15" t="s">
        <v>28</v>
      </c>
      <c r="B14" s="9">
        <v>43454</v>
      </c>
      <c r="C14" s="9">
        <f>WORKDAY(B14,E14)-2</f>
        <v>43456</v>
      </c>
      <c r="D14" s="12">
        <v>2</v>
      </c>
      <c r="E14" s="12">
        <v>2</v>
      </c>
      <c r="F14" s="10">
        <v>0</v>
      </c>
      <c r="G14" s="11">
        <f t="shared" si="0"/>
        <v>0</v>
      </c>
      <c r="H14" s="11">
        <f t="shared" si="1"/>
        <v>2</v>
      </c>
      <c r="I14" s="8">
        <v>1700</v>
      </c>
      <c r="J14" s="8" t="s">
        <v>15</v>
      </c>
      <c r="K14" s="7"/>
    </row>
    <row r="15" spans="1:11" ht="30" customHeight="1" x14ac:dyDescent="0.3">
      <c r="A15" s="15" t="s">
        <v>29</v>
      </c>
      <c r="B15" s="9">
        <v>43461</v>
      </c>
      <c r="C15" s="9">
        <f>WORKDAY(B15,E15)-1</f>
        <v>43461</v>
      </c>
      <c r="D15" s="12">
        <v>1</v>
      </c>
      <c r="E15" s="12">
        <v>1</v>
      </c>
      <c r="F15" s="10">
        <v>0</v>
      </c>
      <c r="G15" s="11">
        <f t="shared" si="0"/>
        <v>0</v>
      </c>
      <c r="H15" s="11">
        <f t="shared" si="1"/>
        <v>1</v>
      </c>
      <c r="I15" s="8">
        <v>2000</v>
      </c>
      <c r="J15" s="8" t="s">
        <v>32</v>
      </c>
      <c r="K15" s="7"/>
    </row>
    <row r="16" spans="1:11" s="26" customFormat="1" ht="30" customHeight="1" x14ac:dyDescent="0.3">
      <c r="A16" s="19" t="s">
        <v>17</v>
      </c>
      <c r="B16" s="20"/>
      <c r="C16" s="20"/>
      <c r="D16" s="21"/>
      <c r="E16" s="21">
        <f>SUM(ProjectTracker[Duration (Workdays)])</f>
        <v>30</v>
      </c>
      <c r="F16" s="22">
        <f>G16/E16</f>
        <v>0.16666666666666666</v>
      </c>
      <c r="G16" s="23">
        <f>SUM(ProjectTracker[Completed])</f>
        <v>5</v>
      </c>
      <c r="H16" s="23">
        <f>E16-G16</f>
        <v>25</v>
      </c>
      <c r="I16" s="24">
        <v>4700</v>
      </c>
      <c r="J16" s="24"/>
      <c r="K16" s="25"/>
    </row>
  </sheetData>
  <dataValidations count="10">
    <dataValidation allowBlank="1" showInputMessage="1" showErrorMessage="1" prompt="Customizable over/under percent used for highlighting the actual work in hours and days in the project table that are over or under this number" sqref="D2:E2" xr:uid="{00000000-0002-0000-0000-000000000000}"/>
    <dataValidation allowBlank="1" showInputMessage="1" showErrorMessage="1" prompt="Task start date_x000a_" sqref="B4" xr:uid="{00000000-0002-0000-0000-000001000000}"/>
    <dataValidation allowBlank="1" showInputMessage="1" showErrorMessage="1" prompt="Task end date" sqref="C4" xr:uid="{00000000-0002-0000-0000-000002000000}"/>
    <dataValidation allowBlank="1" showInputMessage="1" showErrorMessage="1" prompt="Duration in workdays (i.e. not including weekends)." sqref="E4" xr:uid="{00000000-0002-0000-0000-000003000000}"/>
    <dataValidation allowBlank="1" showErrorMessage="1" prompt="_x000a_" sqref="F4:H4" xr:uid="{00000000-0002-0000-0000-000004000000}"/>
    <dataValidation allowBlank="1" showInputMessage="1" showErrorMessage="1" prompt="Enter estimated project work in hours" sqref="I4" xr:uid="{00000000-0002-0000-0000-000005000000}"/>
    <dataValidation allowBlank="1" showInputMessage="1" showErrorMessage="1" prompt="Enter notes for projects in this column" sqref="K4" xr:uid="{00000000-0002-0000-0000-000006000000}"/>
    <dataValidation allowBlank="1" showInputMessage="1" showErrorMessage="1" prompt="Enter milestone names in this column_x000a_" sqref="A4" xr:uid="{00000000-0002-0000-0000-000007000000}"/>
    <dataValidation allowBlank="1" showInputMessage="1" showErrorMessage="1" prompt="Duration in calendar days for proper graph display. This is NOT the duration in workdays! " sqref="D4" xr:uid="{00000000-0002-0000-0000-000008000000}"/>
    <dataValidation allowBlank="1" showInputMessage="1" showErrorMessage="1" prompt="Could be one person, several people, or a team" sqref="J4" xr:uid="{00000000-0002-0000-0000-000009000000}"/>
  </dataValidations>
  <printOptions horizontalCentered="1"/>
  <pageMargins left="0.25" right="0.25" top="0.5" bottom="0.5" header="0.3" footer="0.3"/>
  <pageSetup scale="62" fitToHeight="0" orientation="landscape" r:id="rId1"/>
  <headerFooter differentFirst="1">
    <oddFooter>&amp;CPage &amp;P of &amp;N</oddFooter>
  </headerFooter>
  <ignoredErrors>
    <ignoredError sqref="H8 C14 C7" formula="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R1" sqref="R1"/>
    </sheetView>
  </sheetViews>
  <sheetFormatPr defaultRowHeight="16.5" x14ac:dyDescent="0.3"/>
  <cols>
    <col min="1" max="1" width="2.5" customWidth="1"/>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C4905701F53F409E7BA37884D7062C" ma:contentTypeVersion="10" ma:contentTypeDescription="Create a new document." ma:contentTypeScope="" ma:versionID="de95c8422be1a1e059f0c97893fed901">
  <xsd:schema xmlns:xsd="http://www.w3.org/2001/XMLSchema" xmlns:xs="http://www.w3.org/2001/XMLSchema" xmlns:p="http://schemas.microsoft.com/office/2006/metadata/properties" xmlns:ns2="68dac1b0-a09d-454c-9ae3-bb6e27c5c0d3" xmlns:ns3="6615ed0e-f988-4081-aa74-9cc52cb3a305" targetNamespace="http://schemas.microsoft.com/office/2006/metadata/properties" ma:root="true" ma:fieldsID="a57f7c0ccb627d555f452755f4be2b34" ns2:_="" ns3:_="">
    <xsd:import namespace="68dac1b0-a09d-454c-9ae3-bb6e27c5c0d3"/>
    <xsd:import namespace="6615ed0e-f988-4081-aa74-9cc52cb3a305"/>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EventHashCode" minOccurs="0"/>
                <xsd:element ref="ns3:MediaServiceGenerationTime" minOccurs="0"/>
                <xsd:element ref="ns3:MediaServiceAutoTags"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dac1b0-a09d-454c-9ae3-bb6e27c5c0d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615ed0e-f988-4081-aa74-9cc52cb3a305"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68dac1b0-a09d-454c-9ae3-bb6e27c5c0d3">QWDMDMAE2CJT-1725542237-250</_dlc_DocId>
    <_dlc_DocIdUrl xmlns="68dac1b0-a09d-454c-9ae3-bb6e27c5c0d3">
      <Url>https://girlscouts.sharepoint.com/sites/extranet/olctp/_layouts/15/DocIdRedir.aspx?ID=QWDMDMAE2CJT-1725542237-250</Url>
      <Description>QWDMDMAE2CJT-1725542237-250</Description>
    </_dlc_DocIdUrl>
  </documentManagement>
</p:properties>
</file>

<file path=customXml/itemProps1.xml><?xml version="1.0" encoding="utf-8"?>
<ds:datastoreItem xmlns:ds="http://schemas.openxmlformats.org/officeDocument/2006/customXml" ds:itemID="{FF4F0499-45B4-4486-8944-14F6B447C1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dac1b0-a09d-454c-9ae3-bb6e27c5c0d3"/>
    <ds:schemaRef ds:uri="6615ed0e-f988-4081-aa74-9cc52cb3a3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6AA024-6D02-48F8-B9F7-20AFC09DC7DD}">
  <ds:schemaRefs>
    <ds:schemaRef ds:uri="http://schemas.microsoft.com/sharepoint/events"/>
  </ds:schemaRefs>
</ds:datastoreItem>
</file>

<file path=customXml/itemProps3.xml><?xml version="1.0" encoding="utf-8"?>
<ds:datastoreItem xmlns:ds="http://schemas.openxmlformats.org/officeDocument/2006/customXml" ds:itemID="{E4610EDB-B5F2-4270-97D7-02FD0E8BF07A}">
  <ds:schemaRefs>
    <ds:schemaRef ds:uri="http://schemas.microsoft.com/sharepoint/v3/contenttype/forms"/>
  </ds:schemaRefs>
</ds:datastoreItem>
</file>

<file path=customXml/itemProps4.xml><?xml version="1.0" encoding="utf-8"?>
<ds:datastoreItem xmlns:ds="http://schemas.openxmlformats.org/officeDocument/2006/customXml" ds:itemID="{87B90AE8-C2AA-4F31-99A5-234BB82D9ED3}">
  <ds:schemaRefs>
    <ds:schemaRef ds:uri="http://schemas.microsoft.com/office/2006/metadata/properties"/>
    <ds:schemaRef ds:uri="http://schemas.microsoft.com/office/infopath/2007/PartnerControls"/>
    <ds:schemaRef ds:uri="68dac1b0-a09d-454c-9ae3-bb6e27c5c0d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Project Tracker</vt:lpstr>
      <vt:lpstr>Chart</vt:lpstr>
      <vt:lpstr>ColumnTitle1</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Grieco, John</dc:creator>
  <cp:keywords/>
  <dc:description/>
  <cp:lastModifiedBy>John Grieco</cp:lastModifiedBy>
  <cp:revision/>
  <dcterms:created xsi:type="dcterms:W3CDTF">2016-08-03T05:15:41Z</dcterms:created>
  <dcterms:modified xsi:type="dcterms:W3CDTF">2018-11-16T13:42:53Z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0x0101006DC4905701F53F409E7BA37884D7062C</vt:lpwstr>
  </property>
  <property fmtid="{D5CDD505-2E9C-101B-9397-08002B2CF9AE}" pid="3" name="_dlc_DocIdItemGuid">
    <vt:lpwstr>ffe50a57-941f-4203-926d-070911355aef</vt:lpwstr>
  </property>
</Properties>
</file>