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izeppi\Desktop\FORMATOS ACITIVIDADES\"/>
    </mc:Choice>
  </mc:AlternateContent>
  <bookViews>
    <workbookView xWindow="0" yWindow="0" windowWidth="19440" windowHeight="7530" firstSheet="2" activeTab="2"/>
  </bookViews>
  <sheets>
    <sheet name="datos FORMULARIO" sheetId="1" state="hidden" r:id="rId1"/>
    <sheet name="datos PATROCINIO" sheetId="7" state="hidden" r:id="rId2"/>
    <sheet name="Patrocinio" sheetId="2" r:id="rId3"/>
    <sheet name="Hoja1" sheetId="8" state="hidden" r:id="rId4"/>
    <sheet name="actividades" sheetId="6" state="hidden" r:id="rId5"/>
    <sheet name="gerente" sheetId="3" state="hidden" r:id="rId6"/>
  </sheets>
  <definedNames>
    <definedName name="_xlnm.Print_Area" localSheetId="2">Patrocinio!$A$1:$J$56</definedName>
  </definedNames>
  <calcPr calcId="152511"/>
  <customWorkbookViews>
    <customWorkbookView name="jessica.izeppi - Vista personalizada" guid="{38145CEC-42F5-48E5-B63E-1D5D6270710F}" mergeInterval="0" personalView="1" maximized="1" xWindow="-8" yWindow="-8" windowWidth="1296" windowHeight="1000" activeSheetId="2" showComments="commIndAndComment"/>
  </customWorkbookViews>
</workbook>
</file>

<file path=xl/calcChain.xml><?xml version="1.0" encoding="utf-8"?>
<calcChain xmlns="http://schemas.openxmlformats.org/spreadsheetml/2006/main">
  <c r="E34" i="8" l="1"/>
  <c r="F33" i="8"/>
  <c r="F32" i="8"/>
  <c r="F31" i="8"/>
  <c r="F30" i="8"/>
  <c r="F29" i="8"/>
  <c r="F34" i="8"/>
  <c r="H2" i="8"/>
  <c r="H2" i="2"/>
  <c r="AB4" i="6"/>
  <c r="D49" i="6"/>
  <c r="AD25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O20" i="6"/>
  <c r="R20" i="6"/>
  <c r="O19" i="6"/>
  <c r="R19" i="6"/>
  <c r="O18" i="6"/>
  <c r="R18" i="6"/>
  <c r="O17" i="6"/>
  <c r="R17" i="6"/>
  <c r="O16" i="6"/>
  <c r="R16" i="6"/>
  <c r="O15" i="6"/>
  <c r="R15" i="6"/>
  <c r="O14" i="6"/>
  <c r="R14" i="6"/>
  <c r="O13" i="6"/>
  <c r="R13" i="6"/>
  <c r="O12" i="6"/>
  <c r="R12" i="6"/>
  <c r="O11" i="6"/>
  <c r="R11" i="6"/>
  <c r="O10" i="6"/>
  <c r="R10" i="6"/>
  <c r="O9" i="6"/>
  <c r="R9" i="6"/>
  <c r="AA42" i="6"/>
  <c r="AB42" i="6"/>
  <c r="W42" i="6"/>
  <c r="S42" i="6"/>
  <c r="O42" i="6"/>
  <c r="K42" i="6"/>
  <c r="G42" i="6"/>
  <c r="C42" i="6"/>
  <c r="X41" i="6"/>
  <c r="T41" i="6"/>
  <c r="P41" i="6"/>
  <c r="L41" i="6"/>
  <c r="H41" i="6"/>
  <c r="D41" i="6"/>
  <c r="AD41" i="6"/>
  <c r="X40" i="6"/>
  <c r="T40" i="6"/>
  <c r="P40" i="6"/>
  <c r="L40" i="6"/>
  <c r="H40" i="6"/>
  <c r="D40" i="6"/>
  <c r="X39" i="6"/>
  <c r="T39" i="6"/>
  <c r="P39" i="6"/>
  <c r="L39" i="6"/>
  <c r="H39" i="6"/>
  <c r="D39" i="6"/>
  <c r="AD39" i="6"/>
  <c r="X38" i="6"/>
  <c r="T38" i="6"/>
  <c r="P38" i="6"/>
  <c r="L38" i="6"/>
  <c r="H38" i="6"/>
  <c r="AD38" i="6"/>
  <c r="D38" i="6"/>
  <c r="X37" i="6"/>
  <c r="T37" i="6"/>
  <c r="P37" i="6"/>
  <c r="L37" i="6"/>
  <c r="H37" i="6"/>
  <c r="D37" i="6"/>
  <c r="AD37" i="6"/>
  <c r="X36" i="6"/>
  <c r="T36" i="6"/>
  <c r="P36" i="6"/>
  <c r="L36" i="6"/>
  <c r="H36" i="6"/>
  <c r="D36" i="6"/>
  <c r="AD36" i="6"/>
  <c r="X35" i="6"/>
  <c r="T35" i="6"/>
  <c r="P35" i="6"/>
  <c r="L35" i="6"/>
  <c r="H35" i="6"/>
  <c r="D35" i="6"/>
  <c r="AD35" i="6"/>
  <c r="X34" i="6"/>
  <c r="T34" i="6"/>
  <c r="P34" i="6"/>
  <c r="L34" i="6"/>
  <c r="H34" i="6"/>
  <c r="D34" i="6"/>
  <c r="X33" i="6"/>
  <c r="T33" i="6"/>
  <c r="P33" i="6"/>
  <c r="L33" i="6"/>
  <c r="H33" i="6"/>
  <c r="D33" i="6"/>
  <c r="AD33" i="6"/>
  <c r="X32" i="6"/>
  <c r="T32" i="6"/>
  <c r="P32" i="6"/>
  <c r="L32" i="6"/>
  <c r="H32" i="6"/>
  <c r="D32" i="6"/>
  <c r="X31" i="6"/>
  <c r="T31" i="6"/>
  <c r="P31" i="6"/>
  <c r="L31" i="6"/>
  <c r="L42" i="6"/>
  <c r="H31" i="6"/>
  <c r="D31" i="6"/>
  <c r="AD31" i="6"/>
  <c r="X30" i="6"/>
  <c r="T30" i="6"/>
  <c r="P30" i="6"/>
  <c r="L30" i="6"/>
  <c r="H30" i="6"/>
  <c r="AD30" i="6"/>
  <c r="D30" i="6"/>
  <c r="X29" i="6"/>
  <c r="T29" i="6"/>
  <c r="P29" i="6"/>
  <c r="L29" i="6"/>
  <c r="H29" i="6"/>
  <c r="AD29" i="6"/>
  <c r="O7" i="6"/>
  <c r="R7" i="6"/>
  <c r="D29" i="6"/>
  <c r="X28" i="6"/>
  <c r="T28" i="6"/>
  <c r="P28" i="6"/>
  <c r="L28" i="6"/>
  <c r="H28" i="6"/>
  <c r="AD28" i="6"/>
  <c r="O6" i="6"/>
  <c r="R6" i="6"/>
  <c r="D28" i="6"/>
  <c r="X27" i="6"/>
  <c r="X42" i="6"/>
  <c r="T27" i="6"/>
  <c r="T42" i="6"/>
  <c r="P27" i="6"/>
  <c r="P42" i="6"/>
  <c r="O8" i="6"/>
  <c r="R8" i="6"/>
  <c r="L27" i="6"/>
  <c r="H27" i="6"/>
  <c r="H42" i="6"/>
  <c r="D27" i="6"/>
  <c r="D42" i="6"/>
  <c r="M21" i="6"/>
  <c r="F15" i="6"/>
  <c r="O5" i="6"/>
  <c r="R5" i="6"/>
  <c r="AD32" i="6"/>
  <c r="AD40" i="6"/>
  <c r="O4" i="6"/>
  <c r="R4" i="6"/>
  <c r="R21" i="6"/>
  <c r="F33" i="2"/>
  <c r="F32" i="2"/>
  <c r="F31" i="2"/>
  <c r="F30" i="2"/>
  <c r="F29" i="2"/>
  <c r="E34" i="2"/>
  <c r="AD34" i="6"/>
  <c r="O21" i="6"/>
  <c r="AD27" i="6"/>
  <c r="AD42" i="6"/>
  <c r="F34" i="2"/>
</calcChain>
</file>

<file path=xl/comments1.xml><?xml version="1.0" encoding="utf-8"?>
<comments xmlns="http://schemas.openxmlformats.org/spreadsheetml/2006/main">
  <authors>
    <author>Oliver Obando</author>
    <author>Jessica Izeppi</author>
  </authors>
  <commentList>
    <comment ref="C36" authorId="0" shapeId="0">
      <text>
        <r>
          <rPr>
            <b/>
            <sz val="9"/>
            <color indexed="81"/>
            <rFont val="Tahoma"/>
            <family val="2"/>
          </rPr>
          <t>Jessica Izeppi:</t>
        </r>
        <r>
          <rPr>
            <sz val="9"/>
            <color indexed="81"/>
            <rFont val="Tahoma"/>
            <family val="2"/>
          </rPr>
          <t xml:space="preserve">
Fecha Exacta que seran utilizados hotel/boleto información concreta si es pre congreso/congreso o ambos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Jessica Izeppi:</t>
        </r>
        <r>
          <rPr>
            <sz val="9"/>
            <color indexed="81"/>
            <rFont val="Tahoma"/>
            <family val="2"/>
          </rPr>
          <t xml:space="preserve">
Que se pretende con el patrocinio</t>
        </r>
      </text>
    </comment>
    <comment ref="E55" authorId="1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Fecha
</t>
        </r>
      </text>
    </comment>
  </commentList>
</comments>
</file>

<file path=xl/sharedStrings.xml><?xml version="1.0" encoding="utf-8"?>
<sst xmlns="http://schemas.openxmlformats.org/spreadsheetml/2006/main" count="406" uniqueCount="233">
  <si>
    <t>PAIS</t>
  </si>
  <si>
    <t>Guatemala</t>
  </si>
  <si>
    <t>El Salvador</t>
  </si>
  <si>
    <t>Honduras</t>
  </si>
  <si>
    <t>Nicaragua</t>
  </si>
  <si>
    <t>Costa Rica</t>
  </si>
  <si>
    <t>Panama</t>
  </si>
  <si>
    <t>Rep. Dominicana</t>
  </si>
  <si>
    <t>LINEAS</t>
  </si>
  <si>
    <t>Salud Femenina</t>
  </si>
  <si>
    <t>CardioMet</t>
  </si>
  <si>
    <t>Sistema N. Central</t>
  </si>
  <si>
    <t>Prelone</t>
  </si>
  <si>
    <t>Budek</t>
  </si>
  <si>
    <t>Fludalt Duo</t>
  </si>
  <si>
    <t>Sargenor</t>
  </si>
  <si>
    <t>Noglucet</t>
  </si>
  <si>
    <t>Telydalt</t>
  </si>
  <si>
    <t>Kamillosan</t>
  </si>
  <si>
    <t>Femivital</t>
  </si>
  <si>
    <t>Obbiat</t>
  </si>
  <si>
    <t>Climabel</t>
  </si>
  <si>
    <t>Otros</t>
  </si>
  <si>
    <t>MARCA</t>
  </si>
  <si>
    <t>CODIGO</t>
  </si>
  <si>
    <t>ACTIVIDAD</t>
  </si>
  <si>
    <t>Mesa Redonda</t>
  </si>
  <si>
    <t>One two one</t>
  </si>
  <si>
    <t xml:space="preserve">Congreso </t>
  </si>
  <si>
    <t>Lanzamiento</t>
  </si>
  <si>
    <t>Charla Cientifica</t>
  </si>
  <si>
    <t>Nombre del Representante:</t>
  </si>
  <si>
    <t>Pais:</t>
  </si>
  <si>
    <t>Linea:</t>
  </si>
  <si>
    <t>Objetivo:</t>
  </si>
  <si>
    <t>Fecha de Solicitud:</t>
  </si>
  <si>
    <t>Codigo</t>
  </si>
  <si>
    <t>Costo de la actividad:</t>
  </si>
  <si>
    <t>Moneda:</t>
  </si>
  <si>
    <t>Total</t>
  </si>
  <si>
    <t>%</t>
  </si>
  <si>
    <t>Marca</t>
  </si>
  <si>
    <t>Total:</t>
  </si>
  <si>
    <t>Productos a Promocionar:</t>
  </si>
  <si>
    <t>Revisado Por:</t>
  </si>
  <si>
    <t>Autorizacion</t>
  </si>
  <si>
    <t>Moneda</t>
  </si>
  <si>
    <t>Quetzales</t>
  </si>
  <si>
    <t>Dolares</t>
  </si>
  <si>
    <t>Lempiras</t>
  </si>
  <si>
    <t>Cordobas</t>
  </si>
  <si>
    <t>Colon</t>
  </si>
  <si>
    <t>Balboas</t>
  </si>
  <si>
    <t>Peso Dominicano</t>
  </si>
  <si>
    <t>Solicitado Por:</t>
  </si>
  <si>
    <t>CORRELATIVO</t>
  </si>
  <si>
    <t>GT</t>
  </si>
  <si>
    <t>SV</t>
  </si>
  <si>
    <t>HN</t>
  </si>
  <si>
    <t>NI</t>
  </si>
  <si>
    <t>CR</t>
  </si>
  <si>
    <t>PA</t>
  </si>
  <si>
    <t>DO</t>
  </si>
  <si>
    <t>Correlativo:</t>
  </si>
  <si>
    <t>Fenorol</t>
  </si>
  <si>
    <t>Actividad</t>
  </si>
  <si>
    <t>Costo</t>
  </si>
  <si>
    <t>Visitador</t>
  </si>
  <si>
    <t>TOTAL</t>
  </si>
  <si>
    <t>Autorizado por:</t>
  </si>
  <si>
    <t>Congreso</t>
  </si>
  <si>
    <t>One to One</t>
  </si>
  <si>
    <t>Deflarin</t>
  </si>
  <si>
    <t>Imbys</t>
  </si>
  <si>
    <t>Rinalin</t>
  </si>
  <si>
    <t>Selvigon</t>
  </si>
  <si>
    <t>Transpulmin</t>
  </si>
  <si>
    <t>Monto Asignado:</t>
  </si>
  <si>
    <t>Tipo de Moneda:</t>
  </si>
  <si>
    <t>Monto Solicitado:</t>
  </si>
  <si>
    <t>Daniel</t>
  </si>
  <si>
    <t>Cerciora-t</t>
  </si>
  <si>
    <t>PRESUPUESTO</t>
  </si>
  <si>
    <t>Varicacion +/-</t>
  </si>
  <si>
    <t>SOLICITADO</t>
  </si>
  <si>
    <t>Periodo a Solicitar:</t>
  </si>
  <si>
    <t>Fecha de solicitud:</t>
  </si>
  <si>
    <t>Nombre del Solicitante:</t>
  </si>
  <si>
    <t>Respiratoria</t>
  </si>
  <si>
    <t>FORMATO SOLICITUD DE ACTIVIDADES</t>
  </si>
  <si>
    <t>Otros: (especifique)</t>
  </si>
  <si>
    <t>Tipo de Patrocinio</t>
  </si>
  <si>
    <t>Nacional</t>
  </si>
  <si>
    <t>Internacional</t>
  </si>
  <si>
    <t>Solicitud de Patrocinios a Medicos</t>
  </si>
  <si>
    <t>Nombre del Medico:</t>
  </si>
  <si>
    <t>Observaciones</t>
  </si>
  <si>
    <t>Patrocinios</t>
  </si>
  <si>
    <t>Hospedaje:</t>
  </si>
  <si>
    <t>Boleto:</t>
  </si>
  <si>
    <t>Inscripcion:</t>
  </si>
  <si>
    <t>Viaticos:</t>
  </si>
  <si>
    <t>Otros Especifique:</t>
  </si>
  <si>
    <t>Marcar con una (x)</t>
  </si>
  <si>
    <t>CardioMet/Respiratoria</t>
  </si>
  <si>
    <t>Avamigran</t>
  </si>
  <si>
    <t>Daniele</t>
  </si>
  <si>
    <t>Planifert</t>
  </si>
  <si>
    <t>Diatonb</t>
  </si>
  <si>
    <t>Divinalt</t>
  </si>
  <si>
    <t>Drospera</t>
  </si>
  <si>
    <t>Gestageno</t>
  </si>
  <si>
    <t>Legofer</t>
  </si>
  <si>
    <t>Salome</t>
  </si>
  <si>
    <t>Cerciora-T</t>
  </si>
  <si>
    <t>Salud Femenina/CardioMet</t>
  </si>
  <si>
    <t>Odica</t>
  </si>
  <si>
    <t>Ferruvenol</t>
  </si>
  <si>
    <t>Succinilcolina</t>
  </si>
  <si>
    <t>Eritropoyetina</t>
  </si>
  <si>
    <t>Filgrastim</t>
  </si>
  <si>
    <t>Somatropina</t>
  </si>
  <si>
    <t>Oncologica</t>
  </si>
  <si>
    <t>PLANILLA DE SOLICITUD DE PATROCINIO - EXELTIS CARD</t>
  </si>
  <si>
    <t>Anexo B</t>
  </si>
  <si>
    <t>Fecha:</t>
  </si>
  <si>
    <t>Nombre del Médico:</t>
  </si>
  <si>
    <t xml:space="preserve"> </t>
  </si>
  <si>
    <t>Telefono Contacto:</t>
  </si>
  <si>
    <t>email:</t>
  </si>
  <si>
    <t>Nombre Institución:</t>
  </si>
  <si>
    <t>Nombre del Evento:</t>
  </si>
  <si>
    <t>Proóposito del patrocinio:</t>
  </si>
  <si>
    <t xml:space="preserve">        Inscripción</t>
  </si>
  <si>
    <t xml:space="preserve">        Boleto aereo (clase económica)</t>
  </si>
  <si>
    <t xml:space="preserve">        Hotel</t>
  </si>
  <si>
    <t xml:space="preserve">        Comidas</t>
  </si>
  <si>
    <t xml:space="preserve">        Gastos Varios (taxis)</t>
  </si>
  <si>
    <t>Total estimado del patrocinio:</t>
  </si>
  <si>
    <t>moneda local</t>
  </si>
  <si>
    <t>Confirmar lo siguiente:</t>
  </si>
  <si>
    <t>El propósito y el enfoque de la reunión es informar a los HCPs acerca de productos y/o proporcionar información científica o educativa.</t>
  </si>
  <si>
    <t xml:space="preserve">       No se hace ningún pago para compensar al HCP por el tiempo invertido en asistir al evento.</t>
  </si>
  <si>
    <t>El Profesional de la Salud debe presentar la documentación de respaldo (Vg. recibos, facturas, comprobantes, etc.) después del evento.</t>
  </si>
  <si>
    <t>Si el patrocinio es  internacional, el representante de Exeltis CARD confirma con OEC que se cumplen los requisitos  adicionales.</t>
  </si>
  <si>
    <t xml:space="preserve">Aprobado Medical </t>
  </si>
  <si>
    <t>Por qué se recomienda o necesita este patrocinio:</t>
  </si>
  <si>
    <t>Líderes de Opinión, debido a su experiencia profesional.</t>
  </si>
  <si>
    <t>Miem bros del grupo meta trabajan activamente en una patología que interesa.</t>
  </si>
  <si>
    <t>Médicos que necesitan más capacitación en ciertas patologías</t>
  </si>
  <si>
    <t>Médicos con fuertes vínculos educativos (Profesores).</t>
  </si>
  <si>
    <t>Orador  Internacional.</t>
  </si>
  <si>
    <t>Coordinador de estudios iniciados por el investigador.</t>
  </si>
  <si>
    <t>Miem bro del Com ité Científico.</t>
  </si>
  <si>
    <t>Líder de programas para pacientes.</t>
  </si>
  <si>
    <t>Consultores o asesores médicos de la Compañía.</t>
  </si>
  <si>
    <t>Otros (explicar detalladamente).</t>
  </si>
  <si>
    <r>
      <t xml:space="preserve">Propuesto por:  </t>
    </r>
    <r>
      <rPr>
        <b/>
        <u/>
        <sz val="11"/>
        <color theme="1"/>
        <rFont val="Arial"/>
        <family val="2"/>
      </rPr>
      <t xml:space="preserve"> </t>
    </r>
  </si>
  <si>
    <r>
      <t xml:space="preserve">       </t>
    </r>
    <r>
      <rPr>
        <sz val="9"/>
        <color theme="1"/>
        <rFont val="Arial"/>
        <family val="2"/>
      </rPr>
      <t xml:space="preserve">El patrocinio se limitará a los siguientes gastos razonables: viajes, alojamiento, comidas y cuotas de inscripción. </t>
    </r>
  </si>
  <si>
    <r>
      <t xml:space="preserve">       </t>
    </r>
    <r>
      <rPr>
        <sz val="10"/>
        <color theme="1"/>
        <rFont val="Arial"/>
        <family val="2"/>
      </rPr>
      <t>El patrocinio del HCP no está sujeto a ninguna obligación de promocionar ningún producto.</t>
    </r>
  </si>
  <si>
    <r>
      <t xml:space="preserve">       </t>
    </r>
    <r>
      <rPr>
        <sz val="10"/>
        <color theme="1"/>
        <rFont val="Arial"/>
        <family val="2"/>
      </rPr>
      <t>Si el patrocinio es para una ubicación internacional, entonces se justifica el patrocinio.</t>
    </r>
  </si>
  <si>
    <r>
      <t xml:space="preserve">       </t>
    </r>
    <r>
      <rPr>
        <sz val="10"/>
        <color theme="1"/>
        <rFont val="Arial"/>
        <family val="2"/>
      </rPr>
      <t>La ubicación de la reunión es en un Lugar apropiado para discusiones científicas y educativas.</t>
    </r>
  </si>
  <si>
    <r>
      <t xml:space="preserve">       </t>
    </r>
    <r>
      <rPr>
        <sz val="10"/>
        <color theme="1"/>
        <rFont val="Arial"/>
        <family val="2"/>
      </rPr>
      <t>No se podrá proporcionar ni pagar ningún entretenimiento u otras actividades de recreación o sociales.</t>
    </r>
  </si>
  <si>
    <r>
      <t xml:space="preserve">       </t>
    </r>
    <r>
      <rPr>
        <sz val="10"/>
        <color theme="1"/>
        <rFont val="Arial"/>
        <family val="2"/>
      </rPr>
      <t>No se hará ningún pago para gastos de invitados del HcP patrocinado.</t>
    </r>
  </si>
  <si>
    <t>Gerente de Pais</t>
  </si>
  <si>
    <t>Acertina</t>
  </si>
  <si>
    <t>Caplenal</t>
  </si>
  <si>
    <t>Escidalt</t>
  </si>
  <si>
    <t>Kemoter</t>
  </si>
  <si>
    <t>Levedalt</t>
  </si>
  <si>
    <t>Veslodat</t>
  </si>
  <si>
    <t>Tegretol</t>
  </si>
  <si>
    <t>Trileptal</t>
  </si>
  <si>
    <t>Ritalin</t>
  </si>
  <si>
    <t>Congreso Neurologia</t>
  </si>
  <si>
    <t>24 al 26/05/18</t>
  </si>
  <si>
    <t>participacion congreso</t>
  </si>
  <si>
    <t>Edgar Salazar</t>
  </si>
  <si>
    <t xml:space="preserve">    Director Financiero </t>
  </si>
  <si>
    <t xml:space="preserve">                 Director de Mercadeo/Operaciones</t>
  </si>
  <si>
    <t xml:space="preserve">Controller / Gerente de Linea </t>
  </si>
  <si>
    <t>Aprobado Medical</t>
  </si>
  <si>
    <t>patrocinio:</t>
  </si>
  <si>
    <r>
      <t xml:space="preserve">Fecha en que se </t>
    </r>
    <r>
      <rPr>
        <b/>
        <i/>
        <u/>
        <sz val="10"/>
        <color theme="1"/>
        <rFont val="Arial"/>
        <family val="2"/>
      </rPr>
      <t>utilizara</t>
    </r>
    <r>
      <rPr>
        <b/>
        <sz val="10"/>
        <color theme="1"/>
        <rFont val="Arial"/>
        <family val="2"/>
      </rPr>
      <t xml:space="preserve"> el </t>
    </r>
  </si>
  <si>
    <t>fecha exacta que seran utilizados hotel/boleto informacion congreta si es pre congreso/congreso o ambos</t>
  </si>
  <si>
    <t>ultibro</t>
  </si>
  <si>
    <t>que se pretente con el patrocinio</t>
  </si>
  <si>
    <t xml:space="preserve">Fecha en que se utilizara el </t>
  </si>
  <si>
    <t>Marcar la casilla según el gasto:</t>
  </si>
  <si>
    <t>Multichannel</t>
  </si>
  <si>
    <t>Especialidades</t>
  </si>
  <si>
    <t>Institucional</t>
  </si>
  <si>
    <t>Adamon</t>
  </si>
  <si>
    <t>Angess</t>
  </si>
  <si>
    <t>Astan</t>
  </si>
  <si>
    <t>Balisart</t>
  </si>
  <si>
    <t>Bellafem</t>
  </si>
  <si>
    <t>Bevacizumab</t>
  </si>
  <si>
    <t>Blastoferon</t>
  </si>
  <si>
    <t>Ciprenit</t>
  </si>
  <si>
    <t>Desycom</t>
  </si>
  <si>
    <t>Devincal</t>
  </si>
  <si>
    <t>Efac</t>
  </si>
  <si>
    <t>Fedralip</t>
  </si>
  <si>
    <t>Femexin</t>
  </si>
  <si>
    <t>Femorel</t>
  </si>
  <si>
    <t>Gynotran</t>
  </si>
  <si>
    <t>Helvia</t>
  </si>
  <si>
    <t>Inofolic</t>
  </si>
  <si>
    <t>Liposinol</t>
  </si>
  <si>
    <t>Maleadex</t>
  </si>
  <si>
    <t>Maleavit</t>
  </si>
  <si>
    <t>Miflonide</t>
  </si>
  <si>
    <t>Mileva</t>
  </si>
  <si>
    <t>Modip</t>
  </si>
  <si>
    <t>Muvagyn</t>
  </si>
  <si>
    <t>Onbrize</t>
  </si>
  <si>
    <t>Onbrize Breezhaler</t>
  </si>
  <si>
    <t>Oxalip</t>
  </si>
  <si>
    <t>Plusargin</t>
  </si>
  <si>
    <t>Postelle</t>
  </si>
  <si>
    <t>Preveginat</t>
  </si>
  <si>
    <t>Rapiler</t>
  </si>
  <si>
    <t>Rinaldalt</t>
  </si>
  <si>
    <t>Rituximab</t>
  </si>
  <si>
    <t>Seebri</t>
  </si>
  <si>
    <t>Siena</t>
  </si>
  <si>
    <t>Spasmo-Urolong</t>
  </si>
  <si>
    <t>Systral</t>
  </si>
  <si>
    <t>Ultibro</t>
  </si>
  <si>
    <t>Tasiur</t>
  </si>
  <si>
    <t>Transporte</t>
  </si>
  <si>
    <t>Novex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</si>
</sst>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$-540A]* #,##0.00_);_([$$-540A]* \(#,##0.00\);_([$$-540A]* &quot;-&quot;??_);_(@_)"/>
    <numFmt numFmtId="165" formatCode="_([$$-540A]* #,##0_);_([$$-540A]* \(#,##0\);_([$$-540A]* &quot;-&quot;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sz val="7.5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Times New Roman"/>
      <family val="1"/>
    </font>
    <font>
      <sz val="4.5"/>
      <color theme="1"/>
      <name val="Arial"/>
      <family val="2"/>
    </font>
    <font>
      <b/>
      <u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u/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i/>
      <u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5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0" fontId="0" fillId="0" borderId="13" xfId="0" applyBorder="1"/>
    <xf numFmtId="9" fontId="5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4" fontId="5" fillId="0" borderId="1" xfId="0" applyNumberFormat="1" applyFont="1" applyBorder="1"/>
    <xf numFmtId="0" fontId="2" fillId="0" borderId="0" xfId="0" applyFont="1" applyBorder="1" applyAlignment="1">
      <alignment horizontal="center" vertical="center"/>
    </xf>
    <xf numFmtId="4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" fontId="2" fillId="0" borderId="14" xfId="0" applyNumberFormat="1" applyFont="1" applyBorder="1" applyAlignment="1">
      <alignment horizontal="center"/>
    </xf>
    <xf numFmtId="0" fontId="5" fillId="0" borderId="15" xfId="0" applyFont="1" applyBorder="1"/>
    <xf numFmtId="39" fontId="2" fillId="0" borderId="14" xfId="0" applyNumberFormat="1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17" xfId="0" applyFont="1" applyBorder="1"/>
    <xf numFmtId="0" fontId="0" fillId="0" borderId="0" xfId="0" applyAlignment="1">
      <alignment horizontal="left"/>
    </xf>
    <xf numFmtId="9" fontId="0" fillId="0" borderId="14" xfId="1" applyFont="1" applyFill="1" applyBorder="1" applyAlignment="1">
      <alignment horizontal="center"/>
    </xf>
    <xf numFmtId="4" fontId="0" fillId="0" borderId="14" xfId="0" applyNumberFormat="1" applyFill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9" fontId="2" fillId="0" borderId="17" xfId="1" applyFont="1" applyBorder="1" applyAlignment="1">
      <alignment horizontal="center"/>
    </xf>
    <xf numFmtId="0" fontId="4" fillId="0" borderId="0" xfId="0" applyFont="1" applyBorder="1" applyAlignment="1"/>
    <xf numFmtId="0" fontId="7" fillId="0" borderId="14" xfId="0" applyFont="1" applyFill="1" applyBorder="1" applyAlignment="1"/>
    <xf numFmtId="0" fontId="4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" fontId="2" fillId="0" borderId="1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2" fillId="0" borderId="0" xfId="0" applyNumberFormat="1" applyFon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0" fillId="0" borderId="14" xfId="0" applyNumberFormat="1" applyFill="1" applyBorder="1" applyAlignment="1">
      <alignment horizontal="right"/>
    </xf>
    <xf numFmtId="4" fontId="2" fillId="0" borderId="14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/>
    <xf numFmtId="3" fontId="2" fillId="0" borderId="3" xfId="0" applyNumberFormat="1" applyFont="1" applyBorder="1" applyAlignment="1"/>
    <xf numFmtId="0" fontId="0" fillId="0" borderId="0" xfId="0" applyAlignmen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9" fillId="0" borderId="0" xfId="0" applyNumberFormat="1" applyFont="1" applyBorder="1" applyAlignment="1"/>
    <xf numFmtId="0" fontId="8" fillId="0" borderId="16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/>
    </xf>
    <xf numFmtId="0" fontId="7" fillId="0" borderId="14" xfId="0" applyFont="1" applyBorder="1" applyAlignment="1"/>
    <xf numFmtId="4" fontId="11" fillId="0" borderId="0" xfId="0" applyNumberFormat="1" applyFont="1" applyBorder="1" applyAlignment="1"/>
    <xf numFmtId="0" fontId="5" fillId="0" borderId="0" xfId="0" applyFont="1" applyBorder="1" applyAlignment="1">
      <alignment vertical="center"/>
    </xf>
    <xf numFmtId="0" fontId="12" fillId="0" borderId="0" xfId="0" applyFont="1" applyBorder="1" applyAlignment="1"/>
    <xf numFmtId="4" fontId="9" fillId="0" borderId="0" xfId="0" applyNumberFormat="1" applyFont="1" applyBorder="1" applyAlignment="1">
      <alignment horizontal="right"/>
    </xf>
    <xf numFmtId="4" fontId="10" fillId="0" borderId="0" xfId="0" applyNumberFormat="1" applyFont="1" applyBorder="1" applyAlignment="1">
      <alignment horizontal="left" vertical="top" wrapText="1"/>
    </xf>
    <xf numFmtId="4" fontId="11" fillId="0" borderId="0" xfId="0" applyNumberFormat="1" applyFont="1" applyBorder="1" applyAlignment="1">
      <alignment horizontal="center"/>
    </xf>
    <xf numFmtId="4" fontId="11" fillId="0" borderId="0" xfId="0" applyNumberFormat="1" applyFont="1" applyBorder="1" applyAlignment="1">
      <alignment horizontal="right"/>
    </xf>
    <xf numFmtId="4" fontId="16" fillId="0" borderId="0" xfId="0" applyNumberFormat="1" applyFont="1" applyBorder="1" applyAlignment="1"/>
    <xf numFmtId="0" fontId="4" fillId="0" borderId="0" xfId="0" applyFont="1" applyBorder="1" applyAlignment="1">
      <alignment horizontal="left"/>
    </xf>
    <xf numFmtId="0" fontId="8" fillId="0" borderId="21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39" fontId="5" fillId="0" borderId="0" xfId="0" applyNumberFormat="1" applyFont="1" applyBorder="1" applyAlignment="1">
      <alignment horizontal="center"/>
    </xf>
    <xf numFmtId="3" fontId="9" fillId="0" borderId="21" xfId="0" applyNumberFormat="1" applyFont="1" applyBorder="1" applyAlignment="1"/>
    <xf numFmtId="0" fontId="2" fillId="0" borderId="0" xfId="0" applyFont="1"/>
    <xf numFmtId="0" fontId="2" fillId="0" borderId="0" xfId="0" applyFont="1" applyFill="1"/>
    <xf numFmtId="0" fontId="2" fillId="0" borderId="11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5" fillId="0" borderId="0" xfId="0" applyFont="1" applyBorder="1" applyAlignment="1">
      <alignment horizontal="left"/>
    </xf>
    <xf numFmtId="0" fontId="4" fillId="0" borderId="11" xfId="0" applyFont="1" applyBorder="1" applyAlignment="1"/>
    <xf numFmtId="165" fontId="9" fillId="0" borderId="20" xfId="0" applyNumberFormat="1" applyFont="1" applyBorder="1" applyAlignment="1"/>
    <xf numFmtId="165" fontId="9" fillId="0" borderId="0" xfId="0" applyNumberFormat="1" applyFont="1" applyBorder="1" applyAlignment="1"/>
    <xf numFmtId="165" fontId="15" fillId="0" borderId="21" xfId="0" applyNumberFormat="1" applyFont="1" applyBorder="1" applyAlignment="1"/>
    <xf numFmtId="165" fontId="11" fillId="0" borderId="3" xfId="0" applyNumberFormat="1" applyFont="1" applyBorder="1" applyAlignment="1"/>
    <xf numFmtId="165" fontId="16" fillId="0" borderId="1" xfId="0" applyNumberFormat="1" applyFont="1" applyBorder="1" applyAlignment="1"/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Border="1" applyAlignment="1">
      <alignment horizontal="left" vertical="center" indent="3"/>
    </xf>
    <xf numFmtId="0" fontId="18" fillId="0" borderId="0" xfId="0" applyFont="1" applyBorder="1" applyAlignment="1">
      <alignment horizontal="left" vertical="center" indent="1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8" fillId="0" borderId="0" xfId="0" applyFont="1" applyBorder="1" applyAlignment="1">
      <alignment horizontal="left" vertical="center" indent="7"/>
    </xf>
    <xf numFmtId="0" fontId="18" fillId="0" borderId="0" xfId="0" applyFont="1" applyBorder="1" applyAlignment="1">
      <alignment horizontal="left" vertical="center" indent="11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vertical="center"/>
    </xf>
    <xf numFmtId="0" fontId="25" fillId="0" borderId="0" xfId="0" applyFont="1" applyBorder="1"/>
    <xf numFmtId="0" fontId="26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justify" vertical="center"/>
    </xf>
    <xf numFmtId="0" fontId="11" fillId="0" borderId="0" xfId="0" applyFont="1" applyBorder="1" applyAlignment="1"/>
    <xf numFmtId="9" fontId="5" fillId="0" borderId="1" xfId="1" applyFont="1" applyBorder="1" applyProtection="1">
      <protection locked="0"/>
    </xf>
    <xf numFmtId="0" fontId="0" fillId="0" borderId="14" xfId="0" applyBorder="1" applyProtection="1">
      <protection locked="0"/>
    </xf>
    <xf numFmtId="0" fontId="19" fillId="0" borderId="35" xfId="0" applyFont="1" applyBorder="1" applyAlignment="1" applyProtection="1">
      <alignment horizontal="left" vertical="center" indent="1"/>
      <protection locked="0"/>
    </xf>
    <xf numFmtId="0" fontId="20" fillId="0" borderId="37" xfId="0" applyFont="1" applyBorder="1" applyAlignment="1" applyProtection="1">
      <alignment horizontal="justify" vertical="center"/>
      <protection locked="0"/>
    </xf>
    <xf numFmtId="1" fontId="27" fillId="0" borderId="14" xfId="0" applyNumberFormat="1" applyFont="1" applyBorder="1" applyAlignment="1" applyProtection="1">
      <alignment horizontal="left" vertical="center" indent="1"/>
      <protection locked="0"/>
    </xf>
    <xf numFmtId="14" fontId="0" fillId="0" borderId="14" xfId="0" applyNumberFormat="1" applyBorder="1" applyProtection="1">
      <protection locked="0"/>
    </xf>
    <xf numFmtId="0" fontId="18" fillId="0" borderId="21" xfId="0" applyFont="1" applyBorder="1" applyAlignment="1" applyProtection="1">
      <alignment horizontal="left" vertical="center" indent="1"/>
      <protection locked="0"/>
    </xf>
    <xf numFmtId="0" fontId="0" fillId="0" borderId="20" xfId="0" applyBorder="1" applyProtection="1">
      <protection locked="0"/>
    </xf>
    <xf numFmtId="0" fontId="2" fillId="0" borderId="2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 vertical="center" indent="1"/>
      <protection locked="0"/>
    </xf>
    <xf numFmtId="0" fontId="0" fillId="0" borderId="0" xfId="0" applyBorder="1" applyProtection="1">
      <protection locked="0"/>
    </xf>
    <xf numFmtId="4" fontId="5" fillId="0" borderId="1" xfId="0" applyNumberFormat="1" applyFont="1" applyBorder="1" applyProtection="1"/>
    <xf numFmtId="0" fontId="9" fillId="0" borderId="11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28" fillId="0" borderId="0" xfId="0" applyFont="1" applyBorder="1"/>
    <xf numFmtId="0" fontId="25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25" fillId="0" borderId="11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25" fillId="0" borderId="0" xfId="0" applyFont="1" applyBorder="1" applyAlignment="1">
      <alignment horizontal="center" vertical="top"/>
    </xf>
    <xf numFmtId="0" fontId="4" fillId="0" borderId="0" xfId="0" applyFont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 applyProtection="1">
      <protection locked="0"/>
    </xf>
    <xf numFmtId="0" fontId="11" fillId="0" borderId="5" xfId="0" applyFont="1" applyBorder="1" applyAlignment="1" applyProtection="1">
      <alignment horizontal="left" vertical="top" wrapText="1"/>
      <protection locked="0"/>
    </xf>
    <xf numFmtId="0" fontId="11" fillId="0" borderId="6" xfId="0" applyFont="1" applyBorder="1" applyAlignment="1" applyProtection="1">
      <alignment horizontal="left" vertical="top" wrapText="1"/>
      <protection locked="0"/>
    </xf>
    <xf numFmtId="0" fontId="11" fillId="0" borderId="7" xfId="0" applyFont="1" applyBorder="1" applyAlignment="1" applyProtection="1">
      <alignment horizontal="left" vertical="top" wrapText="1"/>
      <protection locked="0"/>
    </xf>
    <xf numFmtId="0" fontId="11" fillId="0" borderId="8" xfId="0" applyFont="1" applyBorder="1" applyAlignment="1" applyProtection="1">
      <alignment horizontal="left" vertical="top" wrapText="1"/>
      <protection locked="0"/>
    </xf>
    <xf numFmtId="0" fontId="11" fillId="0" borderId="0" xfId="0" applyFont="1" applyBorder="1" applyAlignment="1" applyProtection="1">
      <alignment horizontal="left" vertical="top" wrapText="1"/>
      <protection locked="0"/>
    </xf>
    <xf numFmtId="0" fontId="11" fillId="0" borderId="9" xfId="0" applyFont="1" applyBorder="1" applyAlignment="1" applyProtection="1">
      <alignment horizontal="left" vertical="top" wrapText="1"/>
      <protection locked="0"/>
    </xf>
    <xf numFmtId="0" fontId="11" fillId="0" borderId="10" xfId="0" applyFont="1" applyBorder="1" applyAlignment="1" applyProtection="1">
      <alignment horizontal="left" vertical="top" wrapText="1"/>
      <protection locked="0"/>
    </xf>
    <xf numFmtId="0" fontId="11" fillId="0" borderId="11" xfId="0" applyFont="1" applyBorder="1" applyAlignment="1" applyProtection="1">
      <alignment horizontal="left" vertical="top" wrapText="1"/>
      <protection locked="0"/>
    </xf>
    <xf numFmtId="0" fontId="11" fillId="0" borderId="12" xfId="0" applyFont="1" applyBorder="1" applyAlignment="1" applyProtection="1">
      <alignment horizontal="left" vertical="top" wrapText="1"/>
      <protection locked="0"/>
    </xf>
    <xf numFmtId="0" fontId="0" fillId="0" borderId="36" xfId="0" applyBorder="1" applyAlignment="1">
      <alignment horizontal="center"/>
    </xf>
    <xf numFmtId="14" fontId="0" fillId="0" borderId="13" xfId="0" applyNumberForma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25" fillId="0" borderId="0" xfId="0" applyFont="1" applyBorder="1" applyAlignment="1">
      <alignment horizontal="center" vertical="top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5" fillId="0" borderId="2" xfId="0" applyNumberFormat="1" applyFont="1" applyBorder="1" applyAlignment="1" applyProtection="1">
      <alignment horizontal="center"/>
      <protection locked="0"/>
    </xf>
    <xf numFmtId="39" fontId="5" fillId="0" borderId="11" xfId="0" applyNumberFormat="1" applyFont="1" applyBorder="1" applyAlignment="1" applyProtection="1">
      <alignment horizontal="left"/>
      <protection locked="0"/>
    </xf>
    <xf numFmtId="39" fontId="5" fillId="0" borderId="0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 vertical="center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10" xfId="0" applyFont="1" applyBorder="1" applyAlignment="1" applyProtection="1">
      <alignment horizontal="left" vertical="top" wrapText="1"/>
      <protection locked="0"/>
    </xf>
    <xf numFmtId="0" fontId="6" fillId="0" borderId="11" xfId="0" applyFont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center"/>
    </xf>
    <xf numFmtId="39" fontId="5" fillId="0" borderId="2" xfId="0" applyNumberFormat="1" applyFont="1" applyBorder="1" applyAlignment="1" applyProtection="1">
      <alignment horizontal="center"/>
      <protection locked="0"/>
    </xf>
    <xf numFmtId="39" fontId="5" fillId="0" borderId="4" xfId="0" applyNumberFormat="1" applyFon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39" fontId="5" fillId="0" borderId="5" xfId="0" applyNumberFormat="1" applyFont="1" applyBorder="1" applyAlignment="1" applyProtection="1">
      <alignment horizontal="center"/>
      <protection locked="0"/>
    </xf>
    <xf numFmtId="39" fontId="5" fillId="0" borderId="7" xfId="0" applyNumberFormat="1" applyFont="1" applyBorder="1" applyAlignment="1" applyProtection="1">
      <alignment horizontal="center"/>
      <protection locked="0"/>
    </xf>
    <xf numFmtId="39" fontId="5" fillId="0" borderId="2" xfId="0" applyNumberFormat="1" applyFont="1" applyBorder="1" applyAlignment="1" applyProtection="1">
      <alignment horizontal="left"/>
      <protection locked="0"/>
    </xf>
    <xf numFmtId="39" fontId="5" fillId="0" borderId="3" xfId="0" applyNumberFormat="1" applyFont="1" applyBorder="1" applyAlignment="1" applyProtection="1">
      <alignment horizontal="left"/>
      <protection locked="0"/>
    </xf>
    <xf numFmtId="39" fontId="5" fillId="0" borderId="4" xfId="0" applyNumberFormat="1" applyFont="1" applyBorder="1" applyAlignment="1" applyProtection="1">
      <alignment horizontal="left"/>
      <protection locked="0"/>
    </xf>
    <xf numFmtId="0" fontId="17" fillId="0" borderId="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14" fontId="0" fillId="0" borderId="21" xfId="0" applyNumberFormat="1" applyFont="1" applyBorder="1" applyAlignment="1" applyProtection="1">
      <alignment horizontal="center"/>
      <protection locked="0"/>
    </xf>
    <xf numFmtId="14" fontId="0" fillId="0" borderId="20" xfId="0" applyNumberFormat="1" applyFont="1" applyBorder="1" applyAlignment="1" applyProtection="1">
      <alignment horizontal="center"/>
      <protection locked="0"/>
    </xf>
    <xf numFmtId="0" fontId="18" fillId="0" borderId="0" xfId="0" applyFont="1" applyBorder="1" applyAlignment="1">
      <alignment horizontal="center" vertical="center"/>
    </xf>
    <xf numFmtId="0" fontId="0" fillId="0" borderId="21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18" fillId="0" borderId="21" xfId="0" applyFont="1" applyBorder="1" applyAlignment="1" applyProtection="1">
      <alignment horizontal="center" vertical="center"/>
      <protection locked="0"/>
    </xf>
    <xf numFmtId="0" fontId="18" fillId="0" borderId="2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0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4" fontId="2" fillId="0" borderId="18" xfId="0" applyNumberFormat="1" applyFont="1" applyBorder="1" applyAlignment="1">
      <alignment horizont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165" fontId="9" fillId="0" borderId="21" xfId="0" applyNumberFormat="1" applyFont="1" applyBorder="1" applyAlignment="1">
      <alignment horizontal="right"/>
    </xf>
    <xf numFmtId="165" fontId="9" fillId="0" borderId="20" xfId="0" applyNumberFormat="1" applyFont="1" applyBorder="1" applyAlignment="1">
      <alignment horizontal="right"/>
    </xf>
    <xf numFmtId="14" fontId="14" fillId="0" borderId="2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8" fillId="0" borderId="21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3" fontId="14" fillId="0" borderId="22" xfId="0" applyNumberFormat="1" applyFont="1" applyBorder="1" applyAlignment="1">
      <alignment horizontal="center" vertical="center"/>
    </xf>
    <xf numFmtId="3" fontId="14" fillId="0" borderId="23" xfId="0" applyNumberFormat="1" applyFont="1" applyBorder="1" applyAlignment="1">
      <alignment horizontal="center" vertical="center"/>
    </xf>
    <xf numFmtId="3" fontId="14" fillId="0" borderId="24" xfId="0" applyNumberFormat="1" applyFont="1" applyBorder="1" applyAlignment="1">
      <alignment horizontal="center" vertical="center"/>
    </xf>
    <xf numFmtId="4" fontId="10" fillId="0" borderId="27" xfId="0" applyNumberFormat="1" applyFont="1" applyBorder="1" applyAlignment="1">
      <alignment horizontal="left" vertical="top" wrapText="1"/>
    </xf>
    <xf numFmtId="4" fontId="10" fillId="0" borderId="28" xfId="0" applyNumberFormat="1" applyFont="1" applyBorder="1" applyAlignment="1">
      <alignment horizontal="left" vertical="top" wrapText="1"/>
    </xf>
    <xf numFmtId="4" fontId="10" fillId="0" borderId="29" xfId="0" applyNumberFormat="1" applyFont="1" applyBorder="1" applyAlignment="1">
      <alignment horizontal="left" vertical="top" wrapText="1"/>
    </xf>
    <xf numFmtId="4" fontId="10" fillId="0" borderId="33" xfId="0" applyNumberFormat="1" applyFont="1" applyBorder="1" applyAlignment="1">
      <alignment horizontal="left" vertical="top" wrapText="1"/>
    </xf>
    <xf numFmtId="4" fontId="10" fillId="0" borderId="0" xfId="0" applyNumberFormat="1" applyFont="1" applyBorder="1" applyAlignment="1">
      <alignment horizontal="left" vertical="top" wrapText="1"/>
    </xf>
    <xf numFmtId="4" fontId="10" fillId="0" borderId="34" xfId="0" applyNumberFormat="1" applyFont="1" applyBorder="1" applyAlignment="1">
      <alignment horizontal="left" vertical="top" wrapText="1"/>
    </xf>
    <xf numFmtId="4" fontId="10" fillId="0" borderId="30" xfId="0" applyNumberFormat="1" applyFont="1" applyBorder="1" applyAlignment="1">
      <alignment horizontal="left" vertical="top" wrapText="1"/>
    </xf>
    <xf numFmtId="4" fontId="10" fillId="0" borderId="31" xfId="0" applyNumberFormat="1" applyFont="1" applyBorder="1" applyAlignment="1">
      <alignment horizontal="left" vertical="top" wrapText="1"/>
    </xf>
    <xf numFmtId="4" fontId="10" fillId="0" borderId="32" xfId="0" applyNumberFormat="1" applyFont="1" applyBorder="1" applyAlignment="1">
      <alignment horizontal="left" vertical="top" wrapText="1"/>
    </xf>
    <xf numFmtId="165" fontId="11" fillId="0" borderId="2" xfId="0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165" fontId="11" fillId="0" borderId="2" xfId="0" applyNumberFormat="1" applyFont="1" applyBorder="1" applyAlignment="1">
      <alignment horizontal="right"/>
    </xf>
    <xf numFmtId="165" fontId="11" fillId="0" borderId="4" xfId="0" applyNumberFormat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2" fillId="0" borderId="25" xfId="0" applyNumberFormat="1" applyFont="1" applyBorder="1" applyAlignment="1">
      <alignment horizontal="center"/>
    </xf>
    <xf numFmtId="4" fontId="2" fillId="0" borderId="26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</cellXfs>
  <cellStyles count="2">
    <cellStyle name="Normal" xfId="0" builtinId="0"/>
    <cellStyle name="Porcentaje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28575</xdr:rowOff>
    </xdr:from>
    <xdr:to>
      <xdr:col>9</xdr:col>
      <xdr:colOff>40265</xdr:colOff>
      <xdr:row>0</xdr:row>
      <xdr:rowOff>493906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xmlns="" id="{00000000-0008-0000-0200-00000108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absolute">
    <xdr:from>
      <xdr:col>7</xdr:col>
      <xdr:colOff>136073</xdr:colOff>
      <xdr:row>0</xdr:row>
      <xdr:rowOff>28575</xdr:rowOff>
    </xdr:from>
    <xdr:to>
      <xdr:col>9</xdr:col>
      <xdr:colOff>38101</xdr:colOff>
      <xdr:row>0</xdr:row>
      <xdr:rowOff>495300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792" y="28575"/>
          <a:ext cx="1080747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299355</xdr:colOff>
      <xdr:row>0</xdr:row>
      <xdr:rowOff>571501</xdr:rowOff>
    </xdr:from>
    <xdr:to>
      <xdr:col>1</xdr:col>
      <xdr:colOff>1115784</xdr:colOff>
      <xdr:row>2</xdr:row>
      <xdr:rowOff>13609</xdr:rowOff>
    </xdr:to>
    <xdr:grpSp>
      <xdr:nvGrpSpPr>
        <xdr:cNvPr id="6" name="Grupo 5"/>
        <xdr:cNvGrpSpPr/>
      </xdr:nvGrpSpPr>
      <xdr:grpSpPr>
        <a:xfrm>
          <a:off x="585105" y="571501"/>
          <a:ext cx="816429" cy="251733"/>
          <a:chOff x="272143" y="680357"/>
          <a:chExt cx="816429" cy="244929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8" name="Check Box 24" hidden="1">
                <a:extLst>
                  <a:ext uri="{63B3BB69-23CF-44E3-9099-C40C66FF867C}">
                    <a14:compatExt spid="_x0000_s1048"/>
                  </a:ext>
                </a:extLst>
              </xdr:cNvPr>
              <xdr:cNvSpPr/>
            </xdr:nvSpPr>
            <xdr:spPr bwMode="auto">
              <a:xfrm>
                <a:off x="272143" y="692604"/>
                <a:ext cx="419100" cy="2054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3" name="CuadroTexto 2"/>
          <xdr:cNvSpPr txBox="1"/>
        </xdr:nvSpPr>
        <xdr:spPr>
          <a:xfrm>
            <a:off x="462643" y="680357"/>
            <a:ext cx="625929" cy="24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GT" sz="1200"/>
              <a:t>Propio</a:t>
            </a:r>
          </a:p>
        </xdr:txBody>
      </xdr:sp>
    </xdr:grpSp>
    <xdr:clientData/>
  </xdr:twoCellAnchor>
  <xdr:twoCellAnchor>
    <xdr:from>
      <xdr:col>1</xdr:col>
      <xdr:colOff>1922685</xdr:colOff>
      <xdr:row>0</xdr:row>
      <xdr:rowOff>557894</xdr:rowOff>
    </xdr:from>
    <xdr:to>
      <xdr:col>4</xdr:col>
      <xdr:colOff>317045</xdr:colOff>
      <xdr:row>2</xdr:row>
      <xdr:rowOff>27216</xdr:rowOff>
    </xdr:to>
    <xdr:grpSp>
      <xdr:nvGrpSpPr>
        <xdr:cNvPr id="5" name="Grupo 4"/>
        <xdr:cNvGrpSpPr/>
      </xdr:nvGrpSpPr>
      <xdr:grpSpPr>
        <a:xfrm>
          <a:off x="2208435" y="557894"/>
          <a:ext cx="1978141" cy="278947"/>
          <a:chOff x="1446436" y="693964"/>
          <a:chExt cx="1737636" cy="27214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9" name="Check Box 25" hidden="1">
                <a:extLst>
                  <a:ext uri="{63B3BB69-23CF-44E3-9099-C40C66FF867C}">
                    <a14:compatExt spid="_x0000_s1049"/>
                  </a:ext>
                </a:extLst>
              </xdr:cNvPr>
              <xdr:cNvSpPr/>
            </xdr:nvSpPr>
            <xdr:spPr bwMode="auto">
              <a:xfrm>
                <a:off x="1446436" y="708933"/>
                <a:ext cx="419100" cy="21499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4" name="CuadroTexto 3"/>
          <xdr:cNvSpPr txBox="1"/>
        </xdr:nvSpPr>
        <xdr:spPr>
          <a:xfrm>
            <a:off x="1592036" y="693964"/>
            <a:ext cx="1592036" cy="2721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GT" sz="1200" baseline="0"/>
              <a:t>de terceros</a:t>
            </a:r>
            <a:endParaRPr lang="es-GT" sz="12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21</xdr:row>
          <xdr:rowOff>180975</xdr:rowOff>
        </xdr:from>
        <xdr:to>
          <xdr:col>4</xdr:col>
          <xdr:colOff>66675</xdr:colOff>
          <xdr:row>23</xdr:row>
          <xdr:rowOff>57150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22</xdr:row>
          <xdr:rowOff>180975</xdr:rowOff>
        </xdr:from>
        <xdr:to>
          <xdr:col>4</xdr:col>
          <xdr:colOff>66675</xdr:colOff>
          <xdr:row>24</xdr:row>
          <xdr:rowOff>57150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23</xdr:row>
          <xdr:rowOff>180975</xdr:rowOff>
        </xdr:from>
        <xdr:to>
          <xdr:col>4</xdr:col>
          <xdr:colOff>66675</xdr:colOff>
          <xdr:row>25</xdr:row>
          <xdr:rowOff>57150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20</xdr:row>
          <xdr:rowOff>133350</xdr:rowOff>
        </xdr:from>
        <xdr:to>
          <xdr:col>4</xdr:col>
          <xdr:colOff>66675</xdr:colOff>
          <xdr:row>22</xdr:row>
          <xdr:rowOff>57150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52729</xdr:colOff>
      <xdr:row>0</xdr:row>
      <xdr:rowOff>40481</xdr:rowOff>
    </xdr:from>
    <xdr:to>
      <xdr:col>1</xdr:col>
      <xdr:colOff>332129</xdr:colOff>
      <xdr:row>1</xdr:row>
      <xdr:rowOff>14492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62EE5704-2B42-4E3A-8768-AEE3F0CEB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29" y="40481"/>
          <a:ext cx="565150" cy="605042"/>
        </a:xfrm>
        <a:prstGeom prst="rect">
          <a:avLst/>
        </a:prstGeom>
        <a:ln>
          <a:noFill/>
        </a:ln>
        <a:effectLst>
          <a:outerShdw blurRad="114300" dist="38100" algn="l" rotWithShape="0">
            <a:prstClr val="black">
              <a:alpha val="35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28575</xdr:rowOff>
    </xdr:from>
    <xdr:to>
      <xdr:col>9</xdr:col>
      <xdr:colOff>40265</xdr:colOff>
      <xdr:row>0</xdr:row>
      <xdr:rowOff>493906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xmlns="" id="{00000000-0008-0000-0200-000001080000}"/>
            </a:ext>
          </a:extLst>
        </xdr:cNvPr>
        <xdr:cNvSpPr/>
      </xdr:nvSpPr>
      <xdr:spPr>
        <a:xfrm>
          <a:off x="5572125" y="28575"/>
          <a:ext cx="916565" cy="465331"/>
        </a:xfrm>
        <a:prstGeom prst="rect">
          <a:avLst/>
        </a:prstGeom>
      </xdr:spPr>
    </xdr:sp>
    <xdr:clientData/>
  </xdr:twoCellAnchor>
  <xdr:twoCellAnchor editAs="oneCell">
    <xdr:from>
      <xdr:col>0</xdr:col>
      <xdr:colOff>285478</xdr:colOff>
      <xdr:row>57</xdr:row>
      <xdr:rowOff>7621</xdr:rowOff>
    </xdr:from>
    <xdr:to>
      <xdr:col>1</xdr:col>
      <xdr:colOff>780778</xdr:colOff>
      <xdr:row>59</xdr:row>
      <xdr:rowOff>1116</xdr:rowOff>
    </xdr:to>
    <xdr:pic>
      <xdr:nvPicPr>
        <xdr:cNvPr id="3" name="10 Imagen" descr="logo exeltis trasp.png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428" y="10742296"/>
          <a:ext cx="828675" cy="3744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69</xdr:row>
          <xdr:rowOff>0</xdr:rowOff>
        </xdr:from>
        <xdr:to>
          <xdr:col>1</xdr:col>
          <xdr:colOff>400050</xdr:colOff>
          <xdr:row>70</xdr:row>
          <xdr:rowOff>28575</xdr:rowOff>
        </xdr:to>
        <xdr:sp macro="" textlink="">
          <xdr:nvSpPr>
            <xdr:cNvPr id="3073" name="Check Box 2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69</xdr:row>
          <xdr:rowOff>180975</xdr:rowOff>
        </xdr:from>
        <xdr:to>
          <xdr:col>1</xdr:col>
          <xdr:colOff>390525</xdr:colOff>
          <xdr:row>71</xdr:row>
          <xdr:rowOff>19050</xdr:rowOff>
        </xdr:to>
        <xdr:sp macro="" textlink="">
          <xdr:nvSpPr>
            <xdr:cNvPr id="3074" name="Check Box 3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70</xdr:row>
          <xdr:rowOff>171450</xdr:rowOff>
        </xdr:from>
        <xdr:to>
          <xdr:col>1</xdr:col>
          <xdr:colOff>390525</xdr:colOff>
          <xdr:row>72</xdr:row>
          <xdr:rowOff>9525</xdr:rowOff>
        </xdr:to>
        <xdr:sp macro="" textlink="">
          <xdr:nvSpPr>
            <xdr:cNvPr id="3075" name="Check Box 4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71</xdr:row>
          <xdr:rowOff>161925</xdr:rowOff>
        </xdr:from>
        <xdr:to>
          <xdr:col>1</xdr:col>
          <xdr:colOff>381000</xdr:colOff>
          <xdr:row>73</xdr:row>
          <xdr:rowOff>0</xdr:rowOff>
        </xdr:to>
        <xdr:sp macro="" textlink="">
          <xdr:nvSpPr>
            <xdr:cNvPr id="3076" name="Check Box 5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72</xdr:row>
          <xdr:rowOff>161925</xdr:rowOff>
        </xdr:from>
        <xdr:to>
          <xdr:col>1</xdr:col>
          <xdr:colOff>381000</xdr:colOff>
          <xdr:row>74</xdr:row>
          <xdr:rowOff>0</xdr:rowOff>
        </xdr:to>
        <xdr:sp macro="" textlink="">
          <xdr:nvSpPr>
            <xdr:cNvPr id="3077" name="Check Box 6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78</xdr:row>
          <xdr:rowOff>161925</xdr:rowOff>
        </xdr:from>
        <xdr:to>
          <xdr:col>1</xdr:col>
          <xdr:colOff>390525</xdr:colOff>
          <xdr:row>80</xdr:row>
          <xdr:rowOff>0</xdr:rowOff>
        </xdr:to>
        <xdr:sp macro="" textlink="">
          <xdr:nvSpPr>
            <xdr:cNvPr id="3078" name="Check Box 7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79</xdr:row>
          <xdr:rowOff>152400</xdr:rowOff>
        </xdr:from>
        <xdr:to>
          <xdr:col>1</xdr:col>
          <xdr:colOff>390525</xdr:colOff>
          <xdr:row>80</xdr:row>
          <xdr:rowOff>180975</xdr:rowOff>
        </xdr:to>
        <xdr:sp macro="" textlink="">
          <xdr:nvSpPr>
            <xdr:cNvPr id="3079" name="Check Box 8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80</xdr:row>
          <xdr:rowOff>152400</xdr:rowOff>
        </xdr:from>
        <xdr:to>
          <xdr:col>1</xdr:col>
          <xdr:colOff>381000</xdr:colOff>
          <xdr:row>81</xdr:row>
          <xdr:rowOff>180975</xdr:rowOff>
        </xdr:to>
        <xdr:sp macro="" textlink="">
          <xdr:nvSpPr>
            <xdr:cNvPr id="3080" name="Check Box 9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81</xdr:row>
          <xdr:rowOff>152400</xdr:rowOff>
        </xdr:from>
        <xdr:to>
          <xdr:col>1</xdr:col>
          <xdr:colOff>381000</xdr:colOff>
          <xdr:row>82</xdr:row>
          <xdr:rowOff>180975</xdr:rowOff>
        </xdr:to>
        <xdr:sp macro="" textlink="">
          <xdr:nvSpPr>
            <xdr:cNvPr id="3081" name="Check Box 10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82</xdr:row>
          <xdr:rowOff>180975</xdr:rowOff>
        </xdr:from>
        <xdr:to>
          <xdr:col>1</xdr:col>
          <xdr:colOff>371475</xdr:colOff>
          <xdr:row>84</xdr:row>
          <xdr:rowOff>19050</xdr:rowOff>
        </xdr:to>
        <xdr:sp macro="" textlink="">
          <xdr:nvSpPr>
            <xdr:cNvPr id="3082" name="Check Box 11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83</xdr:row>
          <xdr:rowOff>180975</xdr:rowOff>
        </xdr:from>
        <xdr:to>
          <xdr:col>1</xdr:col>
          <xdr:colOff>371475</xdr:colOff>
          <xdr:row>85</xdr:row>
          <xdr:rowOff>19050</xdr:rowOff>
        </xdr:to>
        <xdr:sp macro="" textlink="">
          <xdr:nvSpPr>
            <xdr:cNvPr id="3083" name="Check Box 12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84</xdr:row>
          <xdr:rowOff>180975</xdr:rowOff>
        </xdr:from>
        <xdr:to>
          <xdr:col>1</xdr:col>
          <xdr:colOff>361950</xdr:colOff>
          <xdr:row>86</xdr:row>
          <xdr:rowOff>19050</xdr:rowOff>
        </xdr:to>
        <xdr:sp macro="" textlink="">
          <xdr:nvSpPr>
            <xdr:cNvPr id="3084" name="Check Box 13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1209675</xdr:colOff>
          <xdr:row>95</xdr:row>
          <xdr:rowOff>180975</xdr:rowOff>
        </xdr:from>
        <xdr:to>
          <xdr:col>1</xdr:col>
          <xdr:colOff>1600200</xdr:colOff>
          <xdr:row>97</xdr:row>
          <xdr:rowOff>19050</xdr:rowOff>
        </xdr:to>
        <xdr:sp macro="" textlink="">
          <xdr:nvSpPr>
            <xdr:cNvPr id="3085" name="Check Box 14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1209675</xdr:colOff>
          <xdr:row>96</xdr:row>
          <xdr:rowOff>171450</xdr:rowOff>
        </xdr:from>
        <xdr:to>
          <xdr:col>1</xdr:col>
          <xdr:colOff>1600200</xdr:colOff>
          <xdr:row>98</xdr:row>
          <xdr:rowOff>9525</xdr:rowOff>
        </xdr:to>
        <xdr:sp macro="" textlink="">
          <xdr:nvSpPr>
            <xdr:cNvPr id="3086" name="Check Box 15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1209675</xdr:colOff>
          <xdr:row>97</xdr:row>
          <xdr:rowOff>161925</xdr:rowOff>
        </xdr:from>
        <xdr:to>
          <xdr:col>1</xdr:col>
          <xdr:colOff>1600200</xdr:colOff>
          <xdr:row>99</xdr:row>
          <xdr:rowOff>0</xdr:rowOff>
        </xdr:to>
        <xdr:sp macro="" textlink="">
          <xdr:nvSpPr>
            <xdr:cNvPr id="3087" name="Check Box 16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1209675</xdr:colOff>
          <xdr:row>98</xdr:row>
          <xdr:rowOff>161925</xdr:rowOff>
        </xdr:from>
        <xdr:to>
          <xdr:col>1</xdr:col>
          <xdr:colOff>1600200</xdr:colOff>
          <xdr:row>100</xdr:row>
          <xdr:rowOff>0</xdr:rowOff>
        </xdr:to>
        <xdr:sp macro="" textlink="">
          <xdr:nvSpPr>
            <xdr:cNvPr id="3088" name="Check Box 17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1209675</xdr:colOff>
          <xdr:row>99</xdr:row>
          <xdr:rowOff>161925</xdr:rowOff>
        </xdr:from>
        <xdr:to>
          <xdr:col>1</xdr:col>
          <xdr:colOff>1600200</xdr:colOff>
          <xdr:row>101</xdr:row>
          <xdr:rowOff>0</xdr:rowOff>
        </xdr:to>
        <xdr:sp macro="" textlink="">
          <xdr:nvSpPr>
            <xdr:cNvPr id="3089" name="Check Box 18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1209675</xdr:colOff>
          <xdr:row>100</xdr:row>
          <xdr:rowOff>180975</xdr:rowOff>
        </xdr:from>
        <xdr:to>
          <xdr:col>1</xdr:col>
          <xdr:colOff>1600200</xdr:colOff>
          <xdr:row>102</xdr:row>
          <xdr:rowOff>19050</xdr:rowOff>
        </xdr:to>
        <xdr:sp macro="" textlink="">
          <xdr:nvSpPr>
            <xdr:cNvPr id="3090" name="Check Box 19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1209675</xdr:colOff>
          <xdr:row>101</xdr:row>
          <xdr:rowOff>180975</xdr:rowOff>
        </xdr:from>
        <xdr:to>
          <xdr:col>1</xdr:col>
          <xdr:colOff>1600200</xdr:colOff>
          <xdr:row>103</xdr:row>
          <xdr:rowOff>19050</xdr:rowOff>
        </xdr:to>
        <xdr:sp macro="" textlink="">
          <xdr:nvSpPr>
            <xdr:cNvPr id="3091" name="Check Box 20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1209675</xdr:colOff>
          <xdr:row>102</xdr:row>
          <xdr:rowOff>180975</xdr:rowOff>
        </xdr:from>
        <xdr:to>
          <xdr:col>1</xdr:col>
          <xdr:colOff>1600200</xdr:colOff>
          <xdr:row>104</xdr:row>
          <xdr:rowOff>19050</xdr:rowOff>
        </xdr:to>
        <xdr:sp macro="" textlink="">
          <xdr:nvSpPr>
            <xdr:cNvPr id="3092" name="Check Box 21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1209675</xdr:colOff>
          <xdr:row>103</xdr:row>
          <xdr:rowOff>180975</xdr:rowOff>
        </xdr:from>
        <xdr:to>
          <xdr:col>1</xdr:col>
          <xdr:colOff>1600200</xdr:colOff>
          <xdr:row>105</xdr:row>
          <xdr:rowOff>19050</xdr:rowOff>
        </xdr:to>
        <xdr:sp macro="" textlink="">
          <xdr:nvSpPr>
            <xdr:cNvPr id="3093" name="Check Box 22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1209675</xdr:colOff>
          <xdr:row>104</xdr:row>
          <xdr:rowOff>180975</xdr:rowOff>
        </xdr:from>
        <xdr:to>
          <xdr:col>1</xdr:col>
          <xdr:colOff>1600200</xdr:colOff>
          <xdr:row>106</xdr:row>
          <xdr:rowOff>19050</xdr:rowOff>
        </xdr:to>
        <xdr:sp macro="" textlink="">
          <xdr:nvSpPr>
            <xdr:cNvPr id="3094" name="Check Box 23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299355</xdr:colOff>
      <xdr:row>0</xdr:row>
      <xdr:rowOff>571502</xdr:rowOff>
    </xdr:from>
    <xdr:to>
      <xdr:col>1</xdr:col>
      <xdr:colOff>1947180</xdr:colOff>
      <xdr:row>1</xdr:row>
      <xdr:rowOff>169333</xdr:rowOff>
    </xdr:to>
    <xdr:grpSp>
      <xdr:nvGrpSpPr>
        <xdr:cNvPr id="26" name="Grupo 25"/>
        <xdr:cNvGrpSpPr/>
      </xdr:nvGrpSpPr>
      <xdr:grpSpPr>
        <a:xfrm>
          <a:off x="571498" y="571502"/>
          <a:ext cx="1647825" cy="223760"/>
          <a:chOff x="272143" y="610378"/>
          <a:chExt cx="731825" cy="287692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095" name="Check Box 23" hidden="1">
                <a:extLst>
                  <a:ext uri="{63B3BB69-23CF-44E3-9099-C40C66FF867C}">
                    <a14:compatExt spid="_x0000_s3095"/>
                  </a:ext>
                </a:extLst>
              </xdr:cNvPr>
              <xdr:cNvSpPr/>
            </xdr:nvSpPr>
            <xdr:spPr bwMode="auto">
              <a:xfrm>
                <a:off x="272143" y="692603"/>
                <a:ext cx="419100" cy="2054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28" name="CuadroTexto 27"/>
          <xdr:cNvSpPr txBox="1"/>
        </xdr:nvSpPr>
        <xdr:spPr>
          <a:xfrm>
            <a:off x="378039" y="610378"/>
            <a:ext cx="625929" cy="24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GT" sz="1200"/>
              <a:t>Propio</a:t>
            </a:r>
          </a:p>
        </xdr:txBody>
      </xdr:sp>
    </xdr:grpSp>
    <xdr:clientData/>
  </xdr:twoCellAnchor>
  <xdr:twoCellAnchor>
    <xdr:from>
      <xdr:col>1</xdr:col>
      <xdr:colOff>1890027</xdr:colOff>
      <xdr:row>0</xdr:row>
      <xdr:rowOff>453142</xdr:rowOff>
    </xdr:from>
    <xdr:to>
      <xdr:col>5</xdr:col>
      <xdr:colOff>861330</xdr:colOff>
      <xdr:row>4</xdr:row>
      <xdr:rowOff>13610</xdr:rowOff>
    </xdr:to>
    <xdr:grpSp>
      <xdr:nvGrpSpPr>
        <xdr:cNvPr id="29" name="Grupo 28"/>
        <xdr:cNvGrpSpPr/>
      </xdr:nvGrpSpPr>
      <xdr:grpSpPr>
        <a:xfrm>
          <a:off x="2162170" y="453142"/>
          <a:ext cx="2862946" cy="744289"/>
          <a:chOff x="1446437" y="708933"/>
          <a:chExt cx="1721273" cy="31471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096" name="Check Box 24" hidden="1">
                <a:extLst>
                  <a:ext uri="{63B3BB69-23CF-44E3-9099-C40C66FF867C}">
                    <a14:compatExt spid="_x0000_s3096"/>
                  </a:ext>
                </a:extLst>
              </xdr:cNvPr>
              <xdr:cNvSpPr/>
            </xdr:nvSpPr>
            <xdr:spPr bwMode="auto">
              <a:xfrm>
                <a:off x="1446437" y="708933"/>
                <a:ext cx="419100" cy="21499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31" name="CuadroTexto 30"/>
          <xdr:cNvSpPr txBox="1"/>
        </xdr:nvSpPr>
        <xdr:spPr>
          <a:xfrm>
            <a:off x="1575674" y="751500"/>
            <a:ext cx="1592036" cy="2721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GT" sz="1200"/>
              <a:t>A</a:t>
            </a:r>
            <a:r>
              <a:rPr lang="es-GT" sz="1200" baseline="0"/>
              <a:t> terceros</a:t>
            </a:r>
            <a:endParaRPr lang="es-GT" sz="1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28575</xdr:rowOff>
    </xdr:from>
    <xdr:to>
      <xdr:col>1</xdr:col>
      <xdr:colOff>40265</xdr:colOff>
      <xdr:row>0</xdr:row>
      <xdr:rowOff>493906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04775" y="28575"/>
          <a:ext cx="40265" cy="246256"/>
        </a:xfrm>
        <a:prstGeom prst="rect">
          <a:avLst/>
        </a:prstGeom>
      </xdr:spPr>
    </xdr:sp>
    <xdr:clientData/>
  </xdr:twoCellAnchor>
  <xdr:twoCellAnchor>
    <xdr:from>
      <xdr:col>27</xdr:col>
      <xdr:colOff>497407</xdr:colOff>
      <xdr:row>0</xdr:row>
      <xdr:rowOff>47625</xdr:rowOff>
    </xdr:from>
    <xdr:to>
      <xdr:col>29</xdr:col>
      <xdr:colOff>767286</xdr:colOff>
      <xdr:row>1</xdr:row>
      <xdr:rowOff>176855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9490" y="47625"/>
          <a:ext cx="1105963" cy="4043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26" Type="http://schemas.openxmlformats.org/officeDocument/2006/relationships/ctrlProp" Target="../ctrlProps/ctrlProp29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5" Type="http://schemas.openxmlformats.org/officeDocument/2006/relationships/ctrlProp" Target="../ctrlProps/ctrlProp2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9.xml"/><Relationship Id="rId20" Type="http://schemas.openxmlformats.org/officeDocument/2006/relationships/ctrlProp" Target="../ctrlProps/ctrlProp2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24" Type="http://schemas.openxmlformats.org/officeDocument/2006/relationships/ctrlProp" Target="../ctrlProps/ctrlProp27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23" Type="http://schemas.openxmlformats.org/officeDocument/2006/relationships/ctrlProp" Target="../ctrlProps/ctrlProp26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Relationship Id="rId22" Type="http://schemas.openxmlformats.org/officeDocument/2006/relationships/ctrlProp" Target="../ctrlProps/ctrlProp25.xml"/><Relationship Id="rId27" Type="http://schemas.openxmlformats.org/officeDocument/2006/relationships/ctrlProp" Target="../ctrlProps/ctrlProp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7" sqref="C7"/>
    </sheetView>
  </sheetViews>
  <sheetFormatPr baseColWidth="10" defaultColWidth="10.7109375" defaultRowHeight="15" x14ac:dyDescent="0.25"/>
  <cols>
    <col min="1" max="1" width="15.85546875" bestFit="1" customWidth="1"/>
    <col min="2" max="2" width="14.28515625" customWidth="1"/>
    <col min="3" max="3" width="22.140625" bestFit="1" customWidth="1"/>
    <col min="4" max="4" width="14.7109375" customWidth="1"/>
    <col min="9" max="9" width="16.42578125" bestFit="1" customWidth="1"/>
    <col min="10" max="10" width="15.140625" bestFit="1" customWidth="1"/>
  </cols>
  <sheetData>
    <row r="1" spans="1:12" x14ac:dyDescent="0.25">
      <c r="A1" t="s">
        <v>0</v>
      </c>
      <c r="B1" t="s">
        <v>55</v>
      </c>
      <c r="C1" t="s">
        <v>8</v>
      </c>
      <c r="D1" t="s">
        <v>24</v>
      </c>
      <c r="E1" t="s">
        <v>23</v>
      </c>
      <c r="F1" t="s">
        <v>24</v>
      </c>
      <c r="G1" t="s">
        <v>24</v>
      </c>
      <c r="H1" t="s">
        <v>25</v>
      </c>
      <c r="I1" t="s">
        <v>46</v>
      </c>
      <c r="J1" t="s">
        <v>9</v>
      </c>
      <c r="K1" t="s">
        <v>21</v>
      </c>
      <c r="L1" t="s">
        <v>91</v>
      </c>
    </row>
    <row r="2" spans="1:12" x14ac:dyDescent="0.25">
      <c r="A2" t="s">
        <v>1</v>
      </c>
      <c r="B2" t="s">
        <v>56</v>
      </c>
      <c r="C2" t="s">
        <v>88</v>
      </c>
      <c r="D2" s="31">
        <v>13012</v>
      </c>
      <c r="E2" t="s">
        <v>16</v>
      </c>
      <c r="G2">
        <v>221032</v>
      </c>
      <c r="H2" t="s">
        <v>26</v>
      </c>
      <c r="I2" t="s">
        <v>47</v>
      </c>
      <c r="J2" t="s">
        <v>9</v>
      </c>
      <c r="K2" t="s">
        <v>19</v>
      </c>
      <c r="L2" t="s">
        <v>92</v>
      </c>
    </row>
    <row r="3" spans="1:12" x14ac:dyDescent="0.25">
      <c r="A3" t="s">
        <v>2</v>
      </c>
      <c r="B3" t="s">
        <v>57</v>
      </c>
      <c r="C3" t="s">
        <v>9</v>
      </c>
      <c r="D3" s="31">
        <v>13019</v>
      </c>
      <c r="E3" t="s">
        <v>17</v>
      </c>
      <c r="G3">
        <v>221092</v>
      </c>
      <c r="H3" t="s">
        <v>27</v>
      </c>
      <c r="I3" t="s">
        <v>48</v>
      </c>
      <c r="J3" t="s">
        <v>9</v>
      </c>
      <c r="K3" t="s">
        <v>80</v>
      </c>
      <c r="L3" t="s">
        <v>93</v>
      </c>
    </row>
    <row r="4" spans="1:12" x14ac:dyDescent="0.25">
      <c r="A4" t="s">
        <v>3</v>
      </c>
      <c r="B4" t="s">
        <v>58</v>
      </c>
      <c r="C4" t="s">
        <v>10</v>
      </c>
      <c r="D4" s="31">
        <v>13025</v>
      </c>
      <c r="E4" t="s">
        <v>15</v>
      </c>
      <c r="G4">
        <v>221094</v>
      </c>
      <c r="H4" t="s">
        <v>28</v>
      </c>
      <c r="I4" t="s">
        <v>49</v>
      </c>
      <c r="J4" t="s">
        <v>9</v>
      </c>
      <c r="K4" t="s">
        <v>20</v>
      </c>
    </row>
    <row r="5" spans="1:12" x14ac:dyDescent="0.25">
      <c r="A5" t="s">
        <v>4</v>
      </c>
      <c r="B5" t="s">
        <v>59</v>
      </c>
      <c r="C5" t="s">
        <v>11</v>
      </c>
      <c r="D5" s="31">
        <v>13056</v>
      </c>
      <c r="E5" t="s">
        <v>12</v>
      </c>
      <c r="G5">
        <v>221884</v>
      </c>
      <c r="H5" t="s">
        <v>29</v>
      </c>
      <c r="I5" t="s">
        <v>50</v>
      </c>
      <c r="J5" t="s">
        <v>9</v>
      </c>
      <c r="K5" t="s">
        <v>81</v>
      </c>
    </row>
    <row r="6" spans="1:12" x14ac:dyDescent="0.25">
      <c r="A6" t="s">
        <v>5</v>
      </c>
      <c r="B6" t="s">
        <v>60</v>
      </c>
      <c r="C6" t="s">
        <v>122</v>
      </c>
      <c r="D6" s="31">
        <v>13032</v>
      </c>
      <c r="E6" t="s">
        <v>18</v>
      </c>
      <c r="G6">
        <v>221098</v>
      </c>
      <c r="H6" t="s">
        <v>30</v>
      </c>
      <c r="I6" t="s">
        <v>51</v>
      </c>
    </row>
    <row r="7" spans="1:12" x14ac:dyDescent="0.25">
      <c r="A7" t="s">
        <v>6</v>
      </c>
      <c r="B7" t="s">
        <v>61</v>
      </c>
      <c r="D7" s="31">
        <v>13026</v>
      </c>
      <c r="E7" t="s">
        <v>72</v>
      </c>
      <c r="G7">
        <v>220905</v>
      </c>
      <c r="H7" t="s">
        <v>22</v>
      </c>
      <c r="I7" t="s">
        <v>52</v>
      </c>
    </row>
    <row r="8" spans="1:12" x14ac:dyDescent="0.25">
      <c r="A8" t="s">
        <v>7</v>
      </c>
      <c r="B8" t="s">
        <v>62</v>
      </c>
      <c r="D8" s="31">
        <v>16005</v>
      </c>
      <c r="E8" t="s">
        <v>13</v>
      </c>
      <c r="G8">
        <v>221134</v>
      </c>
      <c r="I8" t="s">
        <v>53</v>
      </c>
    </row>
    <row r="9" spans="1:12" x14ac:dyDescent="0.25">
      <c r="D9" s="31">
        <v>18027</v>
      </c>
      <c r="E9" t="s">
        <v>14</v>
      </c>
      <c r="G9">
        <v>222050</v>
      </c>
    </row>
    <row r="10" spans="1:12" x14ac:dyDescent="0.25">
      <c r="D10" s="31">
        <v>11012</v>
      </c>
      <c r="E10" t="s">
        <v>64</v>
      </c>
      <c r="G10">
        <v>220919</v>
      </c>
    </row>
    <row r="11" spans="1:12" x14ac:dyDescent="0.25">
      <c r="D11" s="31">
        <v>11013</v>
      </c>
      <c r="E11" t="s">
        <v>76</v>
      </c>
      <c r="G11">
        <v>220920</v>
      </c>
    </row>
    <row r="12" spans="1:12" x14ac:dyDescent="0.25">
      <c r="D12" s="31">
        <v>12037</v>
      </c>
      <c r="E12" t="s">
        <v>75</v>
      </c>
      <c r="G12">
        <v>220926</v>
      </c>
    </row>
    <row r="13" spans="1:12" x14ac:dyDescent="0.25">
      <c r="D13" s="31">
        <v>17001</v>
      </c>
      <c r="E13" t="s">
        <v>74</v>
      </c>
      <c r="G13">
        <v>221138</v>
      </c>
    </row>
    <row r="14" spans="1:12" x14ac:dyDescent="0.25">
      <c r="D14" s="31">
        <v>10014</v>
      </c>
      <c r="E14" t="s">
        <v>73</v>
      </c>
      <c r="G14">
        <v>220918</v>
      </c>
    </row>
    <row r="15" spans="1:12" x14ac:dyDescent="0.25">
      <c r="D15" s="31">
        <v>16010</v>
      </c>
      <c r="G15">
        <v>221137</v>
      </c>
    </row>
    <row r="16" spans="1:12" x14ac:dyDescent="0.25">
      <c r="D16" s="31">
        <v>10002</v>
      </c>
      <c r="G16">
        <v>209404</v>
      </c>
    </row>
    <row r="17" spans="4:7" x14ac:dyDescent="0.25">
      <c r="D17" s="31">
        <v>10003</v>
      </c>
      <c r="G17">
        <v>209405</v>
      </c>
    </row>
    <row r="18" spans="4:7" x14ac:dyDescent="0.25">
      <c r="D18" s="31">
        <v>10011</v>
      </c>
      <c r="G18">
        <v>210172</v>
      </c>
    </row>
    <row r="19" spans="4:7" x14ac:dyDescent="0.25">
      <c r="D19" s="31">
        <v>10004</v>
      </c>
      <c r="G19">
        <v>212892</v>
      </c>
    </row>
    <row r="20" spans="4:7" x14ac:dyDescent="0.25">
      <c r="D20" s="31">
        <v>10013</v>
      </c>
      <c r="G20">
        <v>212890</v>
      </c>
    </row>
    <row r="21" spans="4:7" x14ac:dyDescent="0.25">
      <c r="D21" s="31">
        <v>10014</v>
      </c>
      <c r="G21">
        <v>220918</v>
      </c>
    </row>
    <row r="22" spans="4:7" x14ac:dyDescent="0.25">
      <c r="D22" s="31">
        <v>18002</v>
      </c>
      <c r="G22">
        <v>221050</v>
      </c>
    </row>
    <row r="23" spans="4:7" x14ac:dyDescent="0.25">
      <c r="D23" s="31">
        <v>10001</v>
      </c>
      <c r="G23">
        <v>209401</v>
      </c>
    </row>
    <row r="24" spans="4:7" x14ac:dyDescent="0.25">
      <c r="D24" s="31">
        <v>10017</v>
      </c>
      <c r="G24">
        <v>221079</v>
      </c>
    </row>
  </sheetData>
  <sheetProtection password="AE9E" sheet="1" objects="1" scenarios="1"/>
  <sortState ref="E2:E74">
    <sortCondition ref="E2"/>
  </sortState>
  <customSheetViews>
    <customSheetView guid="{38145CEC-42F5-48E5-B63E-1D5D6270710F}" state="hidden">
      <selection activeCell="C7" sqref="C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37" workbookViewId="0">
      <selection activeCell="E51" sqref="E51"/>
    </sheetView>
  </sheetViews>
  <sheetFormatPr baseColWidth="10" defaultColWidth="10.7109375" defaultRowHeight="15" x14ac:dyDescent="0.25"/>
  <cols>
    <col min="1" max="1" width="15.85546875" bestFit="1" customWidth="1"/>
    <col min="2" max="2" width="14.28515625" customWidth="1"/>
    <col min="3" max="3" width="25.5703125" bestFit="1" customWidth="1"/>
    <col min="4" max="4" width="14.7109375" customWidth="1"/>
    <col min="5" max="5" width="14.42578125" bestFit="1" customWidth="1"/>
    <col min="9" max="9" width="16.42578125" bestFit="1" customWidth="1"/>
    <col min="10" max="10" width="15.140625" bestFit="1" customWidth="1"/>
  </cols>
  <sheetData>
    <row r="1" spans="1:12" x14ac:dyDescent="0.25">
      <c r="A1" t="s">
        <v>0</v>
      </c>
      <c r="B1" t="s">
        <v>55</v>
      </c>
      <c r="C1" t="s">
        <v>8</v>
      </c>
      <c r="D1" t="s">
        <v>24</v>
      </c>
      <c r="E1" t="s">
        <v>23</v>
      </c>
      <c r="F1" t="s">
        <v>24</v>
      </c>
      <c r="G1" t="s">
        <v>24</v>
      </c>
      <c r="H1" t="s">
        <v>25</v>
      </c>
      <c r="I1" t="s">
        <v>46</v>
      </c>
      <c r="J1" t="s">
        <v>9</v>
      </c>
      <c r="K1" t="s">
        <v>21</v>
      </c>
      <c r="L1" t="s">
        <v>91</v>
      </c>
    </row>
    <row r="2" spans="1:12" x14ac:dyDescent="0.25">
      <c r="A2" t="s">
        <v>1</v>
      </c>
      <c r="B2" t="s">
        <v>56</v>
      </c>
      <c r="C2" t="s">
        <v>88</v>
      </c>
      <c r="D2" s="31"/>
      <c r="E2" s="35" t="s">
        <v>165</v>
      </c>
      <c r="G2">
        <v>221032</v>
      </c>
      <c r="H2" t="s">
        <v>26</v>
      </c>
      <c r="I2" t="s">
        <v>47</v>
      </c>
      <c r="J2" t="s">
        <v>9</v>
      </c>
      <c r="K2" t="s">
        <v>19</v>
      </c>
      <c r="L2" t="s">
        <v>92</v>
      </c>
    </row>
    <row r="3" spans="1:12" x14ac:dyDescent="0.25">
      <c r="A3" t="s">
        <v>2</v>
      </c>
      <c r="B3" t="s">
        <v>57</v>
      </c>
      <c r="C3" t="s">
        <v>9</v>
      </c>
      <c r="D3" s="31"/>
      <c r="E3" t="s">
        <v>192</v>
      </c>
      <c r="G3">
        <v>221092</v>
      </c>
      <c r="H3" t="s">
        <v>27</v>
      </c>
      <c r="I3" t="s">
        <v>48</v>
      </c>
      <c r="J3" t="s">
        <v>9</v>
      </c>
      <c r="K3" t="s">
        <v>80</v>
      </c>
      <c r="L3" t="s">
        <v>93</v>
      </c>
    </row>
    <row r="4" spans="1:12" x14ac:dyDescent="0.25">
      <c r="A4" t="s">
        <v>3</v>
      </c>
      <c r="B4" t="s">
        <v>58</v>
      </c>
      <c r="C4" t="s">
        <v>10</v>
      </c>
      <c r="D4" s="31"/>
      <c r="E4" t="s">
        <v>193</v>
      </c>
      <c r="G4">
        <v>221094</v>
      </c>
      <c r="H4" t="s">
        <v>28</v>
      </c>
      <c r="I4" t="s">
        <v>49</v>
      </c>
      <c r="J4" t="s">
        <v>9</v>
      </c>
      <c r="K4" t="s">
        <v>20</v>
      </c>
    </row>
    <row r="5" spans="1:12" x14ac:dyDescent="0.25">
      <c r="A5" t="s">
        <v>4</v>
      </c>
      <c r="B5" t="s">
        <v>59</v>
      </c>
      <c r="C5" t="s">
        <v>11</v>
      </c>
      <c r="D5" s="31"/>
      <c r="E5" s="35" t="s">
        <v>194</v>
      </c>
      <c r="G5">
        <v>221884</v>
      </c>
      <c r="H5" t="s">
        <v>29</v>
      </c>
      <c r="I5" t="s">
        <v>50</v>
      </c>
      <c r="J5" t="s">
        <v>9</v>
      </c>
      <c r="K5" t="s">
        <v>81</v>
      </c>
    </row>
    <row r="6" spans="1:12" x14ac:dyDescent="0.25">
      <c r="A6" t="s">
        <v>5</v>
      </c>
      <c r="B6" t="s">
        <v>60</v>
      </c>
      <c r="C6" t="s">
        <v>104</v>
      </c>
      <c r="D6" s="31"/>
      <c r="E6" t="s">
        <v>105</v>
      </c>
      <c r="G6">
        <v>221098</v>
      </c>
      <c r="H6" t="s">
        <v>30</v>
      </c>
      <c r="I6" t="s">
        <v>51</v>
      </c>
    </row>
    <row r="7" spans="1:12" x14ac:dyDescent="0.25">
      <c r="A7" t="s">
        <v>6</v>
      </c>
      <c r="B7" t="s">
        <v>61</v>
      </c>
      <c r="C7" t="s">
        <v>115</v>
      </c>
      <c r="D7" s="31"/>
      <c r="E7" s="35" t="s">
        <v>195</v>
      </c>
      <c r="G7">
        <v>220905</v>
      </c>
      <c r="H7" t="s">
        <v>22</v>
      </c>
      <c r="I7" t="s">
        <v>52</v>
      </c>
    </row>
    <row r="8" spans="1:12" x14ac:dyDescent="0.25">
      <c r="A8" t="s">
        <v>7</v>
      </c>
      <c r="B8" t="s">
        <v>62</v>
      </c>
      <c r="C8" t="s">
        <v>88</v>
      </c>
      <c r="D8" s="31"/>
      <c r="E8" s="35" t="s">
        <v>196</v>
      </c>
      <c r="G8">
        <v>221134</v>
      </c>
      <c r="I8" t="s">
        <v>53</v>
      </c>
    </row>
    <row r="9" spans="1:12" x14ac:dyDescent="0.25">
      <c r="C9" t="s">
        <v>191</v>
      </c>
      <c r="D9" s="31"/>
      <c r="E9" s="35" t="s">
        <v>197</v>
      </c>
      <c r="G9">
        <v>222050</v>
      </c>
    </row>
    <row r="10" spans="1:12" x14ac:dyDescent="0.25">
      <c r="C10" t="s">
        <v>189</v>
      </c>
      <c r="D10" s="31"/>
      <c r="E10" s="35" t="s">
        <v>198</v>
      </c>
      <c r="G10">
        <v>220919</v>
      </c>
    </row>
    <row r="11" spans="1:12" x14ac:dyDescent="0.25">
      <c r="C11" t="s">
        <v>190</v>
      </c>
      <c r="D11" s="31"/>
      <c r="E11" t="s">
        <v>13</v>
      </c>
      <c r="G11">
        <v>220920</v>
      </c>
    </row>
    <row r="12" spans="1:12" x14ac:dyDescent="0.25">
      <c r="D12" s="31"/>
      <c r="E12" s="35" t="s">
        <v>166</v>
      </c>
      <c r="G12">
        <v>220926</v>
      </c>
    </row>
    <row r="13" spans="1:12" x14ac:dyDescent="0.25">
      <c r="D13" s="31"/>
      <c r="E13" s="35" t="s">
        <v>114</v>
      </c>
      <c r="G13">
        <v>221138</v>
      </c>
    </row>
    <row r="14" spans="1:12" x14ac:dyDescent="0.25">
      <c r="D14" s="31"/>
      <c r="E14" s="35" t="s">
        <v>199</v>
      </c>
      <c r="G14">
        <v>220918</v>
      </c>
    </row>
    <row r="15" spans="1:12" x14ac:dyDescent="0.25">
      <c r="D15" s="31"/>
      <c r="E15" s="35" t="s">
        <v>21</v>
      </c>
      <c r="G15">
        <v>221137</v>
      </c>
    </row>
    <row r="16" spans="1:12" x14ac:dyDescent="0.25">
      <c r="B16" s="35"/>
      <c r="D16" s="31"/>
      <c r="E16" t="s">
        <v>106</v>
      </c>
      <c r="G16">
        <v>209404</v>
      </c>
    </row>
    <row r="17" spans="2:7" x14ac:dyDescent="0.25">
      <c r="B17" s="89"/>
      <c r="D17" s="31"/>
      <c r="E17" t="s">
        <v>72</v>
      </c>
      <c r="G17">
        <v>209405</v>
      </c>
    </row>
    <row r="18" spans="2:7" x14ac:dyDescent="0.25">
      <c r="B18" s="89"/>
      <c r="D18" s="31"/>
      <c r="E18" s="35" t="s">
        <v>200</v>
      </c>
      <c r="G18">
        <v>210172</v>
      </c>
    </row>
    <row r="19" spans="2:7" x14ac:dyDescent="0.25">
      <c r="B19" s="89"/>
      <c r="D19" s="31"/>
      <c r="E19" s="35" t="s">
        <v>201</v>
      </c>
      <c r="G19">
        <v>212892</v>
      </c>
    </row>
    <row r="20" spans="2:7" x14ac:dyDescent="0.25">
      <c r="B20" s="89"/>
      <c r="D20" s="31"/>
      <c r="E20" t="s">
        <v>108</v>
      </c>
      <c r="G20">
        <v>212890</v>
      </c>
    </row>
    <row r="21" spans="2:7" x14ac:dyDescent="0.25">
      <c r="B21" s="89"/>
      <c r="D21" s="31"/>
      <c r="E21" t="s">
        <v>109</v>
      </c>
      <c r="G21">
        <v>220918</v>
      </c>
    </row>
    <row r="22" spans="2:7" x14ac:dyDescent="0.25">
      <c r="B22" s="89"/>
      <c r="D22" s="31"/>
      <c r="E22" t="s">
        <v>110</v>
      </c>
      <c r="G22">
        <v>221050</v>
      </c>
    </row>
    <row r="23" spans="2:7" x14ac:dyDescent="0.25">
      <c r="B23" s="89"/>
      <c r="D23" s="31"/>
      <c r="E23" t="s">
        <v>202</v>
      </c>
      <c r="G23">
        <v>209401</v>
      </c>
    </row>
    <row r="24" spans="2:7" x14ac:dyDescent="0.25">
      <c r="B24" s="89"/>
      <c r="D24" s="31"/>
      <c r="E24" s="35" t="s">
        <v>119</v>
      </c>
      <c r="G24">
        <v>221079</v>
      </c>
    </row>
    <row r="25" spans="2:7" x14ac:dyDescent="0.25">
      <c r="B25" s="89"/>
      <c r="E25" t="s">
        <v>167</v>
      </c>
    </row>
    <row r="26" spans="2:7" x14ac:dyDescent="0.25">
      <c r="B26" s="89"/>
      <c r="E26" t="s">
        <v>203</v>
      </c>
    </row>
    <row r="27" spans="2:7" x14ac:dyDescent="0.25">
      <c r="B27" s="89"/>
      <c r="E27" t="s">
        <v>204</v>
      </c>
    </row>
    <row r="28" spans="2:7" x14ac:dyDescent="0.25">
      <c r="B28" s="89"/>
      <c r="E28" s="35" t="s">
        <v>19</v>
      </c>
    </row>
    <row r="29" spans="2:7" x14ac:dyDescent="0.25">
      <c r="B29" s="89"/>
      <c r="E29" s="35" t="s">
        <v>205</v>
      </c>
    </row>
    <row r="30" spans="2:7" x14ac:dyDescent="0.25">
      <c r="B30" s="89"/>
      <c r="E30" s="35" t="s">
        <v>64</v>
      </c>
    </row>
    <row r="31" spans="2:7" x14ac:dyDescent="0.25">
      <c r="B31" s="89"/>
      <c r="E31" s="35" t="s">
        <v>117</v>
      </c>
    </row>
    <row r="32" spans="2:7" x14ac:dyDescent="0.25">
      <c r="B32" s="91"/>
      <c r="E32" s="35" t="s">
        <v>120</v>
      </c>
    </row>
    <row r="33" spans="2:5" x14ac:dyDescent="0.25">
      <c r="B33" s="35"/>
      <c r="E33" t="s">
        <v>14</v>
      </c>
    </row>
    <row r="34" spans="2:5" x14ac:dyDescent="0.25">
      <c r="B34" s="35"/>
      <c r="E34" s="35" t="s">
        <v>111</v>
      </c>
    </row>
    <row r="35" spans="2:5" x14ac:dyDescent="0.25">
      <c r="B35" s="35"/>
      <c r="E35" s="90" t="s">
        <v>206</v>
      </c>
    </row>
    <row r="36" spans="2:5" x14ac:dyDescent="0.25">
      <c r="E36" s="35" t="s">
        <v>207</v>
      </c>
    </row>
    <row r="37" spans="2:5" x14ac:dyDescent="0.25">
      <c r="E37" t="s">
        <v>73</v>
      </c>
    </row>
    <row r="38" spans="2:5" x14ac:dyDescent="0.25">
      <c r="E38" t="s">
        <v>208</v>
      </c>
    </row>
    <row r="39" spans="2:5" x14ac:dyDescent="0.25">
      <c r="E39" s="35" t="s">
        <v>18</v>
      </c>
    </row>
    <row r="40" spans="2:5" x14ac:dyDescent="0.25">
      <c r="E40" s="35" t="s">
        <v>168</v>
      </c>
    </row>
    <row r="41" spans="2:5" x14ac:dyDescent="0.25">
      <c r="E41" t="s">
        <v>112</v>
      </c>
    </row>
    <row r="42" spans="2:5" x14ac:dyDescent="0.25">
      <c r="E42" t="s">
        <v>169</v>
      </c>
    </row>
    <row r="43" spans="2:5" x14ac:dyDescent="0.25">
      <c r="E43" t="s">
        <v>209</v>
      </c>
    </row>
    <row r="44" spans="2:5" x14ac:dyDescent="0.25">
      <c r="E44" s="35" t="s">
        <v>210</v>
      </c>
    </row>
    <row r="45" spans="2:5" x14ac:dyDescent="0.25">
      <c r="E45" t="s">
        <v>211</v>
      </c>
    </row>
    <row r="46" spans="2:5" x14ac:dyDescent="0.25">
      <c r="E46" s="35" t="s">
        <v>212</v>
      </c>
    </row>
    <row r="47" spans="2:5" x14ac:dyDescent="0.25">
      <c r="E47" t="s">
        <v>213</v>
      </c>
    </row>
    <row r="48" spans="2:5" x14ac:dyDescent="0.25">
      <c r="E48" t="s">
        <v>214</v>
      </c>
    </row>
    <row r="49" spans="5:5" x14ac:dyDescent="0.25">
      <c r="E49" s="35" t="s">
        <v>215</v>
      </c>
    </row>
    <row r="50" spans="5:5" x14ac:dyDescent="0.25">
      <c r="E50" s="35" t="s">
        <v>16</v>
      </c>
    </row>
    <row r="51" spans="5:5" x14ac:dyDescent="0.25">
      <c r="E51" t="s">
        <v>232</v>
      </c>
    </row>
    <row r="52" spans="5:5" x14ac:dyDescent="0.25">
      <c r="E52" s="35" t="s">
        <v>20</v>
      </c>
    </row>
    <row r="53" spans="5:5" x14ac:dyDescent="0.25">
      <c r="E53" t="s">
        <v>116</v>
      </c>
    </row>
    <row r="54" spans="5:5" x14ac:dyDescent="0.25">
      <c r="E54" t="s">
        <v>216</v>
      </c>
    </row>
    <row r="55" spans="5:5" x14ac:dyDescent="0.25">
      <c r="E55" t="s">
        <v>217</v>
      </c>
    </row>
    <row r="56" spans="5:5" x14ac:dyDescent="0.25">
      <c r="E56" t="s">
        <v>218</v>
      </c>
    </row>
    <row r="57" spans="5:5" x14ac:dyDescent="0.25">
      <c r="E57" t="s">
        <v>107</v>
      </c>
    </row>
    <row r="58" spans="5:5" x14ac:dyDescent="0.25">
      <c r="E58" t="s">
        <v>219</v>
      </c>
    </row>
    <row r="59" spans="5:5" x14ac:dyDescent="0.25">
      <c r="E59" t="s">
        <v>220</v>
      </c>
    </row>
    <row r="60" spans="5:5" x14ac:dyDescent="0.25">
      <c r="E60" t="s">
        <v>12</v>
      </c>
    </row>
    <row r="61" spans="5:5" x14ac:dyDescent="0.25">
      <c r="E61" t="s">
        <v>221</v>
      </c>
    </row>
    <row r="62" spans="5:5" x14ac:dyDescent="0.25">
      <c r="E62" t="s">
        <v>222</v>
      </c>
    </row>
    <row r="63" spans="5:5" x14ac:dyDescent="0.25">
      <c r="E63" t="s">
        <v>223</v>
      </c>
    </row>
    <row r="64" spans="5:5" x14ac:dyDescent="0.25">
      <c r="E64" t="s">
        <v>74</v>
      </c>
    </row>
    <row r="65" spans="5:5" x14ac:dyDescent="0.25">
      <c r="E65" t="s">
        <v>173</v>
      </c>
    </row>
    <row r="66" spans="5:5" x14ac:dyDescent="0.25">
      <c r="E66" t="s">
        <v>224</v>
      </c>
    </row>
    <row r="67" spans="5:5" x14ac:dyDescent="0.25">
      <c r="E67" t="s">
        <v>113</v>
      </c>
    </row>
    <row r="68" spans="5:5" x14ac:dyDescent="0.25">
      <c r="E68" t="s">
        <v>15</v>
      </c>
    </row>
    <row r="69" spans="5:5" x14ac:dyDescent="0.25">
      <c r="E69" t="s">
        <v>225</v>
      </c>
    </row>
    <row r="70" spans="5:5" x14ac:dyDescent="0.25">
      <c r="E70" t="s">
        <v>75</v>
      </c>
    </row>
    <row r="71" spans="5:5" x14ac:dyDescent="0.25">
      <c r="E71" t="s">
        <v>226</v>
      </c>
    </row>
    <row r="72" spans="5:5" x14ac:dyDescent="0.25">
      <c r="E72" t="s">
        <v>121</v>
      </c>
    </row>
    <row r="73" spans="5:5" x14ac:dyDescent="0.25">
      <c r="E73" t="s">
        <v>227</v>
      </c>
    </row>
    <row r="74" spans="5:5" x14ac:dyDescent="0.25">
      <c r="E74" t="s">
        <v>118</v>
      </c>
    </row>
    <row r="75" spans="5:5" x14ac:dyDescent="0.25">
      <c r="E75" t="s">
        <v>228</v>
      </c>
    </row>
    <row r="76" spans="5:5" x14ac:dyDescent="0.25">
      <c r="E76" t="s">
        <v>230</v>
      </c>
    </row>
    <row r="77" spans="5:5" x14ac:dyDescent="0.25">
      <c r="E77" t="s">
        <v>171</v>
      </c>
    </row>
    <row r="78" spans="5:5" x14ac:dyDescent="0.25">
      <c r="E78" t="s">
        <v>17</v>
      </c>
    </row>
    <row r="79" spans="5:5" x14ac:dyDescent="0.25">
      <c r="E79" t="s">
        <v>76</v>
      </c>
    </row>
    <row r="80" spans="5:5" x14ac:dyDescent="0.25">
      <c r="E80" t="s">
        <v>172</v>
      </c>
    </row>
    <row r="81" spans="5:5" x14ac:dyDescent="0.25">
      <c r="E81" t="s">
        <v>229</v>
      </c>
    </row>
    <row r="82" spans="5:5" x14ac:dyDescent="0.25">
      <c r="E82" t="s">
        <v>170</v>
      </c>
    </row>
  </sheetData>
  <sheetProtection algorithmName="SHA-512" hashValue="eZ01YcfRYt/sMwMVH0ah/eEHHV/5nEyHqfWOpwEDXQAnCU9NWYK7RljdSRLZ1gatXl3PTbFYm4zsrfvWBK2DVA==" saltValue="C8DA+idCAZx6vJgkNh3I5g==" spinCount="100000" sheet="1" objects="1" scenarios="1"/>
  <sortState ref="A2:L82">
    <sortCondition ref="E2"/>
  </sortState>
  <customSheetViews>
    <customSheetView guid="{38145CEC-42F5-48E5-B63E-1D5D6270710F}" state="hidden">
      <selection activeCell="E22" sqref="E22"/>
      <pageMargins left="0.7" right="0.7" top="0.75" bottom="0.75" header="0.3" footer="0.3"/>
      <pageSetup orientation="portrait" horizontalDpi="0" verticalDpi="0" r:id="rId1"/>
    </customSheetView>
  </customSheetView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showGridLines="0" tabSelected="1" view="pageLayout" zoomScale="80" zoomScaleNormal="90" zoomScaleSheetLayoutView="77" zoomScalePageLayoutView="80" workbookViewId="0">
      <selection activeCell="B48" sqref="B48"/>
    </sheetView>
  </sheetViews>
  <sheetFormatPr baseColWidth="10" defaultColWidth="10.7109375" defaultRowHeight="15" x14ac:dyDescent="0.25"/>
  <cols>
    <col min="1" max="1" width="4" customWidth="1"/>
    <col min="2" max="2" width="32" customWidth="1"/>
    <col min="3" max="3" width="7.140625" customWidth="1"/>
    <col min="4" max="4" width="10.7109375" customWidth="1"/>
    <col min="5" max="5" width="8.42578125" customWidth="1"/>
    <col min="6" max="6" width="14.140625" bestFit="1" customWidth="1"/>
    <col min="7" max="7" width="3.85546875" customWidth="1"/>
    <col min="8" max="8" width="11.28515625" customWidth="1"/>
    <col min="9" max="9" width="5.140625" customWidth="1"/>
    <col min="10" max="10" width="1.7109375" customWidth="1"/>
  </cols>
  <sheetData>
    <row r="1" spans="1:10" ht="49.5" customHeight="1" thickBot="1" x14ac:dyDescent="0.3">
      <c r="A1" s="2"/>
      <c r="B1" s="161" t="s">
        <v>94</v>
      </c>
      <c r="C1" s="161"/>
      <c r="D1" s="161"/>
      <c r="E1" s="161"/>
      <c r="F1" s="3"/>
      <c r="G1" s="3"/>
      <c r="H1" s="3"/>
      <c r="I1" s="3"/>
      <c r="J1" s="4"/>
    </row>
    <row r="2" spans="1:10" ht="14.25" customHeight="1" thickBot="1" x14ac:dyDescent="0.3">
      <c r="A2" s="5"/>
      <c r="B2" s="124"/>
      <c r="C2" s="124"/>
      <c r="D2" s="124"/>
      <c r="E2" s="124"/>
      <c r="F2" s="177" t="s">
        <v>63</v>
      </c>
      <c r="G2" s="177"/>
      <c r="H2" s="118" t="str">
        <f>IFERROR(VLOOKUP(C7,'datos FORMULARIO'!$A$2:$B$8,2,0),0)</f>
        <v>GT</v>
      </c>
      <c r="I2" s="16">
        <v>1</v>
      </c>
      <c r="J2" s="7"/>
    </row>
    <row r="3" spans="1:10" ht="13.5" customHeight="1" x14ac:dyDescent="0.25">
      <c r="A3" s="5"/>
      <c r="B3" s="124"/>
      <c r="C3" s="124"/>
      <c r="D3" s="124"/>
      <c r="E3" s="124"/>
      <c r="F3" s="6"/>
      <c r="G3" s="6"/>
      <c r="H3" s="6"/>
      <c r="I3" s="6"/>
      <c r="J3" s="7"/>
    </row>
    <row r="4" spans="1:10" ht="15.75" thickBot="1" x14ac:dyDescent="0.3">
      <c r="A4" s="5"/>
      <c r="B4" s="6"/>
      <c r="C4" s="6"/>
      <c r="D4" s="6"/>
      <c r="E4" s="6"/>
      <c r="F4" s="6"/>
      <c r="G4" s="6"/>
      <c r="H4" s="6"/>
      <c r="I4" s="6"/>
      <c r="J4" s="7"/>
    </row>
    <row r="5" spans="1:10" ht="15.75" thickBot="1" x14ac:dyDescent="0.3">
      <c r="A5" s="5"/>
      <c r="B5" s="13" t="s">
        <v>31</v>
      </c>
      <c r="C5" s="153"/>
      <c r="D5" s="154"/>
      <c r="E5" s="154"/>
      <c r="F5" s="154"/>
      <c r="G5" s="154"/>
      <c r="H5" s="154"/>
      <c r="I5" s="155"/>
      <c r="J5" s="7"/>
    </row>
    <row r="6" spans="1:10" ht="6" customHeight="1" thickBot="1" x14ac:dyDescent="0.3">
      <c r="A6" s="5"/>
      <c r="B6" s="13"/>
      <c r="C6" s="13"/>
      <c r="D6" s="13"/>
      <c r="E6" s="13"/>
      <c r="F6" s="13"/>
      <c r="G6" s="13"/>
      <c r="H6" s="13"/>
      <c r="I6" s="13"/>
      <c r="J6" s="7"/>
    </row>
    <row r="7" spans="1:10" ht="15.75" thickBot="1" x14ac:dyDescent="0.3">
      <c r="A7" s="5"/>
      <c r="B7" s="13" t="s">
        <v>32</v>
      </c>
      <c r="C7" s="153" t="s">
        <v>1</v>
      </c>
      <c r="D7" s="154"/>
      <c r="E7" s="154"/>
      <c r="F7" s="154"/>
      <c r="G7" s="154"/>
      <c r="H7" s="154"/>
      <c r="I7" s="155"/>
      <c r="J7" s="7"/>
    </row>
    <row r="8" spans="1:10" ht="6" customHeight="1" thickBot="1" x14ac:dyDescent="0.3">
      <c r="A8" s="5"/>
      <c r="B8" s="13"/>
      <c r="C8" s="13"/>
      <c r="D8" s="13"/>
      <c r="E8" s="13"/>
      <c r="F8" s="13"/>
      <c r="G8" s="13"/>
      <c r="H8" s="13"/>
      <c r="I8" s="13"/>
      <c r="J8" s="7"/>
    </row>
    <row r="9" spans="1:10" ht="15.75" thickBot="1" x14ac:dyDescent="0.3">
      <c r="A9" s="5"/>
      <c r="B9" s="13" t="s">
        <v>35</v>
      </c>
      <c r="C9" s="158">
        <v>43217</v>
      </c>
      <c r="D9" s="154"/>
      <c r="E9" s="154"/>
      <c r="F9" s="154"/>
      <c r="G9" s="154"/>
      <c r="H9" s="154"/>
      <c r="I9" s="155"/>
      <c r="J9" s="7"/>
    </row>
    <row r="10" spans="1:10" ht="6" customHeight="1" thickBot="1" x14ac:dyDescent="0.3">
      <c r="A10" s="5"/>
      <c r="B10" s="13"/>
      <c r="C10" s="13"/>
      <c r="D10" s="13"/>
      <c r="E10" s="13"/>
      <c r="F10" s="13"/>
      <c r="G10" s="13"/>
      <c r="H10" s="13"/>
      <c r="I10" s="13"/>
      <c r="J10" s="7"/>
    </row>
    <row r="11" spans="1:10" ht="15.75" thickBot="1" x14ac:dyDescent="0.3">
      <c r="A11" s="5"/>
      <c r="B11" s="13" t="s">
        <v>33</v>
      </c>
      <c r="C11" s="153" t="s">
        <v>88</v>
      </c>
      <c r="D11" s="154"/>
      <c r="E11" s="155"/>
      <c r="F11" s="6"/>
      <c r="G11" s="153"/>
      <c r="H11" s="154"/>
      <c r="I11" s="155"/>
      <c r="J11" s="7"/>
    </row>
    <row r="12" spans="1:10" ht="6" customHeight="1" thickBot="1" x14ac:dyDescent="0.3">
      <c r="A12" s="5"/>
      <c r="B12" s="13"/>
      <c r="C12" s="13"/>
      <c r="D12" s="13"/>
      <c r="E12" s="13"/>
      <c r="F12" s="13"/>
      <c r="G12" s="13"/>
      <c r="H12" s="13"/>
      <c r="I12" s="13"/>
      <c r="J12" s="7"/>
    </row>
    <row r="13" spans="1:10" ht="15" customHeight="1" thickBot="1" x14ac:dyDescent="0.3">
      <c r="A13" s="5"/>
      <c r="B13" s="13" t="s">
        <v>95</v>
      </c>
      <c r="C13" s="158"/>
      <c r="D13" s="154"/>
      <c r="E13" s="154"/>
      <c r="F13" s="154"/>
      <c r="G13" s="154"/>
      <c r="H13" s="154"/>
      <c r="I13" s="155"/>
      <c r="J13" s="7"/>
    </row>
    <row r="14" spans="1:10" ht="15" customHeight="1" x14ac:dyDescent="0.25">
      <c r="A14" s="5"/>
      <c r="B14" s="13"/>
      <c r="C14" s="13"/>
      <c r="D14" s="13"/>
      <c r="E14" s="13"/>
      <c r="F14" s="13"/>
      <c r="G14" s="13"/>
      <c r="H14" s="13"/>
      <c r="I14" s="13"/>
      <c r="J14" s="7"/>
    </row>
    <row r="15" spans="1:10" ht="6" customHeight="1" x14ac:dyDescent="0.25">
      <c r="A15" s="5"/>
      <c r="B15" s="13"/>
      <c r="C15" s="12"/>
      <c r="D15" s="12"/>
      <c r="E15" s="12"/>
      <c r="F15" s="12"/>
      <c r="G15" s="12"/>
      <c r="H15" s="12"/>
      <c r="I15" s="12"/>
      <c r="J15" s="7"/>
    </row>
    <row r="16" spans="1:10" ht="6" customHeight="1" thickBot="1" x14ac:dyDescent="0.3">
      <c r="A16" s="5"/>
      <c r="B16" s="13"/>
      <c r="C16" s="12"/>
      <c r="D16" s="12"/>
      <c r="E16" s="12"/>
      <c r="F16" s="12"/>
      <c r="G16" s="12"/>
      <c r="H16" s="12"/>
      <c r="I16" s="12"/>
      <c r="J16" s="7"/>
    </row>
    <row r="17" spans="1:12" ht="15.75" thickBot="1" x14ac:dyDescent="0.3">
      <c r="A17" s="5"/>
      <c r="B17" s="13" t="s">
        <v>37</v>
      </c>
      <c r="C17" s="172">
        <v>1600</v>
      </c>
      <c r="D17" s="173"/>
      <c r="E17" s="12"/>
      <c r="F17" s="13" t="s">
        <v>38</v>
      </c>
      <c r="G17" s="13"/>
      <c r="H17" s="172" t="s">
        <v>48</v>
      </c>
      <c r="I17" s="173"/>
      <c r="J17" s="7"/>
    </row>
    <row r="18" spans="1:12" x14ac:dyDescent="0.25">
      <c r="A18" s="5"/>
      <c r="B18" s="13"/>
      <c r="C18" s="73"/>
      <c r="D18" s="73"/>
      <c r="E18" s="12"/>
      <c r="F18" s="6"/>
      <c r="G18" s="6"/>
      <c r="H18" s="6"/>
      <c r="I18" s="6"/>
      <c r="J18" s="7"/>
    </row>
    <row r="19" spans="1:12" x14ac:dyDescent="0.25">
      <c r="A19" s="5"/>
      <c r="B19" s="13"/>
      <c r="C19" s="73"/>
      <c r="D19" s="73"/>
      <c r="E19" s="12"/>
      <c r="F19" s="6"/>
      <c r="G19" s="6"/>
      <c r="H19" s="6"/>
      <c r="I19" s="6"/>
      <c r="J19" s="7"/>
    </row>
    <row r="20" spans="1:12" x14ac:dyDescent="0.25">
      <c r="A20" s="5"/>
      <c r="B20" s="13" t="s">
        <v>188</v>
      </c>
      <c r="C20" s="73"/>
      <c r="D20" s="73"/>
      <c r="E20" s="12"/>
      <c r="F20" s="6"/>
      <c r="G20" s="6"/>
      <c r="H20" s="6"/>
      <c r="I20" s="6"/>
      <c r="J20" s="7"/>
    </row>
    <row r="21" spans="1:12" ht="10.5" customHeight="1" x14ac:dyDescent="0.25">
      <c r="A21" s="5"/>
      <c r="B21" s="13"/>
      <c r="C21" s="73"/>
      <c r="D21" s="73"/>
      <c r="E21" s="12"/>
      <c r="F21" s="6"/>
      <c r="G21" s="6"/>
      <c r="H21" s="6"/>
      <c r="I21" s="6"/>
      <c r="J21" s="7"/>
    </row>
    <row r="22" spans="1:12" x14ac:dyDescent="0.25">
      <c r="A22" s="5"/>
      <c r="B22" s="13" t="s">
        <v>99</v>
      </c>
      <c r="D22" s="160"/>
      <c r="E22" s="160"/>
      <c r="H22" s="6"/>
      <c r="I22" s="6"/>
      <c r="J22" s="7"/>
    </row>
    <row r="23" spans="1:12" x14ac:dyDescent="0.25">
      <c r="A23" s="5"/>
      <c r="B23" s="13" t="s">
        <v>98</v>
      </c>
      <c r="D23" s="160"/>
      <c r="E23" s="160"/>
      <c r="H23" s="6"/>
      <c r="I23" s="6"/>
      <c r="J23" s="7"/>
    </row>
    <row r="24" spans="1:12" x14ac:dyDescent="0.25">
      <c r="A24" s="5"/>
      <c r="B24" s="13" t="s">
        <v>100</v>
      </c>
      <c r="D24" s="160"/>
      <c r="E24" s="160"/>
      <c r="H24" s="6"/>
      <c r="I24" s="6"/>
      <c r="J24" s="7"/>
    </row>
    <row r="25" spans="1:12" x14ac:dyDescent="0.25">
      <c r="A25" s="5"/>
      <c r="B25" s="13" t="s">
        <v>101</v>
      </c>
      <c r="D25" s="160"/>
      <c r="E25" s="160"/>
      <c r="H25" s="6"/>
      <c r="I25" s="6"/>
      <c r="J25" s="7"/>
    </row>
    <row r="26" spans="1:12" ht="15.75" thickBot="1" x14ac:dyDescent="0.3">
      <c r="A26" s="5"/>
      <c r="B26" s="13" t="s">
        <v>102</v>
      </c>
      <c r="C26" s="159" t="s">
        <v>231</v>
      </c>
      <c r="D26" s="159"/>
      <c r="E26" s="159"/>
      <c r="F26" s="159"/>
      <c r="G26" s="159"/>
      <c r="H26" s="159"/>
      <c r="I26" s="159"/>
      <c r="J26" s="7"/>
    </row>
    <row r="27" spans="1:12" x14ac:dyDescent="0.25">
      <c r="A27" s="5"/>
      <c r="B27" s="13"/>
      <c r="C27" s="11"/>
      <c r="D27" s="11"/>
      <c r="E27" s="12"/>
      <c r="F27" s="13"/>
      <c r="G27" s="6"/>
      <c r="H27" s="6"/>
      <c r="I27" s="6"/>
      <c r="J27" s="7"/>
    </row>
    <row r="28" spans="1:12" ht="15.75" thickBot="1" x14ac:dyDescent="0.3">
      <c r="A28" s="5"/>
      <c r="B28" s="13"/>
      <c r="C28" s="174" t="s">
        <v>41</v>
      </c>
      <c r="D28" s="174"/>
      <c r="E28" s="125" t="s">
        <v>40</v>
      </c>
      <c r="F28" s="125" t="s">
        <v>39</v>
      </c>
      <c r="G28" s="125"/>
      <c r="H28" s="178"/>
      <c r="I28" s="178"/>
      <c r="J28" s="7"/>
    </row>
    <row r="29" spans="1:12" ht="15.75" thickBot="1" x14ac:dyDescent="0.3">
      <c r="A29" s="5"/>
      <c r="B29" s="13" t="s">
        <v>43</v>
      </c>
      <c r="C29" s="156" t="s">
        <v>232</v>
      </c>
      <c r="D29" s="157"/>
      <c r="E29" s="110">
        <v>1</v>
      </c>
      <c r="F29" s="121">
        <f>IFERROR(E29*$C$17,0)</f>
        <v>1600</v>
      </c>
      <c r="G29" s="12"/>
      <c r="H29" s="29"/>
      <c r="I29" s="29"/>
      <c r="J29" s="7"/>
    </row>
    <row r="30" spans="1:12" ht="15.75" thickBot="1" x14ac:dyDescent="0.3">
      <c r="A30" s="5"/>
      <c r="B30" s="13"/>
      <c r="C30" s="242"/>
      <c r="D30" s="243"/>
      <c r="E30" s="110"/>
      <c r="F30" s="121">
        <f t="shared" ref="F30:F33" si="0">IFERROR(E30*$C$17,0)</f>
        <v>0</v>
      </c>
      <c r="G30" s="12"/>
      <c r="H30" s="29"/>
      <c r="I30" s="29"/>
      <c r="J30" s="7"/>
      <c r="L30" s="1"/>
    </row>
    <row r="31" spans="1:12" ht="15.75" thickBot="1" x14ac:dyDescent="0.3">
      <c r="A31" s="5"/>
      <c r="B31" s="13"/>
      <c r="C31" s="242"/>
      <c r="D31" s="243"/>
      <c r="E31" s="110"/>
      <c r="F31" s="121">
        <f t="shared" si="0"/>
        <v>0</v>
      </c>
      <c r="G31" s="12"/>
      <c r="H31" s="29"/>
      <c r="I31" s="29"/>
      <c r="J31" s="7"/>
    </row>
    <row r="32" spans="1:12" ht="15.75" thickBot="1" x14ac:dyDescent="0.3">
      <c r="A32" s="5"/>
      <c r="B32" s="13"/>
      <c r="C32" s="242"/>
      <c r="D32" s="243"/>
      <c r="E32" s="110"/>
      <c r="F32" s="121">
        <f t="shared" si="0"/>
        <v>0</v>
      </c>
      <c r="G32" s="12"/>
      <c r="H32" s="109"/>
      <c r="I32" s="29"/>
      <c r="J32" s="7"/>
    </row>
    <row r="33" spans="1:10" ht="15.75" thickBot="1" x14ac:dyDescent="0.3">
      <c r="A33" s="5"/>
      <c r="B33" s="13"/>
      <c r="C33" s="242"/>
      <c r="D33" s="243"/>
      <c r="E33" s="110"/>
      <c r="F33" s="121">
        <f t="shared" si="0"/>
        <v>0</v>
      </c>
      <c r="G33" s="12"/>
      <c r="H33" s="29"/>
      <c r="I33" s="29"/>
      <c r="J33" s="7"/>
    </row>
    <row r="34" spans="1:10" ht="15.75" thickBot="1" x14ac:dyDescent="0.3">
      <c r="A34" s="5"/>
      <c r="B34" s="13" t="s">
        <v>42</v>
      </c>
      <c r="C34" s="175"/>
      <c r="D34" s="175"/>
      <c r="E34" s="15">
        <f>SUM(E29:E33)</f>
        <v>1</v>
      </c>
      <c r="F34" s="17">
        <f>SUM(F29:F33)</f>
        <v>1600</v>
      </c>
      <c r="G34" s="12"/>
      <c r="H34" s="12"/>
      <c r="I34" s="12"/>
      <c r="J34" s="7"/>
    </row>
    <row r="35" spans="1:10" ht="15.75" thickBot="1" x14ac:dyDescent="0.3">
      <c r="A35" s="5"/>
      <c r="B35" s="13"/>
      <c r="C35" s="12"/>
      <c r="D35" s="12"/>
      <c r="E35" s="12"/>
      <c r="F35" s="12"/>
      <c r="G35" s="12"/>
      <c r="H35" s="12"/>
      <c r="I35" s="12"/>
      <c r="J35" s="7"/>
    </row>
    <row r="36" spans="1:10" ht="15" customHeight="1" x14ac:dyDescent="0.25">
      <c r="A36" s="5"/>
      <c r="B36" s="133" t="s">
        <v>187</v>
      </c>
      <c r="C36" s="162"/>
      <c r="D36" s="163"/>
      <c r="E36" s="163"/>
      <c r="F36" s="163"/>
      <c r="G36" s="163"/>
      <c r="H36" s="163"/>
      <c r="I36" s="164"/>
      <c r="J36" s="7"/>
    </row>
    <row r="37" spans="1:10" x14ac:dyDescent="0.25">
      <c r="A37" s="5"/>
      <c r="B37" s="133" t="s">
        <v>182</v>
      </c>
      <c r="C37" s="165"/>
      <c r="D37" s="166"/>
      <c r="E37" s="166"/>
      <c r="F37" s="166"/>
      <c r="G37" s="166"/>
      <c r="H37" s="166"/>
      <c r="I37" s="167"/>
      <c r="J37" s="7"/>
    </row>
    <row r="38" spans="1:10" ht="15.75" thickBot="1" x14ac:dyDescent="0.3">
      <c r="A38" s="5"/>
      <c r="B38" s="13"/>
      <c r="C38" s="168"/>
      <c r="D38" s="169"/>
      <c r="E38" s="169"/>
      <c r="F38" s="169"/>
      <c r="G38" s="169"/>
      <c r="H38" s="169"/>
      <c r="I38" s="170"/>
      <c r="J38" s="7"/>
    </row>
    <row r="39" spans="1:10" ht="15.75" thickBot="1" x14ac:dyDescent="0.3">
      <c r="A39" s="5"/>
      <c r="B39" s="13"/>
      <c r="C39" s="12"/>
      <c r="D39" s="12"/>
      <c r="E39" s="12"/>
      <c r="F39" s="12"/>
      <c r="G39" s="12"/>
      <c r="H39" s="12"/>
      <c r="I39" s="12"/>
      <c r="J39" s="7"/>
    </row>
    <row r="40" spans="1:10" ht="15" customHeight="1" x14ac:dyDescent="0.25">
      <c r="A40" s="5"/>
      <c r="B40" s="13" t="s">
        <v>34</v>
      </c>
      <c r="C40" s="140"/>
      <c r="D40" s="141"/>
      <c r="E40" s="141"/>
      <c r="F40" s="141"/>
      <c r="G40" s="141"/>
      <c r="H40" s="141"/>
      <c r="I40" s="142"/>
      <c r="J40" s="7"/>
    </row>
    <row r="41" spans="1:10" x14ac:dyDescent="0.25">
      <c r="A41" s="5"/>
      <c r="B41" s="13"/>
      <c r="C41" s="143"/>
      <c r="D41" s="144"/>
      <c r="E41" s="144"/>
      <c r="F41" s="144"/>
      <c r="G41" s="144"/>
      <c r="H41" s="144"/>
      <c r="I41" s="145"/>
      <c r="J41" s="7"/>
    </row>
    <row r="42" spans="1:10" x14ac:dyDescent="0.25">
      <c r="A42" s="5"/>
      <c r="B42" s="13"/>
      <c r="C42" s="143"/>
      <c r="D42" s="144"/>
      <c r="E42" s="144"/>
      <c r="F42" s="144"/>
      <c r="G42" s="144"/>
      <c r="H42" s="144"/>
      <c r="I42" s="145"/>
      <c r="J42" s="7"/>
    </row>
    <row r="43" spans="1:10" ht="15.75" thickBot="1" x14ac:dyDescent="0.3">
      <c r="A43" s="5"/>
      <c r="B43" s="13"/>
      <c r="C43" s="146"/>
      <c r="D43" s="147"/>
      <c r="E43" s="147"/>
      <c r="F43" s="147"/>
      <c r="G43" s="147"/>
      <c r="H43" s="147"/>
      <c r="I43" s="148"/>
      <c r="J43" s="7"/>
    </row>
    <row r="44" spans="1:10" x14ac:dyDescent="0.25">
      <c r="A44" s="5"/>
      <c r="B44" s="13"/>
      <c r="C44" s="12"/>
      <c r="D44" s="12"/>
      <c r="E44" s="12"/>
      <c r="F44" s="12"/>
      <c r="G44" s="12"/>
      <c r="H44" s="12"/>
      <c r="I44" s="12"/>
      <c r="J44" s="7"/>
    </row>
    <row r="45" spans="1:10" x14ac:dyDescent="0.25">
      <c r="A45" s="5"/>
      <c r="B45" s="13"/>
      <c r="C45" s="12"/>
      <c r="D45" s="12"/>
      <c r="E45" s="12"/>
      <c r="F45" s="12"/>
      <c r="G45" s="12"/>
      <c r="H45" s="12"/>
      <c r="I45" s="12"/>
      <c r="J45" s="7"/>
    </row>
    <row r="46" spans="1:10" x14ac:dyDescent="0.25">
      <c r="A46" s="5"/>
      <c r="B46" s="137"/>
      <c r="C46" s="12"/>
      <c r="D46" s="12"/>
      <c r="E46" s="176"/>
      <c r="F46" s="176"/>
      <c r="G46" s="176"/>
      <c r="H46" s="176"/>
      <c r="I46" s="12"/>
      <c r="J46" s="7"/>
    </row>
    <row r="47" spans="1:10" x14ac:dyDescent="0.25">
      <c r="A47" s="5"/>
      <c r="B47" s="127" t="s">
        <v>54</v>
      </c>
      <c r="C47" s="6"/>
      <c r="D47" s="6"/>
      <c r="E47" s="149" t="s">
        <v>45</v>
      </c>
      <c r="F47" s="149"/>
      <c r="G47" s="149"/>
      <c r="H47" s="149"/>
      <c r="I47" s="12"/>
      <c r="J47" s="7"/>
    </row>
    <row r="48" spans="1:10" x14ac:dyDescent="0.25">
      <c r="A48" s="5"/>
      <c r="B48" s="130" t="s">
        <v>164</v>
      </c>
      <c r="C48" s="6"/>
      <c r="D48" s="6"/>
      <c r="E48" s="129"/>
      <c r="F48" s="131" t="s">
        <v>179</v>
      </c>
      <c r="G48" s="126"/>
      <c r="H48" s="126"/>
      <c r="I48" s="6"/>
      <c r="J48" s="7"/>
    </row>
    <row r="49" spans="1:10" x14ac:dyDescent="0.25">
      <c r="A49" s="5"/>
      <c r="B49" s="6"/>
      <c r="C49" s="6"/>
      <c r="D49" s="6"/>
      <c r="E49" s="6"/>
      <c r="F49" s="6"/>
      <c r="G49" s="6"/>
      <c r="H49" s="6"/>
      <c r="I49" s="6"/>
      <c r="J49" s="7"/>
    </row>
    <row r="50" spans="1:10" x14ac:dyDescent="0.25">
      <c r="A50" s="5"/>
      <c r="B50" s="6"/>
      <c r="C50" s="6"/>
      <c r="D50" s="6"/>
      <c r="E50" s="6"/>
      <c r="F50" s="6"/>
      <c r="G50" s="6"/>
      <c r="H50" s="6"/>
      <c r="I50" s="6"/>
      <c r="J50" s="7"/>
    </row>
    <row r="51" spans="1:10" x14ac:dyDescent="0.25">
      <c r="A51" s="5"/>
      <c r="B51" s="138"/>
      <c r="E51" s="151"/>
      <c r="F51" s="151"/>
      <c r="G51" s="151"/>
      <c r="H51" s="151"/>
      <c r="I51" s="6"/>
      <c r="J51" s="7"/>
    </row>
    <row r="52" spans="1:10" x14ac:dyDescent="0.25">
      <c r="A52" s="5"/>
      <c r="B52" s="127" t="s">
        <v>44</v>
      </c>
      <c r="C52" s="6"/>
      <c r="D52" s="6"/>
      <c r="E52" s="149" t="s">
        <v>45</v>
      </c>
      <c r="F52" s="149"/>
      <c r="G52" s="149"/>
      <c r="H52" s="149"/>
      <c r="I52" s="6"/>
      <c r="J52" s="7"/>
    </row>
    <row r="53" spans="1:10" x14ac:dyDescent="0.25">
      <c r="A53" s="5"/>
      <c r="B53" s="130" t="s">
        <v>180</v>
      </c>
      <c r="C53" s="128"/>
      <c r="D53" s="128"/>
      <c r="E53" s="152" t="s">
        <v>178</v>
      </c>
      <c r="F53" s="152"/>
      <c r="G53" s="152"/>
      <c r="H53" s="152"/>
      <c r="I53" s="6"/>
      <c r="J53" s="7"/>
    </row>
    <row r="54" spans="1:10" x14ac:dyDescent="0.25">
      <c r="A54" s="5"/>
      <c r="B54" s="6"/>
      <c r="C54" s="6"/>
      <c r="D54" s="6"/>
      <c r="E54" s="6"/>
      <c r="F54" s="6"/>
      <c r="G54" s="6"/>
      <c r="H54" s="6"/>
      <c r="I54" s="6"/>
      <c r="J54" s="7"/>
    </row>
    <row r="55" spans="1:10" x14ac:dyDescent="0.25">
      <c r="A55" s="5"/>
      <c r="B55" s="139"/>
      <c r="C55" s="6"/>
      <c r="D55" s="6"/>
      <c r="E55" s="150"/>
      <c r="F55" s="151"/>
      <c r="G55" s="151"/>
      <c r="H55" s="151"/>
      <c r="I55" s="6"/>
      <c r="J55" s="7"/>
    </row>
    <row r="56" spans="1:10" ht="14.25" customHeight="1" thickBot="1" x14ac:dyDescent="0.3">
      <c r="A56" s="8"/>
      <c r="B56" s="132" t="s">
        <v>181</v>
      </c>
      <c r="C56" s="9"/>
      <c r="D56" s="9"/>
      <c r="E56" s="171"/>
      <c r="F56" s="171"/>
      <c r="G56" s="171"/>
      <c r="H56" s="171"/>
      <c r="I56" s="9"/>
      <c r="J56" s="10"/>
    </row>
  </sheetData>
  <sheetProtection algorithmName="SHA-512" hashValue="H5pBuXvK6ZCSD3+RH0tBp+nM1cfZBfhMtBs4pdax62Dq0d3og9G0i3Q4z4owuyQhYiIEqaU1eRD6g9Kh28PsiA==" saltValue="4FmomuEUDGBGDY8OWp2RtA==" spinCount="100000" sheet="1" scenarios="1"/>
  <protectedRanges>
    <protectedRange sqref="C40" name="Rango10"/>
    <protectedRange sqref="C36" name="Rango9"/>
    <protectedRange sqref="H17 D22:D25 C17:C21 C26" name="Rango6"/>
    <protectedRange sqref="C9" name="Rango3"/>
    <protectedRange sqref="C5" name="Rango2"/>
    <protectedRange sqref="I2" name="Rango1"/>
    <protectedRange sqref="C7" name="Rango13"/>
    <protectedRange sqref="C11 G11" name="Rango14"/>
    <protectedRange sqref="C29:E33" name="Rango15"/>
  </protectedRanges>
  <customSheetViews>
    <customSheetView guid="{38145CEC-42F5-48E5-B63E-1D5D6270710F}" scale="80" showPageBreaks="1" showGridLines="0" view="pageBreakPreview" topLeftCell="A4">
      <selection activeCell="C94" sqref="C94:D94"/>
      <rowBreaks count="1" manualBreakCount="1">
        <brk id="56" max="9" man="1"/>
      </rowBreaks>
      <pageMargins left="0.70866141732283472" right="0.70866141732283472" top="0.55118110236220474" bottom="0.35433070866141736" header="0.31496062992125984" footer="0.31496062992125984"/>
      <printOptions horizontalCentered="1"/>
      <pageSetup scale="89" orientation="portrait" r:id="rId1"/>
    </customSheetView>
  </customSheetViews>
  <mergeCells count="32">
    <mergeCell ref="B1:E1"/>
    <mergeCell ref="C36:I38"/>
    <mergeCell ref="C13:I13"/>
    <mergeCell ref="E56:H56"/>
    <mergeCell ref="C17:D17"/>
    <mergeCell ref="C33:D33"/>
    <mergeCell ref="C28:D28"/>
    <mergeCell ref="C31:D31"/>
    <mergeCell ref="C32:D32"/>
    <mergeCell ref="C34:D34"/>
    <mergeCell ref="E46:H46"/>
    <mergeCell ref="E51:H51"/>
    <mergeCell ref="F2:G2"/>
    <mergeCell ref="H28:I28"/>
    <mergeCell ref="H17:I17"/>
    <mergeCell ref="C30:D30"/>
    <mergeCell ref="C5:I5"/>
    <mergeCell ref="C29:D29"/>
    <mergeCell ref="C7:I7"/>
    <mergeCell ref="C9:I9"/>
    <mergeCell ref="C11:E11"/>
    <mergeCell ref="G11:I11"/>
    <mergeCell ref="C26:I26"/>
    <mergeCell ref="D22:E22"/>
    <mergeCell ref="D23:E23"/>
    <mergeCell ref="D24:E24"/>
    <mergeCell ref="D25:E25"/>
    <mergeCell ref="C40:I43"/>
    <mergeCell ref="E47:H47"/>
    <mergeCell ref="E52:H52"/>
    <mergeCell ref="E55:H55"/>
    <mergeCell ref="E53:H53"/>
  </mergeCells>
  <printOptions horizontalCentered="1"/>
  <pageMargins left="0.70866141732283472" right="0.70866141732283472" top="0.55118110236220474" bottom="0.35433070866141736" header="0.31496062992125984" footer="0.31496062992125984"/>
  <pageSetup scale="8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8" r:id="rId5" name="Check Box 24">
              <controlPr defaultSize="0" autoFill="0" autoLine="0" autoPict="0">
                <anchor moveWithCells="1">
                  <from>
                    <xdr:col>1</xdr:col>
                    <xdr:colOff>295275</xdr:colOff>
                    <xdr:row>0</xdr:row>
                    <xdr:rowOff>581025</xdr:rowOff>
                  </from>
                  <to>
                    <xdr:col>1</xdr:col>
                    <xdr:colOff>714375</xdr:colOff>
                    <xdr:row>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6" name="Check Box 25">
              <controlPr defaultSize="0" autoFill="0" autoLine="0" autoPict="0">
                <anchor moveWithCells="1">
                  <from>
                    <xdr:col>1</xdr:col>
                    <xdr:colOff>1924050</xdr:colOff>
                    <xdr:row>0</xdr:row>
                    <xdr:rowOff>571500</xdr:rowOff>
                  </from>
                  <to>
                    <xdr:col>2</xdr:col>
                    <xdr:colOff>104775</xdr:colOff>
                    <xdr:row>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7" name="Check Box 42">
              <controlPr defaultSize="0" autoFill="0" autoLine="0" autoPict="0">
                <anchor moveWithCells="1">
                  <from>
                    <xdr:col>3</xdr:col>
                    <xdr:colOff>438150</xdr:colOff>
                    <xdr:row>21</xdr:row>
                    <xdr:rowOff>180975</xdr:rowOff>
                  </from>
                  <to>
                    <xdr:col>4</xdr:col>
                    <xdr:colOff>66675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8" name="Check Box 43">
              <controlPr defaultSize="0" autoFill="0" autoLine="0" autoPict="0">
                <anchor moveWithCells="1">
                  <from>
                    <xdr:col>3</xdr:col>
                    <xdr:colOff>438150</xdr:colOff>
                    <xdr:row>22</xdr:row>
                    <xdr:rowOff>180975</xdr:rowOff>
                  </from>
                  <to>
                    <xdr:col>4</xdr:col>
                    <xdr:colOff>66675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9" name="Check Box 44">
              <controlPr defaultSize="0" autoFill="0" autoLine="0" autoPict="0">
                <anchor moveWithCells="1">
                  <from>
                    <xdr:col>3</xdr:col>
                    <xdr:colOff>438150</xdr:colOff>
                    <xdr:row>23</xdr:row>
                    <xdr:rowOff>180975</xdr:rowOff>
                  </from>
                  <to>
                    <xdr:col>4</xdr:col>
                    <xdr:colOff>66675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0" name="Check Box 45">
              <controlPr defaultSize="0" autoFill="0" autoLine="0" autoPict="0">
                <anchor moveWithCells="1">
                  <from>
                    <xdr:col>3</xdr:col>
                    <xdr:colOff>438150</xdr:colOff>
                    <xdr:row>20</xdr:row>
                    <xdr:rowOff>133350</xdr:rowOff>
                  </from>
                  <to>
                    <xdr:col>4</xdr:col>
                    <xdr:colOff>66675</xdr:colOff>
                    <xdr:row>22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FORMULARIO'!$A$2:$A$8</xm:f>
          </x14:formula1>
          <xm:sqref>C7:I7</xm:sqref>
        </x14:dataValidation>
        <x14:dataValidation type="list" allowBlank="1" showInputMessage="1" showErrorMessage="1">
          <x14:formula1>
            <xm:f>'datos PATROCINIO'!$E$2:$E$82</xm:f>
          </x14:formula1>
          <xm:sqref>C29:D33</xm:sqref>
        </x14:dataValidation>
        <x14:dataValidation type="list" allowBlank="1" showInputMessage="1" showErrorMessage="1">
          <x14:formula1>
            <xm:f>'datos PATROCINIO'!$C$2:$C$11</xm:f>
          </x14:formula1>
          <xm:sqref>C11:E11 G11:I11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07"/>
  <sheetViews>
    <sheetView showGridLines="0" topLeftCell="A61" zoomScale="70" zoomScaleNormal="70" workbookViewId="0">
      <selection activeCell="B4" sqref="B4"/>
    </sheetView>
  </sheetViews>
  <sheetFormatPr baseColWidth="10" defaultColWidth="10.7109375" defaultRowHeight="15" x14ac:dyDescent="0.25"/>
  <cols>
    <col min="1" max="1" width="4" customWidth="1"/>
    <col min="2" max="2" width="32" customWidth="1"/>
    <col min="3" max="3" width="7.140625" customWidth="1"/>
    <col min="4" max="4" width="10.7109375" customWidth="1"/>
    <col min="5" max="5" width="8.42578125" customWidth="1"/>
    <col min="6" max="6" width="14.140625" bestFit="1" customWidth="1"/>
    <col min="7" max="7" width="3.85546875" customWidth="1"/>
    <col min="8" max="8" width="11.28515625" customWidth="1"/>
    <col min="9" max="9" width="5.140625" customWidth="1"/>
    <col min="10" max="10" width="1.7109375" customWidth="1"/>
  </cols>
  <sheetData>
    <row r="1" spans="1:10" ht="49.5" customHeight="1" thickBot="1" x14ac:dyDescent="0.3">
      <c r="A1" s="2"/>
      <c r="B1" s="161" t="s">
        <v>94</v>
      </c>
      <c r="C1" s="161"/>
      <c r="D1" s="161"/>
      <c r="E1" s="161"/>
      <c r="F1" s="3"/>
      <c r="G1" s="3"/>
      <c r="H1" s="3"/>
      <c r="I1" s="3"/>
      <c r="J1" s="4"/>
    </row>
    <row r="2" spans="1:10" ht="14.25" customHeight="1" thickBot="1" x14ac:dyDescent="0.3">
      <c r="A2" s="5"/>
      <c r="B2" s="124"/>
      <c r="C2" s="124"/>
      <c r="D2" s="124"/>
      <c r="E2" s="124"/>
      <c r="F2" s="177" t="s">
        <v>63</v>
      </c>
      <c r="G2" s="177"/>
      <c r="H2" s="118" t="str">
        <f>IFERROR(VLOOKUP(C7,'datos FORMULARIO'!$A$2:$B$8,2,0),0)</f>
        <v>GT</v>
      </c>
      <c r="I2" s="16">
        <v>0</v>
      </c>
      <c r="J2" s="7"/>
    </row>
    <row r="3" spans="1:10" ht="13.5" customHeight="1" x14ac:dyDescent="0.25">
      <c r="A3" s="5"/>
      <c r="B3" s="124"/>
      <c r="C3" s="124"/>
      <c r="D3" s="124"/>
      <c r="E3" s="124"/>
      <c r="F3" s="6"/>
      <c r="G3" s="6"/>
      <c r="H3" s="6"/>
      <c r="I3" s="6"/>
      <c r="J3" s="7"/>
    </row>
    <row r="4" spans="1:10" ht="15.75" thickBot="1" x14ac:dyDescent="0.3">
      <c r="A4" s="5"/>
      <c r="B4" s="6"/>
      <c r="C4" s="6"/>
      <c r="D4" s="6"/>
      <c r="E4" s="6"/>
      <c r="F4" s="6"/>
      <c r="G4" s="6"/>
      <c r="H4" s="6"/>
      <c r="I4" s="6"/>
      <c r="J4" s="7"/>
    </row>
    <row r="5" spans="1:10" ht="15.75" thickBot="1" x14ac:dyDescent="0.3">
      <c r="A5" s="5"/>
      <c r="B5" s="13" t="s">
        <v>31</v>
      </c>
      <c r="C5" s="153"/>
      <c r="D5" s="154"/>
      <c r="E5" s="154"/>
      <c r="F5" s="154"/>
      <c r="G5" s="154"/>
      <c r="H5" s="154"/>
      <c r="I5" s="155"/>
      <c r="J5" s="7"/>
    </row>
    <row r="6" spans="1:10" ht="6" customHeight="1" thickBot="1" x14ac:dyDescent="0.3">
      <c r="A6" s="5"/>
      <c r="B6" s="13"/>
      <c r="C6" s="13"/>
      <c r="D6" s="13"/>
      <c r="E6" s="13"/>
      <c r="F6" s="13"/>
      <c r="G6" s="13"/>
      <c r="H6" s="13"/>
      <c r="I6" s="13"/>
      <c r="J6" s="7"/>
    </row>
    <row r="7" spans="1:10" ht="15.75" thickBot="1" x14ac:dyDescent="0.3">
      <c r="A7" s="5"/>
      <c r="B7" s="13" t="s">
        <v>32</v>
      </c>
      <c r="C7" s="153" t="s">
        <v>1</v>
      </c>
      <c r="D7" s="154"/>
      <c r="E7" s="154"/>
      <c r="F7" s="154"/>
      <c r="G7" s="154"/>
      <c r="H7" s="154"/>
      <c r="I7" s="155"/>
      <c r="J7" s="7"/>
    </row>
    <row r="8" spans="1:10" ht="6" customHeight="1" thickBot="1" x14ac:dyDescent="0.3">
      <c r="A8" s="5"/>
      <c r="B8" s="13"/>
      <c r="C8" s="13"/>
      <c r="D8" s="13"/>
      <c r="E8" s="13"/>
      <c r="F8" s="13"/>
      <c r="G8" s="13"/>
      <c r="H8" s="13"/>
      <c r="I8" s="13"/>
      <c r="J8" s="7"/>
    </row>
    <row r="9" spans="1:10" ht="15.75" thickBot="1" x14ac:dyDescent="0.3">
      <c r="A9" s="5"/>
      <c r="B9" s="13" t="s">
        <v>35</v>
      </c>
      <c r="C9" s="158">
        <v>43132</v>
      </c>
      <c r="D9" s="154"/>
      <c r="E9" s="154"/>
      <c r="F9" s="154"/>
      <c r="G9" s="154"/>
      <c r="H9" s="154"/>
      <c r="I9" s="155"/>
      <c r="J9" s="7"/>
    </row>
    <row r="10" spans="1:10" ht="6" customHeight="1" thickBot="1" x14ac:dyDescent="0.3">
      <c r="A10" s="5"/>
      <c r="B10" s="13"/>
      <c r="C10" s="13"/>
      <c r="D10" s="13"/>
      <c r="E10" s="13"/>
      <c r="F10" s="13"/>
      <c r="G10" s="13"/>
      <c r="H10" s="13"/>
      <c r="I10" s="13"/>
      <c r="J10" s="7"/>
    </row>
    <row r="11" spans="1:10" ht="15.75" thickBot="1" x14ac:dyDescent="0.3">
      <c r="A11" s="5"/>
      <c r="B11" s="13" t="s">
        <v>33</v>
      </c>
      <c r="C11" s="153" t="s">
        <v>88</v>
      </c>
      <c r="D11" s="154"/>
      <c r="E11" s="155"/>
      <c r="F11" s="6"/>
      <c r="G11" s="179" t="s">
        <v>11</v>
      </c>
      <c r="H11" s="180"/>
      <c r="I11" s="181"/>
      <c r="J11" s="7"/>
    </row>
    <row r="12" spans="1:10" ht="6" customHeight="1" thickBot="1" x14ac:dyDescent="0.3">
      <c r="A12" s="5"/>
      <c r="B12" s="13"/>
      <c r="C12" s="13"/>
      <c r="D12" s="13"/>
      <c r="E12" s="13"/>
      <c r="F12" s="13"/>
      <c r="G12" s="13"/>
      <c r="H12" s="13"/>
      <c r="I12" s="13"/>
      <c r="J12" s="7"/>
    </row>
    <row r="13" spans="1:10" ht="15" customHeight="1" thickBot="1" x14ac:dyDescent="0.3">
      <c r="A13" s="5"/>
      <c r="B13" s="13" t="s">
        <v>95</v>
      </c>
      <c r="C13" s="158"/>
      <c r="D13" s="154"/>
      <c r="E13" s="154"/>
      <c r="F13" s="154"/>
      <c r="G13" s="154"/>
      <c r="H13" s="154"/>
      <c r="I13" s="155"/>
      <c r="J13" s="7"/>
    </row>
    <row r="14" spans="1:10" ht="15" customHeight="1" x14ac:dyDescent="0.25">
      <c r="A14" s="5"/>
      <c r="B14" s="13"/>
      <c r="C14" s="13"/>
      <c r="D14" s="13"/>
      <c r="E14" s="13"/>
      <c r="F14" s="13"/>
      <c r="G14" s="13"/>
      <c r="H14" s="13"/>
      <c r="I14" s="13"/>
      <c r="J14" s="7"/>
    </row>
    <row r="15" spans="1:10" ht="6" customHeight="1" x14ac:dyDescent="0.25">
      <c r="A15" s="5"/>
      <c r="B15" s="13"/>
      <c r="C15" s="12"/>
      <c r="D15" s="12"/>
      <c r="E15" s="12"/>
      <c r="F15" s="12"/>
      <c r="G15" s="12"/>
      <c r="H15" s="12"/>
      <c r="I15" s="12"/>
      <c r="J15" s="7"/>
    </row>
    <row r="16" spans="1:10" ht="6" customHeight="1" thickBot="1" x14ac:dyDescent="0.3">
      <c r="A16" s="5"/>
      <c r="B16" s="13"/>
      <c r="C16" s="12"/>
      <c r="D16" s="12"/>
      <c r="E16" s="12"/>
      <c r="F16" s="12"/>
      <c r="G16" s="12"/>
      <c r="H16" s="12"/>
      <c r="I16" s="12"/>
      <c r="J16" s="7"/>
    </row>
    <row r="17" spans="1:12" ht="15.75" thickBot="1" x14ac:dyDescent="0.3">
      <c r="A17" s="5"/>
      <c r="B17" s="13" t="s">
        <v>37</v>
      </c>
      <c r="C17" s="172">
        <v>500</v>
      </c>
      <c r="D17" s="173"/>
      <c r="E17" s="12"/>
      <c r="F17" s="13" t="s">
        <v>38</v>
      </c>
      <c r="G17" s="13"/>
      <c r="H17" s="172" t="s">
        <v>48</v>
      </c>
      <c r="I17" s="173"/>
      <c r="J17" s="7"/>
    </row>
    <row r="18" spans="1:12" x14ac:dyDescent="0.25">
      <c r="A18" s="5"/>
      <c r="B18" s="13"/>
      <c r="C18" s="73"/>
      <c r="D18" s="73"/>
      <c r="E18" s="12"/>
      <c r="F18" s="6"/>
      <c r="G18" s="6"/>
      <c r="H18" s="6"/>
      <c r="I18" s="6"/>
      <c r="J18" s="7"/>
    </row>
    <row r="19" spans="1:12" x14ac:dyDescent="0.25">
      <c r="A19" s="5"/>
      <c r="B19" s="13"/>
      <c r="C19" s="73"/>
      <c r="D19" s="73"/>
      <c r="E19" s="12"/>
      <c r="F19" s="6"/>
      <c r="G19" s="6"/>
      <c r="H19" s="6"/>
      <c r="I19" s="6"/>
      <c r="J19" s="7"/>
    </row>
    <row r="20" spans="1:12" x14ac:dyDescent="0.25">
      <c r="A20" s="5"/>
      <c r="B20" s="13" t="s">
        <v>103</v>
      </c>
      <c r="C20" s="73"/>
      <c r="D20" s="73"/>
      <c r="E20" s="12"/>
      <c r="F20" s="6"/>
      <c r="G20" s="6"/>
      <c r="H20" s="6"/>
      <c r="I20" s="6"/>
      <c r="J20" s="7"/>
    </row>
    <row r="21" spans="1:12" ht="10.5" customHeight="1" thickBot="1" x14ac:dyDescent="0.3">
      <c r="A21" s="5"/>
      <c r="B21" s="13"/>
      <c r="C21" s="73"/>
      <c r="D21" s="73"/>
      <c r="E21" s="12"/>
      <c r="F21" s="6"/>
      <c r="G21" s="6"/>
      <c r="H21" s="6"/>
      <c r="I21" s="6"/>
      <c r="J21" s="7"/>
    </row>
    <row r="22" spans="1:12" ht="15.75" thickBot="1" x14ac:dyDescent="0.3">
      <c r="A22" s="5"/>
      <c r="B22" s="13" t="s">
        <v>99</v>
      </c>
      <c r="C22" s="172"/>
      <c r="D22" s="173"/>
      <c r="E22" s="12"/>
      <c r="F22" s="6"/>
      <c r="G22" s="6"/>
      <c r="H22" s="6"/>
      <c r="I22" s="6"/>
      <c r="J22" s="7"/>
    </row>
    <row r="23" spans="1:12" ht="15.75" thickBot="1" x14ac:dyDescent="0.3">
      <c r="A23" s="5"/>
      <c r="B23" s="13" t="s">
        <v>98</v>
      </c>
      <c r="C23" s="172"/>
      <c r="D23" s="173"/>
      <c r="E23" s="12"/>
      <c r="F23" s="6"/>
      <c r="G23" s="6"/>
      <c r="H23" s="6"/>
      <c r="I23" s="6"/>
      <c r="J23" s="7"/>
    </row>
    <row r="24" spans="1:12" ht="15.75" thickBot="1" x14ac:dyDescent="0.3">
      <c r="A24" s="5"/>
      <c r="B24" s="13" t="s">
        <v>100</v>
      </c>
      <c r="C24" s="172"/>
      <c r="D24" s="173"/>
      <c r="E24" s="12"/>
      <c r="F24" s="13"/>
      <c r="G24" s="6"/>
      <c r="H24" s="6"/>
      <c r="I24" s="6"/>
      <c r="J24" s="7"/>
    </row>
    <row r="25" spans="1:12" ht="15.75" thickBot="1" x14ac:dyDescent="0.3">
      <c r="A25" s="5"/>
      <c r="B25" s="13" t="s">
        <v>101</v>
      </c>
      <c r="C25" s="182"/>
      <c r="D25" s="183"/>
      <c r="E25" s="12"/>
      <c r="F25" s="13"/>
      <c r="G25" s="6"/>
      <c r="H25" s="6"/>
      <c r="I25" s="6"/>
      <c r="J25" s="7"/>
    </row>
    <row r="26" spans="1:12" ht="15.75" thickBot="1" x14ac:dyDescent="0.3">
      <c r="A26" s="5"/>
      <c r="B26" s="13" t="s">
        <v>102</v>
      </c>
      <c r="C26" s="184" t="s">
        <v>176</v>
      </c>
      <c r="D26" s="185"/>
      <c r="E26" s="185"/>
      <c r="F26" s="186"/>
      <c r="G26" s="6"/>
      <c r="H26" s="6"/>
      <c r="I26" s="6"/>
      <c r="J26" s="7"/>
    </row>
    <row r="27" spans="1:12" x14ac:dyDescent="0.25">
      <c r="A27" s="5"/>
      <c r="B27" s="13"/>
      <c r="C27" s="11"/>
      <c r="D27" s="11"/>
      <c r="E27" s="12"/>
      <c r="F27" s="13"/>
      <c r="G27" s="6"/>
      <c r="H27" s="6"/>
      <c r="I27" s="6"/>
      <c r="J27" s="7"/>
    </row>
    <row r="28" spans="1:12" ht="15.75" thickBot="1" x14ac:dyDescent="0.3">
      <c r="A28" s="5"/>
      <c r="B28" s="13"/>
      <c r="C28" s="174" t="s">
        <v>41</v>
      </c>
      <c r="D28" s="174"/>
      <c r="E28" s="134" t="s">
        <v>40</v>
      </c>
      <c r="F28" s="134" t="s">
        <v>39</v>
      </c>
      <c r="G28" s="134"/>
      <c r="H28" s="178"/>
      <c r="I28" s="178"/>
      <c r="J28" s="7"/>
    </row>
    <row r="29" spans="1:12" ht="15.75" thickBot="1" x14ac:dyDescent="0.3">
      <c r="A29" s="5"/>
      <c r="B29" s="13" t="s">
        <v>43</v>
      </c>
      <c r="C29" s="156" t="s">
        <v>167</v>
      </c>
      <c r="D29" s="157"/>
      <c r="E29" s="110">
        <v>0.1</v>
      </c>
      <c r="F29" s="121">
        <f>IFERROR(E29*$C$17,0)</f>
        <v>50</v>
      </c>
      <c r="G29" s="12"/>
      <c r="H29" s="29"/>
      <c r="I29" s="29"/>
      <c r="J29" s="7"/>
    </row>
    <row r="30" spans="1:12" ht="15.75" thickBot="1" x14ac:dyDescent="0.3">
      <c r="A30" s="5"/>
      <c r="B30" s="13"/>
      <c r="C30" s="156"/>
      <c r="D30" s="157"/>
      <c r="E30" s="110">
        <v>0.25</v>
      </c>
      <c r="F30" s="121">
        <f t="shared" ref="F30:F33" si="0">IFERROR(E30*$C$17,0)</f>
        <v>125</v>
      </c>
      <c r="G30" s="12"/>
      <c r="H30" s="29" t="s">
        <v>185</v>
      </c>
      <c r="I30" s="29"/>
      <c r="J30" s="7"/>
      <c r="L30" s="46"/>
    </row>
    <row r="31" spans="1:12" ht="15.75" thickBot="1" x14ac:dyDescent="0.3">
      <c r="A31" s="5"/>
      <c r="B31" s="13"/>
      <c r="C31" s="156" t="s">
        <v>170</v>
      </c>
      <c r="D31" s="157"/>
      <c r="E31" s="110">
        <v>0.25</v>
      </c>
      <c r="F31" s="121">
        <f t="shared" si="0"/>
        <v>125</v>
      </c>
      <c r="G31" s="12"/>
      <c r="H31" s="29"/>
      <c r="I31" s="29"/>
      <c r="J31" s="7"/>
    </row>
    <row r="32" spans="1:12" ht="15.75" thickBot="1" x14ac:dyDescent="0.3">
      <c r="A32" s="5"/>
      <c r="B32" s="13"/>
      <c r="C32" s="156" t="s">
        <v>116</v>
      </c>
      <c r="D32" s="157"/>
      <c r="E32" s="110">
        <v>0.25</v>
      </c>
      <c r="F32" s="121">
        <f t="shared" si="0"/>
        <v>125</v>
      </c>
      <c r="G32" s="12"/>
      <c r="H32" s="109"/>
      <c r="I32" s="29"/>
      <c r="J32" s="7"/>
    </row>
    <row r="33" spans="1:10" ht="15.75" thickBot="1" x14ac:dyDescent="0.3">
      <c r="A33" s="5"/>
      <c r="B33" s="13"/>
      <c r="C33" s="156"/>
      <c r="D33" s="157"/>
      <c r="E33" s="110">
        <v>0.15</v>
      </c>
      <c r="F33" s="121">
        <f t="shared" si="0"/>
        <v>75</v>
      </c>
      <c r="G33" s="12"/>
      <c r="H33" s="29"/>
      <c r="I33" s="29"/>
      <c r="J33" s="7"/>
    </row>
    <row r="34" spans="1:10" ht="15.75" thickBot="1" x14ac:dyDescent="0.3">
      <c r="A34" s="5"/>
      <c r="B34" s="13" t="s">
        <v>42</v>
      </c>
      <c r="C34" s="175"/>
      <c r="D34" s="175"/>
      <c r="E34" s="15">
        <f>SUM(E29:E33)</f>
        <v>1</v>
      </c>
      <c r="F34" s="17">
        <f>SUM(F29:F33)</f>
        <v>500</v>
      </c>
      <c r="G34" s="12"/>
      <c r="H34" s="12"/>
      <c r="I34" s="12"/>
      <c r="J34" s="7"/>
    </row>
    <row r="35" spans="1:10" ht="15.75" thickBot="1" x14ac:dyDescent="0.3">
      <c r="A35" s="5"/>
      <c r="B35" s="13"/>
      <c r="C35" s="12"/>
      <c r="D35" s="12"/>
      <c r="E35" s="12"/>
      <c r="F35" s="12"/>
      <c r="G35" s="12"/>
      <c r="H35" s="12"/>
      <c r="I35" s="12"/>
      <c r="J35" s="7"/>
    </row>
    <row r="36" spans="1:10" x14ac:dyDescent="0.25">
      <c r="A36" s="5"/>
      <c r="B36" s="133" t="s">
        <v>183</v>
      </c>
      <c r="C36" s="162" t="s">
        <v>184</v>
      </c>
      <c r="D36" s="163"/>
      <c r="E36" s="163"/>
      <c r="F36" s="163"/>
      <c r="G36" s="163"/>
      <c r="H36" s="163"/>
      <c r="I36" s="164"/>
      <c r="J36" s="7"/>
    </row>
    <row r="37" spans="1:10" x14ac:dyDescent="0.25">
      <c r="A37" s="5"/>
      <c r="B37" s="133" t="s">
        <v>182</v>
      </c>
      <c r="C37" s="165"/>
      <c r="D37" s="166"/>
      <c r="E37" s="166"/>
      <c r="F37" s="166"/>
      <c r="G37" s="166"/>
      <c r="H37" s="166"/>
      <c r="I37" s="167"/>
      <c r="J37" s="7"/>
    </row>
    <row r="38" spans="1:10" ht="15.75" thickBot="1" x14ac:dyDescent="0.3">
      <c r="A38" s="5"/>
      <c r="B38" s="13"/>
      <c r="C38" s="168"/>
      <c r="D38" s="169"/>
      <c r="E38" s="169"/>
      <c r="F38" s="169"/>
      <c r="G38" s="169"/>
      <c r="H38" s="169"/>
      <c r="I38" s="170"/>
      <c r="J38" s="7"/>
    </row>
    <row r="39" spans="1:10" ht="15.75" thickBot="1" x14ac:dyDescent="0.3">
      <c r="A39" s="5"/>
      <c r="B39" s="13"/>
      <c r="C39" s="12"/>
      <c r="D39" s="12"/>
      <c r="E39" s="12"/>
      <c r="F39" s="12"/>
      <c r="G39" s="12"/>
      <c r="H39" s="12"/>
      <c r="I39" s="12"/>
      <c r="J39" s="7"/>
    </row>
    <row r="40" spans="1:10" ht="15" customHeight="1" x14ac:dyDescent="0.25">
      <c r="A40" s="5"/>
      <c r="B40" s="13" t="s">
        <v>34</v>
      </c>
      <c r="C40" s="140" t="s">
        <v>186</v>
      </c>
      <c r="D40" s="141"/>
      <c r="E40" s="141"/>
      <c r="F40" s="141"/>
      <c r="G40" s="141"/>
      <c r="H40" s="141"/>
      <c r="I40" s="142"/>
      <c r="J40" s="7"/>
    </row>
    <row r="41" spans="1:10" x14ac:dyDescent="0.25">
      <c r="A41" s="5"/>
      <c r="B41" s="13"/>
      <c r="C41" s="143"/>
      <c r="D41" s="144"/>
      <c r="E41" s="144"/>
      <c r="F41" s="144"/>
      <c r="G41" s="144"/>
      <c r="H41" s="144"/>
      <c r="I41" s="145"/>
      <c r="J41" s="7"/>
    </row>
    <row r="42" spans="1:10" x14ac:dyDescent="0.25">
      <c r="A42" s="5"/>
      <c r="B42" s="13"/>
      <c r="C42" s="143"/>
      <c r="D42" s="144"/>
      <c r="E42" s="144"/>
      <c r="F42" s="144"/>
      <c r="G42" s="144"/>
      <c r="H42" s="144"/>
      <c r="I42" s="145"/>
      <c r="J42" s="7"/>
    </row>
    <row r="43" spans="1:10" ht="15.75" thickBot="1" x14ac:dyDescent="0.3">
      <c r="A43" s="5"/>
      <c r="B43" s="13"/>
      <c r="C43" s="146"/>
      <c r="D43" s="147"/>
      <c r="E43" s="147"/>
      <c r="F43" s="147"/>
      <c r="G43" s="147"/>
      <c r="H43" s="147"/>
      <c r="I43" s="148"/>
      <c r="J43" s="7"/>
    </row>
    <row r="44" spans="1:10" x14ac:dyDescent="0.25">
      <c r="A44" s="5"/>
      <c r="B44" s="13"/>
      <c r="C44" s="12"/>
      <c r="D44" s="12"/>
      <c r="E44" s="12"/>
      <c r="F44" s="12"/>
      <c r="G44" s="12"/>
      <c r="H44" s="12"/>
      <c r="I44" s="12"/>
      <c r="J44" s="7"/>
    </row>
    <row r="45" spans="1:10" x14ac:dyDescent="0.25">
      <c r="A45" s="5"/>
      <c r="B45" s="13"/>
      <c r="C45" s="12"/>
      <c r="D45" s="12"/>
      <c r="E45" s="12"/>
      <c r="F45" s="12"/>
      <c r="G45" s="12"/>
      <c r="H45" s="12"/>
      <c r="I45" s="12"/>
      <c r="J45" s="7"/>
    </row>
    <row r="46" spans="1:10" x14ac:dyDescent="0.25">
      <c r="A46" s="5"/>
      <c r="B46" s="12"/>
      <c r="C46" s="12"/>
      <c r="D46" s="12"/>
      <c r="E46" s="12"/>
      <c r="F46" s="12"/>
      <c r="G46" s="12"/>
      <c r="H46" s="12"/>
      <c r="I46" s="12"/>
      <c r="J46" s="7"/>
    </row>
    <row r="47" spans="1:10" x14ac:dyDescent="0.25">
      <c r="A47" s="5"/>
      <c r="B47" s="135" t="s">
        <v>54</v>
      </c>
      <c r="C47" s="6"/>
      <c r="D47" s="6"/>
      <c r="E47" s="149" t="s">
        <v>45</v>
      </c>
      <c r="F47" s="149"/>
      <c r="G47" s="149"/>
      <c r="H47" s="149"/>
      <c r="I47" s="12"/>
      <c r="J47" s="7"/>
    </row>
    <row r="48" spans="1:10" x14ac:dyDescent="0.25">
      <c r="A48" s="5"/>
      <c r="B48" s="136" t="s">
        <v>164</v>
      </c>
      <c r="C48" s="6"/>
      <c r="D48" s="6"/>
      <c r="E48" s="129"/>
      <c r="F48" s="131" t="s">
        <v>179</v>
      </c>
      <c r="G48" s="126"/>
      <c r="H48" s="126"/>
      <c r="I48" s="6"/>
      <c r="J48" s="7"/>
    </row>
    <row r="49" spans="1:13" x14ac:dyDescent="0.25">
      <c r="A49" s="5"/>
      <c r="B49" s="6"/>
      <c r="C49" s="6"/>
      <c r="D49" s="6"/>
      <c r="E49" s="6"/>
      <c r="F49" s="6"/>
      <c r="G49" s="6"/>
      <c r="H49" s="6"/>
      <c r="I49" s="6"/>
      <c r="J49" s="7"/>
    </row>
    <row r="50" spans="1:13" x14ac:dyDescent="0.25">
      <c r="A50" s="5"/>
      <c r="B50" s="6"/>
      <c r="C50" s="6"/>
      <c r="D50" s="6"/>
      <c r="E50" s="6"/>
      <c r="F50" s="6"/>
      <c r="G50" s="6"/>
      <c r="H50" s="6"/>
      <c r="I50" s="6"/>
      <c r="J50" s="7"/>
    </row>
    <row r="51" spans="1:13" x14ac:dyDescent="0.25">
      <c r="A51" s="5"/>
      <c r="I51" s="6"/>
      <c r="J51" s="7"/>
    </row>
    <row r="52" spans="1:13" x14ac:dyDescent="0.25">
      <c r="A52" s="5"/>
      <c r="B52" s="135" t="s">
        <v>44</v>
      </c>
      <c r="C52" s="6"/>
      <c r="D52" s="6"/>
      <c r="E52" s="149" t="s">
        <v>45</v>
      </c>
      <c r="F52" s="149"/>
      <c r="G52" s="149"/>
      <c r="H52" s="149"/>
      <c r="I52" s="6"/>
      <c r="J52" s="7"/>
    </row>
    <row r="53" spans="1:13" x14ac:dyDescent="0.25">
      <c r="A53" s="5"/>
      <c r="B53" s="136" t="s">
        <v>180</v>
      </c>
      <c r="C53" s="128"/>
      <c r="D53" s="128"/>
      <c r="E53" s="152" t="s">
        <v>178</v>
      </c>
      <c r="F53" s="152"/>
      <c r="G53" s="152"/>
      <c r="H53" s="152"/>
      <c r="I53" s="6"/>
      <c r="J53" s="7"/>
    </row>
    <row r="54" spans="1:13" x14ac:dyDescent="0.25">
      <c r="A54" s="5"/>
      <c r="B54" s="6"/>
      <c r="C54" s="6"/>
      <c r="D54" s="6"/>
      <c r="E54" s="6"/>
      <c r="F54" s="6"/>
      <c r="G54" s="6"/>
      <c r="H54" s="6"/>
      <c r="I54" s="6"/>
      <c r="J54" s="7"/>
    </row>
    <row r="55" spans="1:13" x14ac:dyDescent="0.25">
      <c r="A55" s="5"/>
      <c r="B55" s="14"/>
      <c r="C55" s="6"/>
      <c r="D55" s="6"/>
      <c r="E55" s="189"/>
      <c r="F55" s="189"/>
      <c r="G55" s="189"/>
      <c r="H55" s="189"/>
      <c r="I55" s="6"/>
      <c r="J55" s="7"/>
    </row>
    <row r="56" spans="1:13" ht="14.25" customHeight="1" thickBot="1" x14ac:dyDescent="0.3">
      <c r="A56" s="8"/>
      <c r="B56" s="132" t="s">
        <v>181</v>
      </c>
      <c r="C56" s="9"/>
      <c r="D56" s="9"/>
      <c r="E56" s="171"/>
      <c r="F56" s="171"/>
      <c r="G56" s="171"/>
      <c r="H56" s="171"/>
      <c r="I56" s="9"/>
      <c r="J56" s="10"/>
    </row>
    <row r="57" spans="1:13" ht="15.75" thickBot="1" x14ac:dyDescent="0.3">
      <c r="K57" s="6"/>
      <c r="M57" s="6"/>
    </row>
    <row r="58" spans="1:13" x14ac:dyDescent="0.25">
      <c r="A58" s="2"/>
      <c r="B58" s="3"/>
      <c r="C58" s="3"/>
      <c r="D58" s="3"/>
      <c r="E58" s="3"/>
      <c r="F58" s="3"/>
      <c r="G58" s="3"/>
      <c r="H58" s="3"/>
      <c r="I58" s="3"/>
      <c r="J58" s="4"/>
    </row>
    <row r="59" spans="1:13" x14ac:dyDescent="0.25">
      <c r="A59" s="5"/>
      <c r="B59" s="6"/>
      <c r="C59" s="6"/>
      <c r="D59" s="6"/>
      <c r="E59" s="6"/>
      <c r="F59" s="6"/>
      <c r="G59" s="6"/>
      <c r="H59" s="6"/>
      <c r="I59" s="6"/>
      <c r="J59" s="7"/>
    </row>
    <row r="60" spans="1:13" ht="15.75" x14ac:dyDescent="0.25">
      <c r="A60" s="187" t="s">
        <v>123</v>
      </c>
      <c r="B60" s="188"/>
      <c r="C60" s="188"/>
      <c r="D60" s="188"/>
      <c r="E60" s="188"/>
      <c r="F60" s="188"/>
      <c r="G60" s="6"/>
      <c r="H60" s="6"/>
      <c r="I60" s="6"/>
      <c r="J60" s="7"/>
    </row>
    <row r="61" spans="1:13" x14ac:dyDescent="0.25">
      <c r="A61" s="5"/>
      <c r="B61" s="6" t="s">
        <v>124</v>
      </c>
      <c r="C61" s="6"/>
      <c r="D61" s="6"/>
      <c r="E61" s="6"/>
      <c r="F61" s="6"/>
      <c r="G61" s="6"/>
      <c r="H61" s="6"/>
      <c r="I61" s="6"/>
      <c r="J61" s="7"/>
    </row>
    <row r="62" spans="1:13" x14ac:dyDescent="0.25">
      <c r="A62" s="5"/>
      <c r="B62" s="102" t="s">
        <v>157</v>
      </c>
      <c r="C62" s="193" t="s">
        <v>177</v>
      </c>
      <c r="D62" s="194"/>
      <c r="E62" s="107" t="s">
        <v>125</v>
      </c>
      <c r="F62" s="115">
        <v>43132</v>
      </c>
      <c r="G62" s="6"/>
      <c r="H62" s="6"/>
      <c r="I62" s="6"/>
      <c r="J62" s="7"/>
    </row>
    <row r="63" spans="1:13" x14ac:dyDescent="0.25">
      <c r="A63" s="5"/>
      <c r="B63" s="102" t="s">
        <v>126</v>
      </c>
      <c r="C63" s="193"/>
      <c r="D63" s="194"/>
      <c r="E63" s="108" t="s">
        <v>127</v>
      </c>
      <c r="F63" s="113" t="s">
        <v>127</v>
      </c>
      <c r="G63" s="6"/>
      <c r="H63" s="6"/>
      <c r="I63" s="6"/>
      <c r="J63" s="7"/>
    </row>
    <row r="64" spans="1:13" x14ac:dyDescent="0.25">
      <c r="A64" s="5"/>
      <c r="B64" s="103" t="s">
        <v>128</v>
      </c>
      <c r="C64" s="193"/>
      <c r="D64" s="194"/>
      <c r="E64" s="107" t="s">
        <v>129</v>
      </c>
      <c r="F64" s="111"/>
      <c r="G64" s="6"/>
      <c r="H64" s="6"/>
      <c r="I64" s="6"/>
      <c r="J64" s="7"/>
    </row>
    <row r="65" spans="1:10" x14ac:dyDescent="0.25">
      <c r="A65" s="5"/>
      <c r="B65" s="103" t="s">
        <v>130</v>
      </c>
      <c r="C65" s="193" t="s">
        <v>174</v>
      </c>
      <c r="D65" s="195"/>
      <c r="E65" s="195"/>
      <c r="F65" s="194"/>
      <c r="G65" s="6"/>
      <c r="H65" s="6"/>
      <c r="I65" s="6"/>
      <c r="J65" s="7"/>
    </row>
    <row r="66" spans="1:10" x14ac:dyDescent="0.25">
      <c r="A66" s="5"/>
      <c r="B66" s="103" t="s">
        <v>131</v>
      </c>
      <c r="C66" s="196"/>
      <c r="D66" s="197"/>
      <c r="E66" s="107" t="s">
        <v>125</v>
      </c>
      <c r="F66" s="111" t="s">
        <v>175</v>
      </c>
      <c r="G66" s="6"/>
      <c r="H66" s="6"/>
      <c r="I66" s="6"/>
      <c r="J66" s="7"/>
    </row>
    <row r="67" spans="1:10" x14ac:dyDescent="0.25">
      <c r="A67" s="5"/>
      <c r="B67" s="6"/>
      <c r="C67" s="116"/>
      <c r="D67" s="112"/>
      <c r="E67" s="117"/>
      <c r="F67" s="120"/>
      <c r="G67" s="6"/>
      <c r="H67" s="6"/>
      <c r="I67" s="6"/>
      <c r="J67" s="7"/>
    </row>
    <row r="68" spans="1:10" x14ac:dyDescent="0.25">
      <c r="A68" s="5"/>
      <c r="B68" s="93"/>
      <c r="C68" s="6"/>
      <c r="D68" s="6"/>
      <c r="E68" s="6"/>
      <c r="F68" s="6"/>
      <c r="G68" s="6"/>
      <c r="H68" s="6"/>
      <c r="I68" s="6"/>
      <c r="J68" s="7"/>
    </row>
    <row r="69" spans="1:10" x14ac:dyDescent="0.25">
      <c r="A69" s="5"/>
      <c r="B69" s="101" t="s">
        <v>132</v>
      </c>
      <c r="C69" s="94"/>
      <c r="D69" s="6"/>
      <c r="E69" s="6"/>
      <c r="F69" s="6"/>
      <c r="G69" s="6"/>
      <c r="H69" s="6"/>
      <c r="I69" s="6"/>
      <c r="J69" s="7"/>
    </row>
    <row r="70" spans="1:10" x14ac:dyDescent="0.25">
      <c r="A70" s="5"/>
      <c r="B70" s="101" t="s">
        <v>133</v>
      </c>
      <c r="C70" s="94"/>
      <c r="D70" s="6"/>
      <c r="E70" s="6"/>
      <c r="F70" s="6"/>
      <c r="G70" s="6"/>
      <c r="H70" s="6"/>
      <c r="I70" s="6"/>
      <c r="J70" s="7"/>
    </row>
    <row r="71" spans="1:10" x14ac:dyDescent="0.25">
      <c r="A71" s="5"/>
      <c r="B71" s="101" t="s">
        <v>134</v>
      </c>
      <c r="C71" s="94"/>
      <c r="D71" s="6"/>
      <c r="E71" s="6"/>
      <c r="F71" s="6"/>
      <c r="G71" s="6"/>
      <c r="H71" s="6"/>
      <c r="I71" s="6"/>
      <c r="J71" s="7"/>
    </row>
    <row r="72" spans="1:10" x14ac:dyDescent="0.25">
      <c r="A72" s="5"/>
      <c r="B72" s="101" t="s">
        <v>135</v>
      </c>
      <c r="C72" s="94"/>
      <c r="D72" s="6"/>
      <c r="E72" s="6"/>
      <c r="F72" s="6"/>
      <c r="G72" s="6"/>
      <c r="H72" s="6"/>
      <c r="I72" s="6"/>
      <c r="J72" s="7"/>
    </row>
    <row r="73" spans="1:10" x14ac:dyDescent="0.25">
      <c r="A73" s="5"/>
      <c r="B73" s="101" t="s">
        <v>136</v>
      </c>
      <c r="C73" s="94"/>
      <c r="D73" s="94"/>
      <c r="E73" s="6"/>
      <c r="F73" s="6"/>
      <c r="G73" s="6"/>
      <c r="H73" s="6"/>
      <c r="I73" s="6"/>
      <c r="J73" s="7"/>
    </row>
    <row r="74" spans="1:10" x14ac:dyDescent="0.25">
      <c r="A74" s="5"/>
      <c r="B74" s="101" t="s">
        <v>137</v>
      </c>
      <c r="C74" s="94"/>
      <c r="D74" s="6"/>
      <c r="E74" s="6"/>
      <c r="F74" s="6"/>
      <c r="G74" s="6"/>
      <c r="H74" s="6"/>
      <c r="I74" s="6"/>
      <c r="J74" s="7"/>
    </row>
    <row r="75" spans="1:10" x14ac:dyDescent="0.25">
      <c r="A75" s="5"/>
      <c r="B75" s="95"/>
      <c r="C75" s="95"/>
      <c r="D75" s="6"/>
      <c r="E75" s="6"/>
      <c r="F75" s="95"/>
      <c r="G75" s="6"/>
      <c r="H75" s="6"/>
      <c r="I75" s="6"/>
      <c r="J75" s="7"/>
    </row>
    <row r="76" spans="1:10" x14ac:dyDescent="0.25">
      <c r="A76" s="5"/>
      <c r="B76" s="101" t="s">
        <v>138</v>
      </c>
      <c r="C76" s="114">
        <v>6000</v>
      </c>
      <c r="D76" s="101" t="s">
        <v>139</v>
      </c>
      <c r="E76" s="6"/>
      <c r="F76" s="6"/>
      <c r="G76" s="6"/>
      <c r="H76" s="6"/>
      <c r="I76" s="6"/>
      <c r="J76" s="7"/>
    </row>
    <row r="77" spans="1:10" x14ac:dyDescent="0.25">
      <c r="A77" s="5"/>
      <c r="B77" s="101" t="s">
        <v>140</v>
      </c>
      <c r="C77" s="104"/>
      <c r="D77" s="104"/>
      <c r="E77" s="6"/>
      <c r="F77" s="6"/>
      <c r="G77" s="6"/>
      <c r="H77" s="6"/>
      <c r="I77" s="6"/>
      <c r="J77" s="7"/>
    </row>
    <row r="78" spans="1:10" ht="15" customHeight="1" x14ac:dyDescent="0.25">
      <c r="A78" s="5"/>
      <c r="B78" s="198" t="s">
        <v>141</v>
      </c>
      <c r="C78" s="198"/>
      <c r="D78" s="198"/>
      <c r="E78" s="198"/>
      <c r="F78" s="198"/>
      <c r="G78" s="6"/>
      <c r="H78" s="6"/>
      <c r="I78" s="6"/>
      <c r="J78" s="7"/>
    </row>
    <row r="79" spans="1:10" x14ac:dyDescent="0.25">
      <c r="A79" s="5"/>
      <c r="B79" s="198"/>
      <c r="C79" s="198"/>
      <c r="D79" s="198"/>
      <c r="E79" s="198"/>
      <c r="F79" s="198"/>
      <c r="G79" s="6"/>
      <c r="H79" s="6"/>
      <c r="I79" s="6"/>
      <c r="J79" s="7"/>
    </row>
    <row r="80" spans="1:10" x14ac:dyDescent="0.25">
      <c r="A80" s="5"/>
      <c r="B80" s="96" t="s">
        <v>159</v>
      </c>
      <c r="C80" s="104"/>
      <c r="D80" s="104"/>
      <c r="E80" s="6"/>
      <c r="F80" s="6"/>
      <c r="G80" s="6"/>
      <c r="H80" s="6"/>
      <c r="I80" s="6"/>
      <c r="J80" s="7"/>
    </row>
    <row r="81" spans="1:10" x14ac:dyDescent="0.25">
      <c r="A81" s="5"/>
      <c r="B81" s="96" t="s">
        <v>160</v>
      </c>
      <c r="C81" s="104"/>
      <c r="D81" s="104"/>
      <c r="E81" s="6"/>
      <c r="F81" s="6"/>
      <c r="G81" s="6"/>
      <c r="H81" s="6"/>
      <c r="I81" s="6"/>
      <c r="J81" s="7"/>
    </row>
    <row r="82" spans="1:10" x14ac:dyDescent="0.25">
      <c r="A82" s="5"/>
      <c r="B82" s="96" t="s">
        <v>161</v>
      </c>
      <c r="C82" s="104"/>
      <c r="D82" s="104"/>
      <c r="E82" s="6"/>
      <c r="F82" s="6"/>
      <c r="G82" s="6"/>
      <c r="H82" s="6"/>
      <c r="I82" s="6"/>
      <c r="J82" s="7"/>
    </row>
    <row r="83" spans="1:10" x14ac:dyDescent="0.25">
      <c r="A83" s="5"/>
      <c r="B83" s="105" t="s">
        <v>158</v>
      </c>
      <c r="C83" s="104"/>
      <c r="D83" s="104"/>
      <c r="E83" s="6"/>
      <c r="F83" s="6"/>
      <c r="G83" s="6"/>
      <c r="H83" s="6"/>
      <c r="I83" s="6"/>
      <c r="J83" s="7"/>
    </row>
    <row r="84" spans="1:10" x14ac:dyDescent="0.25">
      <c r="A84" s="5"/>
      <c r="B84" s="96" t="s">
        <v>162</v>
      </c>
      <c r="C84" s="104"/>
      <c r="D84" s="104"/>
      <c r="E84" s="6"/>
      <c r="F84" s="6"/>
      <c r="G84" s="6"/>
      <c r="H84" s="6"/>
      <c r="I84" s="6"/>
      <c r="J84" s="7"/>
    </row>
    <row r="85" spans="1:10" x14ac:dyDescent="0.25">
      <c r="A85" s="5"/>
      <c r="B85" s="96" t="s">
        <v>163</v>
      </c>
      <c r="C85" s="104"/>
      <c r="D85" s="104"/>
      <c r="E85" s="6"/>
      <c r="F85" s="6"/>
      <c r="G85" s="6"/>
      <c r="H85" s="6"/>
      <c r="I85" s="6"/>
      <c r="J85" s="7"/>
    </row>
    <row r="86" spans="1:10" x14ac:dyDescent="0.25">
      <c r="A86" s="5"/>
      <c r="B86" s="101" t="s">
        <v>142</v>
      </c>
      <c r="C86" s="104"/>
      <c r="D86" s="104"/>
      <c r="E86" s="6"/>
      <c r="F86" s="6"/>
      <c r="G86" s="6"/>
      <c r="H86" s="6"/>
      <c r="I86" s="6"/>
      <c r="J86" s="7"/>
    </row>
    <row r="87" spans="1:10" ht="15" customHeight="1" x14ac:dyDescent="0.25">
      <c r="A87" s="5"/>
      <c r="B87" s="199" t="s">
        <v>143</v>
      </c>
      <c r="C87" s="199"/>
      <c r="D87" s="199"/>
      <c r="E87" s="199"/>
      <c r="F87" s="199"/>
      <c r="G87" s="6"/>
      <c r="H87" s="6"/>
      <c r="I87" s="6"/>
      <c r="J87" s="7"/>
    </row>
    <row r="88" spans="1:10" x14ac:dyDescent="0.25">
      <c r="A88" s="5"/>
      <c r="B88" s="199"/>
      <c r="C88" s="199"/>
      <c r="D88" s="199"/>
      <c r="E88" s="199"/>
      <c r="F88" s="199"/>
      <c r="G88" s="6"/>
      <c r="H88" s="6"/>
      <c r="I88" s="6"/>
      <c r="J88" s="7"/>
    </row>
    <row r="89" spans="1:10" ht="15" customHeight="1" x14ac:dyDescent="0.25">
      <c r="A89" s="5"/>
      <c r="B89" s="199" t="s">
        <v>144</v>
      </c>
      <c r="C89" s="199"/>
      <c r="D89" s="199"/>
      <c r="E89" s="199"/>
      <c r="F89" s="199"/>
      <c r="G89" s="6"/>
      <c r="H89" s="6"/>
      <c r="I89" s="6"/>
      <c r="J89" s="7"/>
    </row>
    <row r="90" spans="1:10" x14ac:dyDescent="0.25">
      <c r="A90" s="5"/>
      <c r="B90" s="199"/>
      <c r="C90" s="199"/>
      <c r="D90" s="199"/>
      <c r="E90" s="199"/>
      <c r="F90" s="199"/>
      <c r="G90" s="6"/>
      <c r="H90" s="6"/>
      <c r="I90" s="6"/>
      <c r="J90" s="7"/>
    </row>
    <row r="91" spans="1:10" x14ac:dyDescent="0.25">
      <c r="A91" s="5"/>
      <c r="B91" s="119"/>
      <c r="C91" s="120"/>
      <c r="D91" s="6"/>
      <c r="E91" s="6"/>
      <c r="F91" s="6"/>
      <c r="G91" s="6"/>
      <c r="H91" s="6"/>
      <c r="I91" s="6"/>
      <c r="J91" s="7"/>
    </row>
    <row r="92" spans="1:10" x14ac:dyDescent="0.25">
      <c r="A92" s="5"/>
      <c r="B92" s="151"/>
      <c r="C92" s="151"/>
      <c r="D92" s="92"/>
      <c r="E92" s="192"/>
      <c r="F92" s="192"/>
      <c r="G92" s="6"/>
      <c r="H92" s="6"/>
      <c r="I92" s="6"/>
      <c r="J92" s="7"/>
    </row>
    <row r="93" spans="1:10" x14ac:dyDescent="0.25">
      <c r="A93" s="5"/>
      <c r="B93" s="200" t="s">
        <v>145</v>
      </c>
      <c r="C93" s="200"/>
      <c r="D93" s="6"/>
      <c r="E93" s="6"/>
      <c r="F93" s="6"/>
      <c r="G93" s="6"/>
      <c r="H93" s="6"/>
      <c r="I93" s="6"/>
      <c r="J93" s="7"/>
    </row>
    <row r="94" spans="1:10" x14ac:dyDescent="0.25">
      <c r="A94" s="5"/>
      <c r="B94" s="106" t="s">
        <v>125</v>
      </c>
      <c r="C94" s="190">
        <v>43132</v>
      </c>
      <c r="D94" s="191"/>
      <c r="E94" s="192"/>
      <c r="F94" s="192"/>
      <c r="G94" s="6"/>
      <c r="H94" s="6"/>
      <c r="I94" s="6"/>
      <c r="J94" s="7"/>
    </row>
    <row r="95" spans="1:10" x14ac:dyDescent="0.25">
      <c r="A95" s="5"/>
      <c r="B95" s="101" t="s">
        <v>146</v>
      </c>
      <c r="C95" s="6"/>
      <c r="D95" s="6"/>
      <c r="E95" s="6"/>
      <c r="F95" s="6"/>
      <c r="G95" s="6"/>
      <c r="H95" s="6"/>
      <c r="I95" s="6"/>
      <c r="J95" s="7"/>
    </row>
    <row r="96" spans="1:10" x14ac:dyDescent="0.25">
      <c r="A96" s="5"/>
      <c r="B96" s="97"/>
      <c r="C96" s="6"/>
      <c r="D96" s="6"/>
      <c r="E96" s="6"/>
      <c r="F96" s="6"/>
      <c r="G96" s="6"/>
      <c r="H96" s="6"/>
      <c r="I96" s="6"/>
      <c r="J96" s="7"/>
    </row>
    <row r="97" spans="1:11" x14ac:dyDescent="0.25">
      <c r="A97" s="5"/>
      <c r="B97" s="98"/>
      <c r="C97" s="100" t="s">
        <v>147</v>
      </c>
      <c r="D97" s="6"/>
      <c r="E97" s="6"/>
      <c r="F97" s="6"/>
      <c r="G97" s="6"/>
      <c r="H97" s="6"/>
      <c r="I97" s="6"/>
      <c r="J97" s="7"/>
    </row>
    <row r="98" spans="1:11" x14ac:dyDescent="0.25">
      <c r="A98" s="5"/>
      <c r="B98" s="98"/>
      <c r="C98" s="100" t="s">
        <v>148</v>
      </c>
      <c r="D98" s="6"/>
      <c r="E98" s="6"/>
      <c r="F98" s="6"/>
      <c r="G98" s="6"/>
      <c r="H98" s="6"/>
      <c r="I98" s="6"/>
      <c r="J98" s="7"/>
    </row>
    <row r="99" spans="1:11" x14ac:dyDescent="0.25">
      <c r="A99" s="5"/>
      <c r="B99" s="98" t="s">
        <v>127</v>
      </c>
      <c r="C99" s="100" t="s">
        <v>149</v>
      </c>
      <c r="D99" s="98"/>
      <c r="E99" s="6"/>
      <c r="F99" s="6"/>
      <c r="G99" s="6"/>
      <c r="H99" s="6"/>
      <c r="I99" s="6"/>
      <c r="J99" s="7"/>
    </row>
    <row r="100" spans="1:11" x14ac:dyDescent="0.25">
      <c r="A100" s="5"/>
      <c r="B100" s="98"/>
      <c r="C100" s="100" t="s">
        <v>150</v>
      </c>
      <c r="D100" s="6"/>
      <c r="E100" s="6"/>
      <c r="F100" s="6"/>
      <c r="G100" s="6"/>
      <c r="H100" s="6"/>
      <c r="I100" s="6"/>
      <c r="J100" s="7"/>
    </row>
    <row r="101" spans="1:11" x14ac:dyDescent="0.25">
      <c r="A101" s="5"/>
      <c r="B101" s="99"/>
      <c r="C101" s="100" t="s">
        <v>151</v>
      </c>
      <c r="D101" s="6"/>
      <c r="E101" s="6"/>
      <c r="F101" s="6"/>
      <c r="G101" s="6"/>
      <c r="H101" s="6"/>
      <c r="I101" s="6"/>
      <c r="J101" s="7"/>
    </row>
    <row r="102" spans="1:11" x14ac:dyDescent="0.25">
      <c r="A102" s="5"/>
      <c r="B102" s="98"/>
      <c r="C102" s="100" t="s">
        <v>152</v>
      </c>
      <c r="D102" s="6"/>
      <c r="E102" s="6"/>
      <c r="F102" s="6"/>
      <c r="G102" s="6"/>
      <c r="H102" s="6"/>
      <c r="I102" s="6"/>
      <c r="J102" s="7"/>
    </row>
    <row r="103" spans="1:11" x14ac:dyDescent="0.25">
      <c r="A103" s="5"/>
      <c r="B103" s="6"/>
      <c r="C103" s="100" t="s">
        <v>153</v>
      </c>
      <c r="D103" s="6"/>
      <c r="E103" s="6"/>
      <c r="F103" s="6"/>
      <c r="G103" s="6"/>
      <c r="H103" s="6"/>
      <c r="I103" s="6"/>
      <c r="J103" s="7"/>
    </row>
    <row r="104" spans="1:11" x14ac:dyDescent="0.25">
      <c r="A104" s="5"/>
      <c r="B104" s="6"/>
      <c r="C104" s="100" t="s">
        <v>154</v>
      </c>
      <c r="D104" s="6"/>
      <c r="E104" s="6"/>
      <c r="F104" s="6"/>
      <c r="G104" s="6"/>
      <c r="H104" s="6"/>
      <c r="I104" s="6"/>
      <c r="J104" s="7"/>
    </row>
    <row r="105" spans="1:11" x14ac:dyDescent="0.25">
      <c r="A105" s="5"/>
      <c r="B105" s="6"/>
      <c r="C105" s="100" t="s">
        <v>155</v>
      </c>
      <c r="D105" s="6"/>
      <c r="E105" s="6"/>
      <c r="F105" s="6"/>
      <c r="G105" s="6"/>
      <c r="H105" s="6"/>
      <c r="I105" s="6"/>
      <c r="J105" s="7"/>
    </row>
    <row r="106" spans="1:11" ht="15.75" thickBot="1" x14ac:dyDescent="0.3">
      <c r="A106" s="8"/>
      <c r="B106" s="9"/>
      <c r="C106" s="122" t="s">
        <v>156</v>
      </c>
      <c r="D106" s="9"/>
      <c r="E106" s="9"/>
      <c r="F106" s="9"/>
      <c r="G106" s="9"/>
      <c r="H106" s="9"/>
      <c r="I106" s="9"/>
      <c r="J106" s="10"/>
    </row>
    <row r="107" spans="1:11" x14ac:dyDescent="0.25">
      <c r="A107" s="2"/>
      <c r="B107" s="3"/>
      <c r="C107" s="123"/>
      <c r="D107" s="3"/>
      <c r="E107" s="3"/>
      <c r="F107" s="3"/>
      <c r="G107" s="3"/>
      <c r="H107" s="3"/>
      <c r="I107" s="3"/>
      <c r="J107" s="3"/>
      <c r="K107" s="6"/>
    </row>
  </sheetData>
  <protectedRanges>
    <protectedRange sqref="C40" name="Rango10"/>
    <protectedRange sqref="C36" name="Rango9"/>
    <protectedRange sqref="C17:C26 H17" name="Rango6"/>
    <protectedRange sqref="C9" name="Rango3"/>
    <protectedRange sqref="C5" name="Rango2"/>
    <protectedRange sqref="I2" name="Rango1"/>
    <protectedRange sqref="C7" name="Rango13"/>
    <protectedRange sqref="C11 G11" name="Rango14"/>
    <protectedRange sqref="C29:E33" name="Rango15"/>
  </protectedRanges>
  <mergeCells count="44">
    <mergeCell ref="C94:D94"/>
    <mergeCell ref="E94:F94"/>
    <mergeCell ref="C62:D62"/>
    <mergeCell ref="C63:D63"/>
    <mergeCell ref="C64:D64"/>
    <mergeCell ref="C65:F65"/>
    <mergeCell ref="C66:D66"/>
    <mergeCell ref="B78:F79"/>
    <mergeCell ref="B87:F88"/>
    <mergeCell ref="B89:F90"/>
    <mergeCell ref="B92:C92"/>
    <mergeCell ref="E92:F92"/>
    <mergeCell ref="B93:C93"/>
    <mergeCell ref="A60:F60"/>
    <mergeCell ref="C31:D31"/>
    <mergeCell ref="C32:D32"/>
    <mergeCell ref="C33:D33"/>
    <mergeCell ref="C34:D34"/>
    <mergeCell ref="C36:I38"/>
    <mergeCell ref="C40:I43"/>
    <mergeCell ref="E47:H47"/>
    <mergeCell ref="E52:H52"/>
    <mergeCell ref="E53:H53"/>
    <mergeCell ref="E55:H55"/>
    <mergeCell ref="E56:H56"/>
    <mergeCell ref="C30:D30"/>
    <mergeCell ref="C13:I13"/>
    <mergeCell ref="C17:D17"/>
    <mergeCell ref="H17:I17"/>
    <mergeCell ref="C22:D22"/>
    <mergeCell ref="C23:D23"/>
    <mergeCell ref="C24:D24"/>
    <mergeCell ref="C25:D25"/>
    <mergeCell ref="C26:F26"/>
    <mergeCell ref="C28:D28"/>
    <mergeCell ref="H28:I28"/>
    <mergeCell ref="C29:D29"/>
    <mergeCell ref="C11:E11"/>
    <mergeCell ref="G11:I11"/>
    <mergeCell ref="B1:E1"/>
    <mergeCell ref="F2:G2"/>
    <mergeCell ref="C5:I5"/>
    <mergeCell ref="C7:I7"/>
    <mergeCell ref="C9:I9"/>
  </mergeCells>
  <pageMargins left="0.7" right="0.7" top="0.75" bottom="0.75" header="0.3" footer="0.3"/>
  <pageSetup scale="91" fitToHeight="0" orientation="portrait" r:id="rId1"/>
  <rowBreaks count="1" manualBreakCount="1">
    <brk id="5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2">
              <controlPr defaultSize="0" autoFill="0" autoLine="0" autoPict="0">
                <anchor moveWithCells="1">
                  <from>
                    <xdr:col>0</xdr:col>
                    <xdr:colOff>238125</xdr:colOff>
                    <xdr:row>69</xdr:row>
                    <xdr:rowOff>0</xdr:rowOff>
                  </from>
                  <to>
                    <xdr:col>1</xdr:col>
                    <xdr:colOff>400050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3">
              <controlPr defaultSize="0" autoFill="0" autoLine="0" autoPict="0">
                <anchor moveWithCells="1">
                  <from>
                    <xdr:col>0</xdr:col>
                    <xdr:colOff>238125</xdr:colOff>
                    <xdr:row>69</xdr:row>
                    <xdr:rowOff>180975</xdr:rowOff>
                  </from>
                  <to>
                    <xdr:col>1</xdr:col>
                    <xdr:colOff>390525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4">
              <controlPr defaultSize="0" autoFill="0" autoLine="0" autoPict="0">
                <anchor moveWithCells="1">
                  <from>
                    <xdr:col>0</xdr:col>
                    <xdr:colOff>238125</xdr:colOff>
                    <xdr:row>70</xdr:row>
                    <xdr:rowOff>171450</xdr:rowOff>
                  </from>
                  <to>
                    <xdr:col>1</xdr:col>
                    <xdr:colOff>390525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5">
              <controlPr defaultSize="0" autoFill="0" autoLine="0" autoPict="0">
                <anchor moveWithCells="1">
                  <from>
                    <xdr:col>0</xdr:col>
                    <xdr:colOff>238125</xdr:colOff>
                    <xdr:row>71</xdr:row>
                    <xdr:rowOff>161925</xdr:rowOff>
                  </from>
                  <to>
                    <xdr:col>1</xdr:col>
                    <xdr:colOff>381000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6">
              <controlPr defaultSize="0" autoFill="0" autoLine="0" autoPict="0">
                <anchor moveWithCells="1">
                  <from>
                    <xdr:col>0</xdr:col>
                    <xdr:colOff>238125</xdr:colOff>
                    <xdr:row>72</xdr:row>
                    <xdr:rowOff>161925</xdr:rowOff>
                  </from>
                  <to>
                    <xdr:col>1</xdr:col>
                    <xdr:colOff>381000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7">
              <controlPr defaultSize="0" autoFill="0" autoLine="0" autoPict="0">
                <anchor moveWithCells="1">
                  <from>
                    <xdr:col>0</xdr:col>
                    <xdr:colOff>238125</xdr:colOff>
                    <xdr:row>78</xdr:row>
                    <xdr:rowOff>161925</xdr:rowOff>
                  </from>
                  <to>
                    <xdr:col>1</xdr:col>
                    <xdr:colOff>390525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8">
              <controlPr defaultSize="0" autoFill="0" autoLine="0" autoPict="0">
                <anchor moveWithCells="1">
                  <from>
                    <xdr:col>0</xdr:col>
                    <xdr:colOff>238125</xdr:colOff>
                    <xdr:row>79</xdr:row>
                    <xdr:rowOff>152400</xdr:rowOff>
                  </from>
                  <to>
                    <xdr:col>1</xdr:col>
                    <xdr:colOff>390525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9">
              <controlPr defaultSize="0" autoFill="0" autoLine="0" autoPict="0">
                <anchor moveWithCells="1">
                  <from>
                    <xdr:col>0</xdr:col>
                    <xdr:colOff>238125</xdr:colOff>
                    <xdr:row>80</xdr:row>
                    <xdr:rowOff>152400</xdr:rowOff>
                  </from>
                  <to>
                    <xdr:col>1</xdr:col>
                    <xdr:colOff>381000</xdr:colOff>
                    <xdr:row>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10">
              <controlPr defaultSize="0" autoFill="0" autoLine="0" autoPict="0">
                <anchor moveWithCells="1">
                  <from>
                    <xdr:col>0</xdr:col>
                    <xdr:colOff>238125</xdr:colOff>
                    <xdr:row>81</xdr:row>
                    <xdr:rowOff>152400</xdr:rowOff>
                  </from>
                  <to>
                    <xdr:col>1</xdr:col>
                    <xdr:colOff>381000</xdr:colOff>
                    <xdr:row>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1">
              <controlPr defaultSize="0" autoFill="0" autoLine="0" autoPict="0">
                <anchor moveWithCells="1">
                  <from>
                    <xdr:col>0</xdr:col>
                    <xdr:colOff>238125</xdr:colOff>
                    <xdr:row>82</xdr:row>
                    <xdr:rowOff>180975</xdr:rowOff>
                  </from>
                  <to>
                    <xdr:col>1</xdr:col>
                    <xdr:colOff>371475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2">
              <controlPr defaultSize="0" autoFill="0" autoLine="0" autoPict="0">
                <anchor moveWithCells="1">
                  <from>
                    <xdr:col>0</xdr:col>
                    <xdr:colOff>238125</xdr:colOff>
                    <xdr:row>83</xdr:row>
                    <xdr:rowOff>180975</xdr:rowOff>
                  </from>
                  <to>
                    <xdr:col>1</xdr:col>
                    <xdr:colOff>371475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3">
              <controlPr defaultSize="0" autoFill="0" autoLine="0" autoPict="0">
                <anchor moveWithCells="1">
                  <from>
                    <xdr:col>0</xdr:col>
                    <xdr:colOff>238125</xdr:colOff>
                    <xdr:row>84</xdr:row>
                    <xdr:rowOff>180975</xdr:rowOff>
                  </from>
                  <to>
                    <xdr:col>1</xdr:col>
                    <xdr:colOff>361950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4">
              <controlPr defaultSize="0" autoFill="0" autoLine="0" autoPict="0">
                <anchor moveWithCells="1">
                  <from>
                    <xdr:col>1</xdr:col>
                    <xdr:colOff>1209675</xdr:colOff>
                    <xdr:row>95</xdr:row>
                    <xdr:rowOff>180975</xdr:rowOff>
                  </from>
                  <to>
                    <xdr:col>1</xdr:col>
                    <xdr:colOff>1600200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5">
              <controlPr defaultSize="0" autoFill="0" autoLine="0" autoPict="0">
                <anchor moveWithCells="1">
                  <from>
                    <xdr:col>1</xdr:col>
                    <xdr:colOff>1209675</xdr:colOff>
                    <xdr:row>96</xdr:row>
                    <xdr:rowOff>171450</xdr:rowOff>
                  </from>
                  <to>
                    <xdr:col>1</xdr:col>
                    <xdr:colOff>1600200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6">
              <controlPr defaultSize="0" autoFill="0" autoLine="0" autoPict="0">
                <anchor moveWithCells="1">
                  <from>
                    <xdr:col>1</xdr:col>
                    <xdr:colOff>1209675</xdr:colOff>
                    <xdr:row>97</xdr:row>
                    <xdr:rowOff>161925</xdr:rowOff>
                  </from>
                  <to>
                    <xdr:col>1</xdr:col>
                    <xdr:colOff>1600200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7">
              <controlPr defaultSize="0" autoFill="0" autoLine="0" autoPict="0">
                <anchor moveWithCells="1">
                  <from>
                    <xdr:col>1</xdr:col>
                    <xdr:colOff>1209675</xdr:colOff>
                    <xdr:row>98</xdr:row>
                    <xdr:rowOff>161925</xdr:rowOff>
                  </from>
                  <to>
                    <xdr:col>1</xdr:col>
                    <xdr:colOff>1600200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8">
              <controlPr defaultSize="0" autoFill="0" autoLine="0" autoPict="0">
                <anchor moveWithCells="1">
                  <from>
                    <xdr:col>1</xdr:col>
                    <xdr:colOff>1209675</xdr:colOff>
                    <xdr:row>99</xdr:row>
                    <xdr:rowOff>161925</xdr:rowOff>
                  </from>
                  <to>
                    <xdr:col>1</xdr:col>
                    <xdr:colOff>1600200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9">
              <controlPr defaultSize="0" autoFill="0" autoLine="0" autoPict="0">
                <anchor moveWithCells="1">
                  <from>
                    <xdr:col>1</xdr:col>
                    <xdr:colOff>1209675</xdr:colOff>
                    <xdr:row>100</xdr:row>
                    <xdr:rowOff>180975</xdr:rowOff>
                  </from>
                  <to>
                    <xdr:col>1</xdr:col>
                    <xdr:colOff>1600200</xdr:colOff>
                    <xdr:row>102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20">
              <controlPr defaultSize="0" autoFill="0" autoLine="0" autoPict="0">
                <anchor moveWithCells="1">
                  <from>
                    <xdr:col>1</xdr:col>
                    <xdr:colOff>1209675</xdr:colOff>
                    <xdr:row>101</xdr:row>
                    <xdr:rowOff>180975</xdr:rowOff>
                  </from>
                  <to>
                    <xdr:col>1</xdr:col>
                    <xdr:colOff>1600200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1">
              <controlPr defaultSize="0" autoFill="0" autoLine="0" autoPict="0">
                <anchor moveWithCells="1">
                  <from>
                    <xdr:col>1</xdr:col>
                    <xdr:colOff>1209675</xdr:colOff>
                    <xdr:row>102</xdr:row>
                    <xdr:rowOff>180975</xdr:rowOff>
                  </from>
                  <to>
                    <xdr:col>1</xdr:col>
                    <xdr:colOff>1600200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2">
              <controlPr defaultSize="0" autoFill="0" autoLine="0" autoPict="0">
                <anchor moveWithCells="1">
                  <from>
                    <xdr:col>1</xdr:col>
                    <xdr:colOff>1209675</xdr:colOff>
                    <xdr:row>103</xdr:row>
                    <xdr:rowOff>180975</xdr:rowOff>
                  </from>
                  <to>
                    <xdr:col>1</xdr:col>
                    <xdr:colOff>1600200</xdr:colOff>
                    <xdr:row>105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3">
              <controlPr defaultSize="0" autoFill="0" autoLine="0" autoPict="0">
                <anchor moveWithCells="1">
                  <from>
                    <xdr:col>1</xdr:col>
                    <xdr:colOff>1209675</xdr:colOff>
                    <xdr:row>104</xdr:row>
                    <xdr:rowOff>180975</xdr:rowOff>
                  </from>
                  <to>
                    <xdr:col>1</xdr:col>
                    <xdr:colOff>1600200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</xdr:col>
                    <xdr:colOff>295275</xdr:colOff>
                    <xdr:row>1</xdr:row>
                    <xdr:rowOff>9525</xdr:rowOff>
                  </from>
                  <to>
                    <xdr:col>1</xdr:col>
                    <xdr:colOff>1247775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</xdr:col>
                    <xdr:colOff>1885950</xdr:colOff>
                    <xdr:row>0</xdr:row>
                    <xdr:rowOff>457200</xdr:rowOff>
                  </from>
                  <to>
                    <xdr:col>2</xdr:col>
                    <xdr:colOff>447675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PATROCINIO'!$E$2:$E$52</xm:f>
          </x14:formula1>
          <xm:sqref>C29:D33</xm:sqref>
        </x14:dataValidation>
        <x14:dataValidation type="list" allowBlank="1" showInputMessage="1" showErrorMessage="1">
          <x14:formula1>
            <xm:f>'datos FORMULARIO'!$C$2:$C$6</xm:f>
          </x14:formula1>
          <xm:sqref>C11:E11 G11:I11</xm:sqref>
        </x14:dataValidation>
        <x14:dataValidation type="list" allowBlank="1" showInputMessage="1" showErrorMessage="1">
          <x14:formula1>
            <xm:f>'datos FORMULARIO'!$A$2:$A$8</xm:f>
          </x14:formula1>
          <xm:sqref>C7:I7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showGridLines="0" zoomScale="90" zoomScaleNormal="90" workbookViewId="0">
      <selection activeCell="Z37" sqref="Z37"/>
    </sheetView>
  </sheetViews>
  <sheetFormatPr baseColWidth="10" defaultColWidth="10.7109375" defaultRowHeight="15" x14ac:dyDescent="0.25"/>
  <cols>
    <col min="1" max="1" width="1.5703125" customWidth="1"/>
    <col min="2" max="2" width="11.5703125" customWidth="1"/>
    <col min="3" max="3" width="5.5703125" customWidth="1"/>
    <col min="4" max="4" width="11.7109375" bestFit="1" customWidth="1"/>
    <col min="5" max="5" width="0.85546875" style="6" customWidth="1"/>
    <col min="6" max="6" width="11.5703125" customWidth="1"/>
    <col min="7" max="7" width="5.5703125" customWidth="1"/>
    <col min="8" max="8" width="11.7109375" customWidth="1"/>
    <col min="9" max="9" width="0.85546875" customWidth="1"/>
    <col min="10" max="10" width="11.5703125" customWidth="1"/>
    <col min="11" max="11" width="5.5703125" customWidth="1"/>
    <col min="12" max="12" width="11.7109375" customWidth="1"/>
    <col min="13" max="13" width="0.85546875" customWidth="1"/>
    <col min="14" max="14" width="11.5703125" customWidth="1"/>
    <col min="15" max="15" width="8" customWidth="1"/>
    <col min="16" max="16" width="11.7109375" customWidth="1"/>
    <col min="17" max="17" width="0.85546875" style="35" customWidth="1"/>
    <col min="18" max="18" width="11.5703125" customWidth="1"/>
    <col min="19" max="19" width="5.5703125" customWidth="1"/>
    <col min="20" max="20" width="11.7109375" customWidth="1"/>
    <col min="21" max="21" width="0.85546875" customWidth="1"/>
    <col min="22" max="22" width="11.5703125" customWidth="1"/>
    <col min="23" max="23" width="5.5703125" customWidth="1"/>
    <col min="24" max="24" width="11.7109375" customWidth="1"/>
    <col min="25" max="25" width="0.85546875" customWidth="1"/>
    <col min="26" max="26" width="11.5703125" customWidth="1"/>
    <col min="27" max="27" width="5.5703125" customWidth="1"/>
    <col min="28" max="28" width="11.7109375" customWidth="1"/>
    <col min="29" max="29" width="0.85546875" style="6" customWidth="1"/>
    <col min="30" max="30" width="12.42578125" customWidth="1"/>
  </cols>
  <sheetData>
    <row r="1" spans="1:31" ht="21.75" customHeight="1" x14ac:dyDescent="0.4">
      <c r="A1" s="212" t="s">
        <v>89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64"/>
    </row>
    <row r="2" spans="1:31" ht="14.25" customHeight="1" x14ac:dyDescent="0.35">
      <c r="B2" s="28"/>
      <c r="C2" s="28"/>
      <c r="D2" s="28"/>
      <c r="E2" s="28"/>
      <c r="F2" s="27"/>
      <c r="G2" s="27"/>
      <c r="H2" s="56"/>
      <c r="I2" s="18"/>
      <c r="J2" s="18"/>
      <c r="K2" s="6"/>
    </row>
    <row r="3" spans="1:31" ht="15.75" customHeight="1" thickBot="1" x14ac:dyDescent="0.3">
      <c r="B3" s="204" t="s">
        <v>87</v>
      </c>
      <c r="C3" s="204"/>
      <c r="D3" s="204"/>
      <c r="E3" s="20"/>
      <c r="F3" s="206"/>
      <c r="G3" s="207"/>
      <c r="H3" s="207"/>
      <c r="I3" s="207"/>
      <c r="J3" s="208"/>
      <c r="K3" s="6"/>
      <c r="L3" s="59" t="s">
        <v>23</v>
      </c>
      <c r="M3" s="213" t="s">
        <v>82</v>
      </c>
      <c r="N3" s="214"/>
      <c r="O3" s="215" t="s">
        <v>84</v>
      </c>
      <c r="P3" s="216"/>
      <c r="R3" s="71" t="s">
        <v>83</v>
      </c>
      <c r="S3" s="217" t="s">
        <v>96</v>
      </c>
      <c r="T3" s="217"/>
      <c r="U3" s="217"/>
      <c r="V3" s="217"/>
      <c r="W3" s="217"/>
      <c r="X3" s="217"/>
    </row>
    <row r="4" spans="1:31" ht="15.75" customHeight="1" thickBot="1" x14ac:dyDescent="0.3">
      <c r="B4" s="204"/>
      <c r="C4" s="204"/>
      <c r="D4" s="204"/>
      <c r="E4" s="29"/>
      <c r="F4" s="206"/>
      <c r="G4" s="207"/>
      <c r="H4" s="207"/>
      <c r="I4" s="207"/>
      <c r="J4" s="208"/>
      <c r="K4" s="6"/>
      <c r="L4" s="61"/>
      <c r="M4" s="74"/>
      <c r="N4" s="82"/>
      <c r="O4" s="209">
        <f t="shared" ref="O4:O20" si="0">SUMIF($B$27:$B$41,L4,$D$27:$D$41)+SUMIF($F$27:$F$41,L4,$H$27:$H$41)+SUMIF($J$27:$J$41,L4,$L$27:$L$41)+SUMIF($N$27:$N$41,L4,$P$27:$P$41)+SUMIF($R$27:$R$41,L4,$T$27:$T$41)+SUMIF($V$27:$V$41,L4,$X$27:$X$41)+SUMIF($Z$27:$Z$41,L4,$AB$27:$AB$41)</f>
        <v>0</v>
      </c>
      <c r="P4" s="210"/>
      <c r="Q4" s="83"/>
      <c r="R4" s="84">
        <f>N4-O4</f>
        <v>0</v>
      </c>
      <c r="S4" s="201"/>
      <c r="T4" s="202"/>
      <c r="U4" s="202"/>
      <c r="V4" s="202"/>
      <c r="W4" s="202"/>
      <c r="X4" s="203"/>
      <c r="Z4" s="88" t="s">
        <v>63</v>
      </c>
      <c r="AB4" s="87">
        <f>IFERROR(VLOOKUP(F5,'datos FORMULARIO'!$A$2:$B$8,2,0),0)</f>
        <v>0</v>
      </c>
      <c r="AD4" s="87">
        <v>3</v>
      </c>
    </row>
    <row r="5" spans="1:31" ht="15.75" customHeight="1" x14ac:dyDescent="0.25">
      <c r="B5" s="204" t="s">
        <v>32</v>
      </c>
      <c r="C5" s="204"/>
      <c r="D5" s="204"/>
      <c r="E5" s="29"/>
      <c r="F5" s="206"/>
      <c r="G5" s="207"/>
      <c r="H5" s="207"/>
      <c r="I5" s="207"/>
      <c r="J5" s="208"/>
      <c r="K5" s="6"/>
      <c r="L5" s="61"/>
      <c r="M5" s="74"/>
      <c r="N5" s="82"/>
      <c r="O5" s="209">
        <f t="shared" si="0"/>
        <v>0</v>
      </c>
      <c r="P5" s="210"/>
      <c r="Q5" s="83"/>
      <c r="R5" s="84">
        <f t="shared" ref="R5:R20" si="1">N5-O5</f>
        <v>0</v>
      </c>
      <c r="S5" s="201"/>
      <c r="T5" s="202"/>
      <c r="U5" s="202"/>
      <c r="V5" s="202"/>
      <c r="W5" s="202"/>
      <c r="X5" s="203"/>
      <c r="AA5" s="6"/>
    </row>
    <row r="6" spans="1:31" ht="15.75" customHeight="1" x14ac:dyDescent="0.25">
      <c r="B6" s="204"/>
      <c r="C6" s="204"/>
      <c r="D6" s="204"/>
      <c r="F6" s="206"/>
      <c r="G6" s="207"/>
      <c r="H6" s="207"/>
      <c r="I6" s="207"/>
      <c r="J6" s="208"/>
      <c r="K6" s="6"/>
      <c r="L6" s="61"/>
      <c r="M6" s="74"/>
      <c r="N6" s="82"/>
      <c r="O6" s="209">
        <f t="shared" si="0"/>
        <v>0</v>
      </c>
      <c r="P6" s="210"/>
      <c r="Q6" s="83"/>
      <c r="R6" s="84">
        <f t="shared" si="1"/>
        <v>0</v>
      </c>
      <c r="S6" s="201"/>
      <c r="T6" s="202"/>
      <c r="U6" s="202"/>
      <c r="V6" s="202"/>
      <c r="W6" s="202"/>
      <c r="X6" s="203"/>
    </row>
    <row r="7" spans="1:31" ht="15.75" customHeight="1" x14ac:dyDescent="0.25">
      <c r="B7" s="204" t="s">
        <v>33</v>
      </c>
      <c r="C7" s="204"/>
      <c r="D7" s="204"/>
      <c r="F7" s="206"/>
      <c r="G7" s="207"/>
      <c r="H7" s="207"/>
      <c r="I7" s="207"/>
      <c r="J7" s="208"/>
      <c r="K7" s="6"/>
      <c r="L7" s="61"/>
      <c r="M7" s="74"/>
      <c r="N7" s="82"/>
      <c r="O7" s="209">
        <f t="shared" si="0"/>
        <v>0</v>
      </c>
      <c r="P7" s="210"/>
      <c r="Q7" s="83"/>
      <c r="R7" s="84">
        <f t="shared" si="1"/>
        <v>0</v>
      </c>
      <c r="S7" s="201"/>
      <c r="T7" s="202"/>
      <c r="U7" s="202"/>
      <c r="V7" s="202"/>
      <c r="W7" s="202"/>
      <c r="X7" s="203"/>
    </row>
    <row r="8" spans="1:31" ht="15.75" customHeight="1" x14ac:dyDescent="0.25">
      <c r="B8" s="204"/>
      <c r="C8" s="204"/>
      <c r="D8" s="204"/>
      <c r="E8"/>
      <c r="F8" s="206"/>
      <c r="G8" s="207"/>
      <c r="H8" s="207"/>
      <c r="I8" s="207"/>
      <c r="J8" s="208"/>
      <c r="K8" s="6"/>
      <c r="L8" s="61"/>
      <c r="M8" s="74"/>
      <c r="N8" s="82"/>
      <c r="O8" s="209">
        <f t="shared" si="0"/>
        <v>0</v>
      </c>
      <c r="P8" s="210"/>
      <c r="Q8" s="83"/>
      <c r="R8" s="84">
        <f t="shared" si="1"/>
        <v>0</v>
      </c>
      <c r="S8" s="201"/>
      <c r="T8" s="202"/>
      <c r="U8" s="202"/>
      <c r="V8" s="202"/>
      <c r="W8" s="202"/>
      <c r="X8" s="203"/>
    </row>
    <row r="9" spans="1:31" ht="15.75" customHeight="1" x14ac:dyDescent="0.25">
      <c r="B9" s="204" t="s">
        <v>86</v>
      </c>
      <c r="C9" s="204"/>
      <c r="D9" s="204"/>
      <c r="E9"/>
      <c r="F9" s="211"/>
      <c r="G9" s="207"/>
      <c r="H9" s="207"/>
      <c r="I9" s="207"/>
      <c r="J9" s="208"/>
      <c r="K9" s="6"/>
      <c r="L9" s="61"/>
      <c r="M9" s="74"/>
      <c r="N9" s="82"/>
      <c r="O9" s="209">
        <f t="shared" si="0"/>
        <v>0</v>
      </c>
      <c r="P9" s="210"/>
      <c r="Q9" s="83"/>
      <c r="R9" s="84">
        <f t="shared" si="1"/>
        <v>0</v>
      </c>
      <c r="S9" s="201"/>
      <c r="T9" s="202"/>
      <c r="U9" s="202"/>
      <c r="V9" s="202"/>
      <c r="W9" s="202"/>
      <c r="X9" s="203"/>
    </row>
    <row r="10" spans="1:31" ht="15.75" customHeight="1" x14ac:dyDescent="0.25">
      <c r="B10" s="204"/>
      <c r="C10" s="204"/>
      <c r="D10" s="204"/>
      <c r="F10" s="206"/>
      <c r="G10" s="207"/>
      <c r="H10" s="207"/>
      <c r="I10" s="207"/>
      <c r="J10" s="208"/>
      <c r="K10" s="6"/>
      <c r="L10" s="61"/>
      <c r="M10" s="74"/>
      <c r="N10" s="82"/>
      <c r="O10" s="209">
        <f t="shared" si="0"/>
        <v>0</v>
      </c>
      <c r="P10" s="210"/>
      <c r="Q10" s="83"/>
      <c r="R10" s="84">
        <f t="shared" si="1"/>
        <v>0</v>
      </c>
      <c r="S10" s="201"/>
      <c r="T10" s="202"/>
      <c r="U10" s="202"/>
      <c r="V10" s="202"/>
      <c r="W10" s="202"/>
      <c r="X10" s="203"/>
    </row>
    <row r="11" spans="1:31" ht="15" customHeight="1" x14ac:dyDescent="0.25">
      <c r="B11" s="204" t="s">
        <v>85</v>
      </c>
      <c r="C11" s="204"/>
      <c r="D11" s="204"/>
      <c r="F11" s="206"/>
      <c r="G11" s="207"/>
      <c r="H11" s="207"/>
      <c r="I11" s="207"/>
      <c r="J11" s="208"/>
      <c r="K11" s="6"/>
      <c r="L11" s="61"/>
      <c r="M11" s="74"/>
      <c r="N11" s="82"/>
      <c r="O11" s="209">
        <f t="shared" si="0"/>
        <v>0</v>
      </c>
      <c r="P11" s="210"/>
      <c r="Q11" s="83"/>
      <c r="R11" s="84">
        <f t="shared" si="1"/>
        <v>0</v>
      </c>
      <c r="S11" s="201"/>
      <c r="T11" s="202"/>
      <c r="U11" s="202"/>
      <c r="V11" s="202"/>
      <c r="W11" s="202"/>
      <c r="X11" s="203"/>
    </row>
    <row r="12" spans="1:31" x14ac:dyDescent="0.25">
      <c r="B12" s="204"/>
      <c r="C12" s="204"/>
      <c r="D12" s="204"/>
      <c r="F12" s="206"/>
      <c r="G12" s="207"/>
      <c r="H12" s="207"/>
      <c r="I12" s="207"/>
      <c r="J12" s="208"/>
      <c r="K12" s="6"/>
      <c r="L12" s="61"/>
      <c r="M12" s="74"/>
      <c r="N12" s="82"/>
      <c r="O12" s="209">
        <f t="shared" si="0"/>
        <v>0</v>
      </c>
      <c r="P12" s="210"/>
      <c r="Q12" s="83"/>
      <c r="R12" s="84">
        <f t="shared" si="1"/>
        <v>0</v>
      </c>
      <c r="S12" s="201"/>
      <c r="T12" s="202"/>
      <c r="U12" s="202"/>
      <c r="V12" s="202"/>
      <c r="W12" s="202"/>
      <c r="X12" s="203"/>
    </row>
    <row r="13" spans="1:31" ht="15" customHeight="1" x14ac:dyDescent="0.25">
      <c r="B13" s="204" t="s">
        <v>78</v>
      </c>
      <c r="C13" s="204"/>
      <c r="D13" s="204"/>
      <c r="F13" s="206" t="s">
        <v>48</v>
      </c>
      <c r="G13" s="207"/>
      <c r="H13" s="207"/>
      <c r="I13" s="207"/>
      <c r="J13" s="208"/>
      <c r="K13" s="6"/>
      <c r="L13" s="61"/>
      <c r="M13" s="74"/>
      <c r="N13" s="82"/>
      <c r="O13" s="209">
        <f t="shared" si="0"/>
        <v>0</v>
      </c>
      <c r="P13" s="210"/>
      <c r="Q13" s="83"/>
      <c r="R13" s="84">
        <f t="shared" si="1"/>
        <v>0</v>
      </c>
      <c r="S13" s="201"/>
      <c r="T13" s="202"/>
      <c r="U13" s="202"/>
      <c r="V13" s="202"/>
      <c r="W13" s="202"/>
      <c r="X13" s="203"/>
    </row>
    <row r="14" spans="1:31" ht="15" customHeight="1" x14ac:dyDescent="0.25">
      <c r="B14" s="204"/>
      <c r="C14" s="204"/>
      <c r="D14" s="204"/>
      <c r="F14" s="206"/>
      <c r="G14" s="207"/>
      <c r="H14" s="207"/>
      <c r="I14" s="207"/>
      <c r="J14" s="208"/>
      <c r="K14" s="6"/>
      <c r="L14" s="61"/>
      <c r="M14" s="74"/>
      <c r="N14" s="82"/>
      <c r="O14" s="209">
        <f t="shared" si="0"/>
        <v>0</v>
      </c>
      <c r="P14" s="210"/>
      <c r="Q14" s="83"/>
      <c r="R14" s="84">
        <f t="shared" si="1"/>
        <v>0</v>
      </c>
      <c r="S14" s="201"/>
      <c r="T14" s="202"/>
      <c r="U14" s="202"/>
      <c r="V14" s="202"/>
      <c r="W14" s="202"/>
      <c r="X14" s="203"/>
    </row>
    <row r="15" spans="1:31" x14ac:dyDescent="0.25">
      <c r="B15" s="204" t="s">
        <v>77</v>
      </c>
      <c r="C15" s="204"/>
      <c r="D15" s="204"/>
      <c r="F15" s="218">
        <f>M21</f>
        <v>0</v>
      </c>
      <c r="G15" s="219"/>
      <c r="H15" s="219"/>
      <c r="I15" s="219"/>
      <c r="J15" s="220"/>
      <c r="K15" s="6"/>
      <c r="L15" s="61"/>
      <c r="M15" s="74"/>
      <c r="N15" s="82"/>
      <c r="O15" s="209">
        <f t="shared" si="0"/>
        <v>0</v>
      </c>
      <c r="P15" s="210"/>
      <c r="Q15" s="83"/>
      <c r="R15" s="84">
        <f t="shared" si="1"/>
        <v>0</v>
      </c>
      <c r="S15" s="201"/>
      <c r="T15" s="202"/>
      <c r="U15" s="202"/>
      <c r="V15" s="202"/>
      <c r="W15" s="202"/>
      <c r="X15" s="203"/>
    </row>
    <row r="16" spans="1:31" x14ac:dyDescent="0.25">
      <c r="B16" s="204"/>
      <c r="C16" s="204"/>
      <c r="D16" s="204"/>
      <c r="F16" s="218"/>
      <c r="G16" s="219"/>
      <c r="H16" s="219"/>
      <c r="I16" s="219"/>
      <c r="J16" s="220"/>
      <c r="K16" s="6"/>
      <c r="L16" s="61"/>
      <c r="M16" s="74"/>
      <c r="N16" s="82"/>
      <c r="O16" s="209">
        <f t="shared" si="0"/>
        <v>0</v>
      </c>
      <c r="P16" s="210"/>
      <c r="Q16" s="83"/>
      <c r="R16" s="84">
        <f t="shared" si="1"/>
        <v>0</v>
      </c>
      <c r="S16" s="201"/>
      <c r="T16" s="202"/>
      <c r="U16" s="202"/>
      <c r="V16" s="202"/>
      <c r="W16" s="202"/>
      <c r="X16" s="203"/>
    </row>
    <row r="17" spans="2:30" x14ac:dyDescent="0.25">
      <c r="B17" s="204" t="s">
        <v>79</v>
      </c>
      <c r="C17" s="204"/>
      <c r="D17" s="204"/>
      <c r="E17" s="54"/>
      <c r="F17" s="218"/>
      <c r="G17" s="219"/>
      <c r="H17" s="219"/>
      <c r="I17" s="219"/>
      <c r="J17" s="220"/>
      <c r="K17" s="6"/>
      <c r="L17" s="61"/>
      <c r="M17" s="74"/>
      <c r="N17" s="82"/>
      <c r="O17" s="209">
        <f t="shared" si="0"/>
        <v>0</v>
      </c>
      <c r="P17" s="210"/>
      <c r="Q17" s="83"/>
      <c r="R17" s="84">
        <f t="shared" si="1"/>
        <v>0</v>
      </c>
      <c r="S17" s="201"/>
      <c r="T17" s="202"/>
      <c r="U17" s="202"/>
      <c r="V17" s="202"/>
      <c r="W17" s="202"/>
      <c r="X17" s="203"/>
    </row>
    <row r="18" spans="2:30" x14ac:dyDescent="0.25">
      <c r="B18" s="204"/>
      <c r="C18" s="204"/>
      <c r="D18" s="204"/>
      <c r="E18" s="54"/>
      <c r="F18" s="218"/>
      <c r="G18" s="219"/>
      <c r="H18" s="219"/>
      <c r="I18" s="219"/>
      <c r="J18" s="220"/>
      <c r="K18" s="6"/>
      <c r="L18" s="61"/>
      <c r="M18" s="74"/>
      <c r="N18" s="82"/>
      <c r="O18" s="209">
        <f t="shared" si="0"/>
        <v>0</v>
      </c>
      <c r="P18" s="210"/>
      <c r="Q18" s="83"/>
      <c r="R18" s="84">
        <f t="shared" si="1"/>
        <v>0</v>
      </c>
      <c r="S18" s="201"/>
      <c r="T18" s="202"/>
      <c r="U18" s="202"/>
      <c r="V18" s="202"/>
      <c r="W18" s="202"/>
      <c r="X18" s="203"/>
    </row>
    <row r="19" spans="2:30" ht="15" customHeight="1" x14ac:dyDescent="0.25">
      <c r="B19" s="46"/>
      <c r="C19" s="46"/>
      <c r="D19" s="46"/>
      <c r="F19" s="221"/>
      <c r="G19" s="222"/>
      <c r="H19" s="222"/>
      <c r="I19" s="222"/>
      <c r="J19" s="223"/>
      <c r="K19" s="6"/>
      <c r="L19" s="61"/>
      <c r="M19" s="74"/>
      <c r="N19" s="82"/>
      <c r="O19" s="209">
        <f t="shared" si="0"/>
        <v>0</v>
      </c>
      <c r="P19" s="210"/>
      <c r="Q19" s="83"/>
      <c r="R19" s="84">
        <f t="shared" si="1"/>
        <v>0</v>
      </c>
      <c r="S19" s="201"/>
      <c r="T19" s="202"/>
      <c r="U19" s="202"/>
      <c r="V19" s="202"/>
      <c r="W19" s="202"/>
      <c r="X19" s="203"/>
    </row>
    <row r="20" spans="2:30" ht="15.75" customHeight="1" thickBot="1" x14ac:dyDescent="0.3">
      <c r="B20" s="63" t="s">
        <v>90</v>
      </c>
      <c r="C20" s="63"/>
      <c r="D20" s="46"/>
      <c r="F20" s="224"/>
      <c r="G20" s="225"/>
      <c r="H20" s="225"/>
      <c r="I20" s="225"/>
      <c r="J20" s="226"/>
      <c r="K20" s="6"/>
      <c r="L20" s="61"/>
      <c r="M20" s="74"/>
      <c r="N20" s="82"/>
      <c r="O20" s="209">
        <f t="shared" si="0"/>
        <v>0</v>
      </c>
      <c r="P20" s="210"/>
      <c r="Q20" s="83"/>
      <c r="R20" s="84">
        <f t="shared" si="1"/>
        <v>0</v>
      </c>
      <c r="S20" s="201"/>
      <c r="T20" s="202"/>
      <c r="U20" s="202"/>
      <c r="V20" s="202"/>
      <c r="W20" s="202"/>
      <c r="X20" s="203"/>
    </row>
    <row r="21" spans="2:30" ht="19.5" customHeight="1" thickBot="1" x14ac:dyDescent="0.3">
      <c r="B21" s="63"/>
      <c r="C21" s="63"/>
      <c r="D21" s="46"/>
      <c r="F21" s="227"/>
      <c r="G21" s="228"/>
      <c r="H21" s="228"/>
      <c r="I21" s="228"/>
      <c r="J21" s="229"/>
      <c r="K21" s="6"/>
      <c r="L21" s="72" t="s">
        <v>68</v>
      </c>
      <c r="M21" s="230">
        <f>SUM(M4:N20)</f>
        <v>0</v>
      </c>
      <c r="N21" s="231"/>
      <c r="O21" s="232">
        <f>SUM(O4:P20)</f>
        <v>0</v>
      </c>
      <c r="P21" s="233"/>
      <c r="Q21" s="85"/>
      <c r="R21" s="86">
        <f>SUM(R4:R20)</f>
        <v>0</v>
      </c>
      <c r="S21" s="234"/>
      <c r="T21" s="235"/>
      <c r="U21" s="235"/>
      <c r="V21" s="235"/>
      <c r="W21" s="235"/>
      <c r="X21" s="236"/>
    </row>
    <row r="22" spans="2:30" ht="19.5" customHeight="1" x14ac:dyDescent="0.25">
      <c r="B22" s="63"/>
      <c r="C22" s="63"/>
      <c r="D22" s="46"/>
      <c r="F22" s="66"/>
      <c r="G22" s="66"/>
      <c r="H22" s="66"/>
      <c r="I22" s="66"/>
      <c r="J22" s="66"/>
      <c r="K22" s="6"/>
      <c r="T22" s="27"/>
      <c r="U22" s="67"/>
      <c r="V22" s="67"/>
      <c r="W22" s="68"/>
      <c r="X22" s="68"/>
      <c r="Y22" s="68"/>
      <c r="Z22" s="62"/>
      <c r="AA22" s="62"/>
      <c r="AB22" s="62"/>
      <c r="AC22" s="62"/>
      <c r="AD22" s="69"/>
    </row>
    <row r="23" spans="2:30" ht="15.75" thickBot="1" x14ac:dyDescent="0.3">
      <c r="B23" s="46"/>
      <c r="C23" s="46"/>
      <c r="D23" s="46"/>
      <c r="K23" s="6"/>
      <c r="T23" s="21"/>
      <c r="U23" s="65"/>
      <c r="V23" s="65"/>
      <c r="W23" s="65"/>
      <c r="X23" s="65"/>
      <c r="Y23" s="65"/>
      <c r="Z23" s="58"/>
      <c r="AA23" s="58"/>
      <c r="AB23" s="58"/>
      <c r="AC23" s="58"/>
      <c r="AD23" s="58"/>
    </row>
    <row r="24" spans="2:30" ht="15" customHeight="1" thickBot="1" x14ac:dyDescent="0.3">
      <c r="B24" s="52" t="s">
        <v>26</v>
      </c>
      <c r="C24" s="53"/>
      <c r="D24" s="51">
        <v>0</v>
      </c>
      <c r="E24" s="12"/>
      <c r="F24" s="52" t="s">
        <v>70</v>
      </c>
      <c r="G24" s="53"/>
      <c r="H24" s="51">
        <v>0</v>
      </c>
      <c r="I24" s="12"/>
      <c r="J24" s="52" t="s">
        <v>29</v>
      </c>
      <c r="K24" s="53"/>
      <c r="L24" s="51">
        <v>0</v>
      </c>
      <c r="M24" s="12"/>
      <c r="N24" s="52" t="s">
        <v>30</v>
      </c>
      <c r="O24" s="53"/>
      <c r="P24" s="51">
        <v>0</v>
      </c>
      <c r="R24" s="52" t="s">
        <v>71</v>
      </c>
      <c r="S24" s="53"/>
      <c r="T24" s="51">
        <v>0</v>
      </c>
      <c r="U24" s="47"/>
      <c r="V24" s="52" t="s">
        <v>22</v>
      </c>
      <c r="W24" s="53"/>
      <c r="X24" s="51">
        <v>0</v>
      </c>
      <c r="Y24" s="60"/>
      <c r="Z24" s="52" t="s">
        <v>97</v>
      </c>
      <c r="AA24" s="53"/>
      <c r="AB24" s="51">
        <v>0</v>
      </c>
      <c r="AC24" s="60"/>
      <c r="AD24" s="47"/>
    </row>
    <row r="25" spans="2:30" ht="15" customHeight="1" x14ac:dyDescent="0.25">
      <c r="B25" s="45" t="s">
        <v>66</v>
      </c>
      <c r="C25" s="205">
        <v>0</v>
      </c>
      <c r="D25" s="205"/>
      <c r="E25" s="12"/>
      <c r="F25" s="45" t="s">
        <v>66</v>
      </c>
      <c r="G25" s="205">
        <v>0</v>
      </c>
      <c r="H25" s="205"/>
      <c r="I25" s="12"/>
      <c r="J25" s="45" t="s">
        <v>66</v>
      </c>
      <c r="K25" s="205">
        <v>0</v>
      </c>
      <c r="L25" s="205"/>
      <c r="M25" s="12"/>
      <c r="N25" s="45" t="s">
        <v>66</v>
      </c>
      <c r="O25" s="205">
        <v>0</v>
      </c>
      <c r="P25" s="205"/>
      <c r="R25" s="45" t="s">
        <v>66</v>
      </c>
      <c r="S25" s="237">
        <v>0</v>
      </c>
      <c r="T25" s="238"/>
      <c r="U25" s="47"/>
      <c r="V25" s="45" t="s">
        <v>66</v>
      </c>
      <c r="W25" s="205">
        <v>0</v>
      </c>
      <c r="X25" s="205"/>
      <c r="Y25" s="47"/>
      <c r="Z25" s="45" t="s">
        <v>66</v>
      </c>
      <c r="AA25" s="205">
        <v>0</v>
      </c>
      <c r="AB25" s="205"/>
      <c r="AC25" s="47"/>
      <c r="AD25" s="24">
        <f>C25+G25+K25+O25+S25+W25+AA25</f>
        <v>0</v>
      </c>
    </row>
    <row r="26" spans="2:30" ht="15" customHeight="1" x14ac:dyDescent="0.25">
      <c r="B26" s="22" t="s">
        <v>41</v>
      </c>
      <c r="C26" s="44" t="s">
        <v>40</v>
      </c>
      <c r="D26" s="44" t="s">
        <v>39</v>
      </c>
      <c r="E26" s="43"/>
      <c r="F26" s="26" t="s">
        <v>41</v>
      </c>
      <c r="G26" s="22" t="s">
        <v>40</v>
      </c>
      <c r="H26" s="22" t="s">
        <v>39</v>
      </c>
      <c r="I26" s="23"/>
      <c r="J26" s="26" t="s">
        <v>41</v>
      </c>
      <c r="K26" s="22" t="s">
        <v>40</v>
      </c>
      <c r="L26" s="22" t="s">
        <v>39</v>
      </c>
      <c r="M26" s="57"/>
      <c r="N26" s="26" t="s">
        <v>41</v>
      </c>
      <c r="O26" s="22" t="s">
        <v>40</v>
      </c>
      <c r="P26" s="22" t="s">
        <v>39</v>
      </c>
      <c r="Q26" s="38"/>
      <c r="R26" s="26" t="s">
        <v>41</v>
      </c>
      <c r="S26" s="22" t="s">
        <v>40</v>
      </c>
      <c r="T26" s="22" t="s">
        <v>39</v>
      </c>
      <c r="U26" s="43"/>
      <c r="V26" s="26" t="s">
        <v>41</v>
      </c>
      <c r="W26" s="22" t="s">
        <v>40</v>
      </c>
      <c r="X26" s="22" t="s">
        <v>39</v>
      </c>
      <c r="Y26" s="43"/>
      <c r="Z26" s="26" t="s">
        <v>41</v>
      </c>
      <c r="AA26" s="22" t="s">
        <v>40</v>
      </c>
      <c r="AB26" s="22" t="s">
        <v>39</v>
      </c>
      <c r="AC26" s="43"/>
      <c r="AD26" s="24" t="s">
        <v>68</v>
      </c>
    </row>
    <row r="27" spans="2:30" ht="15" customHeight="1" x14ac:dyDescent="0.25">
      <c r="B27" s="41"/>
      <c r="C27" s="32">
        <v>0</v>
      </c>
      <c r="D27" s="33">
        <f t="shared" ref="D27:D40" si="2">C27*$C$25</f>
        <v>0</v>
      </c>
      <c r="E27" s="36"/>
      <c r="F27" s="41"/>
      <c r="G27" s="32">
        <v>0</v>
      </c>
      <c r="H27" s="33">
        <f t="shared" ref="H27:H40" si="3">G27*$G$25</f>
        <v>0</v>
      </c>
      <c r="I27" s="42"/>
      <c r="J27" s="41"/>
      <c r="K27" s="32">
        <v>0</v>
      </c>
      <c r="L27" s="33">
        <f t="shared" ref="L27:L40" si="4">K27*$K$25</f>
        <v>0</v>
      </c>
      <c r="M27" s="42"/>
      <c r="N27" s="41"/>
      <c r="O27" s="32">
        <v>0</v>
      </c>
      <c r="P27" s="33">
        <f t="shared" ref="P27:P40" si="5">O27*$O$25</f>
        <v>0</v>
      </c>
      <c r="Q27" s="36"/>
      <c r="R27" s="41"/>
      <c r="S27" s="32">
        <v>0</v>
      </c>
      <c r="T27" s="33">
        <f t="shared" ref="T27:T41" si="6">S27*$S$25</f>
        <v>0</v>
      </c>
      <c r="U27" s="48"/>
      <c r="V27" s="41"/>
      <c r="W27" s="32">
        <v>0</v>
      </c>
      <c r="X27" s="33">
        <f>W27*$W$25</f>
        <v>0</v>
      </c>
      <c r="Y27" s="48"/>
      <c r="Z27" s="41"/>
      <c r="AA27" s="32">
        <v>0</v>
      </c>
      <c r="AB27" s="33">
        <f>AA27*$AA$25</f>
        <v>0</v>
      </c>
      <c r="AC27" s="48"/>
      <c r="AD27" s="49">
        <f t="shared" ref="AD27:AD41" si="7">D27+H27+L27+P27+T27+X27+AB27</f>
        <v>0</v>
      </c>
    </row>
    <row r="28" spans="2:30" ht="15" customHeight="1" x14ac:dyDescent="0.25">
      <c r="B28" s="41"/>
      <c r="C28" s="32">
        <v>0</v>
      </c>
      <c r="D28" s="33">
        <f t="shared" si="2"/>
        <v>0</v>
      </c>
      <c r="E28" s="36"/>
      <c r="F28" s="41"/>
      <c r="G28" s="32">
        <v>0</v>
      </c>
      <c r="H28" s="33">
        <f t="shared" si="3"/>
        <v>0</v>
      </c>
      <c r="I28" s="42"/>
      <c r="J28" s="41"/>
      <c r="K28" s="32">
        <v>0</v>
      </c>
      <c r="L28" s="33">
        <f t="shared" si="4"/>
        <v>0</v>
      </c>
      <c r="M28" s="42"/>
      <c r="N28" s="41"/>
      <c r="O28" s="32">
        <v>0</v>
      </c>
      <c r="P28" s="33">
        <f t="shared" si="5"/>
        <v>0</v>
      </c>
      <c r="Q28" s="36"/>
      <c r="R28" s="41"/>
      <c r="S28" s="32">
        <v>0</v>
      </c>
      <c r="T28" s="33">
        <f t="shared" si="6"/>
        <v>0</v>
      </c>
      <c r="U28" s="48"/>
      <c r="V28" s="41"/>
      <c r="W28" s="32">
        <v>0</v>
      </c>
      <c r="X28" s="33">
        <f t="shared" ref="X28:X41" si="8">W28*$W$25</f>
        <v>0</v>
      </c>
      <c r="Y28" s="48"/>
      <c r="Z28" s="41"/>
      <c r="AA28" s="32">
        <v>0</v>
      </c>
      <c r="AB28" s="33">
        <f t="shared" ref="AB28:AB41" si="9">AA28*$AA$25</f>
        <v>0</v>
      </c>
      <c r="AC28" s="48"/>
      <c r="AD28" s="49">
        <f t="shared" si="7"/>
        <v>0</v>
      </c>
    </row>
    <row r="29" spans="2:30" ht="15" customHeight="1" x14ac:dyDescent="0.25">
      <c r="B29" s="41"/>
      <c r="C29" s="32">
        <v>0</v>
      </c>
      <c r="D29" s="33">
        <f t="shared" si="2"/>
        <v>0</v>
      </c>
      <c r="E29" s="36"/>
      <c r="F29" s="41"/>
      <c r="G29" s="32">
        <v>0</v>
      </c>
      <c r="H29" s="33">
        <f t="shared" si="3"/>
        <v>0</v>
      </c>
      <c r="I29" s="42"/>
      <c r="J29" s="41"/>
      <c r="K29" s="32">
        <v>0</v>
      </c>
      <c r="L29" s="33">
        <f t="shared" si="4"/>
        <v>0</v>
      </c>
      <c r="M29" s="42"/>
      <c r="N29" s="41"/>
      <c r="O29" s="32">
        <v>0</v>
      </c>
      <c r="P29" s="33">
        <f t="shared" si="5"/>
        <v>0</v>
      </c>
      <c r="Q29" s="36"/>
      <c r="R29" s="41"/>
      <c r="S29" s="32">
        <v>0</v>
      </c>
      <c r="T29" s="33">
        <f t="shared" si="6"/>
        <v>0</v>
      </c>
      <c r="U29" s="48"/>
      <c r="V29" s="41"/>
      <c r="W29" s="32">
        <v>0</v>
      </c>
      <c r="X29" s="33">
        <f t="shared" si="8"/>
        <v>0</v>
      </c>
      <c r="Y29" s="48"/>
      <c r="Z29" s="41"/>
      <c r="AA29" s="32">
        <v>0</v>
      </c>
      <c r="AB29" s="33">
        <f t="shared" si="9"/>
        <v>0</v>
      </c>
      <c r="AC29" s="48"/>
      <c r="AD29" s="49">
        <f t="shared" si="7"/>
        <v>0</v>
      </c>
    </row>
    <row r="30" spans="2:30" ht="15" customHeight="1" x14ac:dyDescent="0.25">
      <c r="B30" s="41"/>
      <c r="C30" s="32">
        <v>0</v>
      </c>
      <c r="D30" s="33">
        <f t="shared" si="2"/>
        <v>0</v>
      </c>
      <c r="E30" s="36"/>
      <c r="F30" s="41"/>
      <c r="G30" s="32">
        <v>0</v>
      </c>
      <c r="H30" s="33">
        <f t="shared" si="3"/>
        <v>0</v>
      </c>
      <c r="I30" s="42"/>
      <c r="J30" s="41"/>
      <c r="K30" s="32">
        <v>0</v>
      </c>
      <c r="L30" s="33">
        <f t="shared" si="4"/>
        <v>0</v>
      </c>
      <c r="M30" s="42"/>
      <c r="N30" s="41"/>
      <c r="O30" s="32">
        <v>0</v>
      </c>
      <c r="P30" s="33">
        <f t="shared" si="5"/>
        <v>0</v>
      </c>
      <c r="Q30" s="36"/>
      <c r="R30" s="41"/>
      <c r="S30" s="32">
        <v>0</v>
      </c>
      <c r="T30" s="33">
        <f t="shared" si="6"/>
        <v>0</v>
      </c>
      <c r="U30" s="48"/>
      <c r="V30" s="41"/>
      <c r="W30" s="32">
        <v>0</v>
      </c>
      <c r="X30" s="33">
        <f t="shared" si="8"/>
        <v>0</v>
      </c>
      <c r="Y30" s="48"/>
      <c r="Z30" s="41"/>
      <c r="AA30" s="32">
        <v>0</v>
      </c>
      <c r="AB30" s="33">
        <f t="shared" si="9"/>
        <v>0</v>
      </c>
      <c r="AC30" s="48"/>
      <c r="AD30" s="49">
        <f t="shared" si="7"/>
        <v>0</v>
      </c>
    </row>
    <row r="31" spans="2:30" ht="15" customHeight="1" x14ac:dyDescent="0.25">
      <c r="B31" s="41"/>
      <c r="C31" s="32">
        <v>0</v>
      </c>
      <c r="D31" s="33">
        <f t="shared" si="2"/>
        <v>0</v>
      </c>
      <c r="E31" s="36"/>
      <c r="F31" s="41"/>
      <c r="G31" s="32">
        <v>0</v>
      </c>
      <c r="H31" s="33">
        <f t="shared" si="3"/>
        <v>0</v>
      </c>
      <c r="I31" s="42"/>
      <c r="J31" s="41"/>
      <c r="K31" s="32">
        <v>0</v>
      </c>
      <c r="L31" s="33">
        <f t="shared" si="4"/>
        <v>0</v>
      </c>
      <c r="M31" s="42"/>
      <c r="N31" s="41"/>
      <c r="O31" s="32">
        <v>0</v>
      </c>
      <c r="P31" s="33">
        <f t="shared" si="5"/>
        <v>0</v>
      </c>
      <c r="Q31" s="36"/>
      <c r="R31" s="41"/>
      <c r="S31" s="32">
        <v>0</v>
      </c>
      <c r="T31" s="33">
        <f t="shared" si="6"/>
        <v>0</v>
      </c>
      <c r="U31" s="48"/>
      <c r="V31" s="41"/>
      <c r="W31" s="32">
        <v>0</v>
      </c>
      <c r="X31" s="33">
        <f t="shared" si="8"/>
        <v>0</v>
      </c>
      <c r="Y31" s="48"/>
      <c r="Z31" s="41"/>
      <c r="AA31" s="32">
        <v>0</v>
      </c>
      <c r="AB31" s="33">
        <f t="shared" si="9"/>
        <v>0</v>
      </c>
      <c r="AC31" s="48"/>
      <c r="AD31" s="49">
        <f t="shared" si="7"/>
        <v>0</v>
      </c>
    </row>
    <row r="32" spans="2:30" ht="15" customHeight="1" x14ac:dyDescent="0.25">
      <c r="B32" s="41"/>
      <c r="C32" s="32">
        <v>0</v>
      </c>
      <c r="D32" s="33">
        <f t="shared" si="2"/>
        <v>0</v>
      </c>
      <c r="E32" s="36"/>
      <c r="F32" s="41"/>
      <c r="G32" s="32">
        <v>0</v>
      </c>
      <c r="H32" s="33">
        <f t="shared" si="3"/>
        <v>0</v>
      </c>
      <c r="I32" s="42"/>
      <c r="J32" s="41"/>
      <c r="K32" s="32">
        <v>0</v>
      </c>
      <c r="L32" s="33">
        <f t="shared" si="4"/>
        <v>0</v>
      </c>
      <c r="M32" s="42"/>
      <c r="N32" s="41"/>
      <c r="O32" s="32">
        <v>0</v>
      </c>
      <c r="P32" s="33">
        <f t="shared" si="5"/>
        <v>0</v>
      </c>
      <c r="Q32" s="36"/>
      <c r="R32" s="41"/>
      <c r="S32" s="32">
        <v>0</v>
      </c>
      <c r="T32" s="33">
        <f t="shared" si="6"/>
        <v>0</v>
      </c>
      <c r="U32" s="48"/>
      <c r="V32" s="41"/>
      <c r="W32" s="32">
        <v>0</v>
      </c>
      <c r="X32" s="33">
        <f t="shared" si="8"/>
        <v>0</v>
      </c>
      <c r="Y32" s="48"/>
      <c r="Z32" s="41"/>
      <c r="AA32" s="32">
        <v>0</v>
      </c>
      <c r="AB32" s="33">
        <f t="shared" si="9"/>
        <v>0</v>
      </c>
      <c r="AC32" s="48"/>
      <c r="AD32" s="49">
        <f t="shared" si="7"/>
        <v>0</v>
      </c>
    </row>
    <row r="33" spans="2:30" ht="15" customHeight="1" x14ac:dyDescent="0.25">
      <c r="B33" s="41"/>
      <c r="C33" s="32">
        <v>0</v>
      </c>
      <c r="D33" s="33">
        <f t="shared" si="2"/>
        <v>0</v>
      </c>
      <c r="E33" s="36"/>
      <c r="F33" s="41"/>
      <c r="G33" s="32">
        <v>0</v>
      </c>
      <c r="H33" s="33">
        <f t="shared" si="3"/>
        <v>0</v>
      </c>
      <c r="I33" s="42"/>
      <c r="J33" s="41"/>
      <c r="K33" s="32">
        <v>0</v>
      </c>
      <c r="L33" s="33">
        <f t="shared" si="4"/>
        <v>0</v>
      </c>
      <c r="M33" s="42"/>
      <c r="N33" s="41"/>
      <c r="O33" s="32">
        <v>0</v>
      </c>
      <c r="P33" s="33">
        <f t="shared" si="5"/>
        <v>0</v>
      </c>
      <c r="Q33" s="36"/>
      <c r="R33" s="41"/>
      <c r="S33" s="32">
        <v>0</v>
      </c>
      <c r="T33" s="33">
        <f t="shared" si="6"/>
        <v>0</v>
      </c>
      <c r="U33" s="48"/>
      <c r="V33" s="41"/>
      <c r="W33" s="32">
        <v>0</v>
      </c>
      <c r="X33" s="33">
        <f t="shared" si="8"/>
        <v>0</v>
      </c>
      <c r="Y33" s="48"/>
      <c r="Z33" s="41"/>
      <c r="AA33" s="32">
        <v>0</v>
      </c>
      <c r="AB33" s="33">
        <f t="shared" si="9"/>
        <v>0</v>
      </c>
      <c r="AC33" s="48"/>
      <c r="AD33" s="49">
        <f t="shared" si="7"/>
        <v>0</v>
      </c>
    </row>
    <row r="34" spans="2:30" ht="15" customHeight="1" x14ac:dyDescent="0.25">
      <c r="B34" s="41"/>
      <c r="C34" s="32">
        <v>0</v>
      </c>
      <c r="D34" s="33">
        <f t="shared" si="2"/>
        <v>0</v>
      </c>
      <c r="E34" s="36"/>
      <c r="F34" s="41"/>
      <c r="G34" s="32">
        <v>0</v>
      </c>
      <c r="H34" s="33">
        <f t="shared" si="3"/>
        <v>0</v>
      </c>
      <c r="I34" s="42"/>
      <c r="J34" s="41"/>
      <c r="K34" s="32">
        <v>0</v>
      </c>
      <c r="L34" s="33">
        <f t="shared" si="4"/>
        <v>0</v>
      </c>
      <c r="M34" s="42"/>
      <c r="N34" s="41"/>
      <c r="O34" s="32">
        <v>0</v>
      </c>
      <c r="P34" s="33">
        <f t="shared" si="5"/>
        <v>0</v>
      </c>
      <c r="Q34" s="36"/>
      <c r="R34" s="41"/>
      <c r="S34" s="32">
        <v>0</v>
      </c>
      <c r="T34" s="33">
        <f t="shared" si="6"/>
        <v>0</v>
      </c>
      <c r="U34" s="48"/>
      <c r="V34" s="41"/>
      <c r="W34" s="32">
        <v>0</v>
      </c>
      <c r="X34" s="33">
        <f t="shared" si="8"/>
        <v>0</v>
      </c>
      <c r="Y34" s="48"/>
      <c r="Z34" s="41"/>
      <c r="AA34" s="32">
        <v>0</v>
      </c>
      <c r="AB34" s="33">
        <f t="shared" si="9"/>
        <v>0</v>
      </c>
      <c r="AC34" s="48"/>
      <c r="AD34" s="49">
        <f t="shared" si="7"/>
        <v>0</v>
      </c>
    </row>
    <row r="35" spans="2:30" ht="15" customHeight="1" x14ac:dyDescent="0.25">
      <c r="B35" s="41"/>
      <c r="C35" s="32">
        <v>0</v>
      </c>
      <c r="D35" s="33">
        <f t="shared" si="2"/>
        <v>0</v>
      </c>
      <c r="E35" s="36"/>
      <c r="F35" s="41"/>
      <c r="G35" s="32">
        <v>0</v>
      </c>
      <c r="H35" s="33">
        <f t="shared" si="3"/>
        <v>0</v>
      </c>
      <c r="I35" s="42"/>
      <c r="J35" s="41"/>
      <c r="K35" s="32">
        <v>0</v>
      </c>
      <c r="L35" s="33">
        <f t="shared" si="4"/>
        <v>0</v>
      </c>
      <c r="M35" s="42"/>
      <c r="N35" s="41"/>
      <c r="O35" s="32">
        <v>0</v>
      </c>
      <c r="P35" s="33">
        <f t="shared" si="5"/>
        <v>0</v>
      </c>
      <c r="Q35" s="36"/>
      <c r="R35" s="41"/>
      <c r="S35" s="32">
        <v>0</v>
      </c>
      <c r="T35" s="33">
        <f t="shared" si="6"/>
        <v>0</v>
      </c>
      <c r="U35" s="48"/>
      <c r="V35" s="41"/>
      <c r="W35" s="32">
        <v>0</v>
      </c>
      <c r="X35" s="33">
        <f t="shared" si="8"/>
        <v>0</v>
      </c>
      <c r="Y35" s="48"/>
      <c r="Z35" s="41"/>
      <c r="AA35" s="32">
        <v>0</v>
      </c>
      <c r="AB35" s="33">
        <f t="shared" si="9"/>
        <v>0</v>
      </c>
      <c r="AC35" s="48"/>
      <c r="AD35" s="49">
        <f t="shared" si="7"/>
        <v>0</v>
      </c>
    </row>
    <row r="36" spans="2:30" ht="15" customHeight="1" x14ac:dyDescent="0.25">
      <c r="B36" s="41"/>
      <c r="C36" s="32">
        <v>0</v>
      </c>
      <c r="D36" s="33">
        <f t="shared" si="2"/>
        <v>0</v>
      </c>
      <c r="E36" s="36"/>
      <c r="F36" s="41"/>
      <c r="G36" s="32">
        <v>0</v>
      </c>
      <c r="H36" s="33">
        <f t="shared" si="3"/>
        <v>0</v>
      </c>
      <c r="I36" s="42"/>
      <c r="J36" s="41"/>
      <c r="K36" s="32">
        <v>0</v>
      </c>
      <c r="L36" s="33">
        <f t="shared" si="4"/>
        <v>0</v>
      </c>
      <c r="M36" s="42"/>
      <c r="N36" s="41"/>
      <c r="O36" s="32">
        <v>0</v>
      </c>
      <c r="P36" s="33">
        <f t="shared" si="5"/>
        <v>0</v>
      </c>
      <c r="Q36" s="36"/>
      <c r="R36" s="41"/>
      <c r="S36" s="32">
        <v>0</v>
      </c>
      <c r="T36" s="33">
        <f t="shared" si="6"/>
        <v>0</v>
      </c>
      <c r="U36" s="48"/>
      <c r="V36" s="41"/>
      <c r="W36" s="32">
        <v>0</v>
      </c>
      <c r="X36" s="33">
        <f t="shared" si="8"/>
        <v>0</v>
      </c>
      <c r="Y36" s="48"/>
      <c r="Z36" s="41"/>
      <c r="AA36" s="32">
        <v>0</v>
      </c>
      <c r="AB36" s="33">
        <f t="shared" si="9"/>
        <v>0</v>
      </c>
      <c r="AC36" s="48"/>
      <c r="AD36" s="49">
        <f t="shared" si="7"/>
        <v>0</v>
      </c>
    </row>
    <row r="37" spans="2:30" ht="15" customHeight="1" x14ac:dyDescent="0.25">
      <c r="B37" s="41"/>
      <c r="C37" s="32">
        <v>0</v>
      </c>
      <c r="D37" s="33">
        <f t="shared" si="2"/>
        <v>0</v>
      </c>
      <c r="E37" s="36"/>
      <c r="F37" s="41"/>
      <c r="G37" s="32">
        <v>0</v>
      </c>
      <c r="H37" s="33">
        <f t="shared" si="3"/>
        <v>0</v>
      </c>
      <c r="I37" s="42"/>
      <c r="J37" s="41"/>
      <c r="K37" s="32">
        <v>0</v>
      </c>
      <c r="L37" s="33">
        <f t="shared" si="4"/>
        <v>0</v>
      </c>
      <c r="M37" s="42"/>
      <c r="N37" s="41"/>
      <c r="O37" s="32">
        <v>0</v>
      </c>
      <c r="P37" s="33">
        <f t="shared" si="5"/>
        <v>0</v>
      </c>
      <c r="Q37" s="36"/>
      <c r="R37" s="41"/>
      <c r="S37" s="32">
        <v>0</v>
      </c>
      <c r="T37" s="33">
        <f t="shared" si="6"/>
        <v>0</v>
      </c>
      <c r="U37" s="48"/>
      <c r="V37" s="41"/>
      <c r="W37" s="32">
        <v>0</v>
      </c>
      <c r="X37" s="33">
        <f t="shared" si="8"/>
        <v>0</v>
      </c>
      <c r="Y37" s="48"/>
      <c r="Z37" s="41"/>
      <c r="AA37" s="32">
        <v>0</v>
      </c>
      <c r="AB37" s="33">
        <f t="shared" si="9"/>
        <v>0</v>
      </c>
      <c r="AC37" s="48"/>
      <c r="AD37" s="49">
        <f t="shared" si="7"/>
        <v>0</v>
      </c>
    </row>
    <row r="38" spans="2:30" ht="15" customHeight="1" x14ac:dyDescent="0.25">
      <c r="B38" s="41"/>
      <c r="C38" s="32">
        <v>0</v>
      </c>
      <c r="D38" s="33">
        <f t="shared" si="2"/>
        <v>0</v>
      </c>
      <c r="E38" s="36"/>
      <c r="F38" s="41"/>
      <c r="G38" s="32">
        <v>0</v>
      </c>
      <c r="H38" s="33">
        <f t="shared" si="3"/>
        <v>0</v>
      </c>
      <c r="I38" s="42"/>
      <c r="J38" s="41"/>
      <c r="K38" s="32">
        <v>0</v>
      </c>
      <c r="L38" s="33">
        <f t="shared" si="4"/>
        <v>0</v>
      </c>
      <c r="M38" s="42"/>
      <c r="N38" s="41"/>
      <c r="O38" s="32">
        <v>0</v>
      </c>
      <c r="P38" s="33">
        <f t="shared" si="5"/>
        <v>0</v>
      </c>
      <c r="Q38" s="36"/>
      <c r="R38" s="41"/>
      <c r="S38" s="32">
        <v>0</v>
      </c>
      <c r="T38" s="33">
        <f t="shared" si="6"/>
        <v>0</v>
      </c>
      <c r="U38" s="48"/>
      <c r="V38" s="41"/>
      <c r="W38" s="32">
        <v>0</v>
      </c>
      <c r="X38" s="33">
        <f t="shared" si="8"/>
        <v>0</v>
      </c>
      <c r="Y38" s="48"/>
      <c r="Z38" s="41"/>
      <c r="AA38" s="32">
        <v>0</v>
      </c>
      <c r="AB38" s="33">
        <f t="shared" si="9"/>
        <v>0</v>
      </c>
      <c r="AC38" s="48"/>
      <c r="AD38" s="49">
        <f t="shared" si="7"/>
        <v>0</v>
      </c>
    </row>
    <row r="39" spans="2:30" ht="15" customHeight="1" x14ac:dyDescent="0.25">
      <c r="B39" s="41"/>
      <c r="C39" s="32">
        <v>0</v>
      </c>
      <c r="D39" s="33">
        <f t="shared" si="2"/>
        <v>0</v>
      </c>
      <c r="E39" s="36"/>
      <c r="F39" s="41"/>
      <c r="G39" s="32">
        <v>0</v>
      </c>
      <c r="H39" s="33">
        <f t="shared" si="3"/>
        <v>0</v>
      </c>
      <c r="I39" s="42"/>
      <c r="J39" s="41"/>
      <c r="K39" s="32">
        <v>0</v>
      </c>
      <c r="L39" s="33">
        <f t="shared" si="4"/>
        <v>0</v>
      </c>
      <c r="M39" s="42"/>
      <c r="N39" s="41"/>
      <c r="O39" s="32">
        <v>0</v>
      </c>
      <c r="P39" s="33">
        <f t="shared" si="5"/>
        <v>0</v>
      </c>
      <c r="Q39" s="36"/>
      <c r="R39" s="41"/>
      <c r="S39" s="32">
        <v>0</v>
      </c>
      <c r="T39" s="33">
        <f t="shared" si="6"/>
        <v>0</v>
      </c>
      <c r="U39" s="48"/>
      <c r="V39" s="41"/>
      <c r="W39" s="32">
        <v>0</v>
      </c>
      <c r="X39" s="33">
        <f t="shared" si="8"/>
        <v>0</v>
      </c>
      <c r="Y39" s="48"/>
      <c r="Z39" s="41"/>
      <c r="AA39" s="32">
        <v>0</v>
      </c>
      <c r="AB39" s="33">
        <f t="shared" si="9"/>
        <v>0</v>
      </c>
      <c r="AC39" s="48"/>
      <c r="AD39" s="49">
        <f t="shared" si="7"/>
        <v>0</v>
      </c>
    </row>
    <row r="40" spans="2:30" ht="15" customHeight="1" x14ac:dyDescent="0.25">
      <c r="B40" s="41"/>
      <c r="C40" s="32">
        <v>0</v>
      </c>
      <c r="D40" s="33">
        <f t="shared" si="2"/>
        <v>0</v>
      </c>
      <c r="E40" s="36"/>
      <c r="F40" s="41"/>
      <c r="G40" s="32">
        <v>0</v>
      </c>
      <c r="H40" s="33">
        <f t="shared" si="3"/>
        <v>0</v>
      </c>
      <c r="I40" s="42"/>
      <c r="J40" s="41"/>
      <c r="K40" s="32">
        <v>0</v>
      </c>
      <c r="L40" s="33">
        <f t="shared" si="4"/>
        <v>0</v>
      </c>
      <c r="M40" s="42"/>
      <c r="N40" s="41"/>
      <c r="O40" s="32">
        <v>0</v>
      </c>
      <c r="P40" s="33">
        <f t="shared" si="5"/>
        <v>0</v>
      </c>
      <c r="Q40" s="36"/>
      <c r="R40" s="41"/>
      <c r="S40" s="32">
        <v>0</v>
      </c>
      <c r="T40" s="33">
        <f t="shared" si="6"/>
        <v>0</v>
      </c>
      <c r="U40" s="48"/>
      <c r="V40" s="41"/>
      <c r="W40" s="32">
        <v>0</v>
      </c>
      <c r="X40" s="33">
        <f t="shared" si="8"/>
        <v>0</v>
      </c>
      <c r="Y40" s="48"/>
      <c r="Z40" s="41"/>
      <c r="AA40" s="32">
        <v>0</v>
      </c>
      <c r="AB40" s="33">
        <f t="shared" si="9"/>
        <v>0</v>
      </c>
      <c r="AC40" s="48"/>
      <c r="AD40" s="49">
        <f t="shared" si="7"/>
        <v>0</v>
      </c>
    </row>
    <row r="41" spans="2:30" ht="15" customHeight="1" x14ac:dyDescent="0.25">
      <c r="B41" s="41" t="s">
        <v>18</v>
      </c>
      <c r="C41" s="32">
        <v>0</v>
      </c>
      <c r="D41" s="33">
        <f>C41*$C$25</f>
        <v>0</v>
      </c>
      <c r="E41" s="36"/>
      <c r="F41" s="41"/>
      <c r="G41" s="32">
        <v>0</v>
      </c>
      <c r="H41" s="33">
        <f>G41*$G$25</f>
        <v>0</v>
      </c>
      <c r="I41" s="42"/>
      <c r="J41" s="41"/>
      <c r="K41" s="32">
        <v>0</v>
      </c>
      <c r="L41" s="33">
        <f>K41*$K$25</f>
        <v>0</v>
      </c>
      <c r="M41" s="42"/>
      <c r="N41" s="41"/>
      <c r="O41" s="32">
        <v>0</v>
      </c>
      <c r="P41" s="33">
        <f>O41*$O$25</f>
        <v>0</v>
      </c>
      <c r="Q41" s="36"/>
      <c r="R41" s="41"/>
      <c r="S41" s="32">
        <v>0</v>
      </c>
      <c r="T41" s="33">
        <f t="shared" si="6"/>
        <v>0</v>
      </c>
      <c r="U41" s="48"/>
      <c r="V41" s="41"/>
      <c r="W41" s="32">
        <v>0</v>
      </c>
      <c r="X41" s="33">
        <f t="shared" si="8"/>
        <v>0</v>
      </c>
      <c r="Y41" s="48"/>
      <c r="Z41" s="41"/>
      <c r="AA41" s="32">
        <v>0</v>
      </c>
      <c r="AB41" s="33">
        <f t="shared" si="9"/>
        <v>0</v>
      </c>
      <c r="AC41" s="48"/>
      <c r="AD41" s="49">
        <f t="shared" si="7"/>
        <v>0</v>
      </c>
    </row>
    <row r="42" spans="2:30" ht="15" customHeight="1" thickBot="1" x14ac:dyDescent="0.3">
      <c r="B42" s="30" t="s">
        <v>39</v>
      </c>
      <c r="C42" s="39">
        <f>SUM(C27:C41)</f>
        <v>0</v>
      </c>
      <c r="D42" s="34">
        <f>SUM(D27:D41)</f>
        <v>0</v>
      </c>
      <c r="E42" s="21"/>
      <c r="F42" s="30" t="s">
        <v>39</v>
      </c>
      <c r="G42" s="39">
        <f>SUM(G27:G41)</f>
        <v>0</v>
      </c>
      <c r="H42" s="34">
        <f>SUM(H27:H41)</f>
        <v>0</v>
      </c>
      <c r="I42" s="25"/>
      <c r="J42" s="30" t="s">
        <v>39</v>
      </c>
      <c r="K42" s="39">
        <f>SUM(K27:K41)</f>
        <v>0</v>
      </c>
      <c r="L42" s="34">
        <f>SUM(L27:L41)</f>
        <v>0</v>
      </c>
      <c r="M42" s="25"/>
      <c r="N42" s="30" t="s">
        <v>39</v>
      </c>
      <c r="O42" s="39">
        <f>SUM(O27:O41)</f>
        <v>0</v>
      </c>
      <c r="P42" s="34">
        <f>SUM(P27:P41)</f>
        <v>0</v>
      </c>
      <c r="Q42" s="37"/>
      <c r="R42" s="30" t="s">
        <v>39</v>
      </c>
      <c r="S42" s="39">
        <f>SUM(S27:S41)</f>
        <v>0</v>
      </c>
      <c r="T42" s="34">
        <f>SUM(T27:T41)</f>
        <v>0</v>
      </c>
      <c r="U42" s="47"/>
      <c r="V42" s="30" t="s">
        <v>39</v>
      </c>
      <c r="W42" s="39">
        <f>SUM(W27:W41)</f>
        <v>0</v>
      </c>
      <c r="X42" s="34">
        <f>SUM(X27:X41)</f>
        <v>0</v>
      </c>
      <c r="Y42" s="47"/>
      <c r="Z42" s="30" t="s">
        <v>39</v>
      </c>
      <c r="AA42" s="39">
        <f>SUM(AA27:AA41)</f>
        <v>0</v>
      </c>
      <c r="AB42" s="34">
        <f>SUM(AB27:AB41)</f>
        <v>0</v>
      </c>
      <c r="AC42" s="47"/>
      <c r="AD42" s="50">
        <f>SUM(AD27:AD41)</f>
        <v>0</v>
      </c>
    </row>
    <row r="43" spans="2:30" ht="15.75" thickTop="1" x14ac:dyDescent="0.25">
      <c r="B43" s="13"/>
      <c r="C43" s="57"/>
      <c r="D43" s="57"/>
      <c r="E43" s="57"/>
      <c r="F43" s="19"/>
      <c r="G43" s="12"/>
      <c r="H43" s="12"/>
      <c r="I43" s="12"/>
      <c r="J43" s="12"/>
      <c r="K43" s="12"/>
      <c r="L43" s="12"/>
      <c r="M43" s="12"/>
      <c r="R43" s="37"/>
    </row>
    <row r="44" spans="2:30" x14ac:dyDescent="0.25">
      <c r="B44" s="13"/>
      <c r="C44" s="57"/>
      <c r="D44" s="57"/>
      <c r="E44" s="57"/>
      <c r="F44" s="19"/>
      <c r="G44" s="12"/>
      <c r="H44" s="12"/>
      <c r="I44" s="12"/>
      <c r="J44" s="12"/>
      <c r="K44" s="12"/>
      <c r="L44" s="12"/>
      <c r="M44" s="12"/>
      <c r="R44" s="37"/>
    </row>
    <row r="45" spans="2:30" x14ac:dyDescent="0.25">
      <c r="B45" s="13"/>
      <c r="C45" s="57"/>
      <c r="D45" s="57"/>
      <c r="E45" s="57"/>
      <c r="F45" s="19"/>
      <c r="G45" s="12"/>
      <c r="H45" s="12"/>
      <c r="I45" s="12"/>
      <c r="J45" s="12"/>
      <c r="K45" s="12"/>
      <c r="L45" s="12"/>
      <c r="M45" s="12"/>
      <c r="R45" s="37"/>
    </row>
    <row r="46" spans="2:30" x14ac:dyDescent="0.25">
      <c r="B46" s="13"/>
      <c r="C46" s="57"/>
      <c r="D46" s="57"/>
      <c r="E46" s="57"/>
      <c r="F46" s="19"/>
      <c r="G46" s="12"/>
      <c r="H46" s="12"/>
      <c r="I46" s="12"/>
      <c r="J46" s="12"/>
      <c r="K46" s="12"/>
      <c r="L46" s="12"/>
      <c r="M46" s="12"/>
      <c r="R46" s="37"/>
    </row>
    <row r="47" spans="2:30" x14ac:dyDescent="0.25">
      <c r="B47" s="13"/>
      <c r="C47" s="57"/>
      <c r="D47" s="57"/>
      <c r="E47" s="57"/>
      <c r="F47" s="19"/>
      <c r="G47" s="12"/>
      <c r="H47" s="12"/>
      <c r="I47" s="12"/>
      <c r="J47" s="12"/>
      <c r="K47" s="12"/>
      <c r="L47" s="12"/>
      <c r="M47" s="12"/>
      <c r="R47" s="37"/>
    </row>
    <row r="48" spans="2:30" x14ac:dyDescent="0.25">
      <c r="B48" s="55"/>
      <c r="J48" s="12"/>
      <c r="K48" s="6"/>
    </row>
    <row r="49" spans="2:30" ht="19.5" thickBot="1" x14ac:dyDescent="0.35">
      <c r="B49" s="43" t="s">
        <v>54</v>
      </c>
      <c r="D49" s="241">
        <f>F3</f>
        <v>0</v>
      </c>
      <c r="E49" s="241"/>
      <c r="F49" s="241"/>
      <c r="G49" s="241"/>
      <c r="H49" s="241"/>
      <c r="J49" s="12"/>
      <c r="K49" s="6"/>
      <c r="P49" s="75"/>
      <c r="Q49" s="76"/>
      <c r="R49" s="75"/>
      <c r="S49" s="75"/>
      <c r="T49" s="75"/>
      <c r="U49" s="75"/>
      <c r="V49" s="75"/>
      <c r="W49" s="27" t="s">
        <v>69</v>
      </c>
      <c r="X49" s="27"/>
      <c r="Y49" s="27"/>
      <c r="Z49" s="77"/>
      <c r="AA49" s="78"/>
      <c r="AB49" s="79"/>
      <c r="AC49" s="79"/>
      <c r="AD49" s="79"/>
    </row>
    <row r="50" spans="2:30" x14ac:dyDescent="0.25">
      <c r="B50" s="13"/>
      <c r="C50" s="239"/>
      <c r="D50" s="239"/>
      <c r="E50" s="239"/>
      <c r="F50" s="239"/>
      <c r="G50" s="239"/>
      <c r="H50" s="239"/>
      <c r="I50" s="239"/>
      <c r="J50" s="12"/>
      <c r="K50" s="6"/>
      <c r="N50" s="6"/>
      <c r="O50" s="12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  <c r="AB50" s="240"/>
      <c r="AC50" s="240"/>
      <c r="AD50" s="240"/>
    </row>
    <row r="51" spans="2:30" x14ac:dyDescent="0.25">
      <c r="B51" s="13"/>
      <c r="C51" s="70"/>
      <c r="D51" s="70"/>
      <c r="E51" s="70"/>
      <c r="F51" s="70"/>
      <c r="G51" s="70"/>
      <c r="H51" s="70"/>
      <c r="I51" s="70"/>
      <c r="J51" s="12"/>
      <c r="K51" s="6"/>
      <c r="N51" s="6"/>
      <c r="O51" s="12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</row>
    <row r="52" spans="2:30" x14ac:dyDescent="0.25">
      <c r="B52" s="13"/>
      <c r="C52" s="70"/>
      <c r="D52" s="70"/>
      <c r="E52" s="70"/>
      <c r="F52" s="70"/>
      <c r="G52" s="70"/>
      <c r="H52" s="70"/>
      <c r="I52" s="70"/>
      <c r="J52" s="12"/>
      <c r="K52" s="6"/>
      <c r="N52" s="6"/>
      <c r="O52" s="12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</row>
    <row r="53" spans="2:30" x14ac:dyDescent="0.25">
      <c r="B53" s="13"/>
      <c r="C53" s="239"/>
      <c r="D53" s="239"/>
      <c r="E53" s="239"/>
      <c r="F53" s="239"/>
      <c r="G53" s="239"/>
      <c r="H53" s="239"/>
      <c r="I53" s="239"/>
      <c r="J53" s="12"/>
      <c r="K53" s="6"/>
      <c r="N53" s="6"/>
      <c r="O53" s="12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  <c r="AA53" s="240"/>
      <c r="AB53" s="240"/>
      <c r="AC53" s="240"/>
      <c r="AD53" s="240"/>
    </row>
    <row r="54" spans="2:30" x14ac:dyDescent="0.25">
      <c r="B54" s="13"/>
      <c r="C54" s="239"/>
      <c r="D54" s="239"/>
      <c r="E54" s="239"/>
      <c r="F54" s="239"/>
      <c r="G54" s="239"/>
      <c r="H54" s="239"/>
      <c r="I54" s="239"/>
      <c r="J54" s="12"/>
      <c r="K54" s="6"/>
      <c r="N54" s="6"/>
      <c r="O54" s="12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  <c r="AA54" s="240"/>
      <c r="AB54" s="240"/>
      <c r="AC54" s="240"/>
      <c r="AD54" s="240"/>
    </row>
    <row r="55" spans="2:30" x14ac:dyDescent="0.25">
      <c r="B55" s="43"/>
      <c r="C55" s="239"/>
      <c r="D55" s="239"/>
      <c r="E55" s="239"/>
      <c r="F55" s="239"/>
      <c r="G55" s="239"/>
      <c r="H55" s="239"/>
      <c r="I55" s="239"/>
      <c r="J55" s="12"/>
      <c r="K55" s="6"/>
      <c r="N55" s="6"/>
      <c r="O55" s="55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</row>
    <row r="56" spans="2:30" ht="15.75" thickBot="1" x14ac:dyDescent="0.3">
      <c r="B56" s="43" t="s">
        <v>44</v>
      </c>
      <c r="C56" s="40"/>
      <c r="D56" s="81"/>
      <c r="E56" s="81"/>
      <c r="F56" s="81"/>
      <c r="G56" s="81"/>
      <c r="H56" s="81"/>
      <c r="I56" s="40"/>
      <c r="J56" s="12"/>
      <c r="K56" s="6"/>
      <c r="O56" s="55"/>
      <c r="P56" s="29"/>
      <c r="Q56" s="29"/>
      <c r="R56" s="29"/>
      <c r="S56" s="29"/>
      <c r="T56" s="21"/>
      <c r="U56" s="29"/>
      <c r="V56" s="29"/>
      <c r="W56" s="27" t="s">
        <v>69</v>
      </c>
      <c r="X56" s="27"/>
      <c r="Y56" s="27"/>
      <c r="Z56" s="77"/>
      <c r="AA56" s="78"/>
      <c r="AB56" s="79"/>
      <c r="AC56" s="79"/>
      <c r="AD56" s="79"/>
    </row>
    <row r="57" spans="2:30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6"/>
      <c r="T57" s="6"/>
      <c r="U57" s="6"/>
      <c r="V57" s="6"/>
      <c r="W57" s="6"/>
      <c r="X57" s="6"/>
      <c r="Y57" s="6"/>
    </row>
  </sheetData>
  <protectedRanges>
    <protectedRange sqref="AD4" name="Rango37"/>
    <protectedRange sqref="O25" name="Rango35"/>
    <protectedRange sqref="F7" name="Rango34"/>
    <protectedRange sqref="B27:B41 F27:F41 J27:J41 N27:N41 R27:R41 V27:V41 Z27:Z41" name="Rango15"/>
    <protectedRange sqref="J2" name="Rango1"/>
    <protectedRange sqref="F26 J26 N26 R26 V26 Z26" name="Rango6"/>
    <protectedRange sqref="C50:I56 P50:S56 T50:AD55 Y56 AA56:AD56 U56:V56" name="Rango12"/>
    <protectedRange sqref="F3" name="Rango5"/>
    <protectedRange sqref="F5" name="Rango7"/>
    <protectedRange sqref="F9" name="Rango8"/>
    <protectedRange sqref="F11" name="Rango9"/>
    <protectedRange sqref="F17" name="Rango10"/>
    <protectedRange sqref="F19" name="Rango11"/>
    <protectedRange sqref="S4:X20" name="Rango13"/>
    <protectedRange sqref="B27:C41 F27:F41 J27:J41 N27:N41 R27:R41 V27:V41 Z27:Z41" name="Rango14"/>
    <protectedRange sqref="D24" name="Rango16"/>
    <protectedRange sqref="C25" name="Rango17"/>
    <protectedRange sqref="H24" name="Rango18"/>
    <protectedRange sqref="G25" name="Rango19"/>
    <protectedRange sqref="G27:G41" name="Rango20"/>
    <protectedRange sqref="L24" name="Rango21"/>
    <protectedRange sqref="K25" name="Rango22"/>
    <protectedRange sqref="K27:K41" name="Rango23"/>
    <protectedRange sqref="P24" name="Rango24"/>
    <protectedRange sqref="T24" name="Rango25"/>
    <protectedRange sqref="S25" name="Rango26"/>
    <protectedRange sqref="S27:S41" name="Rango27"/>
    <protectedRange sqref="W27:W41" name="Rango28"/>
    <protectedRange sqref="X24" name="Rango29"/>
    <protectedRange sqref="W25" name="Rango30"/>
    <protectedRange sqref="AB24" name="Rango31"/>
    <protectedRange sqref="AA25" name="Rango32"/>
    <protectedRange sqref="AA27:AA41" name="Rango33"/>
    <protectedRange sqref="O27:O41" name="Rango36"/>
  </protectedRanges>
  <customSheetViews>
    <customSheetView guid="{38145CEC-42F5-48E5-B63E-1D5D6270710F}" scale="90" showGridLines="0" state="hidden">
      <selection activeCell="Z37" sqref="Z37"/>
      <pageMargins left="0.11811023622047245" right="0.11811023622047245" top="0.55118110236220474" bottom="0.35433070866141736" header="0.31496062992125984" footer="0.31496062992125984"/>
      <printOptions horizontalCentered="1"/>
      <pageSetup scale="60" orientation="landscape" horizontalDpi="0" verticalDpi="0" r:id="rId1"/>
    </customSheetView>
  </customSheetViews>
  <mergeCells count="74">
    <mergeCell ref="O25:P25"/>
    <mergeCell ref="S25:T25"/>
    <mergeCell ref="C55:I55"/>
    <mergeCell ref="P55:AD55"/>
    <mergeCell ref="C50:I50"/>
    <mergeCell ref="P50:AD50"/>
    <mergeCell ref="C53:I53"/>
    <mergeCell ref="P53:AD53"/>
    <mergeCell ref="C54:I54"/>
    <mergeCell ref="P54:AD54"/>
    <mergeCell ref="D49:H49"/>
    <mergeCell ref="B17:D18"/>
    <mergeCell ref="F17:J18"/>
    <mergeCell ref="O17:P17"/>
    <mergeCell ref="O18:P18"/>
    <mergeCell ref="W25:X25"/>
    <mergeCell ref="F19:J21"/>
    <mergeCell ref="O19:P19"/>
    <mergeCell ref="O20:P20"/>
    <mergeCell ref="M21:N21"/>
    <mergeCell ref="O21:P21"/>
    <mergeCell ref="S20:X20"/>
    <mergeCell ref="S21:X21"/>
    <mergeCell ref="S19:X19"/>
    <mergeCell ref="C25:D25"/>
    <mergeCell ref="G25:H25"/>
    <mergeCell ref="K25:L25"/>
    <mergeCell ref="B13:D14"/>
    <mergeCell ref="F13:J14"/>
    <mergeCell ref="O13:P13"/>
    <mergeCell ref="O14:P14"/>
    <mergeCell ref="B15:D16"/>
    <mergeCell ref="F15:J16"/>
    <mergeCell ref="O15:P15"/>
    <mergeCell ref="O16:P16"/>
    <mergeCell ref="A1:AD1"/>
    <mergeCell ref="B3:D4"/>
    <mergeCell ref="F3:J4"/>
    <mergeCell ref="M3:N3"/>
    <mergeCell ref="O3:P3"/>
    <mergeCell ref="O4:P4"/>
    <mergeCell ref="S3:X3"/>
    <mergeCell ref="S17:X17"/>
    <mergeCell ref="B5:D6"/>
    <mergeCell ref="F5:J6"/>
    <mergeCell ref="O5:P5"/>
    <mergeCell ref="O6:P6"/>
    <mergeCell ref="F7:J8"/>
    <mergeCell ref="O7:P7"/>
    <mergeCell ref="O8:P8"/>
    <mergeCell ref="B9:D10"/>
    <mergeCell ref="F9:J10"/>
    <mergeCell ref="O9:P9"/>
    <mergeCell ref="O10:P10"/>
    <mergeCell ref="B11:D12"/>
    <mergeCell ref="F11:J12"/>
    <mergeCell ref="O11:P11"/>
    <mergeCell ref="O12:P12"/>
    <mergeCell ref="S18:X18"/>
    <mergeCell ref="B7:D8"/>
    <mergeCell ref="AA25:AB25"/>
    <mergeCell ref="S4:X4"/>
    <mergeCell ref="S5:X5"/>
    <mergeCell ref="S6:X6"/>
    <mergeCell ref="S7:X7"/>
    <mergeCell ref="S8:X8"/>
    <mergeCell ref="S9:X9"/>
    <mergeCell ref="S10:X10"/>
    <mergeCell ref="S11:X11"/>
    <mergeCell ref="S12:X12"/>
    <mergeCell ref="S13:X13"/>
    <mergeCell ref="S14:X14"/>
    <mergeCell ref="S15:X15"/>
    <mergeCell ref="S16:X16"/>
  </mergeCells>
  <conditionalFormatting sqref="AD22 R4:R21">
    <cfRule type="cellIs" dxfId="1" priority="1" operator="lessThan">
      <formula>0</formula>
    </cfRule>
    <cfRule type="cellIs" dxfId="0" priority="2" operator="greaterThan">
      <formula>0</formula>
    </cfRule>
  </conditionalFormatting>
  <printOptions horizontalCentered="1"/>
  <pageMargins left="0.11811023622047245" right="0.11811023622047245" top="0.55118110236220474" bottom="0.35433070866141736" header="0.31496062992125984" footer="0.31496062992125984"/>
  <pageSetup scale="60" orientation="landscape" horizontalDpi="0" verticalDpi="0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'datos FORMULARIO'!$C$2:$C$6</xm:f>
          </x14:formula1>
          <xm:sqref>F7:J8</xm:sqref>
        </x14:dataValidation>
        <x14:dataValidation type="list" allowBlank="1" showInputMessage="1" showErrorMessage="1">
          <x14:formula1>
            <xm:f>'datos FORMULARIO'!$A$2:$A$8</xm:f>
          </x14:formula1>
          <xm:sqref>F5:J6</xm:sqref>
        </x14:dataValidation>
        <x14:dataValidation type="list" allowBlank="1" showInputMessage="1" showErrorMessage="1">
          <x14:formula1>
            <xm:f>'datos FORMULARIO'!$E$2:$E$14</xm:f>
          </x14:formula1>
          <xm:sqref>B27:B41 F27:F41 J27:J41 N27:N41 R27:R41 V27:V41 Z27:Z41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workbookViewId="0">
      <selection activeCell="D21" sqref="D21:D34"/>
    </sheetView>
  </sheetViews>
  <sheetFormatPr baseColWidth="10" defaultColWidth="10.7109375" defaultRowHeight="15" x14ac:dyDescent="0.25"/>
  <cols>
    <col min="1" max="1" width="17.28515625" bestFit="1" customWidth="1"/>
    <col min="2" max="2" width="15.42578125" bestFit="1" customWidth="1"/>
    <col min="4" max="4" width="13.85546875" bestFit="1" customWidth="1"/>
  </cols>
  <sheetData>
    <row r="3" spans="1:5" x14ac:dyDescent="0.25">
      <c r="A3" t="s">
        <v>67</v>
      </c>
      <c r="B3" t="s">
        <v>65</v>
      </c>
      <c r="C3" t="s">
        <v>36</v>
      </c>
      <c r="D3" t="s">
        <v>41</v>
      </c>
      <c r="E3" t="s">
        <v>39</v>
      </c>
    </row>
  </sheetData>
  <customSheetViews>
    <customSheetView guid="{38145CEC-42F5-48E5-B63E-1D5D6270710F}" state="hidden">
      <selection activeCell="D21" sqref="D21:D3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datos FORMULARIO</vt:lpstr>
      <vt:lpstr>datos PATROCINIO</vt:lpstr>
      <vt:lpstr>Patrocinio</vt:lpstr>
      <vt:lpstr>Hoja1</vt:lpstr>
      <vt:lpstr>actividades</vt:lpstr>
      <vt:lpstr>gerente</vt:lpstr>
      <vt:lpstr>Patrocinio!Área_de_impresión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Nolasco</dc:creator>
  <cp:lastModifiedBy>Jessica Izeppi</cp:lastModifiedBy>
  <cp:lastPrinted>2018-05-03T23:40:17Z</cp:lastPrinted>
  <dcterms:created xsi:type="dcterms:W3CDTF">2016-12-14T15:55:47Z</dcterms:created>
  <dcterms:modified xsi:type="dcterms:W3CDTF">2018-06-06T16:36:43Z</dcterms:modified>
</cp:coreProperties>
</file>