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6260" yWindow="0" windowWidth="15260" windowHeight="16620" tabRatio="500" activeTab="7"/>
  </bookViews>
  <sheets>
    <sheet name="Month Overview" sheetId="1" r:id="rId1"/>
    <sheet name="W1 " sheetId="2" r:id="rId2"/>
    <sheet name="W2" sheetId="3" r:id="rId3"/>
    <sheet name="W3" sheetId="4" r:id="rId4"/>
    <sheet name="W4" sheetId="5" r:id="rId5"/>
    <sheet name="W5" sheetId="6" r:id="rId6"/>
    <sheet name="Save Plan" sheetId="7" r:id="rId7"/>
    <sheet name="retire-math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7" l="1"/>
  <c r="G15" i="7"/>
  <c r="B5" i="7"/>
  <c r="B4" i="7"/>
  <c r="B2" i="7"/>
  <c r="B3" i="7"/>
  <c r="A4" i="7"/>
  <c r="A3" i="7"/>
  <c r="A2" i="7"/>
  <c r="A10" i="7"/>
  <c r="A9" i="7"/>
  <c r="A8" i="7"/>
  <c r="A7" i="7"/>
  <c r="M4" i="1"/>
  <c r="M7" i="1"/>
  <c r="P7" i="1"/>
  <c r="R7" i="1"/>
  <c r="T7" i="1"/>
  <c r="V7" i="1"/>
  <c r="X7" i="1"/>
  <c r="N7" i="1"/>
  <c r="O7" i="1"/>
  <c r="Q7" i="1"/>
  <c r="S7" i="1"/>
  <c r="U7" i="1"/>
  <c r="W7" i="1"/>
  <c r="Y7" i="1"/>
  <c r="Z7" i="1"/>
  <c r="P8" i="1"/>
  <c r="R8" i="1"/>
  <c r="T8" i="1"/>
  <c r="V8" i="1"/>
  <c r="X8" i="1"/>
  <c r="N8" i="1"/>
  <c r="O8" i="1"/>
  <c r="Q8" i="1"/>
  <c r="S8" i="1"/>
  <c r="U8" i="1"/>
  <c r="W8" i="1"/>
  <c r="Y8" i="1"/>
  <c r="M8" i="1"/>
  <c r="Z8" i="1"/>
  <c r="P9" i="1"/>
  <c r="R9" i="1"/>
  <c r="T9" i="1"/>
  <c r="V9" i="1"/>
  <c r="X9" i="1"/>
  <c r="N9" i="1"/>
  <c r="O9" i="1"/>
  <c r="Q9" i="1"/>
  <c r="S9" i="1"/>
  <c r="U9" i="1"/>
  <c r="W9" i="1"/>
  <c r="Y9" i="1"/>
  <c r="M9" i="1"/>
  <c r="Z9" i="1"/>
  <c r="N11" i="1"/>
  <c r="O11" i="1"/>
  <c r="P11" i="1"/>
  <c r="Q11" i="1"/>
  <c r="R11" i="1"/>
  <c r="S11" i="1"/>
  <c r="T11" i="1"/>
  <c r="U11" i="1"/>
  <c r="V11" i="1"/>
  <c r="W11" i="1"/>
  <c r="X11" i="1"/>
  <c r="Y11" i="1"/>
  <c r="M11" i="1"/>
  <c r="Z11" i="1"/>
  <c r="N20" i="1"/>
  <c r="P24" i="1"/>
  <c r="R24" i="1"/>
  <c r="T24" i="1"/>
  <c r="V24" i="1"/>
  <c r="X24" i="1"/>
  <c r="N24" i="1"/>
  <c r="O24" i="1"/>
  <c r="Q24" i="1"/>
  <c r="S24" i="1"/>
  <c r="U24" i="1"/>
  <c r="W24" i="1"/>
  <c r="Y24" i="1"/>
  <c r="M24" i="1"/>
  <c r="Z24" i="1"/>
  <c r="P25" i="1"/>
  <c r="R25" i="1"/>
  <c r="T25" i="1"/>
  <c r="V25" i="1"/>
  <c r="X25" i="1"/>
  <c r="N25" i="1"/>
  <c r="O25" i="1"/>
  <c r="Q25" i="1"/>
  <c r="S25" i="1"/>
  <c r="U25" i="1"/>
  <c r="W25" i="1"/>
  <c r="Y25" i="1"/>
  <c r="M25" i="1"/>
  <c r="Z25" i="1"/>
  <c r="P26" i="1"/>
  <c r="R26" i="1"/>
  <c r="T26" i="1"/>
  <c r="V26" i="1"/>
  <c r="X26" i="1"/>
  <c r="N26" i="1"/>
  <c r="O26" i="1"/>
  <c r="Q26" i="1"/>
  <c r="S26" i="1"/>
  <c r="U26" i="1"/>
  <c r="W26" i="1"/>
  <c r="Y26" i="1"/>
  <c r="M26" i="1"/>
  <c r="Z26" i="1"/>
  <c r="P27" i="1"/>
  <c r="R27" i="1"/>
  <c r="T27" i="1"/>
  <c r="V27" i="1"/>
  <c r="X27" i="1"/>
  <c r="N27" i="1"/>
  <c r="O27" i="1"/>
  <c r="Q27" i="1"/>
  <c r="S27" i="1"/>
  <c r="U27" i="1"/>
  <c r="W27" i="1"/>
  <c r="Y27" i="1"/>
  <c r="M27" i="1"/>
  <c r="Z27" i="1"/>
  <c r="P28" i="1"/>
  <c r="R28" i="1"/>
  <c r="T28" i="1"/>
  <c r="V28" i="1"/>
  <c r="X28" i="1"/>
  <c r="N28" i="1"/>
  <c r="O28" i="1"/>
  <c r="Q28" i="1"/>
  <c r="S28" i="1"/>
  <c r="U28" i="1"/>
  <c r="W28" i="1"/>
  <c r="Y28" i="1"/>
  <c r="M28" i="1"/>
  <c r="Z28" i="1"/>
  <c r="P29" i="1"/>
  <c r="R29" i="1"/>
  <c r="T29" i="1"/>
  <c r="V29" i="1"/>
  <c r="X29" i="1"/>
  <c r="N29" i="1"/>
  <c r="O29" i="1"/>
  <c r="Q29" i="1"/>
  <c r="S29" i="1"/>
  <c r="U29" i="1"/>
  <c r="W29" i="1"/>
  <c r="Y29" i="1"/>
  <c r="M29" i="1"/>
  <c r="Z29" i="1"/>
  <c r="P30" i="1"/>
  <c r="R30" i="1"/>
  <c r="T30" i="1"/>
  <c r="V30" i="1"/>
  <c r="X30" i="1"/>
  <c r="N30" i="1"/>
  <c r="O30" i="1"/>
  <c r="Q30" i="1"/>
  <c r="S30" i="1"/>
  <c r="U30" i="1"/>
  <c r="W30" i="1"/>
  <c r="Y30" i="1"/>
  <c r="M30" i="1"/>
  <c r="Z30" i="1"/>
  <c r="N31" i="1"/>
  <c r="O31" i="1"/>
  <c r="P31" i="1"/>
  <c r="Q31" i="1"/>
  <c r="R31" i="1"/>
  <c r="S31" i="1"/>
  <c r="T31" i="1"/>
  <c r="U31" i="1"/>
  <c r="V31" i="1"/>
  <c r="W31" i="1"/>
  <c r="X31" i="1"/>
  <c r="Y31" i="1"/>
  <c r="M31" i="1"/>
  <c r="Z31" i="1"/>
  <c r="P33" i="1"/>
  <c r="R33" i="1"/>
  <c r="T33" i="1"/>
  <c r="V33" i="1"/>
  <c r="X33" i="1"/>
  <c r="N33" i="1"/>
  <c r="O33" i="1"/>
  <c r="Q33" i="1"/>
  <c r="S33" i="1"/>
  <c r="U33" i="1"/>
  <c r="W33" i="1"/>
  <c r="Y33" i="1"/>
  <c r="M33" i="1"/>
  <c r="Z33" i="1"/>
  <c r="P34" i="1"/>
  <c r="R34" i="1"/>
  <c r="T34" i="1"/>
  <c r="V34" i="1"/>
  <c r="X34" i="1"/>
  <c r="N34" i="1"/>
  <c r="O34" i="1"/>
  <c r="Q34" i="1"/>
  <c r="S34" i="1"/>
  <c r="U34" i="1"/>
  <c r="W34" i="1"/>
  <c r="Y34" i="1"/>
  <c r="M34" i="1"/>
  <c r="Z34" i="1"/>
  <c r="N36" i="1"/>
  <c r="O36" i="1"/>
  <c r="P36" i="1"/>
  <c r="Q36" i="1"/>
  <c r="R36" i="1"/>
  <c r="S36" i="1"/>
  <c r="T36" i="1"/>
  <c r="U36" i="1"/>
  <c r="V36" i="1"/>
  <c r="W36" i="1"/>
  <c r="X36" i="1"/>
  <c r="Y36" i="1"/>
  <c r="M36" i="1"/>
  <c r="Z36" i="1"/>
  <c r="P38" i="1"/>
  <c r="R38" i="1"/>
  <c r="T38" i="1"/>
  <c r="V38" i="1"/>
  <c r="X38" i="1"/>
  <c r="N38" i="1"/>
  <c r="O38" i="1"/>
  <c r="Q38" i="1"/>
  <c r="S38" i="1"/>
  <c r="U38" i="1"/>
  <c r="W38" i="1"/>
  <c r="Y38" i="1"/>
  <c r="M38" i="1"/>
  <c r="Z38" i="1"/>
  <c r="P39" i="1"/>
  <c r="R39" i="1"/>
  <c r="T39" i="1"/>
  <c r="V39" i="1"/>
  <c r="X39" i="1"/>
  <c r="N39" i="1"/>
  <c r="O39" i="1"/>
  <c r="Q39" i="1"/>
  <c r="S39" i="1"/>
  <c r="U39" i="1"/>
  <c r="W39" i="1"/>
  <c r="Y39" i="1"/>
  <c r="M39" i="1"/>
  <c r="Z39" i="1"/>
  <c r="P40" i="1"/>
  <c r="R40" i="1"/>
  <c r="T40" i="1"/>
  <c r="V40" i="1"/>
  <c r="X40" i="1"/>
  <c r="N40" i="1"/>
  <c r="O40" i="1"/>
  <c r="Q40" i="1"/>
  <c r="S40" i="1"/>
  <c r="U40" i="1"/>
  <c r="W40" i="1"/>
  <c r="Y40" i="1"/>
  <c r="M40" i="1"/>
  <c r="Z40" i="1"/>
  <c r="P41" i="1"/>
  <c r="R41" i="1"/>
  <c r="T41" i="1"/>
  <c r="V41" i="1"/>
  <c r="X41" i="1"/>
  <c r="N41" i="1"/>
  <c r="O41" i="1"/>
  <c r="Q41" i="1"/>
  <c r="S41" i="1"/>
  <c r="U41" i="1"/>
  <c r="W41" i="1"/>
  <c r="Y41" i="1"/>
  <c r="M41" i="1"/>
  <c r="Z41" i="1"/>
  <c r="N43" i="1"/>
  <c r="O43" i="1"/>
  <c r="P43" i="1"/>
  <c r="Q43" i="1"/>
  <c r="R43" i="1"/>
  <c r="S43" i="1"/>
  <c r="T43" i="1"/>
  <c r="U43" i="1"/>
  <c r="V43" i="1"/>
  <c r="W43" i="1"/>
  <c r="X43" i="1"/>
  <c r="Y43" i="1"/>
  <c r="M43" i="1"/>
  <c r="Z43" i="1"/>
  <c r="N48" i="1"/>
  <c r="N49" i="1"/>
  <c r="M48" i="1"/>
  <c r="M20" i="1"/>
  <c r="M49" i="1"/>
  <c r="N50" i="1"/>
  <c r="N52" i="1"/>
  <c r="B10" i="8"/>
  <c r="F5" i="8"/>
  <c r="B15" i="8"/>
  <c r="B16" i="8"/>
  <c r="B17" i="8"/>
  <c r="B18" i="8"/>
  <c r="D18" i="8"/>
  <c r="B4" i="8"/>
  <c r="B7" i="8"/>
  <c r="B11" i="8"/>
  <c r="I13" i="8"/>
  <c r="I8" i="8"/>
  <c r="I6" i="8"/>
  <c r="I9" i="8"/>
  <c r="I10" i="8"/>
  <c r="I12" i="8"/>
  <c r="B19" i="8"/>
  <c r="D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D4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7" i="8"/>
  <c r="D16" i="8"/>
  <c r="D15" i="8"/>
  <c r="F6" i="8"/>
  <c r="F7" i="8"/>
  <c r="D22" i="7"/>
  <c r="D15" i="7"/>
  <c r="D8" i="7"/>
  <c r="D25" i="7"/>
  <c r="G9" i="7"/>
  <c r="G11" i="7"/>
  <c r="G12" i="7"/>
  <c r="G14" i="7"/>
  <c r="D24" i="7"/>
  <c r="Q16" i="7"/>
  <c r="J8" i="7"/>
  <c r="B6" i="7"/>
  <c r="M9" i="7"/>
  <c r="B7" i="7"/>
  <c r="B9" i="7"/>
  <c r="B10" i="7"/>
  <c r="B11" i="7"/>
  <c r="B14" i="7"/>
  <c r="B15" i="7"/>
  <c r="J11" i="7"/>
  <c r="J12" i="7"/>
  <c r="J13" i="7"/>
  <c r="M10" i="7"/>
  <c r="M11" i="7"/>
  <c r="V9" i="7"/>
  <c r="V10" i="7"/>
  <c r="P9" i="7"/>
  <c r="P10" i="7"/>
  <c r="J20" i="1"/>
  <c r="K20" i="1"/>
  <c r="K15" i="1"/>
  <c r="K14" i="1"/>
  <c r="G3" i="1"/>
  <c r="E3" i="1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AG6" i="6"/>
  <c r="AE6" i="6"/>
  <c r="AC6" i="6"/>
  <c r="AA6" i="6"/>
  <c r="Y6" i="6"/>
  <c r="W6" i="6"/>
  <c r="U6" i="6"/>
  <c r="S6" i="6"/>
  <c r="Q6" i="6"/>
  <c r="O6" i="6"/>
  <c r="M6" i="6"/>
  <c r="K6" i="6"/>
  <c r="I6" i="6"/>
  <c r="G6" i="6"/>
  <c r="E6" i="6"/>
  <c r="B6" i="6"/>
  <c r="AG5" i="6"/>
  <c r="AE5" i="6"/>
  <c r="AC5" i="6"/>
  <c r="AA5" i="6"/>
  <c r="Y5" i="6"/>
  <c r="W5" i="6"/>
  <c r="U5" i="6"/>
  <c r="S5" i="6"/>
  <c r="Q5" i="6"/>
  <c r="O5" i="6"/>
  <c r="M5" i="6"/>
  <c r="K5" i="6"/>
  <c r="I5" i="6"/>
  <c r="G5" i="6"/>
  <c r="E5" i="6"/>
  <c r="B5" i="6"/>
  <c r="I1" i="6"/>
  <c r="B2" i="1"/>
  <c r="B4" i="1"/>
  <c r="B38" i="1"/>
  <c r="B33" i="1"/>
  <c r="B28" i="1"/>
  <c r="B17" i="1"/>
  <c r="B11" i="1"/>
  <c r="B39" i="1"/>
  <c r="B40" i="1"/>
  <c r="F23" i="1"/>
  <c r="F17" i="1"/>
  <c r="F11" i="1"/>
  <c r="F25" i="1"/>
  <c r="F29" i="1"/>
  <c r="AA6" i="4"/>
  <c r="AA6" i="5"/>
  <c r="M52" i="1"/>
  <c r="B1" i="6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AG6" i="5"/>
  <c r="AE6" i="5"/>
  <c r="AC6" i="5"/>
  <c r="Y6" i="5"/>
  <c r="W6" i="5"/>
  <c r="U6" i="5"/>
  <c r="S6" i="5"/>
  <c r="Q6" i="5"/>
  <c r="O6" i="5"/>
  <c r="M6" i="5"/>
  <c r="K6" i="5"/>
  <c r="I6" i="5"/>
  <c r="G6" i="5"/>
  <c r="E6" i="5"/>
  <c r="B6" i="5"/>
  <c r="AG5" i="5"/>
  <c r="AE5" i="5"/>
  <c r="AC5" i="5"/>
  <c r="AA5" i="5"/>
  <c r="Y5" i="5"/>
  <c r="W5" i="5"/>
  <c r="U5" i="5"/>
  <c r="S5" i="5"/>
  <c r="Q5" i="5"/>
  <c r="O5" i="5"/>
  <c r="M5" i="5"/>
  <c r="K5" i="5"/>
  <c r="I5" i="5"/>
  <c r="G5" i="5"/>
  <c r="E5" i="5"/>
  <c r="B5" i="5"/>
  <c r="I1" i="5"/>
  <c r="B1" i="5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AG6" i="4"/>
  <c r="AE6" i="4"/>
  <c r="AC6" i="4"/>
  <c r="Y6" i="4"/>
  <c r="W6" i="4"/>
  <c r="U6" i="4"/>
  <c r="S6" i="4"/>
  <c r="Q6" i="4"/>
  <c r="O6" i="4"/>
  <c r="M6" i="4"/>
  <c r="K6" i="4"/>
  <c r="I6" i="4"/>
  <c r="G6" i="4"/>
  <c r="E6" i="4"/>
  <c r="B6" i="4"/>
  <c r="AG5" i="4"/>
  <c r="AE5" i="4"/>
  <c r="AC5" i="4"/>
  <c r="AA5" i="4"/>
  <c r="Y5" i="4"/>
  <c r="W5" i="4"/>
  <c r="U5" i="4"/>
  <c r="S5" i="4"/>
  <c r="Q5" i="4"/>
  <c r="O5" i="4"/>
  <c r="M5" i="4"/>
  <c r="K5" i="4"/>
  <c r="I5" i="4"/>
  <c r="G5" i="4"/>
  <c r="E5" i="4"/>
  <c r="B5" i="4"/>
  <c r="J1" i="4"/>
  <c r="B1" i="4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AG6" i="3"/>
  <c r="AE6" i="3"/>
  <c r="AC6" i="3"/>
  <c r="AA6" i="3"/>
  <c r="Y6" i="3"/>
  <c r="W6" i="3"/>
  <c r="U6" i="3"/>
  <c r="S6" i="3"/>
  <c r="Q6" i="3"/>
  <c r="O6" i="3"/>
  <c r="M6" i="3"/>
  <c r="K6" i="3"/>
  <c r="I6" i="3"/>
  <c r="G6" i="3"/>
  <c r="E6" i="3"/>
  <c r="B6" i="3"/>
  <c r="AG5" i="3"/>
  <c r="AE5" i="3"/>
  <c r="AC5" i="3"/>
  <c r="AA5" i="3"/>
  <c r="Y5" i="3"/>
  <c r="W5" i="3"/>
  <c r="U5" i="3"/>
  <c r="S5" i="3"/>
  <c r="Q5" i="3"/>
  <c r="O5" i="3"/>
  <c r="M5" i="3"/>
  <c r="K5" i="3"/>
  <c r="I5" i="3"/>
  <c r="G5" i="3"/>
  <c r="E5" i="3"/>
  <c r="B5" i="3"/>
  <c r="I1" i="3"/>
  <c r="B1" i="3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AG6" i="2"/>
  <c r="AE6" i="2"/>
  <c r="AC6" i="2"/>
  <c r="AA6" i="2"/>
  <c r="Y6" i="2"/>
  <c r="W6" i="2"/>
  <c r="U6" i="2"/>
  <c r="S6" i="2"/>
  <c r="Q6" i="2"/>
  <c r="O6" i="2"/>
  <c r="M6" i="2"/>
  <c r="K6" i="2"/>
  <c r="I6" i="2"/>
  <c r="G6" i="2"/>
  <c r="E6" i="2"/>
  <c r="B6" i="2"/>
  <c r="AG5" i="2"/>
  <c r="AE5" i="2"/>
  <c r="AC5" i="2"/>
  <c r="AA5" i="2"/>
  <c r="Y5" i="2"/>
  <c r="W5" i="2"/>
  <c r="U5" i="2"/>
  <c r="S5" i="2"/>
  <c r="Q5" i="2"/>
  <c r="O5" i="2"/>
  <c r="M5" i="2"/>
  <c r="K5" i="2"/>
  <c r="I5" i="2"/>
  <c r="G5" i="2"/>
  <c r="E5" i="2"/>
  <c r="B5" i="2"/>
  <c r="B1" i="2"/>
  <c r="F26" i="1"/>
  <c r="J19" i="1"/>
  <c r="J23" i="1"/>
  <c r="I23" i="1"/>
  <c r="D21" i="1"/>
  <c r="XFD20" i="1"/>
  <c r="K19" i="1"/>
  <c r="G19" i="1"/>
  <c r="J13" i="1"/>
  <c r="J17" i="1"/>
  <c r="I17" i="1"/>
  <c r="C17" i="1"/>
  <c r="D15" i="1"/>
  <c r="D14" i="1"/>
  <c r="K13" i="1"/>
  <c r="G13" i="1"/>
  <c r="D13" i="1"/>
  <c r="I11" i="1"/>
  <c r="C11" i="1"/>
  <c r="J10" i="1"/>
  <c r="J8" i="1"/>
  <c r="D8" i="1"/>
  <c r="J7" i="1"/>
  <c r="D7" i="1"/>
</calcChain>
</file>

<file path=xl/sharedStrings.xml><?xml version="1.0" encoding="utf-8"?>
<sst xmlns="http://schemas.openxmlformats.org/spreadsheetml/2006/main" count="508" uniqueCount="209">
  <si>
    <t>DATE</t>
  </si>
  <si>
    <t>Total Budgeted</t>
  </si>
  <si>
    <t>Fun</t>
  </si>
  <si>
    <t>Food</t>
  </si>
  <si>
    <t>Transportation</t>
  </si>
  <si>
    <t>Personal Care</t>
  </si>
  <si>
    <t>Shopping</t>
  </si>
  <si>
    <t>FV, 7%, 40</t>
  </si>
  <si>
    <t>Date</t>
  </si>
  <si>
    <t>Lodgings</t>
  </si>
  <si>
    <t>Bars</t>
  </si>
  <si>
    <t xml:space="preserve">Activities </t>
  </si>
  <si>
    <t>Groceries</t>
  </si>
  <si>
    <t>Booze</t>
  </si>
  <si>
    <t>Restaurants</t>
  </si>
  <si>
    <t>Gas</t>
  </si>
  <si>
    <t>Uber</t>
  </si>
  <si>
    <t>Assorted Travel</t>
  </si>
  <si>
    <t>Car Maint</t>
  </si>
  <si>
    <t>Body Cleaning</t>
  </si>
  <si>
    <t>House Cleaning</t>
  </si>
  <si>
    <t>Budgeted</t>
  </si>
  <si>
    <t>Left for Week</t>
  </si>
  <si>
    <t>Total Expenses</t>
  </si>
  <si>
    <t>Total</t>
  </si>
  <si>
    <t>Month</t>
  </si>
  <si>
    <t>Lodging</t>
  </si>
  <si>
    <t>Bar</t>
  </si>
  <si>
    <t>Income</t>
  </si>
  <si>
    <t>Extra Income</t>
  </si>
  <si>
    <t>Left</t>
  </si>
  <si>
    <t>Mandatory Expenses: Out</t>
  </si>
  <si>
    <t>Adjustable Epenses</t>
  </si>
  <si>
    <t>Total Projected</t>
  </si>
  <si>
    <t>Total Actual</t>
  </si>
  <si>
    <t>W1P</t>
  </si>
  <si>
    <t>W1A</t>
  </si>
  <si>
    <t>W2P</t>
  </si>
  <si>
    <t>W2A</t>
  </si>
  <si>
    <t>W3P</t>
  </si>
  <si>
    <t>W3A</t>
  </si>
  <si>
    <t>W4P</t>
  </si>
  <si>
    <t>W4A</t>
  </si>
  <si>
    <t>W5P</t>
  </si>
  <si>
    <t>W5A</t>
  </si>
  <si>
    <t>Validation</t>
  </si>
  <si>
    <t>Debts</t>
  </si>
  <si>
    <t>Current Balance</t>
  </si>
  <si>
    <t>EOM Balance</t>
  </si>
  <si>
    <t>Savings- Short Term</t>
  </si>
  <si>
    <t>FV of Monthly Savings</t>
  </si>
  <si>
    <t>Account</t>
  </si>
  <si>
    <t>Balance</t>
  </si>
  <si>
    <t>FV End of Savings</t>
  </si>
  <si>
    <t>Emergency Savings</t>
  </si>
  <si>
    <t>Incurred Debts</t>
  </si>
  <si>
    <t>Savings- Mid Term, 5</t>
  </si>
  <si>
    <t>Subscriptions</t>
  </si>
  <si>
    <t>House</t>
  </si>
  <si>
    <t>Bills</t>
  </si>
  <si>
    <t>Savings- Long Term, 30</t>
  </si>
  <si>
    <t>Retirement</t>
  </si>
  <si>
    <t>Bump Rows</t>
  </si>
  <si>
    <t>Total Savings</t>
  </si>
  <si>
    <t xml:space="preserve">Savings Percentage </t>
  </si>
  <si>
    <t xml:space="preserve">Insurance </t>
  </si>
  <si>
    <t>Left to Spend</t>
  </si>
  <si>
    <t>Life Insurance</t>
  </si>
  <si>
    <t>Car/Renters Insurance</t>
  </si>
  <si>
    <t>Car Mainteance</t>
  </si>
  <si>
    <t>Cash</t>
  </si>
  <si>
    <t>Cash for next Month</t>
  </si>
  <si>
    <t>Total Mandatory Expenses</t>
  </si>
  <si>
    <t xml:space="preserve">Total </t>
  </si>
  <si>
    <t>Big Purchaeses</t>
  </si>
  <si>
    <t>Actual Cost</t>
  </si>
  <si>
    <t>Total Adjustable P v A</t>
  </si>
  <si>
    <t>Over/Under</t>
  </si>
  <si>
    <t>Left EOM</t>
  </si>
  <si>
    <t>Wife Pay</t>
  </si>
  <si>
    <t>Paychecks Prev month</t>
  </si>
  <si>
    <t>Total wife paycheck</t>
  </si>
  <si>
    <t>Husband Pay</t>
  </si>
  <si>
    <t>Payechecks per month</t>
  </si>
  <si>
    <t>Total husband paycheck</t>
  </si>
  <si>
    <r>
      <t xml:space="preserve">Mandatory Expenses: In </t>
    </r>
    <r>
      <rPr>
        <b/>
        <i/>
        <sz val="12"/>
        <color rgb="FF000000"/>
        <rFont val="Calibri"/>
      </rPr>
      <t>THIS COMES FROM SAVINGS PLAN</t>
    </r>
  </si>
  <si>
    <t>N/A</t>
  </si>
  <si>
    <t>Savings Reqs per month</t>
  </si>
  <si>
    <t>Savings Breakdown</t>
  </si>
  <si>
    <t>Emergency Fund</t>
  </si>
  <si>
    <t xml:space="preserve"> </t>
  </si>
  <si>
    <t>Goal: Downpayment</t>
  </si>
  <si>
    <t>Goal: Retire</t>
  </si>
  <si>
    <t>Goal: Buy Land + Initial Seed</t>
  </si>
  <si>
    <t>Goal: Spending Money</t>
  </si>
  <si>
    <t>Amount:</t>
  </si>
  <si>
    <t>Goal: Vacation every 24 mo</t>
  </si>
  <si>
    <t>House Fund</t>
  </si>
  <si>
    <t>Type:</t>
  </si>
  <si>
    <t>(Cycle 1, YR 1~5)</t>
  </si>
  <si>
    <t>Equity</t>
  </si>
  <si>
    <t>Bond</t>
  </si>
  <si>
    <t>IR:</t>
  </si>
  <si>
    <t xml:space="preserve">Type: </t>
  </si>
  <si>
    <t>Equity Fund</t>
  </si>
  <si>
    <t xml:space="preserve">IR: </t>
  </si>
  <si>
    <t>Present Value:</t>
  </si>
  <si>
    <t>Monthly Deposit:</t>
  </si>
  <si>
    <t>Present Value</t>
  </si>
  <si>
    <t>Roth Contribution Allowance</t>
  </si>
  <si>
    <t>Years:</t>
  </si>
  <si>
    <t>Months</t>
  </si>
  <si>
    <t>1 yr outlook</t>
  </si>
  <si>
    <t>Monthly Deposit</t>
  </si>
  <si>
    <t>Monthly Contribution</t>
  </si>
  <si>
    <t>Yearly Contribution</t>
  </si>
  <si>
    <t>Monthly Contributoin</t>
  </si>
  <si>
    <t>YR Deposit</t>
  </si>
  <si>
    <t>Retirement Age:</t>
  </si>
  <si>
    <t>Value end of Savings</t>
  </si>
  <si>
    <t xml:space="preserve">Years in Cycle </t>
  </si>
  <si>
    <t>Current Age</t>
  </si>
  <si>
    <t>Value at end of savings:</t>
  </si>
  <si>
    <t>Shortfall</t>
  </si>
  <si>
    <t>Value end of Cycle</t>
  </si>
  <si>
    <t>Savings Years</t>
  </si>
  <si>
    <t>Interest</t>
  </si>
  <si>
    <t>Amount</t>
  </si>
  <si>
    <t>LT Cap Gains Rate</t>
  </si>
  <si>
    <t>Shortfall?</t>
  </si>
  <si>
    <t>Savings Rate</t>
  </si>
  <si>
    <t>Taxes</t>
  </si>
  <si>
    <t>1 YR CD</t>
  </si>
  <si>
    <t>1 YR outlook</t>
  </si>
  <si>
    <t>Total E Savings Now</t>
  </si>
  <si>
    <t>E Savings 1 YR Outlook</t>
  </si>
  <si>
    <t>Expense</t>
  </si>
  <si>
    <t>True Int</t>
  </si>
  <si>
    <t>Yearly Withdrawal</t>
  </si>
  <si>
    <t>(Change)</t>
  </si>
  <si>
    <t>Retire</t>
  </si>
  <si>
    <t>40 years FV</t>
  </si>
  <si>
    <t>Bond Support</t>
  </si>
  <si>
    <t>Age</t>
  </si>
  <si>
    <t>Social Security</t>
  </si>
  <si>
    <t>Target</t>
  </si>
  <si>
    <t>Years</t>
  </si>
  <si>
    <t>Total Yearly Spend</t>
  </si>
  <si>
    <t>Rate</t>
  </si>
  <si>
    <t>Retirement Savings</t>
  </si>
  <si>
    <t>Year Payment</t>
  </si>
  <si>
    <t>Monthly</t>
  </si>
  <si>
    <t>Year</t>
  </si>
  <si>
    <t>Withdrawal</t>
  </si>
  <si>
    <t>Remainder</t>
  </si>
  <si>
    <t>Retirement Rate</t>
  </si>
  <si>
    <t>Monthly Bonds</t>
  </si>
  <si>
    <t>Monthly Roth</t>
  </si>
  <si>
    <t>Stocks</t>
  </si>
  <si>
    <t>Bonds</t>
  </si>
  <si>
    <t>Calc Rates:</t>
  </si>
  <si>
    <t>Monthly With.</t>
  </si>
  <si>
    <t>My monthly</t>
  </si>
  <si>
    <t>Yearly Pay</t>
  </si>
  <si>
    <t>Debt 1</t>
  </si>
  <si>
    <t>Debt 2</t>
  </si>
  <si>
    <t>Debt 3</t>
  </si>
  <si>
    <t>Credit Balance 1</t>
  </si>
  <si>
    <t>Credit Balance 2</t>
  </si>
  <si>
    <t>Credit Balance 3</t>
  </si>
  <si>
    <t>Cell Phone</t>
  </si>
  <si>
    <t>Wifi</t>
  </si>
  <si>
    <t>Electric</t>
  </si>
  <si>
    <t>EZ Pass</t>
  </si>
  <si>
    <t>Rent</t>
  </si>
  <si>
    <t>Bill 1</t>
  </si>
  <si>
    <t>Bill 2</t>
  </si>
  <si>
    <t>Bill 3</t>
  </si>
  <si>
    <t>Short Term 2</t>
  </si>
  <si>
    <t>Short Term 3</t>
  </si>
  <si>
    <t>Short Term 4</t>
  </si>
  <si>
    <t>Mid Term 2</t>
  </si>
  <si>
    <t>Mid Term 3</t>
  </si>
  <si>
    <t>Long Term 2</t>
  </si>
  <si>
    <t>Subscrip 1</t>
  </si>
  <si>
    <t>Subscrip 2</t>
  </si>
  <si>
    <t>Subscrip 3</t>
  </si>
  <si>
    <t>Subscrip 4</t>
  </si>
  <si>
    <t>Travel Gas</t>
  </si>
  <si>
    <t>Subway Card</t>
  </si>
  <si>
    <t>Public Parking</t>
  </si>
  <si>
    <t>Cost</t>
  </si>
  <si>
    <t>Pub Park</t>
  </si>
  <si>
    <t xml:space="preserve">Subway </t>
  </si>
  <si>
    <t>Pub Parking</t>
  </si>
  <si>
    <t>Subway</t>
  </si>
  <si>
    <t>Parking</t>
  </si>
  <si>
    <t xml:space="preserve">Short Term Goal </t>
  </si>
  <si>
    <t xml:space="preserve">Mid Term Goal </t>
  </si>
  <si>
    <t>Short Term Goal 2</t>
  </si>
  <si>
    <t xml:space="preserve">Short Term Goal 3 </t>
  </si>
  <si>
    <t>E Fund Location 1</t>
  </si>
  <si>
    <t xml:space="preserve">E fund Location 2 </t>
  </si>
  <si>
    <t>E Fund Location 3</t>
  </si>
  <si>
    <t>Left For House</t>
  </si>
  <si>
    <t xml:space="preserve">Shortcoming </t>
  </si>
  <si>
    <t>Husband Income</t>
  </si>
  <si>
    <t>Wife Income</t>
  </si>
  <si>
    <t>Wifei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</si>
</sst>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0.0000%"/>
    <numFmt numFmtId="167" formatCode="&quot;$&quot;#,##0;[Red]\-&quot;$&quot;#,##0"/>
    <numFmt numFmtId="168" formatCode="&quot;$&quot;#,##0.00;[Red]\-&quot;$&quot;#,##0.00"/>
    <numFmt numFmtId="169" formatCode="&quot;$&quot;#,##0.00;[Red]&quot;$&quot;#,##0.00"/>
  </numFmts>
  <fonts count="15" x14ac:knownFonts="1">
    <font>
      <sz val="12"/>
      <color rgb="FF000000"/>
      <name val="Calibri"/>
    </font>
    <font>
      <i/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b/>
      <i/>
      <sz val="12"/>
      <color rgb="FF000000"/>
      <name val="Calibri"/>
    </font>
    <font>
      <i/>
      <u/>
      <sz val="12"/>
      <color rgb="FF000000"/>
      <name val="Calibri"/>
    </font>
    <font>
      <i/>
      <u/>
      <sz val="12"/>
      <color rgb="FF000000"/>
      <name val="Calibri"/>
    </font>
    <font>
      <sz val="12"/>
      <name val="Calibri"/>
    </font>
    <font>
      <b/>
      <sz val="12"/>
      <name val="Calibri"/>
    </font>
    <font>
      <sz val="12"/>
      <color rgb="FF000000"/>
      <name val="Calibri"/>
    </font>
    <font>
      <u/>
      <sz val="12"/>
      <color theme="10"/>
      <name val="Calibri"/>
    </font>
    <font>
      <u/>
      <sz val="12"/>
      <color theme="11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2"/>
      <color rgb="FF0061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FFFF00"/>
        <bgColor rgb="FFC6EFCE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0">
    <xf numFmtId="0" fontId="0" fillId="0" borderId="0"/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22">
    <xf numFmtId="0" fontId="0" fillId="0" borderId="0" xfId="0" applyFont="1" applyAlignment="1"/>
    <xf numFmtId="0" fontId="0" fillId="0" borderId="0" xfId="0" applyFont="1" applyAlignment="1"/>
    <xf numFmtId="8" fontId="0" fillId="0" borderId="0" xfId="0" applyNumberFormat="1" applyFont="1"/>
    <xf numFmtId="0" fontId="0" fillId="0" borderId="0" xfId="0" applyFont="1"/>
    <xf numFmtId="0" fontId="1" fillId="0" borderId="0" xfId="0" applyFont="1"/>
    <xf numFmtId="0" fontId="1" fillId="0" borderId="0" xfId="0" applyFont="1" applyAlignment="1"/>
    <xf numFmtId="0" fontId="0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4" fillId="0" borderId="0" xfId="0" applyFont="1"/>
    <xf numFmtId="0" fontId="0" fillId="0" borderId="9" xfId="0" applyFont="1" applyBorder="1"/>
    <xf numFmtId="0" fontId="0" fillId="0" borderId="11" xfId="0" applyFont="1" applyBorder="1"/>
    <xf numFmtId="0" fontId="0" fillId="0" borderId="12" xfId="0" applyFont="1" applyBorder="1"/>
    <xf numFmtId="6" fontId="0" fillId="0" borderId="12" xfId="0" applyNumberFormat="1" applyFont="1" applyBorder="1"/>
    <xf numFmtId="0" fontId="0" fillId="0" borderId="14" xfId="0" applyFont="1" applyBorder="1"/>
    <xf numFmtId="0" fontId="0" fillId="0" borderId="16" xfId="0" applyFont="1" applyBorder="1"/>
    <xf numFmtId="6" fontId="0" fillId="0" borderId="16" xfId="0" applyNumberFormat="1" applyFont="1" applyBorder="1"/>
    <xf numFmtId="0" fontId="0" fillId="0" borderId="18" xfId="0" applyFont="1" applyBorder="1" applyAlignment="1"/>
    <xf numFmtId="0" fontId="0" fillId="0" borderId="19" xfId="0" applyFont="1" applyBorder="1" applyAlignment="1"/>
    <xf numFmtId="0" fontId="3" fillId="0" borderId="0" xfId="0" applyFont="1" applyAlignment="1"/>
    <xf numFmtId="0" fontId="0" fillId="0" borderId="18" xfId="0" applyFont="1" applyBorder="1"/>
    <xf numFmtId="0" fontId="0" fillId="0" borderId="19" xfId="0" applyFont="1" applyBorder="1"/>
    <xf numFmtId="6" fontId="0" fillId="0" borderId="18" xfId="0" applyNumberFormat="1" applyFont="1" applyBorder="1" applyAlignment="1"/>
    <xf numFmtId="0" fontId="0" fillId="0" borderId="19" xfId="0" applyFont="1" applyBorder="1" applyAlignment="1"/>
    <xf numFmtId="0" fontId="2" fillId="0" borderId="19" xfId="0" applyFont="1" applyBorder="1"/>
    <xf numFmtId="0" fontId="0" fillId="0" borderId="20" xfId="0" applyFont="1" applyBorder="1"/>
    <xf numFmtId="8" fontId="0" fillId="0" borderId="4" xfId="0" applyNumberFormat="1" applyFont="1" applyBorder="1"/>
    <xf numFmtId="0" fontId="0" fillId="0" borderId="21" xfId="0" applyFont="1" applyBorder="1"/>
    <xf numFmtId="0" fontId="1" fillId="0" borderId="7" xfId="0" applyFont="1" applyBorder="1" applyAlignment="1"/>
    <xf numFmtId="17" fontId="0" fillId="2" borderId="22" xfId="0" applyNumberFormat="1" applyFont="1" applyFill="1" applyBorder="1" applyAlignment="1"/>
    <xf numFmtId="2" fontId="0" fillId="0" borderId="12" xfId="0" applyNumberFormat="1" applyFont="1" applyBorder="1"/>
    <xf numFmtId="6" fontId="0" fillId="0" borderId="0" xfId="0" applyNumberFormat="1" applyFont="1"/>
    <xf numFmtId="2" fontId="0" fillId="0" borderId="16" xfId="0" applyNumberFormat="1" applyFont="1" applyBorder="1"/>
    <xf numFmtId="0" fontId="1" fillId="0" borderId="23" xfId="0" applyFont="1" applyBorder="1"/>
    <xf numFmtId="8" fontId="0" fillId="0" borderId="24" xfId="0" applyNumberFormat="1" applyFont="1" applyBorder="1"/>
    <xf numFmtId="0" fontId="2" fillId="0" borderId="5" xfId="0" applyFont="1" applyBorder="1"/>
    <xf numFmtId="0" fontId="2" fillId="0" borderId="11" xfId="0" applyFont="1" applyBorder="1"/>
    <xf numFmtId="0" fontId="2" fillId="0" borderId="28" xfId="0" applyFont="1" applyBorder="1"/>
    <xf numFmtId="0" fontId="1" fillId="0" borderId="29" xfId="0" applyFont="1" applyBorder="1"/>
    <xf numFmtId="0" fontId="1" fillId="0" borderId="31" xfId="0" applyFont="1" applyBorder="1" applyAlignment="1">
      <alignment horizontal="center"/>
    </xf>
    <xf numFmtId="0" fontId="1" fillId="0" borderId="33" xfId="0" applyFont="1" applyBorder="1"/>
    <xf numFmtId="0" fontId="1" fillId="0" borderId="34" xfId="0" applyFont="1" applyBorder="1"/>
    <xf numFmtId="0" fontId="5" fillId="0" borderId="9" xfId="0" applyFont="1" applyBorder="1"/>
    <xf numFmtId="0" fontId="1" fillId="0" borderId="12" xfId="0" applyFont="1" applyBorder="1"/>
    <xf numFmtId="0" fontId="1" fillId="0" borderId="19" xfId="0" applyFont="1" applyBorder="1"/>
    <xf numFmtId="0" fontId="1" fillId="0" borderId="18" xfId="0" applyFont="1" applyBorder="1"/>
    <xf numFmtId="0" fontId="0" fillId="0" borderId="37" xfId="0" applyFont="1" applyBorder="1"/>
    <xf numFmtId="0" fontId="0" fillId="0" borderId="38" xfId="0" applyFont="1" applyBorder="1"/>
    <xf numFmtId="0" fontId="0" fillId="0" borderId="39" xfId="0" applyFont="1" applyBorder="1"/>
    <xf numFmtId="0" fontId="0" fillId="0" borderId="40" xfId="0" applyFont="1" applyBorder="1"/>
    <xf numFmtId="8" fontId="0" fillId="0" borderId="13" xfId="0" applyNumberFormat="1" applyFont="1" applyBorder="1"/>
    <xf numFmtId="0" fontId="0" fillId="0" borderId="41" xfId="0" applyFont="1" applyBorder="1"/>
    <xf numFmtId="0" fontId="0" fillId="0" borderId="42" xfId="0" applyFont="1" applyBorder="1"/>
    <xf numFmtId="164" fontId="0" fillId="0" borderId="42" xfId="0" applyNumberFormat="1" applyFont="1" applyBorder="1"/>
    <xf numFmtId="0" fontId="0" fillId="0" borderId="43" xfId="0" applyFont="1" applyBorder="1"/>
    <xf numFmtId="0" fontId="0" fillId="0" borderId="45" xfId="0" applyFont="1" applyBorder="1"/>
    <xf numFmtId="0" fontId="0" fillId="0" borderId="10" xfId="0" applyFont="1" applyBorder="1"/>
    <xf numFmtId="0" fontId="0" fillId="0" borderId="13" xfId="0" applyFont="1" applyBorder="1"/>
    <xf numFmtId="0" fontId="0" fillId="0" borderId="40" xfId="0" applyFont="1" applyBorder="1" applyAlignment="1"/>
    <xf numFmtId="0" fontId="0" fillId="0" borderId="10" xfId="0" applyFont="1" applyBorder="1" applyAlignment="1"/>
    <xf numFmtId="0" fontId="0" fillId="0" borderId="46" xfId="0" applyFont="1" applyBorder="1"/>
    <xf numFmtId="0" fontId="0" fillId="0" borderId="47" xfId="0" applyFont="1" applyBorder="1"/>
    <xf numFmtId="8" fontId="0" fillId="0" borderId="12" xfId="0" applyNumberFormat="1" applyFont="1" applyBorder="1"/>
    <xf numFmtId="0" fontId="0" fillId="0" borderId="34" xfId="0" applyFont="1" applyBorder="1"/>
    <xf numFmtId="0" fontId="0" fillId="0" borderId="33" xfId="0" applyFont="1" applyBorder="1"/>
    <xf numFmtId="0" fontId="1" fillId="0" borderId="9" xfId="0" applyFont="1" applyBorder="1"/>
    <xf numFmtId="0" fontId="1" fillId="0" borderId="21" xfId="0" applyFont="1" applyBorder="1"/>
    <xf numFmtId="0" fontId="1" fillId="0" borderId="11" xfId="0" applyFont="1" applyBorder="1"/>
    <xf numFmtId="0" fontId="1" fillId="0" borderId="28" xfId="0" applyFont="1" applyBorder="1"/>
    <xf numFmtId="0" fontId="1" fillId="0" borderId="32" xfId="0" applyFont="1" applyBorder="1"/>
    <xf numFmtId="0" fontId="1" fillId="0" borderId="35" xfId="0" applyFont="1" applyBorder="1"/>
    <xf numFmtId="8" fontId="0" fillId="0" borderId="42" xfId="0" applyNumberFormat="1" applyFont="1" applyBorder="1"/>
    <xf numFmtId="164" fontId="0" fillId="0" borderId="10" xfId="0" applyNumberFormat="1" applyFont="1" applyBorder="1"/>
    <xf numFmtId="164" fontId="0" fillId="0" borderId="18" xfId="0" applyNumberFormat="1" applyFont="1" applyBorder="1"/>
    <xf numFmtId="6" fontId="0" fillId="0" borderId="10" xfId="0" applyNumberFormat="1" applyFont="1" applyBorder="1"/>
    <xf numFmtId="44" fontId="0" fillId="0" borderId="12" xfId="0" applyNumberFormat="1" applyFont="1" applyBorder="1"/>
    <xf numFmtId="164" fontId="0" fillId="0" borderId="12" xfId="0" applyNumberFormat="1" applyFont="1" applyBorder="1"/>
    <xf numFmtId="0" fontId="6" fillId="0" borderId="43" xfId="0" applyFont="1" applyBorder="1"/>
    <xf numFmtId="8" fontId="0" fillId="0" borderId="37" xfId="0" applyNumberFormat="1" applyFont="1" applyBorder="1"/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5" xfId="0" applyFont="1" applyBorder="1" applyAlignment="1">
      <alignment horizontal="center"/>
    </xf>
    <xf numFmtId="8" fontId="0" fillId="0" borderId="11" xfId="0" applyNumberFormat="1" applyFont="1" applyBorder="1"/>
    <xf numFmtId="0" fontId="0" fillId="0" borderId="48" xfId="0" applyFont="1" applyBorder="1"/>
    <xf numFmtId="0" fontId="0" fillId="0" borderId="49" xfId="0" applyFont="1" applyBorder="1"/>
    <xf numFmtId="9" fontId="0" fillId="0" borderId="12" xfId="0" applyNumberFormat="1" applyFont="1" applyBorder="1"/>
    <xf numFmtId="8" fontId="0" fillId="0" borderId="10" xfId="0" applyNumberFormat="1" applyFont="1" applyBorder="1"/>
    <xf numFmtId="0" fontId="0" fillId="0" borderId="50" xfId="0" applyFont="1" applyBorder="1"/>
    <xf numFmtId="8" fontId="0" fillId="0" borderId="16" xfId="0" applyNumberFormat="1" applyFont="1" applyBorder="1"/>
    <xf numFmtId="0" fontId="0" fillId="0" borderId="51" xfId="0" applyFont="1" applyBorder="1"/>
    <xf numFmtId="0" fontId="0" fillId="0" borderId="32" xfId="0" applyFont="1" applyBorder="1"/>
    <xf numFmtId="0" fontId="0" fillId="0" borderId="43" xfId="0" applyFont="1" applyBorder="1" applyAlignment="1"/>
    <xf numFmtId="8" fontId="0" fillId="0" borderId="15" xfId="0" applyNumberFormat="1" applyFont="1" applyBorder="1"/>
    <xf numFmtId="0" fontId="0" fillId="0" borderId="15" xfId="0" applyFont="1" applyBorder="1"/>
    <xf numFmtId="0" fontId="0" fillId="0" borderId="17" xfId="0" applyFont="1" applyBorder="1"/>
    <xf numFmtId="6" fontId="0" fillId="0" borderId="19" xfId="0" applyNumberFormat="1" applyFont="1" applyBorder="1"/>
    <xf numFmtId="0" fontId="1" fillId="0" borderId="9" xfId="0" applyFont="1" applyBorder="1" applyAlignment="1"/>
    <xf numFmtId="0" fontId="1" fillId="0" borderId="32" xfId="0" applyFont="1" applyBorder="1" applyAlignment="1"/>
    <xf numFmtId="0" fontId="7" fillId="0" borderId="49" xfId="0" applyFont="1" applyBorder="1" applyAlignment="1"/>
    <xf numFmtId="0" fontId="7" fillId="0" borderId="39" xfId="0" applyFont="1" applyBorder="1" applyAlignment="1"/>
    <xf numFmtId="0" fontId="7" fillId="0" borderId="19" xfId="0" applyFont="1" applyBorder="1" applyAlignment="1"/>
    <xf numFmtId="0" fontId="7" fillId="0" borderId="45" xfId="0" applyFont="1" applyBorder="1" applyAlignment="1"/>
    <xf numFmtId="0" fontId="7" fillId="0" borderId="0" xfId="0" applyFont="1" applyAlignment="1"/>
    <xf numFmtId="0" fontId="7" fillId="0" borderId="46" xfId="0" applyFont="1" applyBorder="1" applyAlignment="1"/>
    <xf numFmtId="0" fontId="7" fillId="0" borderId="21" xfId="0" applyFont="1" applyBorder="1" applyAlignment="1"/>
    <xf numFmtId="0" fontId="1" fillId="0" borderId="46" xfId="0" applyFont="1" applyBorder="1" applyAlignment="1"/>
    <xf numFmtId="0" fontId="0" fillId="0" borderId="21" xfId="0" applyFont="1" applyBorder="1" applyAlignment="1">
      <alignment horizontal="right"/>
    </xf>
    <xf numFmtId="0" fontId="7" fillId="0" borderId="54" xfId="0" applyFont="1" applyBorder="1" applyAlignment="1"/>
    <xf numFmtId="0" fontId="0" fillId="0" borderId="55" xfId="0" applyFont="1" applyBorder="1" applyAlignment="1"/>
    <xf numFmtId="0" fontId="7" fillId="0" borderId="51" xfId="0" applyFont="1" applyBorder="1" applyAlignment="1"/>
    <xf numFmtId="0" fontId="7" fillId="0" borderId="53" xfId="0" applyFont="1" applyBorder="1" applyAlignment="1"/>
    <xf numFmtId="0" fontId="0" fillId="0" borderId="54" xfId="0" applyFont="1" applyBorder="1" applyAlignment="1"/>
    <xf numFmtId="8" fontId="0" fillId="0" borderId="55" xfId="0" applyNumberFormat="1" applyFont="1" applyBorder="1" applyAlignment="1">
      <alignment horizontal="right"/>
    </xf>
    <xf numFmtId="8" fontId="0" fillId="0" borderId="53" xfId="0" applyNumberFormat="1" applyFont="1" applyBorder="1" applyAlignment="1">
      <alignment horizontal="right"/>
    </xf>
    <xf numFmtId="0" fontId="3" fillId="3" borderId="0" xfId="0" applyFont="1" applyFill="1" applyAlignment="1"/>
    <xf numFmtId="0" fontId="0" fillId="3" borderId="0" xfId="0" applyFont="1" applyFill="1" applyAlignment="1"/>
    <xf numFmtId="0" fontId="0" fillId="0" borderId="0" xfId="0" applyFont="1" applyFill="1" applyAlignment="1"/>
    <xf numFmtId="8" fontId="0" fillId="3" borderId="18" xfId="0" applyNumberFormat="1" applyFont="1" applyFill="1" applyBorder="1"/>
    <xf numFmtId="164" fontId="0" fillId="3" borderId="18" xfId="0" applyNumberFormat="1" applyFont="1" applyFill="1" applyBorder="1" applyAlignment="1"/>
    <xf numFmtId="0" fontId="0" fillId="4" borderId="22" xfId="0" applyFont="1" applyFill="1" applyBorder="1" applyAlignment="1"/>
    <xf numFmtId="0" fontId="0" fillId="5" borderId="44" xfId="0" applyFont="1" applyFill="1" applyBorder="1"/>
    <xf numFmtId="0" fontId="0" fillId="5" borderId="13" xfId="0" applyFont="1" applyFill="1" applyBorder="1"/>
    <xf numFmtId="6" fontId="0" fillId="5" borderId="13" xfId="0" applyNumberFormat="1" applyFont="1" applyFill="1" applyBorder="1"/>
    <xf numFmtId="0" fontId="0" fillId="5" borderId="28" xfId="0" applyFont="1" applyFill="1" applyBorder="1"/>
    <xf numFmtId="0" fontId="0" fillId="5" borderId="34" xfId="0" applyFont="1" applyFill="1" applyBorder="1"/>
    <xf numFmtId="0" fontId="1" fillId="5" borderId="36" xfId="0" applyFont="1" applyFill="1" applyBorder="1" applyAlignment="1"/>
    <xf numFmtId="0" fontId="7" fillId="5" borderId="45" xfId="0" applyFont="1" applyFill="1" applyBorder="1" applyAlignment="1"/>
    <xf numFmtId="0" fontId="7" fillId="5" borderId="47" xfId="0" applyFont="1" applyFill="1" applyBorder="1" applyAlignment="1"/>
    <xf numFmtId="0" fontId="0" fillId="5" borderId="47" xfId="0" applyFont="1" applyFill="1" applyBorder="1" applyAlignment="1">
      <alignment horizontal="right"/>
    </xf>
    <xf numFmtId="44" fontId="0" fillId="5" borderId="53" xfId="0" applyNumberFormat="1" applyFont="1" applyFill="1" applyBorder="1" applyAlignment="1">
      <alignment horizontal="right"/>
    </xf>
    <xf numFmtId="0" fontId="1" fillId="5" borderId="34" xfId="0" applyFont="1" applyFill="1" applyBorder="1"/>
    <xf numFmtId="0" fontId="0" fillId="3" borderId="9" xfId="0" applyFont="1" applyFill="1" applyBorder="1" applyAlignment="1"/>
    <xf numFmtId="0" fontId="12" fillId="0" borderId="1" xfId="0" applyFont="1" applyBorder="1"/>
    <xf numFmtId="0" fontId="0" fillId="0" borderId="3" xfId="0" applyFont="1" applyBorder="1"/>
    <xf numFmtId="0" fontId="2" fillId="0" borderId="0" xfId="0" applyFont="1"/>
    <xf numFmtId="44" fontId="0" fillId="0" borderId="45" xfId="0" applyNumberFormat="1" applyFont="1" applyBorder="1"/>
    <xf numFmtId="0" fontId="13" fillId="0" borderId="0" xfId="0" applyFont="1"/>
    <xf numFmtId="44" fontId="0" fillId="0" borderId="0" xfId="0" applyNumberFormat="1" applyFont="1"/>
    <xf numFmtId="6" fontId="14" fillId="6" borderId="22" xfId="0" applyNumberFormat="1" applyFont="1" applyFill="1" applyBorder="1"/>
    <xf numFmtId="8" fontId="14" fillId="6" borderId="22" xfId="0" applyNumberFormat="1" applyFont="1" applyFill="1" applyBorder="1"/>
    <xf numFmtId="43" fontId="0" fillId="0" borderId="0" xfId="0" applyNumberFormat="1" applyFont="1"/>
    <xf numFmtId="0" fontId="13" fillId="0" borderId="56" xfId="0" applyFont="1" applyBorder="1"/>
    <xf numFmtId="44" fontId="13" fillId="0" borderId="57" xfId="0" applyNumberFormat="1" applyFont="1" applyBorder="1"/>
    <xf numFmtId="8" fontId="0" fillId="0" borderId="43" xfId="0" applyNumberFormat="1" applyFont="1" applyBorder="1"/>
    <xf numFmtId="0" fontId="2" fillId="0" borderId="50" xfId="0" applyFont="1" applyBorder="1"/>
    <xf numFmtId="9" fontId="2" fillId="0" borderId="53" xfId="0" applyNumberFormat="1" applyFont="1" applyBorder="1"/>
    <xf numFmtId="164" fontId="0" fillId="0" borderId="0" xfId="0" applyNumberFormat="1" applyFont="1"/>
    <xf numFmtId="9" fontId="0" fillId="3" borderId="0" xfId="0" applyNumberFormat="1" applyFont="1" applyFill="1"/>
    <xf numFmtId="6" fontId="0" fillId="3" borderId="0" xfId="0" applyNumberFormat="1" applyFont="1" applyFill="1"/>
    <xf numFmtId="0" fontId="14" fillId="7" borderId="22" xfId="0" applyFont="1" applyFill="1" applyBorder="1"/>
    <xf numFmtId="9" fontId="0" fillId="3" borderId="0" xfId="0" applyNumberFormat="1" applyFont="1" applyFill="1" applyAlignment="1"/>
    <xf numFmtId="44" fontId="0" fillId="3" borderId="0" xfId="0" applyNumberFormat="1" applyFont="1" applyFill="1"/>
    <xf numFmtId="44" fontId="14" fillId="7" borderId="22" xfId="0" applyNumberFormat="1" applyFont="1" applyFill="1" applyBorder="1" applyAlignment="1"/>
    <xf numFmtId="43" fontId="0" fillId="3" borderId="0" xfId="0" applyNumberFormat="1" applyFont="1" applyFill="1"/>
    <xf numFmtId="6" fontId="14" fillId="7" borderId="22" xfId="0" applyNumberFormat="1" applyFont="1" applyFill="1" applyBorder="1"/>
    <xf numFmtId="44" fontId="14" fillId="7" borderId="22" xfId="0" applyNumberFormat="1" applyFont="1" applyFill="1" applyBorder="1"/>
    <xf numFmtId="0" fontId="0" fillId="0" borderId="0" xfId="0"/>
    <xf numFmtId="9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3" borderId="0" xfId="0" applyNumberFormat="1" applyFill="1"/>
    <xf numFmtId="168" fontId="0" fillId="0" borderId="0" xfId="0" applyNumberFormat="1"/>
    <xf numFmtId="44" fontId="0" fillId="0" borderId="0" xfId="1" applyFont="1"/>
    <xf numFmtId="167" fontId="0" fillId="0" borderId="0" xfId="0" applyNumberFormat="1"/>
    <xf numFmtId="44" fontId="0" fillId="0" borderId="0" xfId="0" applyNumberFormat="1"/>
    <xf numFmtId="0" fontId="0" fillId="3" borderId="0" xfId="0" applyFill="1"/>
    <xf numFmtId="169" fontId="0" fillId="0" borderId="0" xfId="0" applyNumberFormat="1"/>
    <xf numFmtId="8" fontId="0" fillId="0" borderId="0" xfId="0" applyNumberFormat="1"/>
    <xf numFmtId="3" fontId="0" fillId="0" borderId="0" xfId="0" applyNumberFormat="1"/>
    <xf numFmtId="0" fontId="0" fillId="0" borderId="0" xfId="0" applyFill="1"/>
    <xf numFmtId="10" fontId="0" fillId="3" borderId="0" xfId="0" applyNumberFormat="1" applyFill="1"/>
    <xf numFmtId="168" fontId="0" fillId="0" borderId="0" xfId="0" applyNumberFormat="1" applyFill="1"/>
    <xf numFmtId="169" fontId="0" fillId="0" borderId="0" xfId="0" applyNumberFormat="1" applyFill="1"/>
    <xf numFmtId="9" fontId="0" fillId="3" borderId="0" xfId="0" applyNumberFormat="1" applyFill="1"/>
    <xf numFmtId="167" fontId="0" fillId="0" borderId="0" xfId="0" applyNumberFormat="1" applyFill="1"/>
    <xf numFmtId="0" fontId="0" fillId="0" borderId="22" xfId="0" applyFont="1" applyBorder="1" applyAlignment="1"/>
    <xf numFmtId="0" fontId="1" fillId="0" borderId="31" xfId="0" applyFont="1" applyBorder="1" applyAlignment="1">
      <alignment horizontal="center"/>
    </xf>
    <xf numFmtId="0" fontId="3" fillId="0" borderId="35" xfId="0" applyFont="1" applyBorder="1"/>
    <xf numFmtId="0" fontId="1" fillId="0" borderId="52" xfId="0" applyFont="1" applyBorder="1" applyAlignment="1">
      <alignment horizontal="center"/>
    </xf>
    <xf numFmtId="0" fontId="3" fillId="0" borderId="4" xfId="0" applyFont="1" applyBorder="1"/>
    <xf numFmtId="0" fontId="3" fillId="0" borderId="47" xfId="0" applyFont="1" applyBorder="1"/>
    <xf numFmtId="0" fontId="1" fillId="0" borderId="33" xfId="0" applyFont="1" applyBorder="1" applyAlignment="1">
      <alignment horizontal="center"/>
    </xf>
    <xf numFmtId="0" fontId="3" fillId="0" borderId="36" xfId="0" applyFont="1" applyBorder="1"/>
    <xf numFmtId="0" fontId="1" fillId="0" borderId="30" xfId="0" applyFont="1" applyBorder="1" applyAlignment="1">
      <alignment horizontal="center"/>
    </xf>
    <xf numFmtId="0" fontId="3" fillId="0" borderId="27" xfId="0" applyFont="1" applyBorder="1"/>
    <xf numFmtId="0" fontId="3" fillId="0" borderId="32" xfId="0" applyFont="1" applyBorder="1"/>
    <xf numFmtId="0" fontId="0" fillId="5" borderId="44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3" fillId="0" borderId="26" xfId="0" applyFont="1" applyBorder="1"/>
    <xf numFmtId="0" fontId="1" fillId="0" borderId="6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5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" fillId="0" borderId="8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7" xfId="0" applyFont="1" applyBorder="1"/>
    <xf numFmtId="0" fontId="3" fillId="0" borderId="22" xfId="0" applyFont="1" applyBorder="1" applyAlignment="1"/>
    <xf numFmtId="0" fontId="0" fillId="0" borderId="22" xfId="0" applyFont="1" applyBorder="1"/>
    <xf numFmtId="8" fontId="0" fillId="0" borderId="22" xfId="0" applyNumberFormat="1" applyFont="1" applyBorder="1"/>
    <xf numFmtId="164" fontId="0" fillId="0" borderId="22" xfId="0" applyNumberFormat="1" applyFont="1" applyBorder="1" applyAlignment="1"/>
    <xf numFmtId="0" fontId="8" fillId="0" borderId="22" xfId="0" applyFont="1" applyBorder="1" applyAlignment="1"/>
    <xf numFmtId="8" fontId="0" fillId="0" borderId="22" xfId="0" applyNumberFormat="1" applyFont="1" applyBorder="1" applyAlignment="1"/>
    <xf numFmtId="6" fontId="0" fillId="0" borderId="22" xfId="0" applyNumberFormat="1" applyFont="1" applyBorder="1" applyAlignment="1"/>
    <xf numFmtId="6" fontId="0" fillId="0" borderId="22" xfId="0" applyNumberFormat="1" applyFont="1" applyBorder="1"/>
    <xf numFmtId="165" fontId="0" fillId="0" borderId="22" xfId="0" applyNumberFormat="1" applyFont="1" applyBorder="1" applyAlignment="1"/>
    <xf numFmtId="44" fontId="0" fillId="0" borderId="22" xfId="0" applyNumberFormat="1" applyFont="1" applyBorder="1" applyAlignment="1"/>
    <xf numFmtId="8" fontId="3" fillId="0" borderId="22" xfId="0" applyNumberFormat="1" applyFont="1" applyBorder="1" applyAlignment="1"/>
    <xf numFmtId="0" fontId="1" fillId="0" borderId="36" xfId="0" applyFont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0" fillId="5" borderId="28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3" borderId="42" xfId="0" applyFont="1" applyFill="1" applyBorder="1"/>
    <xf numFmtId="2" fontId="0" fillId="3" borderId="10" xfId="0" applyNumberFormat="1" applyFont="1" applyFill="1" applyBorder="1"/>
    <xf numFmtId="0" fontId="0" fillId="3" borderId="10" xfId="0" applyFont="1" applyFill="1" applyBorder="1" applyAlignment="1"/>
    <xf numFmtId="0" fontId="0" fillId="3" borderId="10" xfId="0" applyFont="1" applyFill="1" applyBorder="1"/>
    <xf numFmtId="0" fontId="7" fillId="3" borderId="40" xfId="0" applyFont="1" applyFill="1" applyBorder="1" applyAlignment="1"/>
    <xf numFmtId="0" fontId="7" fillId="3" borderId="19" xfId="0" applyFont="1" applyFill="1" applyBorder="1" applyAlignment="1"/>
    <xf numFmtId="44" fontId="0" fillId="0" borderId="0" xfId="0" applyNumberFormat="1" applyFont="1" applyAlignment="1"/>
    <xf numFmtId="44" fontId="0" fillId="3" borderId="45" xfId="0" applyNumberFormat="1" applyFont="1" applyFill="1" applyBorder="1"/>
  </cellXfs>
  <cellStyles count="2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6"/>
  <sheetViews>
    <sheetView topLeftCell="B10" workbookViewId="0">
      <selection activeCell="M44" sqref="M44"/>
    </sheetView>
  </sheetViews>
  <sheetFormatPr baseColWidth="10" defaultColWidth="10.5" defaultRowHeight="15" customHeight="1" x14ac:dyDescent="0"/>
  <cols>
    <col min="1" max="1" width="25.6640625" customWidth="1"/>
    <col min="2" max="2" width="10.5" customWidth="1"/>
    <col min="3" max="3" width="14.6640625" customWidth="1"/>
    <col min="4" max="4" width="21.5" customWidth="1"/>
    <col min="5" max="5" width="21.33203125" customWidth="1"/>
    <col min="6" max="6" width="19.83203125" customWidth="1"/>
    <col min="7" max="7" width="18.33203125" customWidth="1"/>
    <col min="8" max="9" width="10.5" customWidth="1"/>
    <col min="10" max="10" width="12.6640625" customWidth="1"/>
    <col min="11" max="11" width="15.5" customWidth="1"/>
    <col min="12" max="12" width="18.5" customWidth="1"/>
    <col min="13" max="13" width="13.83203125" customWidth="1"/>
    <col min="14" max="14" width="11.1640625" hidden="1" customWidth="1"/>
    <col min="15" max="20" width="7.1640625" hidden="1" customWidth="1"/>
    <col min="21" max="24" width="5.1640625" hidden="1" customWidth="1"/>
    <col min="25" max="25" width="5.33203125" hidden="1" customWidth="1"/>
    <col min="26" max="26" width="5.83203125" hidden="1" customWidth="1"/>
    <col min="27" max="27" width="10.5" customWidth="1"/>
  </cols>
  <sheetData>
    <row r="1" spans="1:26 16384:16384" ht="15" customHeight="1">
      <c r="A1" t="s">
        <v>25</v>
      </c>
      <c r="B1" s="29"/>
      <c r="D1" s="19" t="s">
        <v>79</v>
      </c>
      <c r="E1" s="115"/>
      <c r="F1" s="19" t="s">
        <v>82</v>
      </c>
      <c r="G1" s="115"/>
      <c r="I1" s="19"/>
      <c r="M1" s="3"/>
      <c r="N1" s="3"/>
      <c r="O1" s="3"/>
      <c r="P1" s="3"/>
      <c r="Q1" s="3"/>
      <c r="R1" s="3"/>
      <c r="S1" s="3"/>
      <c r="T1" s="3"/>
      <c r="U1" s="3"/>
    </row>
    <row r="2" spans="1:26 16384:16384" ht="15" customHeight="1">
      <c r="A2" t="s">
        <v>28</v>
      </c>
      <c r="B2" s="31">
        <f>G1*2+E3</f>
        <v>0</v>
      </c>
      <c r="D2" s="19" t="s">
        <v>80</v>
      </c>
      <c r="E2" s="115"/>
      <c r="F2" t="s">
        <v>83</v>
      </c>
      <c r="G2" s="116"/>
      <c r="M2" s="3"/>
      <c r="N2" s="3"/>
      <c r="O2" s="3"/>
      <c r="P2" s="3"/>
      <c r="Q2" s="3"/>
      <c r="R2" s="3"/>
      <c r="S2" s="3"/>
      <c r="T2" s="3"/>
      <c r="U2" s="3"/>
    </row>
    <row r="3" spans="1:26 16384:16384" ht="15" customHeight="1" thickBot="1">
      <c r="A3" t="s">
        <v>29</v>
      </c>
      <c r="B3" s="31"/>
      <c r="D3" s="19" t="s">
        <v>81</v>
      </c>
      <c r="E3" s="117">
        <f>E2*E1</f>
        <v>0</v>
      </c>
      <c r="F3" t="s">
        <v>84</v>
      </c>
      <c r="G3">
        <f>G2*G1</f>
        <v>0</v>
      </c>
      <c r="M3" s="3"/>
      <c r="N3" s="3"/>
      <c r="O3" s="3"/>
      <c r="P3" s="3"/>
      <c r="Q3" s="3"/>
      <c r="R3" s="3"/>
      <c r="S3" s="3"/>
      <c r="T3" s="3"/>
      <c r="U3" s="3"/>
    </row>
    <row r="4" spans="1:26 16384:16384" ht="15" customHeight="1" thickBot="1">
      <c r="A4" t="s">
        <v>24</v>
      </c>
      <c r="B4" s="31">
        <f>B2+B3</f>
        <v>0</v>
      </c>
      <c r="L4" s="33" t="s">
        <v>30</v>
      </c>
      <c r="M4" s="34">
        <f>F29</f>
        <v>0</v>
      </c>
      <c r="O4" s="3"/>
      <c r="P4" s="3"/>
      <c r="Q4" s="3"/>
      <c r="R4" s="3"/>
      <c r="S4" s="3"/>
      <c r="T4" s="3"/>
      <c r="U4" s="3"/>
    </row>
    <row r="5" spans="1:26 16384:16384" ht="15" customHeight="1">
      <c r="A5" s="188" t="s">
        <v>31</v>
      </c>
      <c r="B5" s="189"/>
      <c r="C5" s="189"/>
      <c r="D5" s="185"/>
      <c r="E5" s="188" t="s">
        <v>85</v>
      </c>
      <c r="F5" s="189"/>
      <c r="G5" s="189"/>
      <c r="H5" s="189"/>
      <c r="I5" s="189"/>
      <c r="J5" s="189"/>
      <c r="K5" s="189"/>
      <c r="L5" s="35" t="s">
        <v>32</v>
      </c>
      <c r="M5" s="36" t="s">
        <v>33</v>
      </c>
      <c r="N5" s="37" t="s">
        <v>34</v>
      </c>
      <c r="O5" s="38" t="s">
        <v>35</v>
      </c>
      <c r="P5" s="8" t="s">
        <v>36</v>
      </c>
      <c r="Q5" s="8" t="s">
        <v>37</v>
      </c>
      <c r="R5" s="8" t="s">
        <v>38</v>
      </c>
      <c r="S5" s="8" t="s">
        <v>39</v>
      </c>
      <c r="T5" s="8" t="s">
        <v>40</v>
      </c>
      <c r="U5" s="8" t="s">
        <v>41</v>
      </c>
      <c r="V5" s="8" t="s">
        <v>42</v>
      </c>
      <c r="W5" s="8" t="s">
        <v>43</v>
      </c>
      <c r="X5" s="8" t="s">
        <v>44</v>
      </c>
      <c r="Y5" s="184" t="s">
        <v>45</v>
      </c>
      <c r="Z5" s="213"/>
    </row>
    <row r="6" spans="1:26 16384:16384" ht="15" customHeight="1">
      <c r="A6" s="177" t="s">
        <v>46</v>
      </c>
      <c r="B6" s="186"/>
      <c r="C6" s="40" t="s">
        <v>47</v>
      </c>
      <c r="D6" s="41" t="s">
        <v>48</v>
      </c>
      <c r="E6" s="42" t="s">
        <v>49</v>
      </c>
      <c r="F6" s="12"/>
      <c r="G6" s="12" t="s">
        <v>50</v>
      </c>
      <c r="H6" s="43" t="s">
        <v>51</v>
      </c>
      <c r="I6" s="43" t="s">
        <v>52</v>
      </c>
      <c r="J6" s="43" t="s">
        <v>48</v>
      </c>
      <c r="K6" s="40" t="s">
        <v>53</v>
      </c>
      <c r="L6" s="177" t="s">
        <v>3</v>
      </c>
      <c r="M6" s="178"/>
      <c r="N6" s="183"/>
      <c r="O6" s="4"/>
      <c r="P6" s="44"/>
      <c r="Q6" s="45"/>
      <c r="R6" s="44"/>
      <c r="S6" s="46"/>
      <c r="T6" s="47"/>
      <c r="U6" s="46"/>
      <c r="V6" s="47"/>
      <c r="W6" s="46"/>
      <c r="X6" s="47"/>
      <c r="Y6" s="46"/>
      <c r="Z6" s="48"/>
    </row>
    <row r="7" spans="1:26 16384:16384" ht="15" customHeight="1">
      <c r="A7" s="49" t="s">
        <v>164</v>
      </c>
      <c r="B7" s="118"/>
      <c r="C7" s="116"/>
      <c r="D7" s="50">
        <f t="shared" ref="D7:D8" si="0">C7-B7</f>
        <v>0</v>
      </c>
      <c r="E7" s="51" t="s">
        <v>54</v>
      </c>
      <c r="F7" s="120"/>
      <c r="G7" s="52"/>
      <c r="H7" s="120"/>
      <c r="I7" s="120"/>
      <c r="J7" s="53">
        <f t="shared" ref="J7:J8" si="1">I7+F7</f>
        <v>0</v>
      </c>
      <c r="K7" s="46" t="s">
        <v>86</v>
      </c>
      <c r="L7" s="54" t="s">
        <v>12</v>
      </c>
      <c r="M7" s="52">
        <f>O7+Q7+S7+U7+W7</f>
        <v>0</v>
      </c>
      <c r="N7" s="121">
        <f t="shared" ref="N7" si="2">P7+R7+T7+V7+X7</f>
        <v>0</v>
      </c>
      <c r="O7" s="3">
        <f>'W1 '!K4</f>
        <v>0</v>
      </c>
      <c r="P7" s="21">
        <f>'W1 '!K6</f>
        <v>0</v>
      </c>
      <c r="Q7" s="20">
        <f>'W2'!K4</f>
        <v>0</v>
      </c>
      <c r="R7" s="21">
        <f>'W2'!K6</f>
        <v>0</v>
      </c>
      <c r="S7" s="20">
        <f>'W3'!K4</f>
        <v>0</v>
      </c>
      <c r="T7" s="21">
        <f>'W3'!K6</f>
        <v>0</v>
      </c>
      <c r="U7" s="20">
        <f>'W4'!K4</f>
        <v>0</v>
      </c>
      <c r="V7" s="21">
        <f>'W4'!K6</f>
        <v>0</v>
      </c>
      <c r="W7" s="20">
        <f>'W5'!K4</f>
        <v>0</v>
      </c>
      <c r="X7" s="21">
        <f>'W5'!K6</f>
        <v>0</v>
      </c>
      <c r="Y7" s="20">
        <f>'W1 '!K4+'W2'!K4+'W3'!K4+'W4'!K4+'W5'!K4</f>
        <v>0</v>
      </c>
      <c r="Z7" s="55">
        <f t="shared" ref="Z7:Z9" si="3">M7</f>
        <v>0</v>
      </c>
    </row>
    <row r="8" spans="1:26 16384:16384" ht="15" customHeight="1">
      <c r="A8" s="49" t="s">
        <v>165</v>
      </c>
      <c r="B8" s="118"/>
      <c r="C8" s="116"/>
      <c r="D8" s="50">
        <f t="shared" si="0"/>
        <v>0</v>
      </c>
      <c r="E8" s="49" t="s">
        <v>178</v>
      </c>
      <c r="F8" s="120"/>
      <c r="G8" s="56"/>
      <c r="H8" s="120"/>
      <c r="I8" s="120"/>
      <c r="J8" s="53">
        <f t="shared" si="1"/>
        <v>0</v>
      </c>
      <c r="K8" s="20"/>
      <c r="L8" s="54" t="s">
        <v>13</v>
      </c>
      <c r="M8" s="52">
        <f>O8+Q8+S8+U8+W8</f>
        <v>0</v>
      </c>
      <c r="N8" s="122">
        <f t="shared" ref="N8" si="4">P8+R8+T8+V8+X8</f>
        <v>0</v>
      </c>
      <c r="O8" s="3">
        <f>'W1 '!M4</f>
        <v>0</v>
      </c>
      <c r="P8" s="21">
        <f>'W1 '!M6</f>
        <v>0</v>
      </c>
      <c r="Q8" s="20">
        <f>'W2'!M4</f>
        <v>0</v>
      </c>
      <c r="R8" s="21">
        <f>'W2'!M6</f>
        <v>0</v>
      </c>
      <c r="S8" s="20">
        <f>'W3'!M4</f>
        <v>0</v>
      </c>
      <c r="T8" s="21">
        <f>'W4'!M6</f>
        <v>0</v>
      </c>
      <c r="U8" s="20">
        <f>'W4'!M4</f>
        <v>0</v>
      </c>
      <c r="V8" s="21">
        <f>'W4'!M6</f>
        <v>0</v>
      </c>
      <c r="W8" s="20">
        <f>'W5'!M4</f>
        <v>0</v>
      </c>
      <c r="X8" s="21">
        <f>'W5'!M6</f>
        <v>0</v>
      </c>
      <c r="Y8" s="20">
        <f>'W1 '!M4+'W2'!M4+'W3'!M4+'W4'!M4+'W5'!M4</f>
        <v>0</v>
      </c>
      <c r="Z8" s="55">
        <f t="shared" si="3"/>
        <v>0</v>
      </c>
    </row>
    <row r="9" spans="1:26 16384:16384" ht="15" customHeight="1">
      <c r="A9" s="58" t="s">
        <v>166</v>
      </c>
      <c r="B9" s="119"/>
      <c r="C9" s="116"/>
      <c r="D9" s="57"/>
      <c r="E9" s="58" t="s">
        <v>179</v>
      </c>
      <c r="F9" s="120"/>
      <c r="G9" s="56"/>
      <c r="H9" s="120"/>
      <c r="I9" s="120"/>
      <c r="J9" s="53"/>
      <c r="K9" s="20"/>
      <c r="L9" s="54" t="s">
        <v>14</v>
      </c>
      <c r="M9" s="52">
        <f>O9+Q9+S9+U9+W9</f>
        <v>0</v>
      </c>
      <c r="N9" s="122">
        <f t="shared" ref="N9" si="5">P9+R9+T9+V9+X9</f>
        <v>0</v>
      </c>
      <c r="O9" s="3">
        <f>'W1 '!O4</f>
        <v>0</v>
      </c>
      <c r="P9" s="21">
        <f>'W1 '!O6</f>
        <v>0</v>
      </c>
      <c r="Q9" s="20">
        <f>'W2'!O4</f>
        <v>0</v>
      </c>
      <c r="R9" s="21">
        <f>'W2'!O6</f>
        <v>0</v>
      </c>
      <c r="S9" s="20">
        <f>'W3'!O4</f>
        <v>0</v>
      </c>
      <c r="T9" s="21">
        <f>'W3'!O6</f>
        <v>0</v>
      </c>
      <c r="U9" s="20">
        <f>'W4'!O4</f>
        <v>0</v>
      </c>
      <c r="V9" s="21">
        <f>'W4'!O6</f>
        <v>0</v>
      </c>
      <c r="W9" s="20">
        <f>'W5'!O4</f>
        <v>0</v>
      </c>
      <c r="X9" s="21">
        <f>'W5'!O6</f>
        <v>0</v>
      </c>
      <c r="Y9" s="20">
        <f>'W1 '!O4+'W2'!O4+'W3'!O4+'W4'!O4+'W5'!O4</f>
        <v>0</v>
      </c>
      <c r="Z9" s="55">
        <f t="shared" si="3"/>
        <v>0</v>
      </c>
    </row>
    <row r="10" spans="1:26 16384:16384" ht="15" customHeight="1">
      <c r="A10" s="49"/>
      <c r="B10" s="20"/>
      <c r="C10" s="20"/>
      <c r="D10" s="57"/>
      <c r="E10" s="60" t="s">
        <v>180</v>
      </c>
      <c r="F10" s="120"/>
      <c r="G10" s="56"/>
      <c r="H10" s="11"/>
      <c r="I10" s="11"/>
      <c r="J10" s="53">
        <f>I10+F10</f>
        <v>0</v>
      </c>
      <c r="K10" s="25"/>
      <c r="L10" s="54"/>
      <c r="M10" s="11"/>
      <c r="N10" s="124"/>
      <c r="O10" s="6"/>
      <c r="P10" s="27"/>
      <c r="Q10" s="25"/>
      <c r="R10" s="27"/>
      <c r="S10" s="25"/>
      <c r="T10" s="27"/>
      <c r="U10" s="25"/>
      <c r="V10" s="27"/>
      <c r="W10" s="25"/>
      <c r="X10" s="27"/>
      <c r="Y10" s="25"/>
      <c r="Z10" s="61"/>
      <c r="XFD10" s="12"/>
    </row>
    <row r="11" spans="1:26 16384:16384" ht="15" customHeight="1">
      <c r="A11" s="10" t="s">
        <v>24</v>
      </c>
      <c r="B11" s="62">
        <f t="shared" ref="B11:C11" si="6">SUM(B7:B10)</f>
        <v>0</v>
      </c>
      <c r="C11" s="62">
        <f t="shared" si="6"/>
        <v>0</v>
      </c>
      <c r="D11" s="63"/>
      <c r="E11" s="10" t="s">
        <v>24</v>
      </c>
      <c r="F11" s="12">
        <f>SUM(F7:F10)</f>
        <v>0</v>
      </c>
      <c r="G11" s="12"/>
      <c r="H11" s="12"/>
      <c r="I11" s="12">
        <f>SUM(I7:I10)</f>
        <v>0</v>
      </c>
      <c r="J11" s="12"/>
      <c r="K11" s="64"/>
      <c r="L11" s="65" t="s">
        <v>24</v>
      </c>
      <c r="M11" s="43">
        <f t="shared" ref="M11:Y11" si="7">SUM(M7:M10)</f>
        <v>0</v>
      </c>
      <c r="N11" s="41">
        <f t="shared" si="7"/>
        <v>0</v>
      </c>
      <c r="O11" s="66">
        <f t="shared" si="7"/>
        <v>0</v>
      </c>
      <c r="P11" s="67">
        <f t="shared" si="7"/>
        <v>0</v>
      </c>
      <c r="Q11" s="67">
        <f t="shared" si="7"/>
        <v>0</v>
      </c>
      <c r="R11" s="67">
        <f t="shared" si="7"/>
        <v>0</v>
      </c>
      <c r="S11" s="67">
        <f t="shared" si="7"/>
        <v>0</v>
      </c>
      <c r="T11" s="67">
        <f t="shared" si="7"/>
        <v>0</v>
      </c>
      <c r="U11" s="67">
        <f t="shared" si="7"/>
        <v>0</v>
      </c>
      <c r="V11" s="67">
        <f t="shared" si="7"/>
        <v>0</v>
      </c>
      <c r="W11" s="67">
        <f t="shared" si="7"/>
        <v>0</v>
      </c>
      <c r="X11" s="67">
        <f t="shared" si="7"/>
        <v>0</v>
      </c>
      <c r="Y11" s="67">
        <f t="shared" si="7"/>
        <v>0</v>
      </c>
      <c r="Z11" s="68">
        <f>M11</f>
        <v>0</v>
      </c>
    </row>
    <row r="12" spans="1:26 16384:16384" ht="15" customHeight="1">
      <c r="A12" s="177" t="s">
        <v>55</v>
      </c>
      <c r="B12" s="178"/>
      <c r="C12" s="67" t="s">
        <v>47</v>
      </c>
      <c r="D12" s="68" t="s">
        <v>48</v>
      </c>
      <c r="E12" s="42" t="s">
        <v>56</v>
      </c>
      <c r="F12" s="12"/>
      <c r="G12" s="12" t="s">
        <v>50</v>
      </c>
      <c r="H12" s="69" t="s">
        <v>51</v>
      </c>
      <c r="I12" s="69" t="s">
        <v>52</v>
      </c>
      <c r="J12" s="69" t="s">
        <v>48</v>
      </c>
      <c r="K12" s="70" t="s">
        <v>53</v>
      </c>
      <c r="L12" s="177" t="s">
        <v>57</v>
      </c>
      <c r="M12" s="186"/>
      <c r="N12" s="187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55"/>
    </row>
    <row r="13" spans="1:26 16384:16384" ht="15" customHeight="1">
      <c r="A13" s="49" t="s">
        <v>167</v>
      </c>
      <c r="B13" s="56"/>
      <c r="C13" s="56"/>
      <c r="D13" s="50">
        <f t="shared" ref="D13:D15" si="8">C13-B13</f>
        <v>0</v>
      </c>
      <c r="E13" s="51" t="s">
        <v>58</v>
      </c>
      <c r="F13" s="120"/>
      <c r="G13" s="71">
        <f>-FV(3%,7,,F13)</f>
        <v>0</v>
      </c>
      <c r="H13" s="120"/>
      <c r="I13" s="120"/>
      <c r="J13" s="53">
        <f>I13+F13</f>
        <v>0</v>
      </c>
      <c r="K13" s="2">
        <f>-FV(3%,7,,J13)</f>
        <v>0</v>
      </c>
      <c r="L13" s="51" t="s">
        <v>184</v>
      </c>
      <c r="M13" s="214"/>
      <c r="N13" s="211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55"/>
    </row>
    <row r="14" spans="1:26 16384:16384" ht="15" customHeight="1">
      <c r="A14" s="49" t="s">
        <v>168</v>
      </c>
      <c r="B14" s="72"/>
      <c r="C14" s="73"/>
      <c r="D14" s="50">
        <f t="shared" si="8"/>
        <v>0</v>
      </c>
      <c r="E14" s="49" t="s">
        <v>181</v>
      </c>
      <c r="F14" s="120"/>
      <c r="G14" s="56"/>
      <c r="H14" s="120"/>
      <c r="I14" s="120"/>
      <c r="J14" s="56">
        <v>700</v>
      </c>
      <c r="K14" s="2">
        <f>-FV(3%,7,,J14)</f>
        <v>860.91170579740901</v>
      </c>
      <c r="L14" s="49" t="s">
        <v>185</v>
      </c>
      <c r="M14" s="215"/>
      <c r="N14" s="211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55"/>
    </row>
    <row r="15" spans="1:26 16384:16384" ht="15" customHeight="1">
      <c r="A15" s="49" t="s">
        <v>169</v>
      </c>
      <c r="B15" s="56"/>
      <c r="C15" s="74"/>
      <c r="D15" s="50">
        <f t="shared" si="8"/>
        <v>0</v>
      </c>
      <c r="E15" s="58" t="s">
        <v>182</v>
      </c>
      <c r="F15" s="120"/>
      <c r="G15" s="56"/>
      <c r="H15" s="120"/>
      <c r="I15" s="120"/>
      <c r="J15" s="56"/>
      <c r="K15" s="2">
        <f>-FV(3%,7,,J15)</f>
        <v>0</v>
      </c>
      <c r="L15" s="49" t="s">
        <v>186</v>
      </c>
      <c r="M15" s="216"/>
      <c r="N15" s="21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</row>
    <row r="16" spans="1:26 16384:16384" ht="15" customHeight="1">
      <c r="A16" s="49"/>
      <c r="B16" s="56"/>
      <c r="C16" s="56"/>
      <c r="D16" s="57"/>
      <c r="E16" s="60"/>
      <c r="F16" s="11"/>
      <c r="G16" s="11"/>
      <c r="H16" s="11"/>
      <c r="I16" s="11"/>
      <c r="J16" s="11"/>
      <c r="K16" s="3"/>
      <c r="L16" s="49" t="s">
        <v>187</v>
      </c>
      <c r="M16" s="217"/>
      <c r="N16" s="21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55"/>
    </row>
    <row r="17" spans="1:26 16384:16384" ht="15" customHeight="1">
      <c r="A17" s="10" t="s">
        <v>24</v>
      </c>
      <c r="B17" s="12">
        <f t="shared" ref="B17:C17" si="9">SUM(B13:B16)</f>
        <v>0</v>
      </c>
      <c r="C17" s="12">
        <f t="shared" si="9"/>
        <v>0</v>
      </c>
      <c r="D17" s="63"/>
      <c r="E17" s="10" t="s">
        <v>24</v>
      </c>
      <c r="F17" s="75">
        <f>SUM(F13:F16)</f>
        <v>0</v>
      </c>
      <c r="G17" s="12"/>
      <c r="H17" s="12"/>
      <c r="I17" s="12">
        <f t="shared" ref="I17:J17" si="10">SUM(I13:I16)</f>
        <v>0</v>
      </c>
      <c r="J17" s="76">
        <f t="shared" si="10"/>
        <v>700</v>
      </c>
      <c r="K17" s="64"/>
      <c r="L17" s="58"/>
      <c r="M17" s="59"/>
      <c r="N17" s="211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55"/>
    </row>
    <row r="18" spans="1:26 16384:16384" ht="15" customHeight="1">
      <c r="A18" s="177" t="s">
        <v>59</v>
      </c>
      <c r="B18" s="178"/>
      <c r="C18" s="56"/>
      <c r="D18" s="57"/>
      <c r="E18" s="77" t="s">
        <v>60</v>
      </c>
      <c r="F18" s="3"/>
      <c r="G18" s="12" t="s">
        <v>50</v>
      </c>
      <c r="H18" s="69" t="s">
        <v>51</v>
      </c>
      <c r="I18" s="69" t="s">
        <v>52</v>
      </c>
      <c r="J18" s="69" t="s">
        <v>48</v>
      </c>
      <c r="K18" s="70" t="s">
        <v>53</v>
      </c>
      <c r="L18" s="58"/>
      <c r="M18" s="59"/>
      <c r="N18" s="211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55"/>
    </row>
    <row r="19" spans="1:26 16384:16384" ht="15" customHeight="1">
      <c r="A19" s="58" t="s">
        <v>170</v>
      </c>
      <c r="B19" s="116"/>
      <c r="C19" s="56"/>
      <c r="D19" s="57"/>
      <c r="E19" s="51" t="s">
        <v>61</v>
      </c>
      <c r="F19" s="120"/>
      <c r="G19" s="71">
        <f>-FV(8%,40,,F19)</f>
        <v>0</v>
      </c>
      <c r="H19" s="120"/>
      <c r="I19" s="120"/>
      <c r="J19" s="71">
        <f>I19+F19</f>
        <v>0</v>
      </c>
      <c r="K19" s="78">
        <f>-FV(8%,40,,J19)</f>
        <v>0</v>
      </c>
      <c r="L19" s="49"/>
      <c r="M19" s="56"/>
      <c r="N19" s="21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55"/>
    </row>
    <row r="20" spans="1:26 16384:16384" ht="15" customHeight="1">
      <c r="A20" s="58" t="s">
        <v>171</v>
      </c>
      <c r="B20" s="116"/>
      <c r="C20" s="56"/>
      <c r="D20" s="57"/>
      <c r="E20" s="58" t="s">
        <v>183</v>
      </c>
      <c r="F20" s="120"/>
      <c r="G20" s="56"/>
      <c r="H20" s="120"/>
      <c r="I20" s="120"/>
      <c r="J20" s="71">
        <f>I20+F20</f>
        <v>0</v>
      </c>
      <c r="K20" s="78">
        <f>-FV(8%,40,,J20)</f>
        <v>0</v>
      </c>
      <c r="L20" s="65" t="s">
        <v>24</v>
      </c>
      <c r="M20" s="43">
        <f t="shared" ref="M20:N20" si="11">SUM(M13:M19)</f>
        <v>0</v>
      </c>
      <c r="N20" s="131">
        <f t="shared" si="11"/>
        <v>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55"/>
      <c r="XFD20">
        <f>SUM(XFD16:XFD19)</f>
        <v>0</v>
      </c>
    </row>
    <row r="21" spans="1:26 16384:16384" ht="15" customHeight="1">
      <c r="A21" s="58" t="s">
        <v>172</v>
      </c>
      <c r="B21" s="116"/>
      <c r="C21" s="56"/>
      <c r="D21" s="57">
        <f>1828/8970</f>
        <v>0.20379041248606466</v>
      </c>
      <c r="E21" s="60"/>
      <c r="F21" s="11"/>
      <c r="G21" s="11"/>
      <c r="H21" s="11"/>
      <c r="I21" s="11"/>
      <c r="J21" s="11"/>
      <c r="K21" s="25"/>
      <c r="L21" s="39"/>
      <c r="M21" s="79"/>
      <c r="N21" s="80"/>
      <c r="O21" s="4"/>
      <c r="P21" s="4"/>
      <c r="Q21" s="4"/>
      <c r="R21" s="4"/>
      <c r="S21" s="4"/>
      <c r="T21" s="4"/>
      <c r="U21" s="4"/>
      <c r="V21" s="4"/>
      <c r="W21" s="4"/>
      <c r="X21" s="4"/>
      <c r="Y21" s="81"/>
      <c r="Z21" s="82"/>
    </row>
    <row r="22" spans="1:26 16384:16384" ht="15" customHeight="1">
      <c r="A22" s="58" t="s">
        <v>173</v>
      </c>
      <c r="B22" s="116"/>
      <c r="C22" s="56"/>
      <c r="D22" s="57"/>
      <c r="E22" s="60"/>
      <c r="F22" s="83"/>
      <c r="G22" s="11"/>
      <c r="H22" s="11"/>
      <c r="I22" s="11"/>
      <c r="J22" s="11"/>
      <c r="K22" s="25"/>
      <c r="L22" s="177" t="s">
        <v>4</v>
      </c>
      <c r="M22" s="178"/>
      <c r="N22" s="183"/>
      <c r="O22" s="69" t="s">
        <v>35</v>
      </c>
      <c r="P22" s="43" t="s">
        <v>36</v>
      </c>
      <c r="Q22" s="43" t="s">
        <v>37</v>
      </c>
      <c r="R22" s="43" t="s">
        <v>38</v>
      </c>
      <c r="S22" s="43" t="s">
        <v>39</v>
      </c>
      <c r="T22" s="43" t="s">
        <v>40</v>
      </c>
      <c r="U22" s="43" t="s">
        <v>41</v>
      </c>
      <c r="V22" s="43" t="s">
        <v>42</v>
      </c>
      <c r="W22" s="43" t="s">
        <v>43</v>
      </c>
      <c r="X22" s="43" t="s">
        <v>44</v>
      </c>
      <c r="Y22" s="182" t="s">
        <v>62</v>
      </c>
      <c r="Z22" s="210"/>
    </row>
    <row r="23" spans="1:26 16384:16384" ht="15" customHeight="1">
      <c r="A23" s="58" t="s">
        <v>174</v>
      </c>
      <c r="B23" s="116"/>
      <c r="C23" s="56"/>
      <c r="D23" s="57"/>
      <c r="E23" s="10" t="s">
        <v>24</v>
      </c>
      <c r="F23" s="62">
        <f>SUM(F19:F21)</f>
        <v>0</v>
      </c>
      <c r="G23" s="12"/>
      <c r="H23" s="12"/>
      <c r="I23" s="12">
        <f t="shared" ref="I23:J23" si="12">SUM(I19:I21)</f>
        <v>0</v>
      </c>
      <c r="J23" s="62">
        <f t="shared" si="12"/>
        <v>0</v>
      </c>
      <c r="K23" s="64"/>
      <c r="L23" s="84"/>
      <c r="M23" s="85"/>
      <c r="N23" s="48"/>
      <c r="O23" s="85"/>
      <c r="P23" s="47"/>
      <c r="Q23" s="46"/>
      <c r="R23" s="47"/>
      <c r="S23" s="46"/>
      <c r="T23" s="47"/>
      <c r="U23" s="46"/>
      <c r="V23" s="47"/>
      <c r="W23" s="46"/>
      <c r="X23" s="47"/>
      <c r="Y23" s="3"/>
      <c r="Z23" s="55"/>
    </row>
    <row r="24" spans="1:26 16384:16384" ht="15" customHeight="1">
      <c r="A24" s="49" t="s">
        <v>175</v>
      </c>
      <c r="B24" s="116"/>
      <c r="C24" s="56"/>
      <c r="D24" s="57"/>
      <c r="E24" s="10"/>
      <c r="F24" s="62"/>
      <c r="G24" s="3"/>
      <c r="H24" s="3"/>
      <c r="I24" s="3"/>
      <c r="J24" s="3"/>
      <c r="K24" s="3"/>
      <c r="L24" s="51" t="s">
        <v>15</v>
      </c>
      <c r="M24" s="52">
        <f>O24+Q24+S24+U24+W24</f>
        <v>0</v>
      </c>
      <c r="N24" s="121">
        <f t="shared" ref="N24" si="13">P24+R24+T24+V24+X24</f>
        <v>0</v>
      </c>
      <c r="O24" s="85">
        <f>'W1 '!Q4</f>
        <v>0</v>
      </c>
      <c r="P24" s="47">
        <f>'W1 '!Q6</f>
        <v>0</v>
      </c>
      <c r="Q24" s="46">
        <f>'W2'!Q4</f>
        <v>0</v>
      </c>
      <c r="R24" s="47">
        <f>'W2'!Q6</f>
        <v>0</v>
      </c>
      <c r="S24" s="46">
        <f>'W3'!Q4</f>
        <v>0</v>
      </c>
      <c r="T24" s="47">
        <f>'W3'!Q6</f>
        <v>0</v>
      </c>
      <c r="U24" s="46">
        <f>'W4'!Q4</f>
        <v>0</v>
      </c>
      <c r="V24" s="47">
        <f>'W4'!Q6</f>
        <v>0</v>
      </c>
      <c r="W24" s="46">
        <f>'W5'!Q4</f>
        <v>0</v>
      </c>
      <c r="X24" s="47">
        <f>'W5'!Q6</f>
        <v>0</v>
      </c>
      <c r="Y24" s="3">
        <f>'W1 '!Q4+'W2'!Q4+'W3'!Q4+'W4'!Q4+'W5'!Q4</f>
        <v>0</v>
      </c>
      <c r="Z24" s="55">
        <f t="shared" ref="Z24:Z25" si="14">M24</f>
        <v>0</v>
      </c>
    </row>
    <row r="25" spans="1:26 16384:16384" ht="15" customHeight="1">
      <c r="A25" s="58" t="s">
        <v>176</v>
      </c>
      <c r="B25" s="116"/>
      <c r="C25" s="56"/>
      <c r="D25" s="57"/>
      <c r="E25" s="10" t="s">
        <v>63</v>
      </c>
      <c r="F25" s="62">
        <f>F23+F17+F11</f>
        <v>0</v>
      </c>
      <c r="G25" s="3"/>
      <c r="H25" s="3"/>
      <c r="I25" s="3"/>
      <c r="J25" s="3"/>
      <c r="K25" s="3"/>
      <c r="L25" s="49" t="s">
        <v>188</v>
      </c>
      <c r="M25" s="56">
        <f>O25+Q25+S25+U25+W25</f>
        <v>0</v>
      </c>
      <c r="N25" s="122">
        <f t="shared" ref="N25" si="15">P25+R25+T25+V25+X25</f>
        <v>0</v>
      </c>
      <c r="O25" s="3">
        <f>'W1 '!S4</f>
        <v>0</v>
      </c>
      <c r="P25" s="21">
        <f>'W1 '!S6</f>
        <v>0</v>
      </c>
      <c r="Q25" s="20">
        <f>'W2'!S4</f>
        <v>0</v>
      </c>
      <c r="R25" s="21">
        <f>'W2'!S6</f>
        <v>0</v>
      </c>
      <c r="S25" s="20">
        <f>'W3'!S4</f>
        <v>0</v>
      </c>
      <c r="T25" s="21">
        <f>'W3'!S6</f>
        <v>0</v>
      </c>
      <c r="U25" s="20">
        <f>'W4'!S4</f>
        <v>0</v>
      </c>
      <c r="V25" s="21">
        <f>'W4'!S6</f>
        <v>0</v>
      </c>
      <c r="W25" s="20">
        <f>'W5'!S4</f>
        <v>0</v>
      </c>
      <c r="X25" s="21">
        <f>'W5'!S6</f>
        <v>0</v>
      </c>
      <c r="Y25" s="3">
        <f>'W1 '!S4+'W2'!S4+'W3'!S4+'W4'!S4+'W5'!S4</f>
        <v>0</v>
      </c>
      <c r="Z25" s="55">
        <f t="shared" si="14"/>
        <v>0</v>
      </c>
    </row>
    <row r="26" spans="1:26 16384:16384" ht="15" customHeight="1">
      <c r="A26" s="58" t="s">
        <v>177</v>
      </c>
      <c r="B26" s="116"/>
      <c r="C26" s="56"/>
      <c r="D26" s="57"/>
      <c r="E26" s="10" t="s">
        <v>64</v>
      </c>
      <c r="F26" s="86" t="e">
        <f>(F23+F17+F11)/B2</f>
        <v>#DIV/0!</v>
      </c>
      <c r="G26" s="3"/>
      <c r="H26" s="3"/>
      <c r="I26" s="3"/>
      <c r="J26" s="3"/>
      <c r="K26" s="3"/>
      <c r="L26" s="49" t="s">
        <v>189</v>
      </c>
      <c r="M26" s="56">
        <f>O26+Q26+S26+U26+W26</f>
        <v>0</v>
      </c>
      <c r="N26" s="122">
        <f t="shared" ref="N26" si="16">P26+R26+T26+V26+X26</f>
        <v>0</v>
      </c>
      <c r="O26" s="3">
        <f>'W1 '!U4</f>
        <v>0</v>
      </c>
      <c r="P26" s="21">
        <f>'W1 '!U6</f>
        <v>0</v>
      </c>
      <c r="Q26" s="20">
        <f>'W2'!U4</f>
        <v>0</v>
      </c>
      <c r="R26" s="21">
        <f>'W2'!U6</f>
        <v>0</v>
      </c>
      <c r="S26" s="20">
        <f>'W3'!U4</f>
        <v>0</v>
      </c>
      <c r="T26" s="21">
        <f>'W3'!U6</f>
        <v>0</v>
      </c>
      <c r="U26" s="20">
        <f>'W4'!U4</f>
        <v>0</v>
      </c>
      <c r="V26" s="21">
        <f>'W4'!U6</f>
        <v>0</v>
      </c>
      <c r="W26" s="20">
        <f>'W5'!U4</f>
        <v>0</v>
      </c>
      <c r="X26" s="21">
        <f>'W5'!U6</f>
        <v>0</v>
      </c>
      <c r="Y26" s="3">
        <f>'W1 '!U4+'W2'!U4+'W3'!U4+'W4'!U4+'W5'!U4</f>
        <v>0</v>
      </c>
      <c r="Z26" s="55">
        <f t="shared" ref="Z26:Z31" si="17">M26</f>
        <v>0</v>
      </c>
    </row>
    <row r="27" spans="1:26 16384:16384" ht="15" customHeight="1">
      <c r="A27" s="49"/>
      <c r="B27" s="87"/>
      <c r="C27" s="56"/>
      <c r="D27" s="57"/>
      <c r="E27" s="54"/>
      <c r="F27" s="71"/>
      <c r="G27" s="3"/>
      <c r="H27" s="3"/>
      <c r="I27" s="3"/>
      <c r="J27" s="3"/>
      <c r="K27" s="3"/>
      <c r="L27" s="49" t="s">
        <v>190</v>
      </c>
      <c r="M27" s="56">
        <f>O27+Q27+S27+U27+W27</f>
        <v>0</v>
      </c>
      <c r="N27" s="122">
        <f t="shared" ref="N27" si="18">P27+R27+T27+V27+X27</f>
        <v>0</v>
      </c>
      <c r="O27" s="3">
        <f>'W1 '!W4</f>
        <v>0</v>
      </c>
      <c r="P27" s="21">
        <f>'W1 '!W6</f>
        <v>0</v>
      </c>
      <c r="Q27" s="20">
        <f>'W2'!W4</f>
        <v>0</v>
      </c>
      <c r="R27" s="21">
        <f>'W2'!W6</f>
        <v>0</v>
      </c>
      <c r="S27" s="20">
        <f>'W3'!W4</f>
        <v>0</v>
      </c>
      <c r="T27" s="21">
        <f>'W3'!W6</f>
        <v>0</v>
      </c>
      <c r="U27" s="20">
        <f>'W4'!W4</f>
        <v>0</v>
      </c>
      <c r="V27" s="21">
        <f>'W4'!W6</f>
        <v>0</v>
      </c>
      <c r="W27" s="20">
        <f>'W5'!W4</f>
        <v>0</v>
      </c>
      <c r="X27" s="21">
        <f>'W5'!W6</f>
        <v>0</v>
      </c>
      <c r="Y27" s="3">
        <f>'W1 '!W4+'W2'!W4+'W3'!W4+'W4'!W4+'W5'!W4</f>
        <v>0</v>
      </c>
      <c r="Z27" s="55">
        <f t="shared" si="17"/>
        <v>0</v>
      </c>
    </row>
    <row r="28" spans="1:26 16384:16384" ht="15" customHeight="1">
      <c r="A28" s="10" t="s">
        <v>24</v>
      </c>
      <c r="B28" s="62">
        <f>SUM(B19:B27)</f>
        <v>0</v>
      </c>
      <c r="C28" s="56"/>
      <c r="D28" s="57"/>
      <c r="E28" s="54"/>
      <c r="F28" s="71"/>
      <c r="G28" s="3"/>
      <c r="H28" s="3"/>
      <c r="I28" s="3"/>
      <c r="J28" s="3"/>
      <c r="K28" s="3"/>
      <c r="L28" s="49" t="s">
        <v>16</v>
      </c>
      <c r="M28" s="56">
        <f>O28+Q28+S28+U28+W28</f>
        <v>0</v>
      </c>
      <c r="N28" s="122">
        <f t="shared" ref="N28" si="19">P28+R28+T28+V28+X28</f>
        <v>0</v>
      </c>
      <c r="O28" s="3">
        <f>'W1 '!Y4</f>
        <v>0</v>
      </c>
      <c r="P28" s="21">
        <f>'W1 '!Y6</f>
        <v>0</v>
      </c>
      <c r="Q28" s="20">
        <f>'W2'!Y4</f>
        <v>0</v>
      </c>
      <c r="R28" s="21">
        <f>'W2'!Y6</f>
        <v>0</v>
      </c>
      <c r="S28" s="20">
        <f>'W3'!Y4</f>
        <v>0</v>
      </c>
      <c r="T28" s="21">
        <f>'W3'!Y6</f>
        <v>0</v>
      </c>
      <c r="U28" s="20">
        <f>'W4'!Y4</f>
        <v>0</v>
      </c>
      <c r="V28" s="21">
        <f>'W4'!Y6</f>
        <v>0</v>
      </c>
      <c r="W28" s="20">
        <f>'W5'!Y4</f>
        <v>0</v>
      </c>
      <c r="X28" s="21">
        <f>'W5'!Y6</f>
        <v>0</v>
      </c>
      <c r="Y28" s="3">
        <f>'W1 '!Y4+'W2'!Y4+'W3'!Y4+'W4'!Y4+'W5'!Y4</f>
        <v>0</v>
      </c>
      <c r="Z28" s="55">
        <f t="shared" si="17"/>
        <v>0</v>
      </c>
    </row>
    <row r="29" spans="1:26 16384:16384" ht="15" customHeight="1" thickBot="1">
      <c r="A29" s="177" t="s">
        <v>65</v>
      </c>
      <c r="B29" s="178"/>
      <c r="C29" s="56"/>
      <c r="D29" s="57"/>
      <c r="E29" s="88" t="s">
        <v>66</v>
      </c>
      <c r="F29" s="89">
        <f>B40-F25</f>
        <v>0</v>
      </c>
      <c r="G29" s="90"/>
      <c r="H29" s="90"/>
      <c r="I29" s="90"/>
      <c r="J29" s="90"/>
      <c r="K29" s="90"/>
      <c r="L29" s="49" t="s">
        <v>17</v>
      </c>
      <c r="M29" s="56">
        <f>O29+Q29+S29+U29+W29</f>
        <v>0</v>
      </c>
      <c r="N29" s="122">
        <f t="shared" ref="N29" si="20">P29+R29+T29+V29+X29</f>
        <v>0</v>
      </c>
      <c r="O29" s="3">
        <f>'W1 '!AA4</f>
        <v>0</v>
      </c>
      <c r="P29" s="21">
        <f>'W1 '!AA6</f>
        <v>0</v>
      </c>
      <c r="Q29" s="20">
        <f>'W2'!AA4</f>
        <v>0</v>
      </c>
      <c r="R29" s="21">
        <f>'W2'!AA6</f>
        <v>0</v>
      </c>
      <c r="S29" s="20">
        <f>'W3'!AA6</f>
        <v>0</v>
      </c>
      <c r="T29" s="21">
        <f>'W3'!AA4</f>
        <v>0</v>
      </c>
      <c r="U29" s="20">
        <f>'W4'!AA6</f>
        <v>0</v>
      </c>
      <c r="V29" s="21">
        <f>'W4'!AA6</f>
        <v>0</v>
      </c>
      <c r="W29" s="20">
        <f>'W5'!AA4</f>
        <v>0</v>
      </c>
      <c r="X29" s="21">
        <f>'W5'!AA6</f>
        <v>0</v>
      </c>
      <c r="Y29" s="3">
        <f>'W1 '!AA4+'W2'!AA4+'W3'!AA4+'W4'!AA4+'W5'!AA4</f>
        <v>0</v>
      </c>
      <c r="Z29" s="55">
        <f t="shared" si="17"/>
        <v>0</v>
      </c>
    </row>
    <row r="30" spans="1:26 16384:16384" ht="15" customHeight="1">
      <c r="A30" s="49" t="s">
        <v>67</v>
      </c>
      <c r="B30" s="116"/>
      <c r="C30" s="56"/>
      <c r="D30" s="57"/>
      <c r="L30" s="49" t="s">
        <v>69</v>
      </c>
      <c r="M30" s="56">
        <f>O30+Q30+S30+U30+W30</f>
        <v>0</v>
      </c>
      <c r="N30" s="122">
        <f t="shared" ref="N30" si="21">P30+R30+T30+V30+X30</f>
        <v>0</v>
      </c>
      <c r="O30" s="6">
        <f>'W1 '!AC4</f>
        <v>0</v>
      </c>
      <c r="P30" s="27">
        <f>'W1 '!AC6</f>
        <v>0</v>
      </c>
      <c r="Q30" s="25">
        <f>'W2'!AC4</f>
        <v>0</v>
      </c>
      <c r="R30" s="27">
        <f>'W2'!AC6</f>
        <v>0</v>
      </c>
      <c r="S30" s="25">
        <f>'W3'!AC4</f>
        <v>0</v>
      </c>
      <c r="T30" s="27">
        <f>'W3'!AC6</f>
        <v>0</v>
      </c>
      <c r="U30" s="25">
        <f>'W4'!AC4</f>
        <v>0</v>
      </c>
      <c r="V30" s="27">
        <f>'W4'!AC6</f>
        <v>0</v>
      </c>
      <c r="W30" s="25">
        <f>'W5'!AC4</f>
        <v>0</v>
      </c>
      <c r="X30" s="27">
        <f>'W5'!AC6</f>
        <v>0</v>
      </c>
      <c r="Y30" s="3">
        <f>'W1 '!AC4+'W2'!AC4+'W3'!AC4+'W4'!AC4+'W5'!AC4</f>
        <v>0</v>
      </c>
      <c r="Z30" s="55">
        <f t="shared" si="17"/>
        <v>0</v>
      </c>
    </row>
    <row r="31" spans="1:26 16384:16384" ht="15" customHeight="1">
      <c r="A31" s="49" t="s">
        <v>68</v>
      </c>
      <c r="B31" s="116"/>
      <c r="C31" s="56"/>
      <c r="D31" s="57"/>
      <c r="L31" s="65" t="s">
        <v>24</v>
      </c>
      <c r="M31" s="12">
        <f>SUM(M24:M30)</f>
        <v>0</v>
      </c>
      <c r="N31" s="125">
        <f>SUM(N24:N30)</f>
        <v>0</v>
      </c>
      <c r="O31" s="91">
        <f>SUM(O24:O30)</f>
        <v>0</v>
      </c>
      <c r="P31" s="12">
        <f>SUM(P24:P30)</f>
        <v>0</v>
      </c>
      <c r="Q31" s="12">
        <f>SUM(Q24:Q30)</f>
        <v>0</v>
      </c>
      <c r="R31" s="12">
        <f>SUM(R24:R30)</f>
        <v>0</v>
      </c>
      <c r="S31" s="12">
        <f>SUM(S24:S30)</f>
        <v>0</v>
      </c>
      <c r="T31" s="12">
        <f>SUM(T24:T30)</f>
        <v>0</v>
      </c>
      <c r="U31" s="12">
        <f>SUM(U24:U30)</f>
        <v>0</v>
      </c>
      <c r="V31" s="12">
        <f>SUM(V24:V30)</f>
        <v>0</v>
      </c>
      <c r="W31" s="12">
        <f>SUM(W24:W30)</f>
        <v>0</v>
      </c>
      <c r="X31" s="12">
        <f>SUM(X24:X30)</f>
        <v>0</v>
      </c>
      <c r="Y31" s="12">
        <f>SUM(Y24:Y30)</f>
        <v>0</v>
      </c>
      <c r="Z31" s="63">
        <f t="shared" si="17"/>
        <v>0</v>
      </c>
    </row>
    <row r="32" spans="1:26 16384:16384" ht="15" customHeight="1">
      <c r="A32" s="49"/>
      <c r="B32" s="56"/>
      <c r="C32" s="56"/>
      <c r="D32" s="57"/>
      <c r="L32" s="179" t="s">
        <v>5</v>
      </c>
      <c r="M32" s="180"/>
      <c r="N32" s="181"/>
      <c r="O32" s="69" t="s">
        <v>35</v>
      </c>
      <c r="P32" s="43" t="s">
        <v>36</v>
      </c>
      <c r="Q32" s="43" t="s">
        <v>37</v>
      </c>
      <c r="R32" s="43" t="s">
        <v>38</v>
      </c>
      <c r="S32" s="43" t="s">
        <v>39</v>
      </c>
      <c r="T32" s="43" t="s">
        <v>40</v>
      </c>
      <c r="U32" s="43" t="s">
        <v>41</v>
      </c>
      <c r="V32" s="43" t="s">
        <v>42</v>
      </c>
      <c r="W32" s="43" t="s">
        <v>43</v>
      </c>
      <c r="X32" s="43" t="s">
        <v>44</v>
      </c>
      <c r="Y32" s="182" t="s">
        <v>62</v>
      </c>
      <c r="Z32" s="210"/>
    </row>
    <row r="33" spans="1:26" ht="15" customHeight="1">
      <c r="A33" s="10" t="s">
        <v>24</v>
      </c>
      <c r="B33" s="62">
        <f>SUM(B30:B32)</f>
        <v>0</v>
      </c>
      <c r="C33" s="56"/>
      <c r="D33" s="57"/>
      <c r="F33" s="176"/>
      <c r="G33" s="176"/>
      <c r="H33" s="176"/>
      <c r="L33" s="49" t="s">
        <v>19</v>
      </c>
      <c r="M33" s="56">
        <f>O33+Q33+S33+U33+W33</f>
        <v>0</v>
      </c>
      <c r="N33" s="122">
        <f t="shared" ref="N33" si="22">P33+R33+T33+V33+X33</f>
        <v>0</v>
      </c>
      <c r="O33" s="3">
        <f>'W1 '!AE4</f>
        <v>0</v>
      </c>
      <c r="P33" s="3">
        <f>'W1 '!AE6</f>
        <v>0</v>
      </c>
      <c r="Q33" s="3">
        <f>'W2'!AE4</f>
        <v>0</v>
      </c>
      <c r="R33" s="3">
        <f>'W2'!AE6</f>
        <v>0</v>
      </c>
      <c r="S33" s="3">
        <f>'W3'!AE4</f>
        <v>0</v>
      </c>
      <c r="T33" s="3">
        <f>'W3'!AE6</f>
        <v>0</v>
      </c>
      <c r="U33" s="3">
        <f>'W4'!AE4</f>
        <v>0</v>
      </c>
      <c r="V33" s="3">
        <f>'W4'!AE6</f>
        <v>0</v>
      </c>
      <c r="W33" s="3">
        <f>'W5'!AE4</f>
        <v>0</v>
      </c>
      <c r="X33" s="3">
        <f>'W5'!AE6</f>
        <v>0</v>
      </c>
      <c r="Y33" s="3">
        <f>'W1 '!AE4+'W2'!AE4+'W3'!AE4+'W4'!AE4+'W5'!AE4</f>
        <v>0</v>
      </c>
      <c r="Z33" s="55">
        <f t="shared" ref="Z33:Z34" si="23">M33</f>
        <v>0</v>
      </c>
    </row>
    <row r="34" spans="1:26" ht="15" customHeight="1">
      <c r="A34" s="177" t="s">
        <v>70</v>
      </c>
      <c r="B34" s="178"/>
      <c r="C34" s="56"/>
      <c r="D34" s="57"/>
      <c r="F34" s="200"/>
      <c r="G34" s="201"/>
      <c r="H34" s="176"/>
      <c r="L34" s="49" t="s">
        <v>20</v>
      </c>
      <c r="M34" s="56">
        <f>O34+Q34+S34+U34+W34</f>
        <v>0</v>
      </c>
      <c r="N34" s="122">
        <f t="shared" ref="N34" si="24">P34+R34+T34+V34+X34</f>
        <v>0</v>
      </c>
      <c r="O34" s="3">
        <f>'W1 '!AG4</f>
        <v>0</v>
      </c>
      <c r="P34" s="3">
        <f>'W1 '!AG6</f>
        <v>0</v>
      </c>
      <c r="Q34" s="3">
        <f>'W2'!AG4</f>
        <v>0</v>
      </c>
      <c r="R34" s="3">
        <f>'W2'!AG6</f>
        <v>0</v>
      </c>
      <c r="S34" s="3">
        <f>'W3'!AG4</f>
        <v>0</v>
      </c>
      <c r="T34" s="3">
        <f>'W3'!AG6</f>
        <v>0</v>
      </c>
      <c r="U34" s="3">
        <f>'W4'!AG4</f>
        <v>0</v>
      </c>
      <c r="V34" s="3">
        <f>'W4'!AG6</f>
        <v>0</v>
      </c>
      <c r="W34" s="3">
        <f>'W5'!AG4</f>
        <v>0</v>
      </c>
      <c r="X34" s="3">
        <f>'W5'!AG6</f>
        <v>0</v>
      </c>
      <c r="Y34" s="3">
        <f>'W1 '!AG4+'W2'!AG4+'W3'!AG4+'W4'!AG4+'W5'!AG4</f>
        <v>0</v>
      </c>
      <c r="Z34" s="55">
        <f t="shared" si="23"/>
        <v>0</v>
      </c>
    </row>
    <row r="35" spans="1:26" ht="15" customHeight="1">
      <c r="A35" s="92" t="s">
        <v>71</v>
      </c>
      <c r="B35" s="116"/>
      <c r="C35" s="56"/>
      <c r="D35" s="57"/>
      <c r="F35" s="200"/>
      <c r="G35" s="200"/>
      <c r="H35" s="176"/>
      <c r="L35" s="49"/>
      <c r="M35" s="56"/>
      <c r="N35" s="122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55"/>
    </row>
    <row r="36" spans="1:26" ht="15" customHeight="1">
      <c r="A36" s="54"/>
      <c r="B36" s="56"/>
      <c r="C36" s="56"/>
      <c r="D36" s="57"/>
      <c r="F36" s="200"/>
      <c r="G36" s="201"/>
      <c r="H36" s="176"/>
      <c r="L36" s="65" t="s">
        <v>24</v>
      </c>
      <c r="M36" s="43">
        <f t="shared" ref="M36:Y36" si="25">SUM(M33:M35)</f>
        <v>0</v>
      </c>
      <c r="N36" s="131">
        <f t="shared" si="25"/>
        <v>0</v>
      </c>
      <c r="O36" s="69">
        <f t="shared" si="25"/>
        <v>0</v>
      </c>
      <c r="P36" s="43">
        <f t="shared" si="25"/>
        <v>0</v>
      </c>
      <c r="Q36" s="43">
        <f t="shared" si="25"/>
        <v>0</v>
      </c>
      <c r="R36" s="43">
        <f t="shared" si="25"/>
        <v>0</v>
      </c>
      <c r="S36" s="43">
        <f t="shared" si="25"/>
        <v>0</v>
      </c>
      <c r="T36" s="43">
        <f t="shared" si="25"/>
        <v>0</v>
      </c>
      <c r="U36" s="43">
        <f t="shared" si="25"/>
        <v>0</v>
      </c>
      <c r="V36" s="43">
        <f t="shared" si="25"/>
        <v>0</v>
      </c>
      <c r="W36" s="43">
        <f t="shared" si="25"/>
        <v>0</v>
      </c>
      <c r="X36" s="43">
        <f t="shared" si="25"/>
        <v>0</v>
      </c>
      <c r="Y36" s="43">
        <f t="shared" si="25"/>
        <v>0</v>
      </c>
      <c r="Z36" s="41">
        <f>M36</f>
        <v>0</v>
      </c>
    </row>
    <row r="37" spans="1:26" ht="15" customHeight="1">
      <c r="A37" s="54"/>
      <c r="B37" s="56"/>
      <c r="C37" s="56"/>
      <c r="D37" s="57"/>
      <c r="F37" s="200"/>
      <c r="G37" s="201"/>
      <c r="H37" s="176"/>
      <c r="L37" s="177" t="s">
        <v>2</v>
      </c>
      <c r="M37" s="178"/>
      <c r="N37" s="183"/>
      <c r="O37" s="69" t="s">
        <v>35</v>
      </c>
      <c r="P37" s="43" t="s">
        <v>36</v>
      </c>
      <c r="Q37" s="43" t="s">
        <v>37</v>
      </c>
      <c r="R37" s="43" t="s">
        <v>38</v>
      </c>
      <c r="S37" s="43" t="s">
        <v>39</v>
      </c>
      <c r="T37" s="43" t="s">
        <v>40</v>
      </c>
      <c r="U37" s="43" t="s">
        <v>41</v>
      </c>
      <c r="V37" s="43" t="s">
        <v>42</v>
      </c>
      <c r="W37" s="43" t="s">
        <v>43</v>
      </c>
      <c r="X37" s="43" t="s">
        <v>44</v>
      </c>
      <c r="Y37" s="182" t="s">
        <v>62</v>
      </c>
      <c r="Z37" s="210"/>
    </row>
    <row r="38" spans="1:26" ht="15" customHeight="1">
      <c r="A38" s="10" t="s">
        <v>24</v>
      </c>
      <c r="B38" s="13">
        <f>SUM(B35:B36)</f>
        <v>0</v>
      </c>
      <c r="C38" s="56"/>
      <c r="D38" s="57"/>
      <c r="F38" s="200"/>
      <c r="G38" s="201"/>
      <c r="H38" s="176"/>
      <c r="L38" s="51" t="s">
        <v>6</v>
      </c>
      <c r="M38" s="52">
        <f>O38+Q38+S38+U38+W38</f>
        <v>0</v>
      </c>
      <c r="N38" s="121">
        <f t="shared" ref="N38" si="26">P38+R38+T38+V38+X38</f>
        <v>0</v>
      </c>
      <c r="O38" s="85">
        <f>'W1 '!B4</f>
        <v>0</v>
      </c>
      <c r="P38" s="47">
        <f>'W1 '!B6</f>
        <v>0</v>
      </c>
      <c r="Q38" s="46">
        <f>'W2'!B4</f>
        <v>0</v>
      </c>
      <c r="R38" s="47">
        <f>'W2'!B6</f>
        <v>0</v>
      </c>
      <c r="S38" s="46">
        <f>'W3'!B4</f>
        <v>0</v>
      </c>
      <c r="T38" s="47">
        <f>'W3'!B6</f>
        <v>0</v>
      </c>
      <c r="U38" s="46">
        <f>'W4'!B4</f>
        <v>0</v>
      </c>
      <c r="V38" s="47">
        <f>'W4'!B6</f>
        <v>0</v>
      </c>
      <c r="W38" s="46">
        <f>'W5'!B4</f>
        <v>0</v>
      </c>
      <c r="X38" s="47">
        <f>'W5'!B6</f>
        <v>0</v>
      </c>
      <c r="Y38" s="46">
        <f>'W1 '!B4+'W2'!B4+'W3'!B4+'W4'!B4+'W5'!B4</f>
        <v>0</v>
      </c>
      <c r="Z38" s="48">
        <f t="shared" ref="Z38:Z41" si="27">M38</f>
        <v>0</v>
      </c>
    </row>
    <row r="39" spans="1:26" ht="15" customHeight="1">
      <c r="A39" s="84" t="s">
        <v>72</v>
      </c>
      <c r="B39" s="62">
        <f>B38+B33+B28+B17+B11</f>
        <v>0</v>
      </c>
      <c r="C39" s="56"/>
      <c r="D39" s="57"/>
      <c r="F39" s="200"/>
      <c r="G39" s="201"/>
      <c r="H39" s="176"/>
      <c r="L39" s="49" t="s">
        <v>10</v>
      </c>
      <c r="M39" s="56">
        <f>O39+Q39+S39+U39+W39</f>
        <v>0</v>
      </c>
      <c r="N39" s="122">
        <f t="shared" ref="N39" si="28">P39+R39+T39+V39+X39</f>
        <v>0</v>
      </c>
      <c r="O39" s="3">
        <f>'W1 '!G4</f>
        <v>0</v>
      </c>
      <c r="P39" s="21">
        <f>'W1 '!G6</f>
        <v>0</v>
      </c>
      <c r="Q39" s="20">
        <f>'W2'!G4</f>
        <v>0</v>
      </c>
      <c r="R39" s="21">
        <f>'W2'!G6</f>
        <v>0</v>
      </c>
      <c r="S39" s="20">
        <f>'W3'!G4</f>
        <v>0</v>
      </c>
      <c r="T39" s="21">
        <f>'W3'!G6</f>
        <v>0</v>
      </c>
      <c r="U39" s="20">
        <f>'W4'!G4</f>
        <v>0</v>
      </c>
      <c r="V39" s="21">
        <f>'W4'!G6</f>
        <v>0</v>
      </c>
      <c r="W39" s="20">
        <f>'W5'!G4</f>
        <v>0</v>
      </c>
      <c r="X39" s="21">
        <f>'W5'!G6</f>
        <v>0</v>
      </c>
      <c r="Y39" s="20">
        <f>'W1 '!G4+'W2'!G4+'W3'!G4+'W4'!G4+'W5'!G4</f>
        <v>0</v>
      </c>
      <c r="Z39" s="55">
        <f t="shared" si="27"/>
        <v>0</v>
      </c>
    </row>
    <row r="40" spans="1:26" ht="15" customHeight="1" thickBot="1">
      <c r="A40" s="88" t="s">
        <v>66</v>
      </c>
      <c r="B40" s="93">
        <f>B4-B39</f>
        <v>0</v>
      </c>
      <c r="C40" s="94"/>
      <c r="D40" s="95"/>
      <c r="F40" s="176"/>
      <c r="G40" s="176"/>
      <c r="H40" s="176"/>
      <c r="L40" s="49" t="s">
        <v>26</v>
      </c>
      <c r="M40" s="56">
        <f>O40+Q40+S40+U40+W40</f>
        <v>0</v>
      </c>
      <c r="N40" s="122">
        <f t="shared" ref="N40" si="29">P40+R40+T40+V40+X40</f>
        <v>0</v>
      </c>
      <c r="O40" s="3">
        <f>'W1 '!E4</f>
        <v>0</v>
      </c>
      <c r="P40" s="21">
        <f>'W1 '!E6</f>
        <v>0</v>
      </c>
      <c r="Q40" s="20">
        <f>'W2'!E4</f>
        <v>0</v>
      </c>
      <c r="R40" s="21">
        <f>'W2'!E6</f>
        <v>0</v>
      </c>
      <c r="S40" s="20">
        <f>'W3'!E4</f>
        <v>0</v>
      </c>
      <c r="T40" s="21">
        <f>'W3'!E6</f>
        <v>0</v>
      </c>
      <c r="U40" s="20">
        <f>'W4'!E4</f>
        <v>0</v>
      </c>
      <c r="V40" s="21">
        <f>'W4'!E6</f>
        <v>0</v>
      </c>
      <c r="W40" s="20">
        <f>'W5'!E4</f>
        <v>0</v>
      </c>
      <c r="X40" s="21">
        <f>'W5'!E6</f>
        <v>0</v>
      </c>
      <c r="Y40" s="20">
        <f>'W1 '!E4+'W2'!E4+'W3'!E4+'W4'!E4+'W5'!E4</f>
        <v>0</v>
      </c>
      <c r="Z40" s="55">
        <f t="shared" si="27"/>
        <v>0</v>
      </c>
    </row>
    <row r="41" spans="1:26" ht="15" customHeight="1">
      <c r="F41" s="176"/>
      <c r="G41" s="176"/>
      <c r="H41" s="176"/>
      <c r="L41" s="49" t="s">
        <v>11</v>
      </c>
      <c r="M41" s="56">
        <f>O41+Q41+S41+U41+W41</f>
        <v>0</v>
      </c>
      <c r="N41" s="123">
        <f t="shared" ref="N41" si="30">P41+R41+T41+V41+X41</f>
        <v>0</v>
      </c>
      <c r="O41" s="3">
        <f>'W1 '!I4</f>
        <v>0</v>
      </c>
      <c r="P41" s="21">
        <f>'W1 '!I6</f>
        <v>0</v>
      </c>
      <c r="Q41" s="20">
        <f>'W2'!I4</f>
        <v>0</v>
      </c>
      <c r="R41" s="96">
        <f>'W2'!I6</f>
        <v>0</v>
      </c>
      <c r="S41" s="20">
        <f>'W3'!I4</f>
        <v>0</v>
      </c>
      <c r="T41" s="21">
        <f>'W3'!I6</f>
        <v>0</v>
      </c>
      <c r="U41" s="20">
        <f>'W4'!I4</f>
        <v>0</v>
      </c>
      <c r="V41" s="21">
        <f>'W4'!I6</f>
        <v>0</v>
      </c>
      <c r="W41" s="20">
        <f>'W5'!I4</f>
        <v>0</v>
      </c>
      <c r="X41" s="21">
        <f>'W5'!I6</f>
        <v>0</v>
      </c>
      <c r="Y41" s="20">
        <f>'W1 '!I4+'W2'!I4+'W3'!I4+'W4'!I4+'W5'!I4</f>
        <v>0</v>
      </c>
      <c r="Z41" s="55">
        <f t="shared" si="27"/>
        <v>0</v>
      </c>
    </row>
    <row r="42" spans="1:26" ht="15" customHeight="1">
      <c r="F42" s="176"/>
      <c r="G42" s="176"/>
      <c r="H42" s="176"/>
      <c r="L42" s="60"/>
      <c r="M42" s="11"/>
      <c r="N42" s="124"/>
      <c r="O42" s="6"/>
      <c r="P42" s="27"/>
      <c r="Q42" s="25"/>
      <c r="R42" s="27"/>
      <c r="S42" s="25"/>
      <c r="T42" s="27"/>
      <c r="U42" s="25"/>
      <c r="V42" s="27"/>
      <c r="W42" s="25"/>
      <c r="X42" s="27"/>
      <c r="Y42" s="25"/>
      <c r="Z42" s="61"/>
    </row>
    <row r="43" spans="1:26" ht="15" customHeight="1">
      <c r="L43" s="65" t="s">
        <v>73</v>
      </c>
      <c r="M43" s="12">
        <f t="shared" ref="M43:Y43" si="31">SUM(M38:M42)</f>
        <v>0</v>
      </c>
      <c r="N43" s="125">
        <f t="shared" si="31"/>
        <v>0</v>
      </c>
      <c r="O43" s="91">
        <f t="shared" si="31"/>
        <v>0</v>
      </c>
      <c r="P43" s="12">
        <f t="shared" si="31"/>
        <v>0</v>
      </c>
      <c r="Q43" s="12">
        <f t="shared" si="31"/>
        <v>0</v>
      </c>
      <c r="R43" s="12">
        <f t="shared" si="31"/>
        <v>0</v>
      </c>
      <c r="S43" s="12">
        <f t="shared" si="31"/>
        <v>0</v>
      </c>
      <c r="T43" s="12">
        <f t="shared" si="31"/>
        <v>0</v>
      </c>
      <c r="U43" s="12">
        <f t="shared" si="31"/>
        <v>0</v>
      </c>
      <c r="V43" s="12">
        <f t="shared" si="31"/>
        <v>0</v>
      </c>
      <c r="W43" s="12">
        <f t="shared" si="31"/>
        <v>0</v>
      </c>
      <c r="X43" s="12">
        <f t="shared" si="31"/>
        <v>0</v>
      </c>
      <c r="Y43" s="12">
        <f t="shared" si="31"/>
        <v>0</v>
      </c>
      <c r="Z43" s="63">
        <f>M43</f>
        <v>0</v>
      </c>
    </row>
    <row r="44" spans="1:26" ht="15" customHeight="1">
      <c r="A44" s="176"/>
      <c r="B44" s="176"/>
      <c r="C44" s="176"/>
      <c r="D44" s="176"/>
      <c r="E44" s="176"/>
      <c r="L44" s="97" t="s">
        <v>74</v>
      </c>
      <c r="M44" s="98" t="s">
        <v>191</v>
      </c>
      <c r="N44" s="126" t="s">
        <v>75</v>
      </c>
      <c r="O44" s="98" t="s">
        <v>8</v>
      </c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100"/>
    </row>
    <row r="45" spans="1:26" ht="15" customHeight="1">
      <c r="A45" s="199"/>
      <c r="B45" s="176"/>
      <c r="C45" s="176"/>
      <c r="D45" s="176"/>
      <c r="E45" s="176"/>
      <c r="L45" s="218"/>
      <c r="M45" s="219"/>
      <c r="N45" s="127"/>
      <c r="O45" s="101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2"/>
    </row>
    <row r="46" spans="1:26" ht="15" customHeight="1">
      <c r="A46" s="199"/>
      <c r="B46" s="199"/>
      <c r="C46" s="176"/>
      <c r="D46" s="176"/>
      <c r="E46" s="176"/>
      <c r="L46" s="218"/>
      <c r="M46" s="219"/>
      <c r="N46" s="127"/>
      <c r="O46" s="101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2"/>
    </row>
    <row r="47" spans="1:26" ht="15" customHeight="1">
      <c r="A47" s="200"/>
      <c r="B47" s="201"/>
      <c r="C47" s="199"/>
      <c r="D47" s="176"/>
      <c r="E47" s="176"/>
      <c r="L47" s="104"/>
      <c r="M47" s="105"/>
      <c r="N47" s="128"/>
      <c r="O47" s="105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2"/>
    </row>
    <row r="48" spans="1:26" ht="15" customHeight="1">
      <c r="A48" s="200"/>
      <c r="B48" s="201"/>
      <c r="C48" s="199"/>
      <c r="D48" s="176"/>
      <c r="E48" s="199"/>
      <c r="L48" s="106" t="s">
        <v>24</v>
      </c>
      <c r="M48" s="107">
        <f t="shared" ref="M48:N48" si="32">SUM(M45:M47)</f>
        <v>0</v>
      </c>
      <c r="N48" s="129">
        <f t="shared" si="32"/>
        <v>0</v>
      </c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2"/>
    </row>
    <row r="49" spans="1:26" ht="15" customHeight="1">
      <c r="A49" s="176"/>
      <c r="B49" s="202"/>
      <c r="C49" s="199"/>
      <c r="D49" s="176"/>
      <c r="E49" s="199"/>
      <c r="L49" s="106" t="s">
        <v>76</v>
      </c>
      <c r="M49" s="107">
        <f>M48+M43+M36+M20+M11+M31</f>
        <v>0</v>
      </c>
      <c r="N49" s="129">
        <f>N48+N43+N36+N20+N11</f>
        <v>0</v>
      </c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2"/>
    </row>
    <row r="50" spans="1:26" ht="15" customHeight="1" thickBot="1">
      <c r="A50" s="176"/>
      <c r="B50" s="199"/>
      <c r="C50" s="199"/>
      <c r="D50" s="176"/>
      <c r="E50" s="199"/>
      <c r="L50" s="108"/>
      <c r="M50" s="109" t="s">
        <v>77</v>
      </c>
      <c r="N50" s="130">
        <f>M49-N49</f>
        <v>0</v>
      </c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1"/>
    </row>
    <row r="51" spans="1:26" ht="15" customHeight="1" thickBot="1">
      <c r="A51" s="200"/>
      <c r="B51" s="199"/>
      <c r="C51" s="203"/>
      <c r="D51" s="176"/>
      <c r="E51" s="199"/>
      <c r="L51" s="110"/>
      <c r="M51" s="110"/>
      <c r="N51" s="110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</row>
    <row r="52" spans="1:26" ht="15" customHeight="1" thickBot="1">
      <c r="A52" s="200"/>
      <c r="B52" s="199"/>
      <c r="C52" s="203"/>
      <c r="D52" s="176"/>
      <c r="E52" s="176"/>
      <c r="L52" s="112" t="s">
        <v>78</v>
      </c>
      <c r="M52" s="113">
        <f>M4-M49</f>
        <v>0</v>
      </c>
      <c r="N52" s="114">
        <f>F28-N49</f>
        <v>0</v>
      </c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</row>
    <row r="53" spans="1:26" ht="15" customHeight="1">
      <c r="A53" s="176"/>
      <c r="B53" s="204"/>
      <c r="C53" s="203"/>
      <c r="D53" s="176"/>
      <c r="E53" s="176"/>
    </row>
    <row r="54" spans="1:26" ht="15" customHeight="1">
      <c r="A54" s="176"/>
      <c r="B54" s="205"/>
      <c r="C54" s="199"/>
      <c r="D54" s="176"/>
      <c r="E54" s="176"/>
    </row>
    <row r="55" spans="1:26" ht="15" customHeight="1">
      <c r="A55" s="176"/>
      <c r="B55" s="205"/>
      <c r="C55" s="199"/>
      <c r="D55" s="176"/>
      <c r="E55" s="176"/>
    </row>
    <row r="56" spans="1:26" ht="15" customHeight="1">
      <c r="A56" s="176"/>
      <c r="B56" s="206"/>
      <c r="C56" s="199"/>
      <c r="D56" s="176"/>
      <c r="E56" s="176"/>
    </row>
    <row r="57" spans="1:26" ht="15" customHeight="1">
      <c r="A57" s="176"/>
      <c r="B57" s="205"/>
      <c r="C57" s="199"/>
      <c r="D57" s="176"/>
      <c r="E57" s="176"/>
    </row>
    <row r="58" spans="1:26" ht="15" customHeight="1">
      <c r="A58" s="200"/>
      <c r="B58" s="206"/>
      <c r="C58" s="199"/>
      <c r="D58" s="176"/>
      <c r="E58" s="176"/>
    </row>
    <row r="59" spans="1:26" ht="15" customHeight="1">
      <c r="A59" s="176"/>
      <c r="B59" s="207"/>
      <c r="C59" s="199"/>
      <c r="D59" s="176"/>
      <c r="E59" s="176"/>
    </row>
    <row r="60" spans="1:26" ht="15" customHeight="1">
      <c r="A60" s="176"/>
      <c r="B60" s="204"/>
      <c r="C60" s="199"/>
      <c r="D60" s="176"/>
      <c r="E60" s="176"/>
    </row>
    <row r="61" spans="1:26" ht="15" customHeight="1">
      <c r="A61" s="200"/>
      <c r="B61" s="201"/>
      <c r="C61" s="199"/>
      <c r="D61" s="176"/>
      <c r="E61" s="176"/>
    </row>
    <row r="62" spans="1:26" ht="15" customHeight="1">
      <c r="A62" s="200"/>
      <c r="B62" s="201"/>
      <c r="C62" s="199"/>
      <c r="D62" s="176"/>
      <c r="E62" s="176"/>
    </row>
    <row r="63" spans="1:26" ht="15" customHeight="1">
      <c r="A63" s="200"/>
      <c r="B63" s="205"/>
      <c r="C63" s="199"/>
      <c r="D63" s="176"/>
      <c r="E63" s="176"/>
    </row>
    <row r="64" spans="1:26" ht="15" customHeight="1">
      <c r="A64" s="200"/>
      <c r="B64" s="176"/>
      <c r="C64" s="199"/>
      <c r="D64" s="176"/>
      <c r="E64" s="176"/>
    </row>
    <row r="65" spans="1:5" ht="15" customHeight="1">
      <c r="A65" s="200"/>
      <c r="B65" s="176"/>
      <c r="C65" s="199"/>
      <c r="D65" s="176"/>
      <c r="E65" s="176"/>
    </row>
    <row r="66" spans="1:5" ht="15" customHeight="1">
      <c r="A66" s="176"/>
      <c r="B66" s="176"/>
      <c r="C66" s="199"/>
      <c r="D66" s="176"/>
      <c r="E66" s="176"/>
    </row>
    <row r="67" spans="1:5" ht="15" customHeight="1">
      <c r="A67" s="200"/>
      <c r="B67" s="208"/>
      <c r="C67" s="199"/>
      <c r="D67" s="176"/>
      <c r="E67" s="176"/>
    </row>
    <row r="68" spans="1:5" ht="15" customHeight="1">
      <c r="A68" s="200"/>
      <c r="B68" s="205"/>
      <c r="C68" s="199"/>
      <c r="D68" s="176"/>
      <c r="E68" s="176"/>
    </row>
    <row r="69" spans="1:5" ht="15" customHeight="1">
      <c r="A69" s="176"/>
      <c r="B69" s="207"/>
      <c r="C69" s="199"/>
      <c r="D69" s="176"/>
      <c r="E69" s="176"/>
    </row>
    <row r="70" spans="1:5" ht="15" customHeight="1">
      <c r="A70" s="200"/>
      <c r="B70" s="201"/>
      <c r="C70" s="199"/>
      <c r="D70" s="176"/>
      <c r="E70" s="176"/>
    </row>
    <row r="71" spans="1:5" ht="15" customHeight="1">
      <c r="A71" s="176"/>
      <c r="B71" s="204"/>
      <c r="C71" s="199"/>
      <c r="D71" s="176"/>
      <c r="E71" s="176"/>
    </row>
    <row r="72" spans="1:5" ht="15" customHeight="1">
      <c r="A72" s="199"/>
      <c r="B72" s="209"/>
      <c r="C72" s="199"/>
      <c r="D72" s="176"/>
      <c r="E72" s="176"/>
    </row>
    <row r="73" spans="1:5" ht="15" customHeight="1">
      <c r="A73" s="199"/>
      <c r="B73" s="199"/>
      <c r="C73" s="199"/>
      <c r="D73" s="176"/>
      <c r="E73" s="176"/>
    </row>
    <row r="74" spans="1:5" ht="15" customHeight="1">
      <c r="A74" s="199"/>
      <c r="B74" s="199"/>
      <c r="C74" s="199"/>
      <c r="D74" s="176"/>
      <c r="E74" s="176"/>
    </row>
    <row r="75" spans="1:5" ht="15" customHeight="1">
      <c r="A75" s="19"/>
      <c r="B75" s="19"/>
      <c r="C75" s="19"/>
    </row>
    <row r="76" spans="1:5" ht="15" customHeight="1">
      <c r="A76" s="19"/>
      <c r="B76" s="19"/>
      <c r="C76" s="19"/>
    </row>
    <row r="77" spans="1:5" ht="15" customHeight="1">
      <c r="A77" s="19"/>
      <c r="B77" s="19"/>
      <c r="C77" s="19"/>
    </row>
    <row r="78" spans="1:5" ht="15" customHeight="1">
      <c r="A78" s="19"/>
      <c r="B78" s="19"/>
      <c r="C78" s="19"/>
    </row>
    <row r="79" spans="1:5" ht="15" customHeight="1">
      <c r="A79" s="19"/>
      <c r="B79" s="19"/>
      <c r="C79" s="19"/>
    </row>
    <row r="80" spans="1:5" ht="15" customHeight="1">
      <c r="A80" s="19"/>
      <c r="B80" s="19"/>
      <c r="C80" s="19"/>
    </row>
    <row r="81" spans="1:3" ht="15" customHeight="1">
      <c r="A81" s="19"/>
      <c r="B81" s="19"/>
      <c r="C81" s="19"/>
    </row>
    <row r="82" spans="1:3" ht="15" customHeight="1">
      <c r="A82" s="19"/>
      <c r="B82" s="19"/>
      <c r="C82" s="19"/>
    </row>
    <row r="83" spans="1:3" ht="15" customHeight="1">
      <c r="A83" s="19"/>
      <c r="B83" s="19"/>
      <c r="C83" s="19"/>
    </row>
    <row r="84" spans="1:3" ht="15" customHeight="1">
      <c r="A84" s="19"/>
      <c r="B84" s="19"/>
      <c r="C84" s="19"/>
    </row>
    <row r="85" spans="1:3" ht="15" customHeight="1">
      <c r="A85" s="19"/>
      <c r="B85" s="19"/>
      <c r="C85" s="19"/>
    </row>
    <row r="86" spans="1:3" ht="15" customHeight="1">
      <c r="A86" s="19"/>
      <c r="B86" s="19"/>
      <c r="C86" s="19"/>
    </row>
    <row r="87" spans="1:3" ht="15" customHeight="1">
      <c r="A87" s="19"/>
      <c r="B87" s="19"/>
      <c r="C87" s="19"/>
    </row>
    <row r="88" spans="1:3" ht="15" customHeight="1">
      <c r="A88" s="19"/>
      <c r="B88" s="19"/>
      <c r="C88" s="19"/>
    </row>
    <row r="89" spans="1:3" ht="15" customHeight="1">
      <c r="A89" s="19"/>
      <c r="B89" s="19"/>
      <c r="C89" s="19"/>
    </row>
    <row r="90" spans="1:3" ht="15" customHeight="1">
      <c r="A90" s="19"/>
      <c r="B90" s="19"/>
      <c r="C90" s="19"/>
    </row>
    <row r="91" spans="1:3" ht="15" customHeight="1">
      <c r="A91" s="19"/>
      <c r="B91" s="19"/>
      <c r="C91" s="19"/>
    </row>
    <row r="92" spans="1:3" ht="15" customHeight="1">
      <c r="A92" s="19"/>
      <c r="B92" s="19"/>
      <c r="C92" s="19"/>
    </row>
    <row r="93" spans="1:3" ht="15" customHeight="1">
      <c r="A93" s="19"/>
      <c r="B93" s="19"/>
      <c r="C93" s="19"/>
    </row>
    <row r="94" spans="1:3" ht="15" customHeight="1">
      <c r="A94" s="19"/>
      <c r="B94" s="19"/>
      <c r="C94" s="19"/>
    </row>
    <row r="95" spans="1:3" ht="15" customHeight="1">
      <c r="A95" s="19"/>
      <c r="B95" s="19"/>
      <c r="C95" s="19"/>
    </row>
    <row r="96" spans="1:3" ht="15" customHeight="1">
      <c r="A96" s="19"/>
      <c r="B96" s="19"/>
      <c r="C96" s="19"/>
    </row>
  </sheetData>
  <mergeCells count="17">
    <mergeCell ref="Y37:Z37"/>
    <mergeCell ref="Y32:Z32"/>
    <mergeCell ref="A12:B12"/>
    <mergeCell ref="E5:K5"/>
    <mergeCell ref="A6:B6"/>
    <mergeCell ref="A5:D5"/>
    <mergeCell ref="A18:B18"/>
    <mergeCell ref="Y22:Z22"/>
    <mergeCell ref="L22:N22"/>
    <mergeCell ref="Y5:Z5"/>
    <mergeCell ref="L6:N6"/>
    <mergeCell ref="L12:M12"/>
    <mergeCell ref="N12:N19"/>
    <mergeCell ref="A34:B34"/>
    <mergeCell ref="A29:B29"/>
    <mergeCell ref="L32:N32"/>
    <mergeCell ref="L37:N37"/>
  </mergeCells>
  <pageMargins left="0.75" right="0.75" top="1" bottom="1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P1" workbookViewId="0">
      <selection activeCell="AC3" sqref="AC3"/>
    </sheetView>
  </sheetViews>
  <sheetFormatPr baseColWidth="10" defaultColWidth="11.1640625" defaultRowHeight="15" customHeight="1" x14ac:dyDescent="0"/>
  <cols>
    <col min="1" max="1" width="17.6640625" customWidth="1"/>
    <col min="2" max="3" width="10.5" customWidth="1"/>
    <col min="4" max="6" width="14" customWidth="1"/>
    <col min="7" max="7" width="10.5" customWidth="1"/>
    <col min="8" max="9" width="13.83203125" customWidth="1"/>
    <col min="10" max="13" width="10.5" customWidth="1"/>
    <col min="14" max="14" width="15.83203125" customWidth="1"/>
    <col min="15" max="15" width="10.5" customWidth="1"/>
    <col min="16" max="16" width="21.5" customWidth="1"/>
    <col min="17" max="17" width="13.6640625" customWidth="1"/>
    <col min="18" max="18" width="13.33203125" customWidth="1"/>
    <col min="19" max="20" width="10.5" customWidth="1"/>
    <col min="21" max="21" width="14.83203125" customWidth="1"/>
    <col min="22" max="24" width="10.5" customWidth="1"/>
    <col min="25" max="25" width="14.5" customWidth="1"/>
    <col min="26" max="26" width="10.5" customWidth="1"/>
    <col min="27" max="27" width="13.6640625" customWidth="1"/>
    <col min="28" max="28" width="17" customWidth="1"/>
    <col min="29" max="30" width="10.5" customWidth="1"/>
    <col min="31" max="31" width="15" customWidth="1"/>
    <col min="32" max="32" width="10.5" customWidth="1"/>
    <col min="33" max="33" width="15.1640625" customWidth="1"/>
    <col min="34" max="34" width="10.5" customWidth="1"/>
  </cols>
  <sheetData>
    <row r="1" spans="1:34" ht="15" customHeight="1">
      <c r="A1" s="1" t="s">
        <v>0</v>
      </c>
      <c r="B1" s="2">
        <f>'Month Overview'!M52</f>
        <v>0</v>
      </c>
      <c r="C1" s="2"/>
      <c r="D1" s="3"/>
      <c r="E1" s="3"/>
      <c r="F1" s="2"/>
      <c r="G1" s="3"/>
      <c r="H1" s="3"/>
      <c r="I1" s="3"/>
      <c r="J1" s="3"/>
    </row>
    <row r="2" spans="1:34" ht="15" customHeight="1">
      <c r="A2" s="4"/>
      <c r="B2" s="193" t="s">
        <v>2</v>
      </c>
      <c r="C2" s="194"/>
      <c r="D2" s="194"/>
      <c r="E2" s="194"/>
      <c r="F2" s="194"/>
      <c r="G2" s="194"/>
      <c r="H2" s="194"/>
      <c r="I2" s="194"/>
      <c r="J2" s="195"/>
      <c r="K2" s="193" t="s">
        <v>3</v>
      </c>
      <c r="L2" s="194"/>
      <c r="M2" s="194"/>
      <c r="N2" s="194"/>
      <c r="O2" s="194"/>
      <c r="P2" s="195"/>
      <c r="Q2" s="193" t="s">
        <v>4</v>
      </c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5"/>
      <c r="AE2" s="193" t="s">
        <v>5</v>
      </c>
      <c r="AF2" s="194"/>
      <c r="AG2" s="194"/>
      <c r="AH2" s="195"/>
    </row>
    <row r="3" spans="1:34" ht="15" customHeight="1">
      <c r="A3" s="6"/>
      <c r="B3" s="7" t="s">
        <v>6</v>
      </c>
      <c r="C3" s="190" t="s">
        <v>7</v>
      </c>
      <c r="D3" s="190" t="s">
        <v>8</v>
      </c>
      <c r="E3" s="8" t="s">
        <v>9</v>
      </c>
      <c r="F3" s="190" t="s">
        <v>8</v>
      </c>
      <c r="G3" s="8" t="s">
        <v>10</v>
      </c>
      <c r="H3" s="190" t="s">
        <v>8</v>
      </c>
      <c r="I3" s="8" t="s">
        <v>11</v>
      </c>
      <c r="J3" s="190" t="s">
        <v>8</v>
      </c>
      <c r="K3" s="8" t="s">
        <v>12</v>
      </c>
      <c r="L3" s="190" t="s">
        <v>8</v>
      </c>
      <c r="M3" s="8" t="s">
        <v>13</v>
      </c>
      <c r="N3" s="190" t="s">
        <v>8</v>
      </c>
      <c r="O3" s="8" t="s">
        <v>14</v>
      </c>
      <c r="P3" s="190" t="s">
        <v>8</v>
      </c>
      <c r="Q3" s="8" t="s">
        <v>15</v>
      </c>
      <c r="R3" s="190" t="s">
        <v>8</v>
      </c>
      <c r="S3" s="8" t="s">
        <v>188</v>
      </c>
      <c r="T3" s="190" t="s">
        <v>8</v>
      </c>
      <c r="U3" s="8" t="s">
        <v>189</v>
      </c>
      <c r="V3" s="190" t="s">
        <v>8</v>
      </c>
      <c r="W3" s="8" t="s">
        <v>192</v>
      </c>
      <c r="X3" s="190" t="s">
        <v>8</v>
      </c>
      <c r="Y3" s="8" t="s">
        <v>16</v>
      </c>
      <c r="Z3" s="190" t="s">
        <v>8</v>
      </c>
      <c r="AA3" s="8" t="s">
        <v>17</v>
      </c>
      <c r="AB3" s="190" t="s">
        <v>8</v>
      </c>
      <c r="AC3" s="8" t="s">
        <v>18</v>
      </c>
      <c r="AD3" s="190" t="s">
        <v>8</v>
      </c>
      <c r="AE3" s="8" t="s">
        <v>19</v>
      </c>
      <c r="AF3" s="190" t="s">
        <v>8</v>
      </c>
      <c r="AG3" s="8" t="s">
        <v>20</v>
      </c>
      <c r="AH3" s="196" t="s">
        <v>8</v>
      </c>
    </row>
    <row r="4" spans="1:34" ht="15" customHeight="1">
      <c r="A4" s="9" t="s">
        <v>21</v>
      </c>
      <c r="B4" s="132"/>
      <c r="C4" s="191"/>
      <c r="D4" s="191"/>
      <c r="E4" s="132"/>
      <c r="F4" s="191"/>
      <c r="G4" s="132"/>
      <c r="H4" s="191"/>
      <c r="I4" s="132"/>
      <c r="J4" s="191"/>
      <c r="K4" s="132"/>
      <c r="L4" s="191"/>
      <c r="M4" s="132"/>
      <c r="N4" s="191"/>
      <c r="O4" s="132"/>
      <c r="P4" s="191"/>
      <c r="Q4" s="132"/>
      <c r="R4" s="191"/>
      <c r="S4" s="132"/>
      <c r="T4" s="191"/>
      <c r="U4" s="132"/>
      <c r="V4" s="191"/>
      <c r="W4" s="132"/>
      <c r="X4" s="191"/>
      <c r="Y4" s="132"/>
      <c r="Z4" s="191"/>
      <c r="AA4" s="132"/>
      <c r="AB4" s="191"/>
      <c r="AC4" s="132"/>
      <c r="AD4" s="191"/>
      <c r="AE4" s="132"/>
      <c r="AF4" s="191"/>
      <c r="AG4" s="132"/>
      <c r="AH4" s="197"/>
    </row>
    <row r="5" spans="1:34" ht="15" customHeight="1">
      <c r="A5" s="9" t="s">
        <v>22</v>
      </c>
      <c r="B5" s="10">
        <f>B4-B6</f>
        <v>0</v>
      </c>
      <c r="C5" s="191"/>
      <c r="D5" s="191"/>
      <c r="E5" s="10">
        <f>E4-E6</f>
        <v>0</v>
      </c>
      <c r="F5" s="191"/>
      <c r="G5" s="10">
        <f>G4-G6</f>
        <v>0</v>
      </c>
      <c r="H5" s="191"/>
      <c r="I5" s="12">
        <f>I4-I6</f>
        <v>0</v>
      </c>
      <c r="J5" s="191"/>
      <c r="K5" s="12">
        <f>K4-K6</f>
        <v>0</v>
      </c>
      <c r="L5" s="191"/>
      <c r="M5" s="12">
        <f>M4-M6</f>
        <v>0</v>
      </c>
      <c r="N5" s="191"/>
      <c r="O5" s="12">
        <f>O4-O6</f>
        <v>0</v>
      </c>
      <c r="P5" s="191"/>
      <c r="Q5" s="12">
        <f>Q4-Q6</f>
        <v>0</v>
      </c>
      <c r="R5" s="191"/>
      <c r="S5" s="12">
        <f>S4-S6</f>
        <v>0</v>
      </c>
      <c r="T5" s="191"/>
      <c r="U5" s="12">
        <f>U4-U6</f>
        <v>0</v>
      </c>
      <c r="V5" s="191"/>
      <c r="W5" s="12">
        <f>W4-W6</f>
        <v>0</v>
      </c>
      <c r="X5" s="191"/>
      <c r="Y5" s="12">
        <f>Y4-Y6</f>
        <v>0</v>
      </c>
      <c r="Z5" s="191"/>
      <c r="AA5" s="12">
        <f>AA4-AA6</f>
        <v>0</v>
      </c>
      <c r="AB5" s="191"/>
      <c r="AC5" s="12">
        <f>AC4-AC6</f>
        <v>0</v>
      </c>
      <c r="AD5" s="191"/>
      <c r="AE5" s="12">
        <f>AE4-AE6</f>
        <v>0</v>
      </c>
      <c r="AF5" s="191"/>
      <c r="AG5" s="12">
        <f>AG4-AG6</f>
        <v>0</v>
      </c>
      <c r="AH5" s="197"/>
    </row>
    <row r="6" spans="1:34" ht="15" customHeight="1">
      <c r="A6" s="9" t="s">
        <v>23</v>
      </c>
      <c r="B6" s="14">
        <f>SUM(B7:B38)</f>
        <v>0</v>
      </c>
      <c r="C6" s="192"/>
      <c r="D6" s="192"/>
      <c r="E6" s="14">
        <f>SUM(E7:E38)</f>
        <v>0</v>
      </c>
      <c r="F6" s="192"/>
      <c r="G6" s="14">
        <f>SUM(G7:G38)</f>
        <v>0</v>
      </c>
      <c r="H6" s="192"/>
      <c r="I6" s="15">
        <f>SUM(I7:I38)</f>
        <v>0</v>
      </c>
      <c r="J6" s="192"/>
      <c r="K6" s="15">
        <f>SUM(K7:K38)</f>
        <v>0</v>
      </c>
      <c r="L6" s="192"/>
      <c r="M6" s="15">
        <f>SUM(M7:M38)</f>
        <v>0</v>
      </c>
      <c r="N6" s="192"/>
      <c r="O6" s="15">
        <f>SUM(O7:O38)</f>
        <v>0</v>
      </c>
      <c r="P6" s="192"/>
      <c r="Q6" s="15">
        <f>SUM(Q7:Q38)</f>
        <v>0</v>
      </c>
      <c r="R6" s="192"/>
      <c r="S6" s="15">
        <f>SUM(S7:S38)</f>
        <v>0</v>
      </c>
      <c r="T6" s="192"/>
      <c r="U6" s="15">
        <f>SUM(U7:U38)</f>
        <v>0</v>
      </c>
      <c r="V6" s="192"/>
      <c r="W6" s="15">
        <f>SUM(W7:W38)</f>
        <v>0</v>
      </c>
      <c r="X6" s="192"/>
      <c r="Y6" s="15">
        <f>SUM(Y7:Y38)</f>
        <v>0</v>
      </c>
      <c r="Z6" s="192"/>
      <c r="AA6" s="15">
        <f>SUM(AA7:AA38)</f>
        <v>0</v>
      </c>
      <c r="AB6" s="192"/>
      <c r="AC6" s="15">
        <f>SUM(AC7:AC38)</f>
        <v>0</v>
      </c>
      <c r="AD6" s="192"/>
      <c r="AE6" s="15">
        <f>SUM(AE7:AE38)</f>
        <v>0</v>
      </c>
      <c r="AF6" s="192"/>
      <c r="AG6" s="15">
        <f>SUM(AG7:AG38)</f>
        <v>0</v>
      </c>
      <c r="AH6" s="198"/>
    </row>
    <row r="7" spans="1:34" ht="15" customHeight="1">
      <c r="A7" s="4"/>
      <c r="B7" s="17"/>
      <c r="C7" s="2">
        <f t="shared" ref="C7:C38" si="0">-FV(7%,40,,B7)</f>
        <v>0</v>
      </c>
      <c r="D7" s="18"/>
      <c r="E7" s="19"/>
      <c r="F7" s="19"/>
      <c r="G7" s="1"/>
      <c r="H7" s="1"/>
      <c r="I7" s="17"/>
      <c r="J7" s="18"/>
      <c r="K7" s="17"/>
      <c r="L7" s="18"/>
      <c r="M7" s="3"/>
      <c r="N7" s="1"/>
      <c r="O7" s="17"/>
      <c r="P7" s="18"/>
      <c r="Q7" s="17"/>
      <c r="R7" s="18"/>
      <c r="S7" s="20"/>
      <c r="T7" s="21"/>
      <c r="U7" s="20"/>
      <c r="V7" s="21"/>
      <c r="W7" s="20"/>
      <c r="X7" s="21"/>
      <c r="Y7" s="20"/>
      <c r="Z7" s="21"/>
      <c r="AA7" s="20"/>
      <c r="AB7" s="21"/>
      <c r="AC7" s="20"/>
      <c r="AD7" s="21"/>
      <c r="AE7" s="20"/>
      <c r="AF7" s="18"/>
      <c r="AG7" s="20"/>
      <c r="AH7" s="21"/>
    </row>
    <row r="8" spans="1:34" ht="15" customHeight="1">
      <c r="A8" s="4"/>
      <c r="B8" s="17"/>
      <c r="C8" s="2">
        <f t="shared" si="0"/>
        <v>0</v>
      </c>
      <c r="D8" s="18"/>
      <c r="E8" s="3"/>
      <c r="F8" s="3"/>
      <c r="G8" s="3"/>
      <c r="H8" s="3"/>
      <c r="I8" s="20"/>
      <c r="J8" s="21"/>
      <c r="K8" s="17"/>
      <c r="L8" s="18"/>
      <c r="M8" s="3"/>
      <c r="N8" s="3"/>
      <c r="O8" s="17"/>
      <c r="P8" s="18"/>
      <c r="Q8" s="20"/>
      <c r="R8" s="21"/>
      <c r="S8" s="20"/>
      <c r="T8" s="21"/>
      <c r="U8" s="20"/>
      <c r="V8" s="21"/>
      <c r="W8" s="20"/>
      <c r="X8" s="21"/>
      <c r="Y8" s="20"/>
      <c r="Z8" s="21"/>
      <c r="AA8" s="20"/>
      <c r="AB8" s="21"/>
      <c r="AC8" s="20"/>
      <c r="AD8" s="21"/>
      <c r="AE8" s="20"/>
      <c r="AF8" s="21"/>
      <c r="AG8" s="20"/>
      <c r="AH8" s="21"/>
    </row>
    <row r="9" spans="1:34" ht="15" customHeight="1">
      <c r="A9" s="3"/>
      <c r="B9" s="17"/>
      <c r="C9" s="2">
        <f t="shared" si="0"/>
        <v>0</v>
      </c>
      <c r="D9" s="18"/>
      <c r="E9" s="3"/>
      <c r="F9" s="3"/>
      <c r="G9" s="3"/>
      <c r="H9" s="3"/>
      <c r="I9" s="20"/>
      <c r="J9" s="21"/>
      <c r="K9" s="20"/>
      <c r="L9" s="21"/>
      <c r="M9" s="3"/>
      <c r="N9" s="3"/>
      <c r="O9" s="19"/>
      <c r="P9" s="19"/>
      <c r="Q9" s="20"/>
      <c r="R9" s="21"/>
      <c r="S9" s="20"/>
      <c r="T9" s="21"/>
      <c r="U9" s="20"/>
      <c r="V9" s="21"/>
      <c r="W9" s="20"/>
      <c r="X9" s="21"/>
      <c r="Y9" s="20"/>
      <c r="Z9" s="21"/>
      <c r="AA9" s="20"/>
      <c r="AB9" s="21"/>
      <c r="AC9" s="20"/>
      <c r="AD9" s="21"/>
      <c r="AE9" s="20"/>
      <c r="AF9" s="21"/>
      <c r="AG9" s="20"/>
      <c r="AH9" s="21"/>
    </row>
    <row r="10" spans="1:34" ht="15" customHeight="1">
      <c r="A10" s="3"/>
      <c r="B10" s="20"/>
      <c r="C10" s="2">
        <f t="shared" si="0"/>
        <v>0</v>
      </c>
      <c r="D10" s="21"/>
      <c r="E10" s="3"/>
      <c r="F10" s="3"/>
      <c r="G10" s="3"/>
      <c r="H10" s="3"/>
      <c r="I10" s="20"/>
      <c r="J10" s="21"/>
      <c r="K10" s="20"/>
      <c r="L10" s="21"/>
      <c r="M10" s="3"/>
      <c r="N10" s="3"/>
      <c r="O10" s="17"/>
      <c r="P10" s="18"/>
      <c r="Q10" s="20"/>
      <c r="R10" s="21"/>
      <c r="S10" s="20"/>
      <c r="T10" s="21"/>
      <c r="U10" s="20"/>
      <c r="V10" s="21"/>
      <c r="W10" s="20"/>
      <c r="X10" s="21"/>
      <c r="Y10" s="20"/>
      <c r="Z10" s="21"/>
      <c r="AA10" s="20"/>
      <c r="AB10" s="21"/>
      <c r="AC10" s="20"/>
      <c r="AD10" s="21"/>
      <c r="AE10" s="20"/>
      <c r="AF10" s="21"/>
      <c r="AG10" s="20"/>
      <c r="AH10" s="21"/>
    </row>
    <row r="11" spans="1:34" ht="15" customHeight="1">
      <c r="A11" s="3"/>
      <c r="B11" s="20"/>
      <c r="C11" s="2">
        <f t="shared" si="0"/>
        <v>0</v>
      </c>
      <c r="D11" s="21"/>
      <c r="E11" s="3"/>
      <c r="F11" s="3"/>
      <c r="G11" s="3"/>
      <c r="H11" s="3"/>
      <c r="I11" s="20"/>
      <c r="J11" s="21"/>
      <c r="K11" s="20"/>
      <c r="L11" s="21"/>
      <c r="M11" s="3"/>
      <c r="N11" s="3"/>
      <c r="O11" s="17"/>
      <c r="P11" s="18"/>
      <c r="Q11" s="20"/>
      <c r="R11" s="21"/>
      <c r="S11" s="20"/>
      <c r="T11" s="21"/>
      <c r="U11" s="20"/>
      <c r="V11" s="21"/>
      <c r="W11" s="20"/>
      <c r="X11" s="21"/>
      <c r="Y11" s="20"/>
      <c r="Z11" s="21"/>
      <c r="AA11" s="20"/>
      <c r="AB11" s="21"/>
      <c r="AC11" s="20"/>
      <c r="AD11" s="21"/>
      <c r="AE11" s="20"/>
      <c r="AF11" s="21"/>
      <c r="AG11" s="20"/>
      <c r="AH11" s="21"/>
    </row>
    <row r="12" spans="1:34" ht="15" customHeight="1">
      <c r="A12" s="3"/>
      <c r="B12" s="20"/>
      <c r="C12" s="2">
        <f t="shared" si="0"/>
        <v>0</v>
      </c>
      <c r="D12" s="21"/>
      <c r="E12" s="3"/>
      <c r="F12" s="3"/>
      <c r="G12" s="3"/>
      <c r="H12" s="3"/>
      <c r="I12" s="20"/>
      <c r="J12" s="21"/>
      <c r="K12" s="20"/>
      <c r="L12" s="21"/>
      <c r="M12" s="3"/>
      <c r="N12" s="3"/>
      <c r="O12" s="17"/>
      <c r="P12" s="18"/>
      <c r="Q12" s="20"/>
      <c r="R12" s="21"/>
      <c r="S12" s="20"/>
      <c r="T12" s="21"/>
      <c r="U12" s="20"/>
      <c r="V12" s="21"/>
      <c r="W12" s="20"/>
      <c r="X12" s="21"/>
      <c r="Y12" s="20"/>
      <c r="Z12" s="21"/>
      <c r="AA12" s="20"/>
      <c r="AB12" s="21"/>
      <c r="AC12" s="20"/>
      <c r="AD12" s="21"/>
      <c r="AE12" s="20"/>
      <c r="AF12" s="21"/>
      <c r="AG12" s="20"/>
      <c r="AH12" s="21"/>
    </row>
    <row r="13" spans="1:34" ht="15" customHeight="1">
      <c r="A13" s="3"/>
      <c r="B13" s="20"/>
      <c r="C13" s="2">
        <f t="shared" si="0"/>
        <v>0</v>
      </c>
      <c r="D13" s="21"/>
      <c r="E13" s="3"/>
      <c r="F13" s="3"/>
      <c r="G13" s="3"/>
      <c r="H13" s="3"/>
      <c r="I13" s="20"/>
      <c r="J13" s="21"/>
      <c r="K13" s="20"/>
      <c r="L13" s="21"/>
      <c r="M13" s="3"/>
      <c r="N13" s="3"/>
      <c r="O13" s="17"/>
      <c r="P13" s="18"/>
      <c r="Q13" s="20"/>
      <c r="R13" s="21"/>
      <c r="S13" s="20"/>
      <c r="T13" s="21"/>
      <c r="U13" s="20"/>
      <c r="V13" s="21"/>
      <c r="W13" s="20"/>
      <c r="X13" s="21"/>
      <c r="Y13" s="20"/>
      <c r="Z13" s="21"/>
      <c r="AA13" s="20"/>
      <c r="AB13" s="21"/>
      <c r="AC13" s="20"/>
      <c r="AD13" s="21"/>
      <c r="AE13" s="20"/>
      <c r="AF13" s="21"/>
      <c r="AG13" s="20"/>
      <c r="AH13" s="21"/>
    </row>
    <row r="14" spans="1:34" ht="15" customHeight="1">
      <c r="A14" s="3"/>
      <c r="B14" s="20"/>
      <c r="C14" s="2">
        <f t="shared" si="0"/>
        <v>0</v>
      </c>
      <c r="D14" s="21"/>
      <c r="E14" s="3"/>
      <c r="F14" s="3"/>
      <c r="G14" s="3"/>
      <c r="H14" s="3"/>
      <c r="I14" s="20"/>
      <c r="J14" s="21"/>
      <c r="K14" s="20"/>
      <c r="L14" s="21"/>
      <c r="M14" s="3"/>
      <c r="N14" s="3"/>
      <c r="O14" s="17"/>
      <c r="P14" s="18"/>
      <c r="Q14" s="20"/>
      <c r="R14" s="21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0"/>
      <c r="AD14" s="21"/>
      <c r="AE14" s="20"/>
      <c r="AF14" s="21"/>
      <c r="AG14" s="20"/>
      <c r="AH14" s="21"/>
    </row>
    <row r="15" spans="1:34" ht="15" customHeight="1">
      <c r="A15" s="3"/>
      <c r="B15" s="20"/>
      <c r="C15" s="2">
        <f t="shared" si="0"/>
        <v>0</v>
      </c>
      <c r="D15" s="21"/>
      <c r="E15" s="3"/>
      <c r="F15" s="3"/>
      <c r="G15" s="3"/>
      <c r="H15" s="3"/>
      <c r="I15" s="20"/>
      <c r="J15" s="21"/>
      <c r="K15" s="20"/>
      <c r="L15" s="21"/>
      <c r="M15" s="3"/>
      <c r="N15" s="3"/>
      <c r="O15" s="17"/>
      <c r="P15" s="18"/>
      <c r="Q15" s="20"/>
      <c r="R15" s="21"/>
      <c r="S15" s="20"/>
      <c r="T15" s="21"/>
      <c r="U15" s="20"/>
      <c r="V15" s="21"/>
      <c r="W15" s="20"/>
      <c r="X15" s="21"/>
      <c r="Y15" s="20"/>
      <c r="Z15" s="21"/>
      <c r="AA15" s="20"/>
      <c r="AB15" s="21"/>
      <c r="AC15" s="20"/>
      <c r="AD15" s="21"/>
      <c r="AE15" s="20"/>
      <c r="AF15" s="21"/>
      <c r="AG15" s="20"/>
      <c r="AH15" s="21"/>
    </row>
    <row r="16" spans="1:34" ht="15" customHeight="1">
      <c r="A16" s="4"/>
      <c r="B16" s="20"/>
      <c r="C16" s="2">
        <f t="shared" si="0"/>
        <v>0</v>
      </c>
      <c r="D16" s="21"/>
      <c r="E16" s="3"/>
      <c r="F16" s="3"/>
      <c r="G16" s="3"/>
      <c r="H16" s="3"/>
      <c r="I16" s="20"/>
      <c r="J16" s="21"/>
      <c r="K16" s="20"/>
      <c r="L16" s="21"/>
      <c r="M16" s="3"/>
      <c r="N16" s="3"/>
      <c r="O16" s="20"/>
      <c r="P16" s="21"/>
      <c r="Q16" s="20"/>
      <c r="R16" s="21"/>
      <c r="S16" s="20"/>
      <c r="T16" s="21"/>
      <c r="U16" s="20"/>
      <c r="V16" s="21"/>
      <c r="W16" s="20"/>
      <c r="X16" s="21"/>
      <c r="Y16" s="20"/>
      <c r="Z16" s="21"/>
      <c r="AA16" s="20"/>
      <c r="AB16" s="21"/>
      <c r="AC16" s="20"/>
      <c r="AD16" s="21"/>
      <c r="AE16" s="20"/>
      <c r="AF16" s="21"/>
      <c r="AG16" s="20"/>
      <c r="AH16" s="21"/>
    </row>
    <row r="17" spans="1:34" ht="15" customHeight="1">
      <c r="A17" s="4"/>
      <c r="B17" s="20"/>
      <c r="C17" s="2">
        <f t="shared" si="0"/>
        <v>0</v>
      </c>
      <c r="D17" s="21"/>
      <c r="E17" s="3"/>
      <c r="F17" s="3"/>
      <c r="G17" s="3"/>
      <c r="H17" s="3"/>
      <c r="I17" s="20"/>
      <c r="J17" s="21"/>
      <c r="K17" s="20"/>
      <c r="L17" s="21"/>
      <c r="M17" s="3"/>
      <c r="N17" s="3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  <c r="AE17" s="20"/>
      <c r="AF17" s="21"/>
      <c r="AG17" s="20"/>
      <c r="AH17" s="21"/>
    </row>
    <row r="18" spans="1:34" ht="15" customHeight="1">
      <c r="B18" s="20"/>
      <c r="C18" s="2">
        <f t="shared" si="0"/>
        <v>0</v>
      </c>
      <c r="D18" s="21"/>
      <c r="E18" s="3"/>
      <c r="F18" s="3"/>
      <c r="G18" s="3"/>
      <c r="H18" s="3"/>
      <c r="I18" s="20"/>
      <c r="J18" s="21"/>
      <c r="K18" s="20"/>
      <c r="L18" s="21"/>
      <c r="M18" s="3"/>
      <c r="N18" s="3"/>
      <c r="O18" s="20"/>
      <c r="P18" s="21"/>
      <c r="Q18" s="20"/>
      <c r="R18" s="21"/>
      <c r="S18" s="20"/>
      <c r="T18" s="21"/>
      <c r="U18" s="20"/>
      <c r="V18" s="21"/>
      <c r="W18" s="20"/>
      <c r="X18" s="21"/>
      <c r="Y18" s="20"/>
      <c r="Z18" s="21"/>
      <c r="AA18" s="20"/>
      <c r="AB18" s="21"/>
      <c r="AC18" s="20"/>
      <c r="AD18" s="21"/>
      <c r="AE18" s="20"/>
      <c r="AF18" s="21"/>
      <c r="AG18" s="20"/>
      <c r="AH18" s="21"/>
    </row>
    <row r="19" spans="1:34" ht="15" customHeight="1">
      <c r="B19" s="20"/>
      <c r="C19" s="2">
        <f t="shared" si="0"/>
        <v>0</v>
      </c>
      <c r="D19" s="21"/>
      <c r="E19" s="3"/>
      <c r="F19" s="3"/>
      <c r="G19" s="3"/>
      <c r="H19" s="3"/>
      <c r="I19" s="20"/>
      <c r="J19" s="21"/>
      <c r="K19" s="20"/>
      <c r="L19" s="21"/>
      <c r="M19" s="3"/>
      <c r="N19" s="3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  <c r="AE19" s="20"/>
      <c r="AF19" s="21"/>
      <c r="AG19" s="20"/>
      <c r="AH19" s="21"/>
    </row>
    <row r="20" spans="1:34" ht="15" customHeight="1">
      <c r="B20" s="20"/>
      <c r="C20" s="2">
        <f t="shared" si="0"/>
        <v>0</v>
      </c>
      <c r="D20" s="21"/>
      <c r="E20" s="3"/>
      <c r="F20" s="3"/>
      <c r="G20" s="3"/>
      <c r="H20" s="3"/>
      <c r="I20" s="20"/>
      <c r="J20" s="21"/>
      <c r="K20" s="20"/>
      <c r="L20" s="21"/>
      <c r="M20" s="3"/>
      <c r="N20" s="3"/>
      <c r="O20" s="20"/>
      <c r="P20" s="21"/>
      <c r="Q20" s="20"/>
      <c r="R20" s="21"/>
      <c r="S20" s="20"/>
      <c r="T20" s="21"/>
      <c r="U20" s="20"/>
      <c r="V20" s="21"/>
      <c r="W20" s="20"/>
      <c r="X20" s="21"/>
      <c r="Y20" s="20"/>
      <c r="Z20" s="21"/>
      <c r="AA20" s="20"/>
      <c r="AB20" s="21"/>
      <c r="AC20" s="20"/>
      <c r="AD20" s="21"/>
      <c r="AE20" s="20"/>
      <c r="AF20" s="21"/>
      <c r="AG20" s="20"/>
      <c r="AH20" s="21"/>
    </row>
    <row r="21" spans="1:34" ht="15" customHeight="1">
      <c r="B21" s="20"/>
      <c r="C21" s="2">
        <f t="shared" si="0"/>
        <v>0</v>
      </c>
      <c r="D21" s="21"/>
      <c r="E21" s="3"/>
      <c r="F21" s="3"/>
      <c r="G21" s="3"/>
      <c r="H21" s="3"/>
      <c r="I21" s="20"/>
      <c r="J21" s="21"/>
      <c r="K21" s="20"/>
      <c r="L21" s="21"/>
      <c r="M21" s="3"/>
      <c r="N21" s="3"/>
      <c r="O21" s="20"/>
      <c r="P21" s="21"/>
      <c r="Q21" s="20"/>
      <c r="R21" s="21"/>
      <c r="S21" s="20"/>
      <c r="T21" s="21"/>
      <c r="U21" s="20"/>
      <c r="V21" s="21"/>
      <c r="W21" s="20"/>
      <c r="X21" s="21"/>
      <c r="Y21" s="20"/>
      <c r="Z21" s="21"/>
      <c r="AA21" s="20"/>
      <c r="AB21" s="21"/>
      <c r="AC21" s="20"/>
      <c r="AD21" s="21"/>
      <c r="AE21" s="20"/>
      <c r="AF21" s="21"/>
      <c r="AG21" s="20"/>
      <c r="AH21" s="21"/>
    </row>
    <row r="22" spans="1:34" ht="15" customHeight="1">
      <c r="B22" s="20"/>
      <c r="C22" s="2">
        <f t="shared" si="0"/>
        <v>0</v>
      </c>
      <c r="D22" s="21"/>
      <c r="E22" s="3"/>
      <c r="F22" s="3"/>
      <c r="G22" s="3"/>
      <c r="H22" s="3"/>
      <c r="I22" s="20"/>
      <c r="J22" s="21"/>
      <c r="K22" s="20"/>
      <c r="L22" s="21"/>
      <c r="M22" s="3"/>
      <c r="N22" s="3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1"/>
      <c r="AA22" s="20"/>
      <c r="AB22" s="21"/>
      <c r="AC22" s="20"/>
      <c r="AD22" s="21"/>
      <c r="AE22" s="20"/>
      <c r="AF22" s="21"/>
      <c r="AG22" s="20"/>
      <c r="AH22" s="21"/>
    </row>
    <row r="23" spans="1:34" ht="15" customHeight="1">
      <c r="B23" s="20"/>
      <c r="C23" s="2">
        <f t="shared" si="0"/>
        <v>0</v>
      </c>
      <c r="D23" s="21"/>
      <c r="E23" s="3"/>
      <c r="F23" s="3"/>
      <c r="G23" s="3"/>
      <c r="H23" s="3"/>
      <c r="I23" s="20"/>
      <c r="J23" s="21"/>
      <c r="K23" s="20"/>
      <c r="L23" s="21"/>
      <c r="M23" s="3"/>
      <c r="N23" s="3"/>
      <c r="O23" s="20"/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1"/>
      <c r="AC23" s="20"/>
      <c r="AD23" s="21"/>
      <c r="AE23" s="20"/>
      <c r="AF23" s="21"/>
      <c r="AG23" s="20"/>
      <c r="AH23" s="21"/>
    </row>
    <row r="24" spans="1:34" ht="15" customHeight="1">
      <c r="B24" s="20"/>
      <c r="C24" s="2">
        <f t="shared" si="0"/>
        <v>0</v>
      </c>
      <c r="D24" s="21"/>
      <c r="E24" s="3"/>
      <c r="F24" s="3"/>
      <c r="G24" s="3"/>
      <c r="H24" s="3"/>
      <c r="I24" s="20"/>
      <c r="J24" s="21"/>
      <c r="K24" s="20"/>
      <c r="L24" s="21"/>
      <c r="M24" s="3"/>
      <c r="N24" s="3"/>
      <c r="O24" s="20"/>
      <c r="P24" s="21"/>
      <c r="Q24" s="20"/>
      <c r="R24" s="21"/>
      <c r="S24" s="20"/>
      <c r="T24" s="21"/>
      <c r="U24" s="20"/>
      <c r="V24" s="21"/>
      <c r="W24" s="20"/>
      <c r="X24" s="21"/>
      <c r="Y24" s="20"/>
      <c r="Z24" s="21"/>
      <c r="AA24" s="20"/>
      <c r="AB24" s="21"/>
      <c r="AC24" s="20"/>
      <c r="AD24" s="21"/>
      <c r="AE24" s="20"/>
      <c r="AF24" s="21"/>
      <c r="AG24" s="20"/>
      <c r="AH24" s="21"/>
    </row>
    <row r="25" spans="1:34" ht="15" customHeight="1">
      <c r="A25" s="4"/>
      <c r="B25" s="20"/>
      <c r="C25" s="2">
        <f t="shared" si="0"/>
        <v>0</v>
      </c>
      <c r="D25" s="21"/>
      <c r="E25" s="3"/>
      <c r="F25" s="3"/>
      <c r="G25" s="3"/>
      <c r="H25" s="3"/>
      <c r="I25" s="20"/>
      <c r="J25" s="21"/>
      <c r="K25" s="20"/>
      <c r="L25" s="21"/>
      <c r="M25" s="3"/>
      <c r="N25" s="3"/>
      <c r="O25" s="20"/>
      <c r="P25" s="21"/>
      <c r="Q25" s="20"/>
      <c r="R25" s="21"/>
      <c r="S25" s="20"/>
      <c r="T25" s="21"/>
      <c r="U25" s="20"/>
      <c r="V25" s="21"/>
      <c r="W25" s="20"/>
      <c r="X25" s="21"/>
      <c r="Y25" s="20"/>
      <c r="Z25" s="21"/>
      <c r="AA25" s="20"/>
      <c r="AB25" s="21"/>
      <c r="AC25" s="20"/>
      <c r="AD25" s="21"/>
      <c r="AE25" s="20"/>
      <c r="AF25" s="21"/>
      <c r="AG25" s="20"/>
      <c r="AH25" s="21"/>
    </row>
    <row r="26" spans="1:34" ht="15" customHeight="1">
      <c r="A26" s="4"/>
      <c r="B26" s="20"/>
      <c r="C26" s="2">
        <f t="shared" si="0"/>
        <v>0</v>
      </c>
      <c r="D26" s="21"/>
      <c r="E26" s="3"/>
      <c r="F26" s="3"/>
      <c r="G26" s="3"/>
      <c r="H26" s="3"/>
      <c r="I26" s="20"/>
      <c r="J26" s="21"/>
      <c r="K26" s="20"/>
      <c r="L26" s="21"/>
      <c r="M26" s="3"/>
      <c r="N26" s="3"/>
      <c r="O26" s="20"/>
      <c r="P26" s="21"/>
      <c r="Q26" s="20"/>
      <c r="R26" s="21"/>
      <c r="S26" s="20"/>
      <c r="T26" s="21"/>
      <c r="U26" s="20"/>
      <c r="V26" s="21"/>
      <c r="W26" s="20"/>
      <c r="X26" s="21"/>
      <c r="Y26" s="20"/>
      <c r="Z26" s="21"/>
      <c r="AA26" s="20"/>
      <c r="AB26" s="21"/>
      <c r="AC26" s="20"/>
      <c r="AD26" s="21"/>
      <c r="AE26" s="20"/>
      <c r="AF26" s="21"/>
      <c r="AG26" s="20"/>
      <c r="AH26" s="21"/>
    </row>
    <row r="27" spans="1:34" ht="15" customHeight="1">
      <c r="B27" s="20"/>
      <c r="C27" s="2">
        <f t="shared" si="0"/>
        <v>0</v>
      </c>
      <c r="D27" s="21"/>
      <c r="E27" s="3"/>
      <c r="F27" s="3"/>
      <c r="G27" s="3"/>
      <c r="H27" s="3"/>
      <c r="I27" s="20"/>
      <c r="J27" s="21"/>
      <c r="K27" s="20"/>
      <c r="L27" s="21"/>
      <c r="M27" s="3"/>
      <c r="N27" s="3"/>
      <c r="O27" s="20"/>
      <c r="P27" s="21"/>
      <c r="Q27" s="20"/>
      <c r="R27" s="21"/>
      <c r="S27" s="20"/>
      <c r="T27" s="21"/>
      <c r="U27" s="20"/>
      <c r="V27" s="21"/>
      <c r="W27" s="20"/>
      <c r="X27" s="21"/>
      <c r="Y27" s="20"/>
      <c r="Z27" s="21"/>
      <c r="AA27" s="20"/>
      <c r="AB27" s="21"/>
      <c r="AC27" s="20"/>
      <c r="AD27" s="21"/>
      <c r="AE27" s="20"/>
      <c r="AF27" s="21"/>
      <c r="AG27" s="20"/>
      <c r="AH27" s="21"/>
    </row>
    <row r="28" spans="1:34" ht="15" customHeight="1">
      <c r="B28" s="20"/>
      <c r="C28" s="2">
        <f t="shared" si="0"/>
        <v>0</v>
      </c>
      <c r="D28" s="21"/>
      <c r="E28" s="3"/>
      <c r="F28" s="3"/>
      <c r="G28" s="3"/>
      <c r="H28" s="3"/>
      <c r="I28" s="20"/>
      <c r="J28" s="21"/>
      <c r="K28" s="20"/>
      <c r="L28" s="21"/>
      <c r="M28" s="3"/>
      <c r="N28" s="3"/>
      <c r="O28" s="20"/>
      <c r="P28" s="21"/>
      <c r="Q28" s="20"/>
      <c r="R28" s="21"/>
      <c r="S28" s="20"/>
      <c r="T28" s="21"/>
      <c r="U28" s="20"/>
      <c r="V28" s="21"/>
      <c r="W28" s="20"/>
      <c r="X28" s="21"/>
      <c r="Y28" s="20"/>
      <c r="Z28" s="21"/>
      <c r="AA28" s="20"/>
      <c r="AB28" s="21"/>
      <c r="AC28" s="20"/>
      <c r="AD28" s="21"/>
      <c r="AE28" s="20"/>
      <c r="AF28" s="21"/>
      <c r="AG28" s="20"/>
      <c r="AH28" s="21"/>
    </row>
    <row r="29" spans="1:34" ht="15" customHeight="1">
      <c r="B29" s="20"/>
      <c r="C29" s="2">
        <f t="shared" si="0"/>
        <v>0</v>
      </c>
      <c r="D29" s="21"/>
      <c r="E29" s="3"/>
      <c r="F29" s="3"/>
      <c r="G29" s="3"/>
      <c r="H29" s="3"/>
      <c r="I29" s="20"/>
      <c r="J29" s="21"/>
      <c r="K29" s="20"/>
      <c r="L29" s="21"/>
      <c r="M29" s="3"/>
      <c r="N29" s="3"/>
      <c r="O29" s="20"/>
      <c r="P29" s="21"/>
      <c r="Q29" s="20"/>
      <c r="R29" s="21"/>
      <c r="S29" s="20"/>
      <c r="T29" s="21"/>
      <c r="U29" s="20"/>
      <c r="V29" s="21"/>
      <c r="W29" s="20"/>
      <c r="X29" s="21"/>
      <c r="Y29" s="20"/>
      <c r="Z29" s="21"/>
      <c r="AA29" s="20"/>
      <c r="AB29" s="21"/>
      <c r="AC29" s="20"/>
      <c r="AD29" s="21"/>
      <c r="AE29" s="20"/>
      <c r="AF29" s="21"/>
      <c r="AG29" s="20"/>
      <c r="AH29" s="21"/>
    </row>
    <row r="30" spans="1:34" ht="15" customHeight="1">
      <c r="A30" s="4"/>
      <c r="B30" s="20"/>
      <c r="C30" s="2">
        <f t="shared" si="0"/>
        <v>0</v>
      </c>
      <c r="D30" s="21"/>
      <c r="E30" s="3"/>
      <c r="F30" s="3"/>
      <c r="G30" s="3"/>
      <c r="H30" s="3"/>
      <c r="I30" s="20"/>
      <c r="J30" s="21"/>
      <c r="K30" s="20"/>
      <c r="L30" s="21"/>
      <c r="M30" s="3"/>
      <c r="N30" s="3"/>
      <c r="O30" s="20"/>
      <c r="P30" s="21"/>
      <c r="Q30" s="20"/>
      <c r="R30" s="21"/>
      <c r="S30" s="20"/>
      <c r="T30" s="21"/>
      <c r="U30" s="20"/>
      <c r="V30" s="21"/>
      <c r="W30" s="20"/>
      <c r="X30" s="21"/>
      <c r="Y30" s="20"/>
      <c r="Z30" s="21"/>
      <c r="AA30" s="20"/>
      <c r="AB30" s="21"/>
      <c r="AC30" s="20"/>
      <c r="AD30" s="21"/>
      <c r="AE30" s="20"/>
      <c r="AF30" s="21"/>
      <c r="AG30" s="20"/>
      <c r="AH30" s="21"/>
    </row>
    <row r="31" spans="1:34" ht="15" customHeight="1">
      <c r="A31" s="4"/>
      <c r="B31" s="20"/>
      <c r="C31" s="2">
        <f t="shared" si="0"/>
        <v>0</v>
      </c>
      <c r="D31" s="21"/>
      <c r="E31" s="3"/>
      <c r="F31" s="3"/>
      <c r="G31" s="3"/>
      <c r="H31" s="3"/>
      <c r="I31" s="20"/>
      <c r="J31" s="21"/>
      <c r="K31" s="20"/>
      <c r="L31" s="21"/>
      <c r="M31" s="3"/>
      <c r="N31" s="3"/>
      <c r="O31" s="20"/>
      <c r="P31" s="21"/>
      <c r="Q31" s="20"/>
      <c r="R31" s="21"/>
      <c r="S31" s="20"/>
      <c r="T31" s="21"/>
      <c r="U31" s="20"/>
      <c r="V31" s="21"/>
      <c r="W31" s="20"/>
      <c r="X31" s="21"/>
      <c r="Y31" s="20"/>
      <c r="Z31" s="21"/>
      <c r="AA31" s="20"/>
      <c r="AB31" s="21"/>
      <c r="AC31" s="20"/>
      <c r="AD31" s="21"/>
      <c r="AE31" s="20"/>
      <c r="AF31" s="21"/>
      <c r="AG31" s="20"/>
      <c r="AH31" s="21"/>
    </row>
    <row r="32" spans="1:34" ht="15" customHeight="1">
      <c r="B32" s="20"/>
      <c r="C32" s="2">
        <f t="shared" si="0"/>
        <v>0</v>
      </c>
      <c r="D32" s="21"/>
      <c r="E32" s="3"/>
      <c r="F32" s="3"/>
      <c r="G32" s="3"/>
      <c r="H32" s="3"/>
      <c r="I32" s="20"/>
      <c r="J32" s="21"/>
      <c r="K32" s="20"/>
      <c r="L32" s="21"/>
      <c r="M32" s="3"/>
      <c r="N32" s="3"/>
      <c r="O32" s="20"/>
      <c r="P32" s="21"/>
      <c r="Q32" s="20"/>
      <c r="R32" s="21"/>
      <c r="S32" s="20"/>
      <c r="T32" s="21"/>
      <c r="U32" s="20"/>
      <c r="V32" s="21"/>
      <c r="W32" s="20"/>
      <c r="X32" s="21"/>
      <c r="Y32" s="20"/>
      <c r="Z32" s="21"/>
      <c r="AA32" s="20"/>
      <c r="AB32" s="21"/>
      <c r="AC32" s="20"/>
      <c r="AD32" s="21"/>
      <c r="AE32" s="20"/>
      <c r="AF32" s="21"/>
      <c r="AG32" s="20"/>
      <c r="AH32" s="21"/>
    </row>
    <row r="33" spans="1:34" ht="15" customHeight="1">
      <c r="B33" s="20"/>
      <c r="C33" s="2">
        <f t="shared" si="0"/>
        <v>0</v>
      </c>
      <c r="D33" s="21"/>
      <c r="E33" s="3"/>
      <c r="F33" s="3"/>
      <c r="G33" s="3"/>
      <c r="H33" s="3"/>
      <c r="I33" s="20"/>
      <c r="J33" s="21"/>
      <c r="K33" s="20"/>
      <c r="L33" s="21"/>
      <c r="M33" s="3"/>
      <c r="N33" s="3"/>
      <c r="O33" s="20"/>
      <c r="P33" s="21"/>
      <c r="Q33" s="20"/>
      <c r="R33" s="21"/>
      <c r="S33" s="20"/>
      <c r="T33" s="21"/>
      <c r="U33" s="20"/>
      <c r="V33" s="21"/>
      <c r="W33" s="20"/>
      <c r="X33" s="21"/>
      <c r="Y33" s="20"/>
      <c r="Z33" s="21"/>
      <c r="AA33" s="20"/>
      <c r="AB33" s="21"/>
      <c r="AC33" s="20"/>
      <c r="AD33" s="21"/>
      <c r="AE33" s="20"/>
      <c r="AF33" s="21"/>
      <c r="AG33" s="20"/>
      <c r="AH33" s="21"/>
    </row>
    <row r="34" spans="1:34" ht="15" customHeight="1">
      <c r="B34" s="20"/>
      <c r="C34" s="2">
        <f t="shared" si="0"/>
        <v>0</v>
      </c>
      <c r="D34" s="21"/>
      <c r="E34" s="3"/>
      <c r="F34" s="3"/>
      <c r="G34" s="3"/>
      <c r="H34" s="3"/>
      <c r="I34" s="20"/>
      <c r="J34" s="21"/>
      <c r="K34" s="20"/>
      <c r="L34" s="21"/>
      <c r="M34" s="3"/>
      <c r="N34" s="3"/>
      <c r="O34" s="20"/>
      <c r="P34" s="21"/>
      <c r="Q34" s="20"/>
      <c r="R34" s="21"/>
      <c r="S34" s="20"/>
      <c r="T34" s="21"/>
      <c r="U34" s="20"/>
      <c r="V34" s="21"/>
      <c r="W34" s="20"/>
      <c r="X34" s="21"/>
      <c r="Y34" s="20"/>
      <c r="Z34" s="21"/>
      <c r="AA34" s="20"/>
      <c r="AB34" s="21"/>
      <c r="AC34" s="20"/>
      <c r="AD34" s="21"/>
      <c r="AE34" s="20"/>
      <c r="AF34" s="21"/>
      <c r="AG34" s="20"/>
      <c r="AH34" s="21"/>
    </row>
    <row r="35" spans="1:34" ht="15" customHeight="1">
      <c r="B35" s="20"/>
      <c r="C35" s="2">
        <f t="shared" si="0"/>
        <v>0</v>
      </c>
      <c r="D35" s="21"/>
      <c r="E35" s="3"/>
      <c r="F35" s="3"/>
      <c r="G35" s="3"/>
      <c r="H35" s="3"/>
      <c r="I35" s="20"/>
      <c r="J35" s="21"/>
      <c r="K35" s="20"/>
      <c r="L35" s="21"/>
      <c r="M35" s="3"/>
      <c r="N35" s="3"/>
      <c r="O35" s="20"/>
      <c r="P35" s="21"/>
      <c r="Q35" s="20"/>
      <c r="R35" s="21"/>
      <c r="S35" s="20"/>
      <c r="T35" s="21"/>
      <c r="U35" s="20"/>
      <c r="V35" s="21"/>
      <c r="W35" s="20"/>
      <c r="X35" s="21"/>
      <c r="Y35" s="20"/>
      <c r="Z35" s="21"/>
      <c r="AA35" s="20"/>
      <c r="AB35" s="21"/>
      <c r="AC35" s="20"/>
      <c r="AD35" s="21"/>
      <c r="AE35" s="20"/>
      <c r="AF35" s="21"/>
      <c r="AG35" s="20"/>
      <c r="AH35" s="21"/>
    </row>
    <row r="36" spans="1:34" ht="15" customHeight="1">
      <c r="B36" s="20"/>
      <c r="C36" s="2">
        <f t="shared" si="0"/>
        <v>0</v>
      </c>
      <c r="D36" s="21"/>
      <c r="E36" s="3"/>
      <c r="F36" s="3"/>
      <c r="G36" s="3"/>
      <c r="H36" s="3"/>
      <c r="I36" s="20"/>
      <c r="J36" s="21"/>
      <c r="K36" s="20"/>
      <c r="L36" s="21"/>
      <c r="M36" s="3"/>
      <c r="N36" s="3"/>
      <c r="O36" s="20"/>
      <c r="P36" s="21"/>
      <c r="Q36" s="20"/>
      <c r="R36" s="21"/>
      <c r="S36" s="20"/>
      <c r="T36" s="21"/>
      <c r="U36" s="20"/>
      <c r="V36" s="21"/>
      <c r="W36" s="20"/>
      <c r="X36" s="21"/>
      <c r="Y36" s="20"/>
      <c r="Z36" s="21"/>
      <c r="AA36" s="20"/>
      <c r="AB36" s="21"/>
      <c r="AC36" s="20"/>
      <c r="AD36" s="21"/>
      <c r="AE36" s="20"/>
      <c r="AF36" s="21"/>
      <c r="AG36" s="20"/>
      <c r="AH36" s="21"/>
    </row>
    <row r="37" spans="1:34" ht="15" customHeight="1">
      <c r="A37" s="4"/>
      <c r="B37" s="20"/>
      <c r="C37" s="2">
        <f t="shared" si="0"/>
        <v>0</v>
      </c>
      <c r="D37" s="21"/>
      <c r="E37" s="3"/>
      <c r="F37" s="3"/>
      <c r="G37" s="3"/>
      <c r="H37" s="3"/>
      <c r="I37" s="20"/>
      <c r="J37" s="21"/>
      <c r="K37" s="20"/>
      <c r="L37" s="21"/>
      <c r="M37" s="3"/>
      <c r="N37" s="3"/>
      <c r="O37" s="20"/>
      <c r="P37" s="21"/>
      <c r="Q37" s="20"/>
      <c r="R37" s="21"/>
      <c r="S37" s="20"/>
      <c r="T37" s="21"/>
      <c r="U37" s="20"/>
      <c r="V37" s="21"/>
      <c r="W37" s="20"/>
      <c r="X37" s="21"/>
      <c r="Y37" s="20"/>
      <c r="Z37" s="21"/>
      <c r="AA37" s="20"/>
      <c r="AB37" s="21"/>
      <c r="AC37" s="20"/>
      <c r="AD37" s="21"/>
      <c r="AE37" s="20"/>
      <c r="AF37" s="21"/>
      <c r="AG37" s="20"/>
      <c r="AH37" s="21"/>
    </row>
    <row r="38" spans="1:34" ht="15" customHeight="1">
      <c r="B38" s="25"/>
      <c r="C38" s="26">
        <f t="shared" si="0"/>
        <v>0</v>
      </c>
      <c r="D38" s="27"/>
      <c r="E38" s="6"/>
      <c r="F38" s="6"/>
      <c r="G38" s="6"/>
      <c r="H38" s="6"/>
      <c r="I38" s="25"/>
      <c r="J38" s="27"/>
      <c r="K38" s="25"/>
      <c r="L38" s="27"/>
      <c r="M38" s="6"/>
      <c r="N38" s="6"/>
      <c r="O38" s="25"/>
      <c r="P38" s="27"/>
      <c r="Q38" s="25"/>
      <c r="R38" s="27"/>
      <c r="S38" s="25"/>
      <c r="T38" s="27"/>
      <c r="U38" s="25"/>
      <c r="V38" s="27"/>
      <c r="W38" s="25"/>
      <c r="X38" s="27"/>
      <c r="Y38" s="25"/>
      <c r="Z38" s="27"/>
      <c r="AA38" s="25"/>
      <c r="AB38" s="27"/>
      <c r="AC38" s="25"/>
      <c r="AD38" s="27"/>
      <c r="AE38" s="25"/>
      <c r="AF38" s="27"/>
      <c r="AG38" s="25"/>
      <c r="AH38" s="27"/>
    </row>
  </sheetData>
  <mergeCells count="21">
    <mergeCell ref="K2:P2"/>
    <mergeCell ref="B2:J2"/>
    <mergeCell ref="Q2:AD2"/>
    <mergeCell ref="AE2:AH2"/>
    <mergeCell ref="N3:N6"/>
    <mergeCell ref="R3:R6"/>
    <mergeCell ref="P3:P6"/>
    <mergeCell ref="Z3:Z6"/>
    <mergeCell ref="AB3:AB6"/>
    <mergeCell ref="AD3:AD6"/>
    <mergeCell ref="AF3:AF6"/>
    <mergeCell ref="AH3:AH6"/>
    <mergeCell ref="V3:V6"/>
    <mergeCell ref="X3:X6"/>
    <mergeCell ref="D3:D6"/>
    <mergeCell ref="F3:F6"/>
    <mergeCell ref="J3:J6"/>
    <mergeCell ref="H3:H6"/>
    <mergeCell ref="L3:L6"/>
    <mergeCell ref="C3:C6"/>
    <mergeCell ref="T3:T6"/>
  </mergeCells>
  <pageMargins left="0.75" right="0.75" top="1" bottom="1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K1" workbookViewId="0">
      <selection activeCell="X3" sqref="X3:X6"/>
    </sheetView>
  </sheetViews>
  <sheetFormatPr baseColWidth="10" defaultColWidth="11.1640625" defaultRowHeight="15" customHeight="1" x14ac:dyDescent="0"/>
  <cols>
    <col min="1" max="1" width="17.6640625" customWidth="1"/>
    <col min="2" max="2" width="10.5" customWidth="1"/>
    <col min="3" max="3" width="10.1640625" customWidth="1"/>
    <col min="4" max="6" width="14" customWidth="1"/>
    <col min="7" max="7" width="10.5" customWidth="1"/>
    <col min="8" max="9" width="13.83203125" customWidth="1"/>
    <col min="10" max="15" width="10.5" customWidth="1"/>
    <col min="16" max="16" width="15.1640625" customWidth="1"/>
    <col min="17" max="17" width="13.6640625" customWidth="1"/>
    <col min="18" max="19" width="10.5" customWidth="1"/>
    <col min="20" max="20" width="13.33203125" customWidth="1"/>
    <col min="21" max="21" width="14.83203125" customWidth="1"/>
    <col min="22" max="22" width="16.33203125" customWidth="1"/>
    <col min="23" max="23" width="10.83203125" customWidth="1"/>
    <col min="24" max="24" width="10.5" customWidth="1"/>
    <col min="25" max="25" width="14.5" customWidth="1"/>
    <col min="26" max="26" width="10.5" customWidth="1"/>
    <col min="27" max="27" width="13.6640625" customWidth="1"/>
    <col min="28" max="28" width="12.5" customWidth="1"/>
    <col min="29" max="30" width="10.5" customWidth="1"/>
    <col min="31" max="31" width="13.6640625" customWidth="1"/>
    <col min="32" max="32" width="10.5" customWidth="1"/>
    <col min="33" max="33" width="14.33203125" customWidth="1"/>
    <col min="34" max="34" width="10.5" customWidth="1"/>
  </cols>
  <sheetData>
    <row r="1" spans="1:34" ht="15" customHeight="1">
      <c r="A1" s="1" t="s">
        <v>0</v>
      </c>
      <c r="B1" s="2">
        <f>'Month Overview'!M52</f>
        <v>0</v>
      </c>
      <c r="C1" s="2"/>
      <c r="D1" s="3"/>
      <c r="E1" s="3"/>
      <c r="F1" s="2"/>
      <c r="G1" s="3"/>
      <c r="H1" s="3" t="s">
        <v>1</v>
      </c>
      <c r="I1" s="3">
        <f>B4+E4+G4+I4+K4+M4+O4+Q4+S4+U4+W4+Y4+AA4+AC4+AE4+AG4</f>
        <v>0</v>
      </c>
      <c r="J1" s="3"/>
    </row>
    <row r="2" spans="1:34" ht="15" customHeight="1">
      <c r="A2" s="5"/>
      <c r="B2" s="193" t="s">
        <v>2</v>
      </c>
      <c r="C2" s="194"/>
      <c r="D2" s="194"/>
      <c r="E2" s="194"/>
      <c r="F2" s="194"/>
      <c r="G2" s="194"/>
      <c r="H2" s="194"/>
      <c r="I2" s="194"/>
      <c r="J2" s="195"/>
      <c r="K2" s="193" t="s">
        <v>3</v>
      </c>
      <c r="L2" s="194"/>
      <c r="M2" s="194"/>
      <c r="N2" s="194"/>
      <c r="O2" s="194"/>
      <c r="P2" s="195"/>
      <c r="Q2" s="193" t="s">
        <v>4</v>
      </c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5"/>
      <c r="AE2" s="193" t="s">
        <v>5</v>
      </c>
      <c r="AF2" s="194"/>
      <c r="AG2" s="194"/>
      <c r="AH2" s="195"/>
    </row>
    <row r="3" spans="1:34" ht="15" customHeight="1">
      <c r="A3" s="3"/>
      <c r="B3" s="7" t="s">
        <v>6</v>
      </c>
      <c r="C3" s="190" t="s">
        <v>7</v>
      </c>
      <c r="D3" s="190" t="s">
        <v>8</v>
      </c>
      <c r="E3" s="8" t="s">
        <v>9</v>
      </c>
      <c r="F3" s="190" t="s">
        <v>8</v>
      </c>
      <c r="G3" s="8" t="s">
        <v>10</v>
      </c>
      <c r="H3" s="190" t="s">
        <v>8</v>
      </c>
      <c r="I3" s="8" t="s">
        <v>11</v>
      </c>
      <c r="J3" s="190" t="s">
        <v>8</v>
      </c>
      <c r="K3" s="8" t="s">
        <v>12</v>
      </c>
      <c r="L3" s="190" t="s">
        <v>8</v>
      </c>
      <c r="M3" s="8" t="s">
        <v>13</v>
      </c>
      <c r="N3" s="190" t="s">
        <v>8</v>
      </c>
      <c r="O3" s="8" t="s">
        <v>14</v>
      </c>
      <c r="P3" s="190" t="s">
        <v>8</v>
      </c>
      <c r="Q3" s="8" t="s">
        <v>15</v>
      </c>
      <c r="R3" s="190" t="s">
        <v>8</v>
      </c>
      <c r="S3" s="8" t="s">
        <v>188</v>
      </c>
      <c r="T3" s="190" t="s">
        <v>8</v>
      </c>
      <c r="U3" s="8" t="s">
        <v>193</v>
      </c>
      <c r="V3" s="190" t="s">
        <v>8</v>
      </c>
      <c r="W3" s="8" t="s">
        <v>194</v>
      </c>
      <c r="X3" s="190" t="s">
        <v>8</v>
      </c>
      <c r="Y3" s="8" t="s">
        <v>16</v>
      </c>
      <c r="Z3" s="190" t="s">
        <v>8</v>
      </c>
      <c r="AA3" s="8" t="s">
        <v>17</v>
      </c>
      <c r="AB3" s="190" t="s">
        <v>8</v>
      </c>
      <c r="AC3" s="8" t="s">
        <v>18</v>
      </c>
      <c r="AD3" s="190" t="s">
        <v>8</v>
      </c>
      <c r="AE3" s="8" t="s">
        <v>19</v>
      </c>
      <c r="AF3" s="190" t="s">
        <v>8</v>
      </c>
      <c r="AG3" s="8" t="s">
        <v>20</v>
      </c>
      <c r="AH3" s="196" t="s">
        <v>8</v>
      </c>
    </row>
    <row r="4" spans="1:34" ht="15" customHeight="1">
      <c r="A4" s="9" t="s">
        <v>21</v>
      </c>
      <c r="B4" s="132"/>
      <c r="C4" s="191"/>
      <c r="D4" s="191"/>
      <c r="E4" s="132"/>
      <c r="F4" s="191"/>
      <c r="G4" s="132"/>
      <c r="H4" s="191"/>
      <c r="I4" s="132"/>
      <c r="J4" s="191"/>
      <c r="K4" s="132"/>
      <c r="L4" s="191"/>
      <c r="M4" s="132"/>
      <c r="N4" s="191"/>
      <c r="O4" s="132"/>
      <c r="P4" s="191"/>
      <c r="Q4" s="132"/>
      <c r="R4" s="191"/>
      <c r="S4" s="132"/>
      <c r="T4" s="191"/>
      <c r="U4" s="132"/>
      <c r="V4" s="191"/>
      <c r="W4" s="132"/>
      <c r="X4" s="191"/>
      <c r="Y4" s="132"/>
      <c r="Z4" s="191"/>
      <c r="AA4" s="132"/>
      <c r="AB4" s="191"/>
      <c r="AC4" s="132"/>
      <c r="AD4" s="191"/>
      <c r="AE4" s="132"/>
      <c r="AF4" s="191"/>
      <c r="AG4" s="132"/>
      <c r="AH4" s="197"/>
    </row>
    <row r="5" spans="1:34" ht="15" customHeight="1">
      <c r="A5" s="9" t="s">
        <v>22</v>
      </c>
      <c r="B5" s="10">
        <f>B4-B6</f>
        <v>0</v>
      </c>
      <c r="C5" s="191"/>
      <c r="D5" s="191"/>
      <c r="E5" s="10">
        <f>E4-E6</f>
        <v>0</v>
      </c>
      <c r="F5" s="191"/>
      <c r="G5" s="10">
        <f>G4-G6</f>
        <v>0</v>
      </c>
      <c r="H5" s="191"/>
      <c r="I5" s="13">
        <f>I4-I6</f>
        <v>0</v>
      </c>
      <c r="J5" s="191"/>
      <c r="K5" s="12">
        <f>K4-K6</f>
        <v>0</v>
      </c>
      <c r="L5" s="191"/>
      <c r="M5" s="12">
        <f>M4-M6</f>
        <v>0</v>
      </c>
      <c r="N5" s="191"/>
      <c r="O5" s="12">
        <f>O4-O6</f>
        <v>0</v>
      </c>
      <c r="P5" s="191"/>
      <c r="Q5" s="12">
        <f>Q4-Q6</f>
        <v>0</v>
      </c>
      <c r="R5" s="191"/>
      <c r="S5" s="12">
        <f>S4-S6</f>
        <v>0</v>
      </c>
      <c r="T5" s="191"/>
      <c r="U5" s="12">
        <f>U4-U6</f>
        <v>0</v>
      </c>
      <c r="V5" s="191"/>
      <c r="W5" s="12">
        <f>W4-W6</f>
        <v>0</v>
      </c>
      <c r="X5" s="191"/>
      <c r="Y5" s="12">
        <f>Y4-Y6</f>
        <v>0</v>
      </c>
      <c r="Z5" s="191"/>
      <c r="AA5" s="12">
        <f>AA4-AA6</f>
        <v>0</v>
      </c>
      <c r="AB5" s="191"/>
      <c r="AC5" s="12">
        <f>AC4-AC6</f>
        <v>0</v>
      </c>
      <c r="AD5" s="191"/>
      <c r="AE5" s="12">
        <f>AE4-AE6</f>
        <v>0</v>
      </c>
      <c r="AF5" s="191"/>
      <c r="AG5" s="12">
        <f>AG4-AG6</f>
        <v>0</v>
      </c>
      <c r="AH5" s="197"/>
    </row>
    <row r="6" spans="1:34" ht="15" customHeight="1">
      <c r="A6" s="9" t="s">
        <v>23</v>
      </c>
      <c r="B6" s="14">
        <f>SUM(B7:B38)</f>
        <v>0</v>
      </c>
      <c r="C6" s="192"/>
      <c r="D6" s="192"/>
      <c r="E6" s="14">
        <f>SUM(E7:E38)</f>
        <v>0</v>
      </c>
      <c r="F6" s="192"/>
      <c r="G6" s="14">
        <f>SUM(G7:G38)</f>
        <v>0</v>
      </c>
      <c r="H6" s="192"/>
      <c r="I6" s="16">
        <f>SUM(I7:I38)</f>
        <v>0</v>
      </c>
      <c r="J6" s="192"/>
      <c r="K6" s="15">
        <f>SUM(K7:K38)</f>
        <v>0</v>
      </c>
      <c r="L6" s="192"/>
      <c r="M6" s="15">
        <f>SUM(M7:M38)</f>
        <v>0</v>
      </c>
      <c r="N6" s="192"/>
      <c r="O6" s="15">
        <f>SUM(O7:O38)</f>
        <v>0</v>
      </c>
      <c r="P6" s="192"/>
      <c r="Q6" s="15">
        <f>SUM(Q7:Q38)</f>
        <v>0</v>
      </c>
      <c r="R6" s="192"/>
      <c r="S6" s="15">
        <f>SUM(S7:S38)</f>
        <v>0</v>
      </c>
      <c r="T6" s="192"/>
      <c r="U6" s="15">
        <f>SUM(U7:U38)</f>
        <v>0</v>
      </c>
      <c r="V6" s="192"/>
      <c r="W6" s="15">
        <f>SUM(W7:W38)</f>
        <v>0</v>
      </c>
      <c r="X6" s="192"/>
      <c r="Y6" s="15">
        <f>SUM(Y7:Y38)</f>
        <v>0</v>
      </c>
      <c r="Z6" s="192"/>
      <c r="AA6" s="15">
        <f>SUM(AA7:AA38)</f>
        <v>0</v>
      </c>
      <c r="AB6" s="192"/>
      <c r="AC6" s="15">
        <f>SUM(AC7:AC38)</f>
        <v>0</v>
      </c>
      <c r="AD6" s="192"/>
      <c r="AE6" s="15">
        <f>SUM(AE7:AE38)</f>
        <v>0</v>
      </c>
      <c r="AF6" s="192"/>
      <c r="AG6" s="15">
        <f>SUM(AG7:AG38)</f>
        <v>0</v>
      </c>
      <c r="AH6" s="198"/>
    </row>
    <row r="7" spans="1:34" ht="15" customHeight="1">
      <c r="A7" s="4"/>
      <c r="B7" s="20"/>
      <c r="C7" s="2">
        <f t="shared" ref="C7:C38" si="0">-FV(7%,40,,B7)</f>
        <v>0</v>
      </c>
      <c r="D7" s="21"/>
      <c r="E7" s="3"/>
      <c r="F7" s="3"/>
      <c r="G7" s="3"/>
      <c r="H7" s="3"/>
      <c r="I7" s="22"/>
      <c r="J7" s="18"/>
      <c r="K7" s="20"/>
      <c r="L7" s="18"/>
      <c r="M7" s="3"/>
      <c r="N7" s="3"/>
      <c r="O7" s="17"/>
      <c r="P7" s="18"/>
      <c r="Q7" s="20"/>
      <c r="R7" s="18"/>
      <c r="S7" s="17"/>
      <c r="T7" s="18"/>
      <c r="U7" s="17"/>
      <c r="V7" s="23"/>
      <c r="W7" s="17"/>
      <c r="X7" s="18"/>
      <c r="Y7" s="20"/>
      <c r="Z7" s="21"/>
      <c r="AA7" s="17"/>
      <c r="AB7" s="18"/>
      <c r="AC7" s="20"/>
      <c r="AD7" s="24"/>
      <c r="AE7" s="17"/>
      <c r="AF7" s="18"/>
      <c r="AG7" s="20"/>
      <c r="AH7" s="21"/>
    </row>
    <row r="8" spans="1:34" ht="15" customHeight="1">
      <c r="A8" s="4"/>
      <c r="B8" s="20"/>
      <c r="C8" s="2">
        <f t="shared" si="0"/>
        <v>0</v>
      </c>
      <c r="D8" s="21"/>
      <c r="E8" s="3"/>
      <c r="F8" s="3"/>
      <c r="G8" s="3"/>
      <c r="H8" s="3"/>
      <c r="I8" s="20"/>
      <c r="J8" s="21"/>
      <c r="K8" s="20"/>
      <c r="L8" s="18"/>
      <c r="M8" s="3"/>
      <c r="N8" s="3"/>
      <c r="O8" s="17"/>
      <c r="P8" s="18"/>
      <c r="Q8" s="20"/>
      <c r="R8" s="21"/>
      <c r="S8" s="17"/>
      <c r="T8" s="18"/>
      <c r="U8" s="20"/>
      <c r="V8" s="24"/>
      <c r="W8" s="20"/>
      <c r="X8" s="21"/>
      <c r="Y8" s="20"/>
      <c r="Z8" s="21"/>
      <c r="AA8" s="17"/>
      <c r="AB8" s="18"/>
      <c r="AC8" s="20"/>
      <c r="AD8" s="21"/>
      <c r="AE8" s="20"/>
      <c r="AF8" s="21"/>
      <c r="AG8" s="20"/>
      <c r="AH8" s="21"/>
    </row>
    <row r="9" spans="1:34" ht="15" customHeight="1">
      <c r="A9" s="3"/>
      <c r="B9" s="20"/>
      <c r="C9" s="2">
        <f t="shared" si="0"/>
        <v>0</v>
      </c>
      <c r="D9" s="21"/>
      <c r="E9" s="3"/>
      <c r="F9" s="3"/>
      <c r="G9" s="3"/>
      <c r="H9" s="3"/>
      <c r="I9" s="20"/>
      <c r="J9" s="21"/>
      <c r="K9" s="20"/>
      <c r="L9" s="21"/>
      <c r="M9" s="3"/>
      <c r="N9" s="3"/>
      <c r="O9" s="17"/>
      <c r="P9" s="18"/>
      <c r="Q9" s="20"/>
      <c r="R9" s="21"/>
      <c r="S9" s="20"/>
      <c r="T9" s="21"/>
      <c r="U9" s="20"/>
      <c r="V9" s="21"/>
      <c r="W9" s="20"/>
      <c r="X9" s="21"/>
      <c r="Y9" s="20"/>
      <c r="Z9" s="24"/>
      <c r="AA9" s="20"/>
      <c r="AB9" s="21"/>
      <c r="AC9" s="20"/>
      <c r="AD9" s="21"/>
      <c r="AE9" s="20"/>
      <c r="AF9" s="21"/>
      <c r="AG9" s="20"/>
      <c r="AH9" s="21"/>
    </row>
    <row r="10" spans="1:34" ht="15" customHeight="1">
      <c r="A10" s="3"/>
      <c r="B10" s="20"/>
      <c r="C10" s="2">
        <f t="shared" si="0"/>
        <v>0</v>
      </c>
      <c r="D10" s="21"/>
      <c r="E10" s="3"/>
      <c r="F10" s="3"/>
      <c r="G10" s="3"/>
      <c r="H10" s="3"/>
      <c r="I10" s="20"/>
      <c r="J10" s="21"/>
      <c r="K10" s="20"/>
      <c r="L10" s="21"/>
      <c r="M10" s="3"/>
      <c r="N10" s="3"/>
      <c r="O10" s="17"/>
      <c r="P10" s="18"/>
      <c r="Q10" s="20"/>
      <c r="R10" s="21"/>
      <c r="S10" s="20"/>
      <c r="T10" s="21"/>
      <c r="U10" s="20"/>
      <c r="V10" s="21"/>
      <c r="W10" s="20"/>
      <c r="X10" s="21"/>
      <c r="Y10" s="20"/>
      <c r="Z10" s="21"/>
      <c r="AA10" s="20"/>
      <c r="AB10" s="21"/>
      <c r="AC10" s="20"/>
      <c r="AD10" s="21"/>
      <c r="AE10" s="20"/>
      <c r="AF10" s="21"/>
      <c r="AG10" s="20"/>
      <c r="AH10" s="21"/>
    </row>
    <row r="11" spans="1:34" ht="15" customHeight="1">
      <c r="A11" s="3"/>
      <c r="B11" s="20"/>
      <c r="C11" s="2">
        <f t="shared" si="0"/>
        <v>0</v>
      </c>
      <c r="D11" s="21"/>
      <c r="E11" s="3"/>
      <c r="F11" s="3"/>
      <c r="G11" s="3"/>
      <c r="H11" s="3"/>
      <c r="I11" s="20"/>
      <c r="J11" s="21"/>
      <c r="K11" s="20"/>
      <c r="L11" s="21"/>
      <c r="M11" s="3"/>
      <c r="N11" s="3"/>
      <c r="O11" s="20"/>
      <c r="P11" s="21"/>
      <c r="Q11" s="20"/>
      <c r="R11" s="21"/>
      <c r="S11" s="20"/>
      <c r="T11" s="21"/>
      <c r="U11" s="20"/>
      <c r="V11" s="21"/>
      <c r="W11" s="20"/>
      <c r="X11" s="21"/>
      <c r="Y11" s="20"/>
      <c r="Z11" s="21"/>
      <c r="AA11" s="20"/>
      <c r="AB11" s="21"/>
      <c r="AC11" s="20"/>
      <c r="AD11" s="21"/>
      <c r="AE11" s="20"/>
      <c r="AF11" s="21"/>
      <c r="AG11" s="20"/>
      <c r="AH11" s="21"/>
    </row>
    <row r="12" spans="1:34" ht="15" customHeight="1">
      <c r="A12" s="2"/>
      <c r="B12" s="20"/>
      <c r="C12" s="2">
        <f t="shared" si="0"/>
        <v>0</v>
      </c>
      <c r="D12" s="21"/>
      <c r="E12" s="3"/>
      <c r="F12" s="3"/>
      <c r="G12" s="3"/>
      <c r="H12" s="3"/>
      <c r="I12" s="20"/>
      <c r="J12" s="21"/>
      <c r="K12" s="20"/>
      <c r="L12" s="21"/>
      <c r="M12" s="3"/>
      <c r="N12" s="3"/>
      <c r="O12" s="20"/>
      <c r="P12" s="21"/>
      <c r="Q12" s="20"/>
      <c r="R12" s="21"/>
      <c r="S12" s="20"/>
      <c r="T12" s="21"/>
      <c r="U12" s="20"/>
      <c r="V12" s="21"/>
      <c r="W12" s="20"/>
      <c r="X12" s="21"/>
      <c r="Y12" s="20"/>
      <c r="Z12" s="21"/>
      <c r="AA12" s="20"/>
      <c r="AB12" s="21"/>
      <c r="AC12" s="20"/>
      <c r="AD12" s="21"/>
      <c r="AE12" s="20"/>
      <c r="AF12" s="21"/>
      <c r="AG12" s="20"/>
      <c r="AH12" s="21"/>
    </row>
    <row r="13" spans="1:34" ht="15" customHeight="1">
      <c r="A13" s="3"/>
      <c r="B13" s="20"/>
      <c r="C13" s="2">
        <f t="shared" si="0"/>
        <v>0</v>
      </c>
      <c r="D13" s="21"/>
      <c r="E13" s="3"/>
      <c r="F13" s="3"/>
      <c r="G13" s="3"/>
      <c r="H13" s="3"/>
      <c r="I13" s="20"/>
      <c r="J13" s="21"/>
      <c r="K13" s="20"/>
      <c r="L13" s="21"/>
      <c r="M13" s="3"/>
      <c r="N13" s="3"/>
      <c r="O13" s="20"/>
      <c r="P13" s="21"/>
      <c r="Q13" s="20"/>
      <c r="R13" s="21"/>
      <c r="S13" s="20"/>
      <c r="T13" s="21"/>
      <c r="U13" s="20"/>
      <c r="V13" s="21"/>
      <c r="W13" s="20"/>
      <c r="X13" s="21"/>
      <c r="Y13" s="20"/>
      <c r="Z13" s="21"/>
      <c r="AA13" s="20"/>
      <c r="AB13" s="21"/>
      <c r="AC13" s="20"/>
      <c r="AD13" s="21"/>
      <c r="AE13" s="20"/>
      <c r="AF13" s="21"/>
      <c r="AG13" s="20"/>
      <c r="AH13" s="21"/>
    </row>
    <row r="14" spans="1:34" ht="15" customHeight="1">
      <c r="A14" s="3"/>
      <c r="B14" s="20"/>
      <c r="C14" s="2">
        <f t="shared" si="0"/>
        <v>0</v>
      </c>
      <c r="D14" s="21"/>
      <c r="E14" s="3"/>
      <c r="F14" s="3"/>
      <c r="G14" s="3"/>
      <c r="H14" s="3"/>
      <c r="I14" s="20"/>
      <c r="J14" s="21"/>
      <c r="K14" s="20"/>
      <c r="L14" s="21"/>
      <c r="M14" s="3"/>
      <c r="N14" s="3"/>
      <c r="O14" s="20"/>
      <c r="P14" s="24"/>
      <c r="Q14" s="20"/>
      <c r="R14" s="21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0"/>
      <c r="AD14" s="21"/>
      <c r="AE14" s="20"/>
      <c r="AF14" s="21"/>
      <c r="AG14" s="20"/>
      <c r="AH14" s="21"/>
    </row>
    <row r="15" spans="1:34" ht="15" customHeight="1">
      <c r="A15" s="3"/>
      <c r="B15" s="20"/>
      <c r="C15" s="2">
        <f t="shared" si="0"/>
        <v>0</v>
      </c>
      <c r="D15" s="21"/>
      <c r="E15" s="3"/>
      <c r="F15" s="3"/>
      <c r="G15" s="3"/>
      <c r="H15" s="3"/>
      <c r="I15" s="20"/>
      <c r="J15" s="21"/>
      <c r="K15" s="20"/>
      <c r="L15" s="21"/>
      <c r="M15" s="3"/>
      <c r="N15" s="3"/>
      <c r="O15" s="20"/>
      <c r="P15" s="21"/>
      <c r="Q15" s="20"/>
      <c r="R15" s="21"/>
      <c r="S15" s="20"/>
      <c r="T15" s="21"/>
      <c r="U15" s="20"/>
      <c r="V15" s="21"/>
      <c r="W15" s="20"/>
      <c r="X15" s="21"/>
      <c r="Y15" s="20"/>
      <c r="Z15" s="21"/>
      <c r="AA15" s="20"/>
      <c r="AB15" s="21"/>
      <c r="AC15" s="20"/>
      <c r="AD15" s="21"/>
      <c r="AE15" s="20"/>
      <c r="AF15" s="21"/>
      <c r="AG15" s="20"/>
      <c r="AH15" s="21"/>
    </row>
    <row r="16" spans="1:34" ht="15" customHeight="1">
      <c r="A16" s="4"/>
      <c r="B16" s="20"/>
      <c r="C16" s="2">
        <f t="shared" si="0"/>
        <v>0</v>
      </c>
      <c r="D16" s="21"/>
      <c r="E16" s="3"/>
      <c r="F16" s="3"/>
      <c r="G16" s="3"/>
      <c r="H16" s="3"/>
      <c r="I16" s="20"/>
      <c r="J16" s="21"/>
      <c r="K16" s="20"/>
      <c r="L16" s="21"/>
      <c r="M16" s="3"/>
      <c r="N16" s="3"/>
      <c r="O16" s="20"/>
      <c r="P16" s="21"/>
      <c r="Q16" s="20"/>
      <c r="R16" s="21"/>
      <c r="S16" s="20"/>
      <c r="T16" s="21"/>
      <c r="U16" s="20"/>
      <c r="V16" s="21"/>
      <c r="W16" s="20"/>
      <c r="X16" s="21"/>
      <c r="Y16" s="20"/>
      <c r="Z16" s="21"/>
      <c r="AA16" s="20"/>
      <c r="AB16" s="21"/>
      <c r="AC16" s="20"/>
      <c r="AD16" s="21"/>
      <c r="AE16" s="20"/>
      <c r="AF16" s="21"/>
      <c r="AG16" s="20"/>
      <c r="AH16" s="21"/>
    </row>
    <row r="17" spans="1:34" ht="15" customHeight="1">
      <c r="A17" s="4"/>
      <c r="B17" s="20"/>
      <c r="C17" s="2">
        <f t="shared" si="0"/>
        <v>0</v>
      </c>
      <c r="D17" s="21"/>
      <c r="E17" s="3"/>
      <c r="F17" s="3"/>
      <c r="G17" s="3"/>
      <c r="H17" s="3"/>
      <c r="I17" s="20"/>
      <c r="J17" s="21"/>
      <c r="K17" s="20"/>
      <c r="L17" s="21"/>
      <c r="M17" s="3"/>
      <c r="N17" s="3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  <c r="AE17" s="20"/>
      <c r="AF17" s="21"/>
      <c r="AG17" s="20"/>
      <c r="AH17" s="21"/>
    </row>
    <row r="18" spans="1:34" ht="15" customHeight="1">
      <c r="B18" s="20"/>
      <c r="C18" s="2">
        <f t="shared" si="0"/>
        <v>0</v>
      </c>
      <c r="D18" s="21"/>
      <c r="E18" s="3"/>
      <c r="F18" s="3"/>
      <c r="G18" s="3"/>
      <c r="H18" s="3"/>
      <c r="I18" s="20"/>
      <c r="J18" s="21"/>
      <c r="K18" s="20"/>
      <c r="L18" s="21"/>
      <c r="M18" s="3"/>
      <c r="N18" s="3"/>
      <c r="O18" s="20"/>
      <c r="P18" s="21"/>
      <c r="Q18" s="20"/>
      <c r="R18" s="21"/>
      <c r="S18" s="20"/>
      <c r="T18" s="21"/>
      <c r="U18" s="20"/>
      <c r="V18" s="21"/>
      <c r="W18" s="20"/>
      <c r="X18" s="21"/>
      <c r="Y18" s="20"/>
      <c r="Z18" s="21"/>
      <c r="AA18" s="20"/>
      <c r="AB18" s="21"/>
      <c r="AC18" s="20"/>
      <c r="AD18" s="21"/>
      <c r="AE18" s="20"/>
      <c r="AF18" s="21"/>
      <c r="AG18" s="20"/>
      <c r="AH18" s="21"/>
    </row>
    <row r="19" spans="1:34" ht="15" customHeight="1">
      <c r="B19" s="20"/>
      <c r="C19" s="2">
        <f t="shared" si="0"/>
        <v>0</v>
      </c>
      <c r="D19" s="21"/>
      <c r="E19" s="3"/>
      <c r="F19" s="3"/>
      <c r="G19" s="3"/>
      <c r="H19" s="3"/>
      <c r="I19" s="20"/>
      <c r="J19" s="21"/>
      <c r="K19" s="20"/>
      <c r="L19" s="21"/>
      <c r="M19" s="3"/>
      <c r="N19" s="3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  <c r="AE19" s="20"/>
      <c r="AF19" s="21"/>
      <c r="AG19" s="20"/>
      <c r="AH19" s="21"/>
    </row>
    <row r="20" spans="1:34" ht="15" customHeight="1">
      <c r="B20" s="20"/>
      <c r="C20" s="2">
        <f t="shared" si="0"/>
        <v>0</v>
      </c>
      <c r="D20" s="21"/>
      <c r="E20" s="3"/>
      <c r="F20" s="3"/>
      <c r="G20" s="3"/>
      <c r="H20" s="3"/>
      <c r="I20" s="20"/>
      <c r="J20" s="21"/>
      <c r="K20" s="20"/>
      <c r="L20" s="21"/>
      <c r="M20" s="3"/>
      <c r="N20" s="3"/>
      <c r="O20" s="20"/>
      <c r="P20" s="21"/>
      <c r="Q20" s="20"/>
      <c r="R20" s="21"/>
      <c r="S20" s="20"/>
      <c r="T20" s="21"/>
      <c r="U20" s="20"/>
      <c r="V20" s="21"/>
      <c r="W20" s="20"/>
      <c r="X20" s="21"/>
      <c r="Y20" s="20"/>
      <c r="Z20" s="21"/>
      <c r="AA20" s="20"/>
      <c r="AB20" s="21"/>
      <c r="AC20" s="20"/>
      <c r="AD20" s="21"/>
      <c r="AE20" s="20"/>
      <c r="AF20" s="21"/>
      <c r="AG20" s="20"/>
      <c r="AH20" s="21"/>
    </row>
    <row r="21" spans="1:34" ht="15" customHeight="1">
      <c r="B21" s="20"/>
      <c r="C21" s="2">
        <f t="shared" si="0"/>
        <v>0</v>
      </c>
      <c r="D21" s="21"/>
      <c r="E21" s="3"/>
      <c r="F21" s="3"/>
      <c r="G21" s="3"/>
      <c r="H21" s="3"/>
      <c r="I21" s="20"/>
      <c r="J21" s="21"/>
      <c r="K21" s="20"/>
      <c r="L21" s="21"/>
      <c r="M21" s="3"/>
      <c r="N21" s="3"/>
      <c r="O21" s="20"/>
      <c r="P21" s="21"/>
      <c r="Q21" s="20"/>
      <c r="R21" s="21"/>
      <c r="S21" s="20"/>
      <c r="T21" s="21"/>
      <c r="U21" s="20"/>
      <c r="V21" s="21"/>
      <c r="W21" s="20"/>
      <c r="X21" s="21"/>
      <c r="Y21" s="20"/>
      <c r="Z21" s="21"/>
      <c r="AA21" s="20"/>
      <c r="AB21" s="21"/>
      <c r="AC21" s="20"/>
      <c r="AD21" s="21"/>
      <c r="AE21" s="20"/>
      <c r="AF21" s="21"/>
      <c r="AG21" s="20"/>
      <c r="AH21" s="21"/>
    </row>
    <row r="22" spans="1:34" ht="15" customHeight="1">
      <c r="B22" s="20"/>
      <c r="C22" s="2">
        <f t="shared" si="0"/>
        <v>0</v>
      </c>
      <c r="D22" s="21"/>
      <c r="E22" s="3"/>
      <c r="F22" s="3"/>
      <c r="G22" s="3"/>
      <c r="H22" s="3"/>
      <c r="I22" s="20"/>
      <c r="J22" s="21"/>
      <c r="K22" s="20"/>
      <c r="L22" s="21"/>
      <c r="M22" s="3"/>
      <c r="N22" s="3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1"/>
      <c r="AA22" s="20"/>
      <c r="AB22" s="21"/>
      <c r="AC22" s="20"/>
      <c r="AD22" s="21"/>
      <c r="AE22" s="20"/>
      <c r="AF22" s="21"/>
      <c r="AG22" s="20"/>
      <c r="AH22" s="21"/>
    </row>
    <row r="23" spans="1:34" ht="15" customHeight="1">
      <c r="B23" s="20"/>
      <c r="C23" s="2">
        <f t="shared" si="0"/>
        <v>0</v>
      </c>
      <c r="D23" s="21"/>
      <c r="E23" s="3"/>
      <c r="F23" s="3"/>
      <c r="G23" s="3"/>
      <c r="H23" s="3"/>
      <c r="I23" s="20"/>
      <c r="J23" s="21"/>
      <c r="K23" s="20"/>
      <c r="L23" s="21"/>
      <c r="M23" s="3"/>
      <c r="N23" s="3"/>
      <c r="O23" s="20"/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1"/>
      <c r="AC23" s="20"/>
      <c r="AD23" s="21"/>
      <c r="AE23" s="20"/>
      <c r="AF23" s="21"/>
      <c r="AG23" s="20"/>
      <c r="AH23" s="21"/>
    </row>
    <row r="24" spans="1:34" ht="15" customHeight="1">
      <c r="B24" s="20"/>
      <c r="C24" s="2">
        <f t="shared" si="0"/>
        <v>0</v>
      </c>
      <c r="D24" s="21"/>
      <c r="E24" s="3"/>
      <c r="F24" s="3"/>
      <c r="G24" s="3"/>
      <c r="H24" s="3"/>
      <c r="I24" s="20"/>
      <c r="J24" s="21"/>
      <c r="K24" s="20"/>
      <c r="L24" s="21"/>
      <c r="M24" s="3"/>
      <c r="N24" s="3"/>
      <c r="O24" s="20"/>
      <c r="P24" s="21"/>
      <c r="Q24" s="20"/>
      <c r="R24" s="21"/>
      <c r="S24" s="20"/>
      <c r="T24" s="21"/>
      <c r="U24" s="20"/>
      <c r="V24" s="21"/>
      <c r="W24" s="20"/>
      <c r="X24" s="21"/>
      <c r="Y24" s="20"/>
      <c r="Z24" s="21"/>
      <c r="AA24" s="20"/>
      <c r="AB24" s="21"/>
      <c r="AC24" s="20"/>
      <c r="AD24" s="21"/>
      <c r="AE24" s="20"/>
      <c r="AF24" s="21"/>
      <c r="AG24" s="20"/>
      <c r="AH24" s="21"/>
    </row>
    <row r="25" spans="1:34" ht="15" customHeight="1">
      <c r="A25" s="4"/>
      <c r="B25" s="20"/>
      <c r="C25" s="2">
        <f t="shared" si="0"/>
        <v>0</v>
      </c>
      <c r="D25" s="21"/>
      <c r="E25" s="3"/>
      <c r="F25" s="3"/>
      <c r="G25" s="3"/>
      <c r="H25" s="3"/>
      <c r="I25" s="20"/>
      <c r="J25" s="21"/>
      <c r="K25" s="20"/>
      <c r="L25" s="21"/>
      <c r="M25" s="3"/>
      <c r="N25" s="3"/>
      <c r="O25" s="20"/>
      <c r="P25" s="21"/>
      <c r="Q25" s="20"/>
      <c r="R25" s="21"/>
      <c r="S25" s="20"/>
      <c r="T25" s="21"/>
      <c r="U25" s="20"/>
      <c r="V25" s="21"/>
      <c r="W25" s="20"/>
      <c r="X25" s="21"/>
      <c r="Y25" s="20"/>
      <c r="Z25" s="21"/>
      <c r="AA25" s="20"/>
      <c r="AB25" s="21"/>
      <c r="AC25" s="20"/>
      <c r="AD25" s="21"/>
      <c r="AE25" s="20"/>
      <c r="AF25" s="21"/>
      <c r="AG25" s="20"/>
      <c r="AH25" s="21"/>
    </row>
    <row r="26" spans="1:34" ht="15" customHeight="1">
      <c r="A26" s="4"/>
      <c r="B26" s="20"/>
      <c r="C26" s="2">
        <f t="shared" si="0"/>
        <v>0</v>
      </c>
      <c r="D26" s="21"/>
      <c r="E26" s="3"/>
      <c r="F26" s="3"/>
      <c r="G26" s="3"/>
      <c r="H26" s="3"/>
      <c r="I26" s="20"/>
      <c r="J26" s="21"/>
      <c r="K26" s="20"/>
      <c r="L26" s="21"/>
      <c r="M26" s="3"/>
      <c r="N26" s="3"/>
      <c r="O26" s="20"/>
      <c r="P26" s="21"/>
      <c r="Q26" s="20"/>
      <c r="R26" s="21"/>
      <c r="S26" s="20"/>
      <c r="T26" s="21"/>
      <c r="U26" s="20"/>
      <c r="V26" s="21"/>
      <c r="W26" s="20"/>
      <c r="X26" s="21"/>
      <c r="Y26" s="20"/>
      <c r="Z26" s="21"/>
      <c r="AA26" s="20"/>
      <c r="AB26" s="21"/>
      <c r="AC26" s="20"/>
      <c r="AD26" s="21"/>
      <c r="AE26" s="20"/>
      <c r="AF26" s="21"/>
      <c r="AG26" s="20"/>
      <c r="AH26" s="21"/>
    </row>
    <row r="27" spans="1:34" ht="15" customHeight="1">
      <c r="B27" s="20"/>
      <c r="C27" s="2">
        <f t="shared" si="0"/>
        <v>0</v>
      </c>
      <c r="D27" s="21"/>
      <c r="E27" s="3"/>
      <c r="F27" s="3"/>
      <c r="G27" s="3"/>
      <c r="H27" s="3"/>
      <c r="I27" s="20"/>
      <c r="J27" s="21"/>
      <c r="K27" s="20"/>
      <c r="L27" s="21"/>
      <c r="M27" s="3"/>
      <c r="N27" s="3"/>
      <c r="O27" s="20"/>
      <c r="P27" s="21"/>
      <c r="Q27" s="20"/>
      <c r="R27" s="21"/>
      <c r="S27" s="20"/>
      <c r="T27" s="21"/>
      <c r="U27" s="20"/>
      <c r="V27" s="21"/>
      <c r="W27" s="20"/>
      <c r="X27" s="21"/>
      <c r="Y27" s="20"/>
      <c r="Z27" s="21"/>
      <c r="AA27" s="20"/>
      <c r="AB27" s="21"/>
      <c r="AC27" s="20"/>
      <c r="AD27" s="21"/>
      <c r="AE27" s="20"/>
      <c r="AF27" s="21"/>
      <c r="AG27" s="20"/>
      <c r="AH27" s="21"/>
    </row>
    <row r="28" spans="1:34" ht="15" customHeight="1">
      <c r="B28" s="20"/>
      <c r="C28" s="2">
        <f t="shared" si="0"/>
        <v>0</v>
      </c>
      <c r="D28" s="21"/>
      <c r="E28" s="3"/>
      <c r="F28" s="3"/>
      <c r="G28" s="3"/>
      <c r="H28" s="3"/>
      <c r="I28" s="20"/>
      <c r="J28" s="21"/>
      <c r="K28" s="20"/>
      <c r="L28" s="21"/>
      <c r="M28" s="3"/>
      <c r="N28" s="3"/>
      <c r="O28" s="20"/>
      <c r="P28" s="21"/>
      <c r="Q28" s="20"/>
      <c r="R28" s="21"/>
      <c r="S28" s="20"/>
      <c r="T28" s="21"/>
      <c r="U28" s="20"/>
      <c r="V28" s="21"/>
      <c r="W28" s="20"/>
      <c r="X28" s="21"/>
      <c r="Y28" s="20"/>
      <c r="Z28" s="21"/>
      <c r="AA28" s="20"/>
      <c r="AB28" s="21"/>
      <c r="AC28" s="20"/>
      <c r="AD28" s="21"/>
      <c r="AE28" s="20"/>
      <c r="AF28" s="21"/>
      <c r="AG28" s="20"/>
      <c r="AH28" s="21"/>
    </row>
    <row r="29" spans="1:34" ht="15" customHeight="1">
      <c r="B29" s="20"/>
      <c r="C29" s="2">
        <f t="shared" si="0"/>
        <v>0</v>
      </c>
      <c r="D29" s="21"/>
      <c r="E29" s="3"/>
      <c r="F29" s="3"/>
      <c r="G29" s="3"/>
      <c r="H29" s="3"/>
      <c r="I29" s="20"/>
      <c r="J29" s="21"/>
      <c r="K29" s="20"/>
      <c r="L29" s="21"/>
      <c r="M29" s="3"/>
      <c r="N29" s="3"/>
      <c r="O29" s="20"/>
      <c r="P29" s="21"/>
      <c r="Q29" s="20"/>
      <c r="R29" s="21"/>
      <c r="S29" s="20"/>
      <c r="T29" s="21"/>
      <c r="U29" s="20"/>
      <c r="V29" s="21"/>
      <c r="W29" s="20"/>
      <c r="X29" s="21"/>
      <c r="Y29" s="20"/>
      <c r="Z29" s="21"/>
      <c r="AA29" s="20"/>
      <c r="AB29" s="21"/>
      <c r="AC29" s="20"/>
      <c r="AD29" s="21"/>
      <c r="AE29" s="20"/>
      <c r="AF29" s="21"/>
      <c r="AG29" s="20"/>
      <c r="AH29" s="21"/>
    </row>
    <row r="30" spans="1:34" ht="15" customHeight="1">
      <c r="A30" s="4"/>
      <c r="B30" s="20"/>
      <c r="C30" s="2">
        <f t="shared" si="0"/>
        <v>0</v>
      </c>
      <c r="D30" s="21"/>
      <c r="E30" s="3"/>
      <c r="F30" s="3"/>
      <c r="G30" s="3"/>
      <c r="H30" s="3"/>
      <c r="I30" s="20"/>
      <c r="J30" s="21"/>
      <c r="K30" s="20"/>
      <c r="L30" s="21"/>
      <c r="M30" s="3"/>
      <c r="N30" s="3"/>
      <c r="O30" s="20"/>
      <c r="P30" s="21"/>
      <c r="Q30" s="20"/>
      <c r="R30" s="21"/>
      <c r="S30" s="20"/>
      <c r="T30" s="21"/>
      <c r="U30" s="20"/>
      <c r="V30" s="21"/>
      <c r="W30" s="20"/>
      <c r="X30" s="21"/>
      <c r="Y30" s="20"/>
      <c r="Z30" s="21"/>
      <c r="AA30" s="20"/>
      <c r="AB30" s="21"/>
      <c r="AC30" s="20"/>
      <c r="AD30" s="21"/>
      <c r="AE30" s="20"/>
      <c r="AF30" s="21"/>
      <c r="AG30" s="20"/>
      <c r="AH30" s="21"/>
    </row>
    <row r="31" spans="1:34" ht="15" customHeight="1">
      <c r="A31" s="4"/>
      <c r="B31" s="20"/>
      <c r="C31" s="2">
        <f t="shared" si="0"/>
        <v>0</v>
      </c>
      <c r="D31" s="21"/>
      <c r="E31" s="3"/>
      <c r="F31" s="3"/>
      <c r="G31" s="3"/>
      <c r="H31" s="3"/>
      <c r="I31" s="20"/>
      <c r="J31" s="21"/>
      <c r="K31" s="20"/>
      <c r="L31" s="21"/>
      <c r="M31" s="3"/>
      <c r="N31" s="3"/>
      <c r="O31" s="20"/>
      <c r="P31" s="21"/>
      <c r="Q31" s="20"/>
      <c r="R31" s="21"/>
      <c r="S31" s="20"/>
      <c r="T31" s="21"/>
      <c r="U31" s="20"/>
      <c r="V31" s="21"/>
      <c r="W31" s="20"/>
      <c r="X31" s="21"/>
      <c r="Y31" s="20"/>
      <c r="Z31" s="21"/>
      <c r="AA31" s="20"/>
      <c r="AB31" s="21"/>
      <c r="AC31" s="20"/>
      <c r="AD31" s="21"/>
      <c r="AE31" s="20"/>
      <c r="AF31" s="21"/>
      <c r="AG31" s="20"/>
      <c r="AH31" s="21"/>
    </row>
    <row r="32" spans="1:34" ht="15" customHeight="1">
      <c r="B32" s="20"/>
      <c r="C32" s="2">
        <f t="shared" si="0"/>
        <v>0</v>
      </c>
      <c r="D32" s="21"/>
      <c r="E32" s="3"/>
      <c r="F32" s="3"/>
      <c r="G32" s="3"/>
      <c r="H32" s="3"/>
      <c r="I32" s="20"/>
      <c r="J32" s="21"/>
      <c r="K32" s="20"/>
      <c r="L32" s="21"/>
      <c r="M32" s="3"/>
      <c r="N32" s="3"/>
      <c r="O32" s="20"/>
      <c r="P32" s="21"/>
      <c r="Q32" s="20"/>
      <c r="R32" s="21"/>
      <c r="S32" s="20"/>
      <c r="T32" s="21"/>
      <c r="U32" s="20"/>
      <c r="V32" s="21"/>
      <c r="W32" s="20"/>
      <c r="X32" s="21"/>
      <c r="Y32" s="20"/>
      <c r="Z32" s="21"/>
      <c r="AA32" s="20"/>
      <c r="AB32" s="21"/>
      <c r="AC32" s="20"/>
      <c r="AD32" s="21"/>
      <c r="AE32" s="20"/>
      <c r="AF32" s="21"/>
      <c r="AG32" s="20"/>
      <c r="AH32" s="21"/>
    </row>
    <row r="33" spans="1:34" ht="15" customHeight="1">
      <c r="B33" s="20"/>
      <c r="C33" s="2">
        <f t="shared" si="0"/>
        <v>0</v>
      </c>
      <c r="D33" s="21"/>
      <c r="E33" s="3"/>
      <c r="F33" s="3"/>
      <c r="G33" s="3"/>
      <c r="H33" s="3"/>
      <c r="I33" s="20"/>
      <c r="J33" s="21"/>
      <c r="K33" s="20"/>
      <c r="L33" s="21"/>
      <c r="M33" s="3"/>
      <c r="N33" s="3"/>
      <c r="O33" s="20"/>
      <c r="P33" s="21"/>
      <c r="Q33" s="20"/>
      <c r="R33" s="21"/>
      <c r="S33" s="20"/>
      <c r="T33" s="21"/>
      <c r="U33" s="20"/>
      <c r="V33" s="21"/>
      <c r="W33" s="20"/>
      <c r="X33" s="21"/>
      <c r="Y33" s="20"/>
      <c r="Z33" s="21"/>
      <c r="AA33" s="20"/>
      <c r="AB33" s="21"/>
      <c r="AC33" s="20"/>
      <c r="AD33" s="21"/>
      <c r="AE33" s="20"/>
      <c r="AF33" s="21"/>
      <c r="AG33" s="20"/>
      <c r="AH33" s="21"/>
    </row>
    <row r="34" spans="1:34" ht="15" customHeight="1">
      <c r="B34" s="20"/>
      <c r="C34" s="2">
        <f t="shared" si="0"/>
        <v>0</v>
      </c>
      <c r="D34" s="21"/>
      <c r="E34" s="3"/>
      <c r="F34" s="3"/>
      <c r="G34" s="3"/>
      <c r="H34" s="3"/>
      <c r="I34" s="20"/>
      <c r="J34" s="21"/>
      <c r="K34" s="20"/>
      <c r="L34" s="21"/>
      <c r="M34" s="3"/>
      <c r="N34" s="3"/>
      <c r="O34" s="20"/>
      <c r="P34" s="21"/>
      <c r="Q34" s="20"/>
      <c r="R34" s="21"/>
      <c r="S34" s="20"/>
      <c r="T34" s="21"/>
      <c r="U34" s="20"/>
      <c r="V34" s="21"/>
      <c r="W34" s="20"/>
      <c r="X34" s="21"/>
      <c r="Y34" s="20"/>
      <c r="Z34" s="21"/>
      <c r="AA34" s="20"/>
      <c r="AB34" s="21"/>
      <c r="AC34" s="20"/>
      <c r="AD34" s="21"/>
      <c r="AE34" s="20"/>
      <c r="AF34" s="21"/>
      <c r="AG34" s="20"/>
      <c r="AH34" s="21"/>
    </row>
    <row r="35" spans="1:34" ht="15" customHeight="1">
      <c r="B35" s="20"/>
      <c r="C35" s="2">
        <f t="shared" si="0"/>
        <v>0</v>
      </c>
      <c r="D35" s="21"/>
      <c r="E35" s="3"/>
      <c r="F35" s="3"/>
      <c r="G35" s="3"/>
      <c r="H35" s="3"/>
      <c r="I35" s="20"/>
      <c r="J35" s="21"/>
      <c r="K35" s="20"/>
      <c r="L35" s="21"/>
      <c r="M35" s="3"/>
      <c r="N35" s="3"/>
      <c r="O35" s="20"/>
      <c r="P35" s="21"/>
      <c r="Q35" s="20"/>
      <c r="R35" s="21"/>
      <c r="S35" s="20"/>
      <c r="T35" s="21"/>
      <c r="U35" s="20"/>
      <c r="V35" s="21"/>
      <c r="W35" s="20"/>
      <c r="X35" s="21"/>
      <c r="Y35" s="20"/>
      <c r="Z35" s="21"/>
      <c r="AA35" s="20"/>
      <c r="AB35" s="21"/>
      <c r="AC35" s="20"/>
      <c r="AD35" s="21"/>
      <c r="AE35" s="20"/>
      <c r="AF35" s="21"/>
      <c r="AG35" s="20"/>
      <c r="AH35" s="21"/>
    </row>
    <row r="36" spans="1:34" ht="15" customHeight="1">
      <c r="B36" s="20"/>
      <c r="C36" s="2">
        <f t="shared" si="0"/>
        <v>0</v>
      </c>
      <c r="D36" s="21"/>
      <c r="E36" s="3"/>
      <c r="F36" s="3"/>
      <c r="G36" s="3"/>
      <c r="H36" s="3"/>
      <c r="I36" s="20"/>
      <c r="J36" s="21"/>
      <c r="K36" s="20"/>
      <c r="L36" s="21"/>
      <c r="M36" s="3"/>
      <c r="N36" s="3"/>
      <c r="O36" s="20"/>
      <c r="P36" s="21"/>
      <c r="Q36" s="20"/>
      <c r="R36" s="21"/>
      <c r="S36" s="20"/>
      <c r="T36" s="21"/>
      <c r="U36" s="20"/>
      <c r="V36" s="21"/>
      <c r="W36" s="20"/>
      <c r="X36" s="21"/>
      <c r="Y36" s="20"/>
      <c r="Z36" s="21"/>
      <c r="AA36" s="20"/>
      <c r="AB36" s="21"/>
      <c r="AC36" s="20"/>
      <c r="AD36" s="21"/>
      <c r="AE36" s="20"/>
      <c r="AF36" s="21"/>
      <c r="AG36" s="20"/>
      <c r="AH36" s="21"/>
    </row>
    <row r="37" spans="1:34" ht="15" customHeight="1">
      <c r="A37" s="4"/>
      <c r="B37" s="20"/>
      <c r="C37" s="2">
        <f t="shared" si="0"/>
        <v>0</v>
      </c>
      <c r="D37" s="21"/>
      <c r="E37" s="3"/>
      <c r="F37" s="3"/>
      <c r="G37" s="3"/>
      <c r="H37" s="3"/>
      <c r="I37" s="20"/>
      <c r="J37" s="21"/>
      <c r="K37" s="20"/>
      <c r="L37" s="21"/>
      <c r="M37" s="3"/>
      <c r="N37" s="3"/>
      <c r="O37" s="20"/>
      <c r="P37" s="21"/>
      <c r="Q37" s="20"/>
      <c r="R37" s="21"/>
      <c r="S37" s="20"/>
      <c r="T37" s="21"/>
      <c r="U37" s="20"/>
      <c r="V37" s="21"/>
      <c r="W37" s="20"/>
      <c r="X37" s="21"/>
      <c r="Y37" s="20"/>
      <c r="Z37" s="21"/>
      <c r="AA37" s="20"/>
      <c r="AB37" s="21"/>
      <c r="AC37" s="20"/>
      <c r="AD37" s="21"/>
      <c r="AE37" s="20"/>
      <c r="AF37" s="21"/>
      <c r="AG37" s="20"/>
      <c r="AH37" s="21"/>
    </row>
    <row r="38" spans="1:34" ht="15" customHeight="1">
      <c r="B38" s="25"/>
      <c r="C38" s="26">
        <f t="shared" si="0"/>
        <v>0</v>
      </c>
      <c r="D38" s="27"/>
      <c r="E38" s="6"/>
      <c r="F38" s="6"/>
      <c r="G38" s="6"/>
      <c r="H38" s="6"/>
      <c r="I38" s="25"/>
      <c r="J38" s="27"/>
      <c r="K38" s="25"/>
      <c r="L38" s="27"/>
      <c r="M38" s="6"/>
      <c r="N38" s="6"/>
      <c r="O38" s="25"/>
      <c r="P38" s="27"/>
      <c r="Q38" s="25"/>
      <c r="R38" s="27"/>
      <c r="S38" s="25"/>
      <c r="T38" s="27"/>
      <c r="U38" s="25"/>
      <c r="V38" s="27"/>
      <c r="W38" s="25"/>
      <c r="X38" s="27"/>
      <c r="Y38" s="25"/>
      <c r="Z38" s="27"/>
      <c r="AA38" s="25"/>
      <c r="AB38" s="27"/>
      <c r="AC38" s="25"/>
      <c r="AD38" s="27"/>
      <c r="AE38" s="25"/>
      <c r="AF38" s="27"/>
      <c r="AG38" s="25"/>
      <c r="AH38" s="27"/>
    </row>
  </sheetData>
  <mergeCells count="21">
    <mergeCell ref="AF3:AF6"/>
    <mergeCell ref="AH3:AH6"/>
    <mergeCell ref="AE2:AH2"/>
    <mergeCell ref="AD3:AD6"/>
    <mergeCell ref="D3:D6"/>
    <mergeCell ref="Z3:Z6"/>
    <mergeCell ref="Q2:AD2"/>
    <mergeCell ref="V3:V6"/>
    <mergeCell ref="X3:X6"/>
    <mergeCell ref="R3:R6"/>
    <mergeCell ref="T3:T6"/>
    <mergeCell ref="AB3:AB6"/>
    <mergeCell ref="C3:C6"/>
    <mergeCell ref="K2:P2"/>
    <mergeCell ref="B2:J2"/>
    <mergeCell ref="L3:L6"/>
    <mergeCell ref="J3:J6"/>
    <mergeCell ref="P3:P6"/>
    <mergeCell ref="N3:N6"/>
    <mergeCell ref="F3:F6"/>
    <mergeCell ref="H3:H6"/>
  </mergeCells>
  <pageMargins left="0.75" right="0.75" top="1" bottom="1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O1" workbookViewId="0">
      <selection activeCell="Z3" sqref="Z3:Z6"/>
    </sheetView>
  </sheetViews>
  <sheetFormatPr baseColWidth="10" defaultColWidth="11.1640625" defaultRowHeight="15" customHeight="1" x14ac:dyDescent="0"/>
  <cols>
    <col min="1" max="1" width="17.6640625" customWidth="1"/>
    <col min="2" max="3" width="10.5" customWidth="1"/>
    <col min="4" max="4" width="16.83203125" customWidth="1"/>
    <col min="5" max="6" width="14" customWidth="1"/>
    <col min="7" max="7" width="10.5" customWidth="1"/>
    <col min="8" max="9" width="13.83203125" customWidth="1"/>
    <col min="10" max="10" width="13.5" customWidth="1"/>
    <col min="11" max="13" width="10.5" customWidth="1"/>
    <col min="14" max="14" width="13.1640625" customWidth="1"/>
    <col min="15" max="15" width="10.5" customWidth="1"/>
    <col min="16" max="16" width="19" customWidth="1"/>
    <col min="17" max="17" width="13.6640625" customWidth="1"/>
    <col min="18" max="20" width="10.5" customWidth="1"/>
    <col min="21" max="21" width="14.83203125" customWidth="1"/>
    <col min="22" max="24" width="10.5" customWidth="1"/>
    <col min="25" max="25" width="14.5" customWidth="1"/>
    <col min="26" max="26" width="13.83203125" customWidth="1"/>
    <col min="27" max="27" width="13.6640625" customWidth="1"/>
    <col min="28" max="28" width="17" customWidth="1"/>
    <col min="29" max="31" width="10.5" customWidth="1"/>
    <col min="32" max="32" width="11.83203125" customWidth="1"/>
    <col min="33" max="34" width="10.5" customWidth="1"/>
  </cols>
  <sheetData>
    <row r="1" spans="1:34" ht="15" customHeight="1">
      <c r="A1" s="1" t="s">
        <v>0</v>
      </c>
      <c r="B1" s="2">
        <f>'Month Overview'!M52</f>
        <v>0</v>
      </c>
      <c r="C1" s="2"/>
      <c r="D1" s="3"/>
      <c r="E1" s="3"/>
      <c r="F1" s="2"/>
      <c r="G1" s="3"/>
      <c r="H1" s="3"/>
      <c r="I1" s="3" t="s">
        <v>24</v>
      </c>
      <c r="J1" s="3">
        <f>B4+E4+G4+I4+K4+M4+O4+Q4+S4+U4+W4+Y4+AA4+AC4+AE4+AG4</f>
        <v>0</v>
      </c>
    </row>
    <row r="2" spans="1:34" ht="15" customHeight="1">
      <c r="A2" s="5"/>
      <c r="B2" s="193" t="s">
        <v>2</v>
      </c>
      <c r="C2" s="194"/>
      <c r="D2" s="194"/>
      <c r="E2" s="194"/>
      <c r="F2" s="194"/>
      <c r="G2" s="194"/>
      <c r="H2" s="194"/>
      <c r="I2" s="194"/>
      <c r="J2" s="195"/>
      <c r="K2" s="193" t="s">
        <v>3</v>
      </c>
      <c r="L2" s="194"/>
      <c r="M2" s="194"/>
      <c r="N2" s="194"/>
      <c r="O2" s="194"/>
      <c r="P2" s="195"/>
      <c r="Q2" s="193" t="s">
        <v>4</v>
      </c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5"/>
      <c r="AE2" s="193" t="s">
        <v>5</v>
      </c>
      <c r="AF2" s="194"/>
      <c r="AG2" s="194"/>
      <c r="AH2" s="195"/>
    </row>
    <row r="3" spans="1:34" ht="15" customHeight="1">
      <c r="A3" s="3"/>
      <c r="B3" s="7" t="s">
        <v>6</v>
      </c>
      <c r="C3" s="190" t="s">
        <v>7</v>
      </c>
      <c r="D3" s="190" t="s">
        <v>8</v>
      </c>
      <c r="E3" s="8" t="s">
        <v>9</v>
      </c>
      <c r="F3" s="190" t="s">
        <v>8</v>
      </c>
      <c r="G3" s="8" t="s">
        <v>10</v>
      </c>
      <c r="H3" s="190" t="s">
        <v>8</v>
      </c>
      <c r="I3" s="8" t="s">
        <v>11</v>
      </c>
      <c r="J3" s="190" t="s">
        <v>8</v>
      </c>
      <c r="K3" s="8" t="s">
        <v>12</v>
      </c>
      <c r="L3" s="190" t="s">
        <v>8</v>
      </c>
      <c r="M3" s="8" t="s">
        <v>13</v>
      </c>
      <c r="N3" s="190" t="s">
        <v>8</v>
      </c>
      <c r="O3" s="8" t="s">
        <v>14</v>
      </c>
      <c r="P3" s="190" t="s">
        <v>8</v>
      </c>
      <c r="Q3" s="8" t="s">
        <v>15</v>
      </c>
      <c r="R3" s="190" t="s">
        <v>8</v>
      </c>
      <c r="S3" s="8" t="s">
        <v>188</v>
      </c>
      <c r="T3" s="190" t="s">
        <v>8</v>
      </c>
      <c r="U3" s="8" t="s">
        <v>189</v>
      </c>
      <c r="V3" s="190" t="s">
        <v>8</v>
      </c>
      <c r="W3" s="28" t="s">
        <v>196</v>
      </c>
      <c r="X3" s="190" t="s">
        <v>8</v>
      </c>
      <c r="Y3" s="8" t="s">
        <v>16</v>
      </c>
      <c r="Z3" s="190" t="s">
        <v>8</v>
      </c>
      <c r="AA3" s="8" t="s">
        <v>17</v>
      </c>
      <c r="AB3" s="190" t="s">
        <v>8</v>
      </c>
      <c r="AC3" s="8" t="s">
        <v>18</v>
      </c>
      <c r="AD3" s="190" t="s">
        <v>8</v>
      </c>
      <c r="AE3" s="8" t="s">
        <v>19</v>
      </c>
      <c r="AF3" s="190" t="s">
        <v>8</v>
      </c>
      <c r="AG3" s="8" t="s">
        <v>20</v>
      </c>
      <c r="AH3" s="196" t="s">
        <v>8</v>
      </c>
    </row>
    <row r="4" spans="1:34" ht="15" customHeight="1">
      <c r="A4" s="9" t="s">
        <v>21</v>
      </c>
      <c r="B4" s="132"/>
      <c r="C4" s="191"/>
      <c r="D4" s="191"/>
      <c r="E4" s="132"/>
      <c r="F4" s="191"/>
      <c r="G4" s="132"/>
      <c r="H4" s="191"/>
      <c r="I4" s="132"/>
      <c r="J4" s="191"/>
      <c r="K4" s="132"/>
      <c r="L4" s="191"/>
      <c r="M4" s="132"/>
      <c r="N4" s="191"/>
      <c r="O4" s="132"/>
      <c r="P4" s="191"/>
      <c r="Q4" s="132"/>
      <c r="R4" s="191"/>
      <c r="S4" s="132"/>
      <c r="T4" s="191"/>
      <c r="U4" s="132"/>
      <c r="V4" s="191"/>
      <c r="W4" s="132"/>
      <c r="X4" s="191"/>
      <c r="Y4" s="132"/>
      <c r="Z4" s="191"/>
      <c r="AA4" s="132"/>
      <c r="AB4" s="191"/>
      <c r="AC4" s="132"/>
      <c r="AD4" s="191"/>
      <c r="AE4" s="132"/>
      <c r="AF4" s="191"/>
      <c r="AG4" s="132"/>
      <c r="AH4" s="197"/>
    </row>
    <row r="5" spans="1:34" ht="15" customHeight="1">
      <c r="A5" s="9" t="s">
        <v>22</v>
      </c>
      <c r="B5" s="10">
        <f>B4-B6</f>
        <v>0</v>
      </c>
      <c r="C5" s="191"/>
      <c r="D5" s="191"/>
      <c r="E5" s="10">
        <f>E4-E6</f>
        <v>0</v>
      </c>
      <c r="F5" s="191"/>
      <c r="G5" s="10">
        <f>G4-G6</f>
        <v>0</v>
      </c>
      <c r="H5" s="191"/>
      <c r="I5" s="12">
        <f>I4-I6</f>
        <v>0</v>
      </c>
      <c r="J5" s="191"/>
      <c r="K5" s="12">
        <f>K4-K6</f>
        <v>0</v>
      </c>
      <c r="L5" s="191"/>
      <c r="M5" s="12">
        <f>M4-M6</f>
        <v>0</v>
      </c>
      <c r="N5" s="191"/>
      <c r="O5" s="12">
        <f>O4-O6</f>
        <v>0</v>
      </c>
      <c r="P5" s="191"/>
      <c r="Q5" s="12">
        <f>Q4-Q6</f>
        <v>0</v>
      </c>
      <c r="R5" s="191"/>
      <c r="S5" s="12">
        <f>S4-S6</f>
        <v>0</v>
      </c>
      <c r="T5" s="191"/>
      <c r="U5" s="12">
        <f>U4-U6</f>
        <v>0</v>
      </c>
      <c r="V5" s="191"/>
      <c r="W5" s="12">
        <f>W4-W6</f>
        <v>0</v>
      </c>
      <c r="X5" s="191"/>
      <c r="Y5" s="30">
        <f>Y4-Y6</f>
        <v>0</v>
      </c>
      <c r="Z5" s="191"/>
      <c r="AA5" s="12">
        <f>AA4-AA6</f>
        <v>0</v>
      </c>
      <c r="AB5" s="191"/>
      <c r="AC5" s="12">
        <f>AC4-AC6</f>
        <v>0</v>
      </c>
      <c r="AD5" s="191"/>
      <c r="AE5" s="12">
        <f>AE4-AE6</f>
        <v>0</v>
      </c>
      <c r="AF5" s="191"/>
      <c r="AG5" s="12">
        <f>AG4-AG6</f>
        <v>0</v>
      </c>
      <c r="AH5" s="197"/>
    </row>
    <row r="6" spans="1:34" ht="15" customHeight="1">
      <c r="A6" s="9" t="s">
        <v>23</v>
      </c>
      <c r="B6" s="14">
        <f>SUM(B7:B38)</f>
        <v>0</v>
      </c>
      <c r="C6" s="192"/>
      <c r="D6" s="192"/>
      <c r="E6" s="14">
        <f>SUM(E7:E38)</f>
        <v>0</v>
      </c>
      <c r="F6" s="192"/>
      <c r="G6" s="14">
        <f>SUM(G7:G38)</f>
        <v>0</v>
      </c>
      <c r="H6" s="192"/>
      <c r="I6" s="15">
        <f>SUM(I7:I38)</f>
        <v>0</v>
      </c>
      <c r="J6" s="192"/>
      <c r="K6" s="15">
        <f>SUM(K7:K38)</f>
        <v>0</v>
      </c>
      <c r="L6" s="192"/>
      <c r="M6" s="15">
        <f>SUM(M7:M38)</f>
        <v>0</v>
      </c>
      <c r="N6" s="192"/>
      <c r="O6" s="15">
        <f>SUM(O7:O38)</f>
        <v>0</v>
      </c>
      <c r="P6" s="192"/>
      <c r="Q6" s="15">
        <f>SUM(Q7:Q38)</f>
        <v>0</v>
      </c>
      <c r="R6" s="192"/>
      <c r="S6" s="15">
        <f>SUM(S7:S38)</f>
        <v>0</v>
      </c>
      <c r="T6" s="192"/>
      <c r="U6" s="15">
        <f>SUM(U7:U38)</f>
        <v>0</v>
      </c>
      <c r="V6" s="192"/>
      <c r="W6" s="15">
        <f>SUM(W7:W38)</f>
        <v>0</v>
      </c>
      <c r="X6" s="192"/>
      <c r="Y6" s="32">
        <f>SUM(Y7:Y38)</f>
        <v>0</v>
      </c>
      <c r="Z6" s="192"/>
      <c r="AA6" s="15">
        <f>SUM(AA7:AA38)</f>
        <v>0</v>
      </c>
      <c r="AB6" s="192"/>
      <c r="AC6" s="15">
        <f>SUM(AC7:AC38)</f>
        <v>0</v>
      </c>
      <c r="AD6" s="192"/>
      <c r="AE6" s="15">
        <f>SUM(AE7:AE38)</f>
        <v>0</v>
      </c>
      <c r="AF6" s="192"/>
      <c r="AG6" s="15">
        <f>SUM(AG7:AG38)</f>
        <v>0</v>
      </c>
      <c r="AH6" s="198"/>
    </row>
    <row r="7" spans="1:34" ht="15" customHeight="1">
      <c r="A7" s="4"/>
      <c r="B7" s="17"/>
      <c r="C7" s="2">
        <f t="shared" ref="C7:C38" si="0">-FV(7%,40,,B7)</f>
        <v>0</v>
      </c>
      <c r="D7" s="18"/>
      <c r="E7" s="3"/>
      <c r="F7" s="3"/>
      <c r="G7" s="3"/>
      <c r="H7" s="3"/>
      <c r="I7" s="20"/>
      <c r="J7" s="21"/>
      <c r="K7" s="17"/>
      <c r="L7" s="18"/>
      <c r="M7" s="3"/>
      <c r="N7" s="3"/>
      <c r="O7" s="17"/>
      <c r="P7" s="18"/>
      <c r="Q7" s="17"/>
      <c r="R7" s="18"/>
      <c r="S7" s="17"/>
      <c r="T7" s="18"/>
      <c r="U7" s="17"/>
      <c r="V7" s="18"/>
      <c r="W7" s="20"/>
      <c r="X7" s="21"/>
      <c r="Y7" s="20"/>
      <c r="Z7" s="21"/>
      <c r="AA7" s="17"/>
      <c r="AB7" s="18"/>
      <c r="AC7" s="20"/>
      <c r="AD7" s="21"/>
      <c r="AE7" s="17"/>
      <c r="AF7" s="18"/>
      <c r="AG7" s="20"/>
      <c r="AH7" s="21"/>
    </row>
    <row r="8" spans="1:34" ht="15" customHeight="1">
      <c r="A8" s="4"/>
      <c r="B8" s="17"/>
      <c r="C8" s="2">
        <f t="shared" si="0"/>
        <v>0</v>
      </c>
      <c r="D8" s="18"/>
      <c r="E8" s="3"/>
      <c r="F8" s="3"/>
      <c r="G8" s="3"/>
      <c r="H8" s="3"/>
      <c r="I8" s="20"/>
      <c r="J8" s="21"/>
      <c r="K8" s="17"/>
      <c r="L8" s="18"/>
      <c r="M8" s="3"/>
      <c r="N8" s="3"/>
      <c r="O8" s="17"/>
      <c r="P8" s="18"/>
      <c r="Q8" s="20"/>
      <c r="R8" s="21"/>
      <c r="S8" s="17"/>
      <c r="T8" s="18"/>
      <c r="U8" s="20"/>
      <c r="V8" s="21"/>
      <c r="W8" s="20"/>
      <c r="X8" s="21"/>
      <c r="Y8" s="20"/>
      <c r="Z8" s="21"/>
      <c r="AA8" s="20"/>
      <c r="AB8" s="21"/>
      <c r="AC8" s="20"/>
      <c r="AD8" s="21"/>
      <c r="AE8" s="20"/>
      <c r="AF8" s="18"/>
      <c r="AG8" s="20"/>
      <c r="AH8" s="21"/>
    </row>
    <row r="9" spans="1:34" ht="15" customHeight="1">
      <c r="A9" s="3"/>
      <c r="B9" s="20"/>
      <c r="C9" s="2">
        <f t="shared" si="0"/>
        <v>0</v>
      </c>
      <c r="D9" s="21"/>
      <c r="E9" s="3"/>
      <c r="F9" s="3"/>
      <c r="G9" s="3"/>
      <c r="H9" s="3"/>
      <c r="I9" s="20"/>
      <c r="J9" s="21"/>
      <c r="K9" s="17"/>
      <c r="L9" s="18"/>
      <c r="M9" s="3"/>
      <c r="N9" s="3"/>
      <c r="O9" s="17"/>
      <c r="P9" s="18"/>
      <c r="Q9" s="20"/>
      <c r="R9" s="21"/>
      <c r="S9" s="20"/>
      <c r="T9" s="21"/>
      <c r="U9" s="20"/>
      <c r="V9" s="21"/>
      <c r="W9" s="20"/>
      <c r="X9" s="21"/>
      <c r="Y9" s="20"/>
      <c r="Z9" s="21"/>
      <c r="AA9" s="20"/>
      <c r="AB9" s="21"/>
      <c r="AC9" s="20"/>
      <c r="AD9" s="21"/>
      <c r="AE9" s="20"/>
      <c r="AF9" s="21"/>
      <c r="AG9" s="20"/>
      <c r="AH9" s="21"/>
    </row>
    <row r="10" spans="1:34" ht="15" customHeight="1">
      <c r="A10" s="3"/>
      <c r="B10" s="20"/>
      <c r="C10" s="2">
        <f t="shared" si="0"/>
        <v>0</v>
      </c>
      <c r="D10" s="21"/>
      <c r="E10" s="3"/>
      <c r="F10" s="3"/>
      <c r="G10" s="3"/>
      <c r="H10" s="3"/>
      <c r="I10" s="20"/>
      <c r="J10" s="21"/>
      <c r="K10" s="20"/>
      <c r="L10" s="21"/>
      <c r="M10" s="3"/>
      <c r="N10" s="3"/>
      <c r="O10" s="17"/>
      <c r="P10" s="18"/>
      <c r="Q10" s="20"/>
      <c r="R10" s="21"/>
      <c r="S10" s="20"/>
      <c r="T10" s="21"/>
      <c r="U10" s="20"/>
      <c r="V10" s="21"/>
      <c r="W10" s="20"/>
      <c r="X10" s="21"/>
      <c r="Y10" s="20"/>
      <c r="Z10" s="21"/>
      <c r="AA10" s="20"/>
      <c r="AB10" s="21"/>
      <c r="AC10" s="20"/>
      <c r="AD10" s="21"/>
      <c r="AE10" s="20"/>
      <c r="AF10" s="21"/>
      <c r="AG10" s="20"/>
      <c r="AH10" s="21"/>
    </row>
    <row r="11" spans="1:34" ht="15" customHeight="1">
      <c r="A11" s="3"/>
      <c r="B11" s="20"/>
      <c r="C11" s="2">
        <f t="shared" si="0"/>
        <v>0</v>
      </c>
      <c r="D11" s="21"/>
      <c r="E11" s="3"/>
      <c r="F11" s="3"/>
      <c r="G11" s="3"/>
      <c r="H11" s="3"/>
      <c r="I11" s="20"/>
      <c r="J11" s="21"/>
      <c r="K11" s="20"/>
      <c r="L11" s="21"/>
      <c r="M11" s="3"/>
      <c r="N11" s="3"/>
      <c r="O11" s="17"/>
      <c r="P11" s="18"/>
      <c r="Q11" s="20"/>
      <c r="R11" s="21"/>
      <c r="S11" s="20"/>
      <c r="T11" s="21"/>
      <c r="U11" s="20"/>
      <c r="V11" s="21"/>
      <c r="W11" s="20"/>
      <c r="X11" s="21"/>
      <c r="Y11" s="20"/>
      <c r="Z11" s="21"/>
      <c r="AA11" s="20"/>
      <c r="AB11" s="21"/>
      <c r="AC11" s="20"/>
      <c r="AD11" s="21"/>
      <c r="AE11" s="20"/>
      <c r="AF11" s="21"/>
      <c r="AG11" s="20"/>
      <c r="AH11" s="21"/>
    </row>
    <row r="12" spans="1:34" ht="15" customHeight="1">
      <c r="A12" s="3"/>
      <c r="B12" s="20"/>
      <c r="C12" s="2">
        <f t="shared" si="0"/>
        <v>0</v>
      </c>
      <c r="D12" s="21"/>
      <c r="E12" s="3"/>
      <c r="F12" s="3"/>
      <c r="G12" s="3"/>
      <c r="H12" s="3"/>
      <c r="I12" s="20"/>
      <c r="J12" s="21"/>
      <c r="K12" s="20"/>
      <c r="L12" s="21"/>
      <c r="M12" s="3"/>
      <c r="N12" s="3"/>
      <c r="O12" s="17"/>
      <c r="P12" s="18"/>
      <c r="Q12" s="20"/>
      <c r="R12" s="21"/>
      <c r="S12" s="20"/>
      <c r="T12" s="21"/>
      <c r="U12" s="20"/>
      <c r="V12" s="21"/>
      <c r="W12" s="20"/>
      <c r="X12" s="21"/>
      <c r="Y12" s="20"/>
      <c r="Z12" s="21"/>
      <c r="AA12" s="20"/>
      <c r="AB12" s="21"/>
      <c r="AC12" s="20"/>
      <c r="AD12" s="21"/>
      <c r="AE12" s="20"/>
      <c r="AF12" s="21"/>
      <c r="AG12" s="20"/>
      <c r="AH12" s="21"/>
    </row>
    <row r="13" spans="1:34" ht="15" customHeight="1">
      <c r="A13" s="3"/>
      <c r="B13" s="20"/>
      <c r="C13" s="2">
        <f t="shared" si="0"/>
        <v>0</v>
      </c>
      <c r="D13" s="21"/>
      <c r="E13" s="3"/>
      <c r="F13" s="3"/>
      <c r="G13" s="3"/>
      <c r="H13" s="3"/>
      <c r="I13" s="20"/>
      <c r="J13" s="21"/>
      <c r="K13" s="20"/>
      <c r="L13" s="21"/>
      <c r="M13" s="3"/>
      <c r="N13" s="3"/>
      <c r="O13" s="17"/>
      <c r="P13" s="18"/>
      <c r="Q13" s="20"/>
      <c r="R13" s="21"/>
      <c r="S13" s="20"/>
      <c r="T13" s="21"/>
      <c r="U13" s="20"/>
      <c r="V13" s="21"/>
      <c r="W13" s="20"/>
      <c r="X13" s="21"/>
      <c r="Y13" s="20"/>
      <c r="Z13" s="21"/>
      <c r="AA13" s="20"/>
      <c r="AB13" s="21"/>
      <c r="AC13" s="20"/>
      <c r="AD13" s="21"/>
      <c r="AE13" s="20"/>
      <c r="AF13" s="21"/>
      <c r="AG13" s="20"/>
      <c r="AH13" s="21"/>
    </row>
    <row r="14" spans="1:34" ht="15" customHeight="1">
      <c r="A14" s="3"/>
      <c r="B14" s="20"/>
      <c r="C14" s="2">
        <f t="shared" si="0"/>
        <v>0</v>
      </c>
      <c r="D14" s="21"/>
      <c r="E14" s="3"/>
      <c r="F14" s="3"/>
      <c r="G14" s="3"/>
      <c r="H14" s="3"/>
      <c r="I14" s="20"/>
      <c r="J14" s="21"/>
      <c r="K14" s="20"/>
      <c r="L14" s="21"/>
      <c r="M14" s="3"/>
      <c r="N14" s="3"/>
      <c r="O14" s="17"/>
      <c r="P14" s="18"/>
      <c r="Q14" s="20"/>
      <c r="R14" s="21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0"/>
      <c r="AD14" s="21"/>
      <c r="AE14" s="20"/>
      <c r="AF14" s="21"/>
      <c r="AG14" s="20"/>
      <c r="AH14" s="21"/>
    </row>
    <row r="15" spans="1:34" ht="15" customHeight="1">
      <c r="A15" s="3"/>
      <c r="B15" s="20"/>
      <c r="C15" s="2">
        <f t="shared" si="0"/>
        <v>0</v>
      </c>
      <c r="D15" s="21"/>
      <c r="E15" s="3"/>
      <c r="F15" s="3"/>
      <c r="G15" s="3"/>
      <c r="H15" s="3"/>
      <c r="I15" s="20"/>
      <c r="J15" s="21"/>
      <c r="K15" s="20"/>
      <c r="L15" s="21"/>
      <c r="M15" s="3"/>
      <c r="N15" s="3"/>
      <c r="O15" s="20"/>
      <c r="P15" s="21"/>
      <c r="Q15" s="20"/>
      <c r="R15" s="21"/>
      <c r="S15" s="20"/>
      <c r="T15" s="21"/>
      <c r="U15" s="20"/>
      <c r="V15" s="21"/>
      <c r="W15" s="20"/>
      <c r="X15" s="21"/>
      <c r="Y15" s="20"/>
      <c r="Z15" s="21"/>
      <c r="AA15" s="20"/>
      <c r="AB15" s="21"/>
      <c r="AC15" s="20"/>
      <c r="AD15" s="21"/>
      <c r="AE15" s="20"/>
      <c r="AF15" s="21"/>
      <c r="AG15" s="20"/>
      <c r="AH15" s="21"/>
    </row>
    <row r="16" spans="1:34" ht="15" customHeight="1">
      <c r="A16" s="4"/>
      <c r="B16" s="20"/>
      <c r="C16" s="2">
        <f t="shared" si="0"/>
        <v>0</v>
      </c>
      <c r="D16" s="21"/>
      <c r="E16" s="3"/>
      <c r="F16" s="3"/>
      <c r="G16" s="3"/>
      <c r="H16" s="3"/>
      <c r="I16" s="20"/>
      <c r="J16" s="21"/>
      <c r="K16" s="20"/>
      <c r="L16" s="21"/>
      <c r="M16" s="3"/>
      <c r="N16" s="3"/>
      <c r="O16" s="20"/>
      <c r="P16" s="21"/>
      <c r="Q16" s="20"/>
      <c r="R16" s="21"/>
      <c r="S16" s="20"/>
      <c r="T16" s="21"/>
      <c r="U16" s="20"/>
      <c r="V16" s="21"/>
      <c r="W16" s="20"/>
      <c r="X16" s="21"/>
      <c r="Y16" s="20"/>
      <c r="Z16" s="21"/>
      <c r="AA16" s="20"/>
      <c r="AB16" s="21"/>
      <c r="AC16" s="20"/>
      <c r="AD16" s="21"/>
      <c r="AE16" s="20"/>
      <c r="AF16" s="21"/>
      <c r="AG16" s="20"/>
      <c r="AH16" s="21"/>
    </row>
    <row r="17" spans="1:34" ht="15" customHeight="1">
      <c r="A17" s="4"/>
      <c r="B17" s="20"/>
      <c r="C17" s="2">
        <f t="shared" si="0"/>
        <v>0</v>
      </c>
      <c r="D17" s="21"/>
      <c r="E17" s="3"/>
      <c r="F17" s="3"/>
      <c r="G17" s="3"/>
      <c r="H17" s="3"/>
      <c r="I17" s="20"/>
      <c r="J17" s="21"/>
      <c r="K17" s="20"/>
      <c r="L17" s="21"/>
      <c r="M17" s="3"/>
      <c r="N17" s="3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  <c r="AE17" s="20"/>
      <c r="AF17" s="21"/>
      <c r="AG17" s="20"/>
      <c r="AH17" s="21"/>
    </row>
    <row r="18" spans="1:34" ht="15" customHeight="1">
      <c r="B18" s="20"/>
      <c r="C18" s="2">
        <f t="shared" si="0"/>
        <v>0</v>
      </c>
      <c r="D18" s="21"/>
      <c r="E18" s="3"/>
      <c r="F18" s="3"/>
      <c r="G18" s="3"/>
      <c r="H18" s="3"/>
      <c r="I18" s="20"/>
      <c r="J18" s="21"/>
      <c r="K18" s="20"/>
      <c r="L18" s="21"/>
      <c r="M18" s="3"/>
      <c r="N18" s="3"/>
      <c r="O18" s="20"/>
      <c r="P18" s="21"/>
      <c r="Q18" s="20"/>
      <c r="R18" s="21"/>
      <c r="S18" s="20"/>
      <c r="T18" s="21"/>
      <c r="U18" s="20"/>
      <c r="V18" s="21"/>
      <c r="W18" s="20"/>
      <c r="X18" s="21"/>
      <c r="Y18" s="20"/>
      <c r="Z18" s="21"/>
      <c r="AA18" s="20"/>
      <c r="AB18" s="21"/>
      <c r="AC18" s="20"/>
      <c r="AD18" s="21"/>
      <c r="AE18" s="20"/>
      <c r="AF18" s="21"/>
      <c r="AG18" s="20"/>
      <c r="AH18" s="21"/>
    </row>
    <row r="19" spans="1:34" ht="15" customHeight="1">
      <c r="B19" s="20"/>
      <c r="C19" s="2">
        <f t="shared" si="0"/>
        <v>0</v>
      </c>
      <c r="D19" s="21"/>
      <c r="E19" s="3"/>
      <c r="F19" s="3"/>
      <c r="G19" s="3"/>
      <c r="H19" s="3"/>
      <c r="I19" s="20"/>
      <c r="J19" s="21"/>
      <c r="K19" s="20"/>
      <c r="L19" s="21"/>
      <c r="M19" s="3"/>
      <c r="N19" s="3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  <c r="AE19" s="20"/>
      <c r="AF19" s="21"/>
      <c r="AG19" s="20"/>
      <c r="AH19" s="21"/>
    </row>
    <row r="20" spans="1:34" ht="15" customHeight="1">
      <c r="B20" s="20"/>
      <c r="C20" s="2">
        <f t="shared" si="0"/>
        <v>0</v>
      </c>
      <c r="D20" s="21"/>
      <c r="E20" s="3"/>
      <c r="F20" s="3"/>
      <c r="G20" s="3"/>
      <c r="H20" s="3"/>
      <c r="I20" s="20"/>
      <c r="J20" s="21"/>
      <c r="K20" s="20"/>
      <c r="L20" s="21"/>
      <c r="M20" s="3"/>
      <c r="N20" s="3"/>
      <c r="O20" s="20"/>
      <c r="P20" s="21"/>
      <c r="Q20" s="20"/>
      <c r="R20" s="21"/>
      <c r="S20" s="20"/>
      <c r="T20" s="21"/>
      <c r="U20" s="20"/>
      <c r="V20" s="21"/>
      <c r="W20" s="20"/>
      <c r="X20" s="21"/>
      <c r="Y20" s="20"/>
      <c r="Z20" s="21"/>
      <c r="AA20" s="20"/>
      <c r="AB20" s="21"/>
      <c r="AC20" s="20"/>
      <c r="AD20" s="21"/>
      <c r="AE20" s="20"/>
      <c r="AF20" s="21"/>
      <c r="AG20" s="20"/>
      <c r="AH20" s="21"/>
    </row>
    <row r="21" spans="1:34" ht="15" customHeight="1">
      <c r="B21" s="20"/>
      <c r="C21" s="2">
        <f t="shared" si="0"/>
        <v>0</v>
      </c>
      <c r="D21" s="21"/>
      <c r="E21" s="3"/>
      <c r="F21" s="3"/>
      <c r="G21" s="3"/>
      <c r="H21" s="3"/>
      <c r="I21" s="20"/>
      <c r="J21" s="21"/>
      <c r="K21" s="20"/>
      <c r="L21" s="21"/>
      <c r="M21" s="3"/>
      <c r="N21" s="3"/>
      <c r="O21" s="20"/>
      <c r="P21" s="21"/>
      <c r="Q21" s="20"/>
      <c r="R21" s="21"/>
      <c r="S21" s="20"/>
      <c r="T21" s="21"/>
      <c r="U21" s="20"/>
      <c r="V21" s="21"/>
      <c r="W21" s="20"/>
      <c r="X21" s="21"/>
      <c r="Y21" s="20"/>
      <c r="Z21" s="21"/>
      <c r="AA21" s="20"/>
      <c r="AB21" s="21"/>
      <c r="AC21" s="20"/>
      <c r="AD21" s="21"/>
      <c r="AE21" s="20"/>
      <c r="AF21" s="21"/>
      <c r="AG21" s="20"/>
      <c r="AH21" s="21"/>
    </row>
    <row r="22" spans="1:34" ht="15" customHeight="1">
      <c r="B22" s="20"/>
      <c r="C22" s="2">
        <f t="shared" si="0"/>
        <v>0</v>
      </c>
      <c r="D22" s="21"/>
      <c r="E22" s="3"/>
      <c r="F22" s="3"/>
      <c r="G22" s="3"/>
      <c r="H22" s="3"/>
      <c r="I22" s="20"/>
      <c r="J22" s="21"/>
      <c r="K22" s="20"/>
      <c r="L22" s="21"/>
      <c r="M22" s="3"/>
      <c r="N22" s="3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1"/>
      <c r="AA22" s="20"/>
      <c r="AB22" s="21"/>
      <c r="AC22" s="20"/>
      <c r="AD22" s="21"/>
      <c r="AE22" s="20"/>
      <c r="AF22" s="21"/>
      <c r="AG22" s="20"/>
      <c r="AH22" s="21"/>
    </row>
    <row r="23" spans="1:34" ht="15" customHeight="1">
      <c r="B23" s="20"/>
      <c r="C23" s="2">
        <f t="shared" si="0"/>
        <v>0</v>
      </c>
      <c r="D23" s="21"/>
      <c r="E23" s="3"/>
      <c r="F23" s="3"/>
      <c r="G23" s="3"/>
      <c r="H23" s="3"/>
      <c r="I23" s="20"/>
      <c r="J23" s="21"/>
      <c r="K23" s="20"/>
      <c r="L23" s="21"/>
      <c r="M23" s="3"/>
      <c r="N23" s="3"/>
      <c r="O23" s="20"/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1"/>
      <c r="AC23" s="20"/>
      <c r="AD23" s="21"/>
      <c r="AE23" s="20"/>
      <c r="AF23" s="21"/>
      <c r="AG23" s="20"/>
      <c r="AH23" s="21"/>
    </row>
    <row r="24" spans="1:34" ht="15" customHeight="1">
      <c r="B24" s="20"/>
      <c r="C24" s="2">
        <f t="shared" si="0"/>
        <v>0</v>
      </c>
      <c r="D24" s="21"/>
      <c r="E24" s="3"/>
      <c r="F24" s="3"/>
      <c r="G24" s="3"/>
      <c r="H24" s="3"/>
      <c r="I24" s="20"/>
      <c r="J24" s="21"/>
      <c r="K24" s="20"/>
      <c r="L24" s="21"/>
      <c r="M24" s="3"/>
      <c r="N24" s="3"/>
      <c r="O24" s="20"/>
      <c r="P24" s="21"/>
      <c r="Q24" s="20"/>
      <c r="R24" s="21"/>
      <c r="S24" s="20"/>
      <c r="T24" s="21"/>
      <c r="U24" s="20"/>
      <c r="V24" s="21"/>
      <c r="W24" s="20"/>
      <c r="X24" s="21"/>
      <c r="Y24" s="20"/>
      <c r="Z24" s="21"/>
      <c r="AA24" s="20"/>
      <c r="AB24" s="21"/>
      <c r="AC24" s="20"/>
      <c r="AD24" s="21"/>
      <c r="AE24" s="20"/>
      <c r="AF24" s="21"/>
      <c r="AG24" s="20"/>
      <c r="AH24" s="21"/>
    </row>
    <row r="25" spans="1:34" ht="15" customHeight="1">
      <c r="A25" s="4"/>
      <c r="B25" s="20"/>
      <c r="C25" s="2">
        <f t="shared" si="0"/>
        <v>0</v>
      </c>
      <c r="D25" s="21"/>
      <c r="E25" s="3"/>
      <c r="F25" s="3"/>
      <c r="G25" s="3"/>
      <c r="H25" s="3"/>
      <c r="I25" s="20"/>
      <c r="J25" s="21"/>
      <c r="K25" s="20"/>
      <c r="L25" s="21"/>
      <c r="M25" s="3"/>
      <c r="N25" s="3"/>
      <c r="O25" s="20"/>
      <c r="P25" s="21"/>
      <c r="Q25" s="20"/>
      <c r="R25" s="21"/>
      <c r="S25" s="20"/>
      <c r="T25" s="21"/>
      <c r="U25" s="20"/>
      <c r="V25" s="21"/>
      <c r="W25" s="20"/>
      <c r="X25" s="21"/>
      <c r="Y25" s="20"/>
      <c r="Z25" s="21"/>
      <c r="AA25" s="20"/>
      <c r="AB25" s="21"/>
      <c r="AC25" s="20"/>
      <c r="AD25" s="21"/>
      <c r="AE25" s="20"/>
      <c r="AF25" s="21"/>
      <c r="AG25" s="20"/>
      <c r="AH25" s="21"/>
    </row>
    <row r="26" spans="1:34" ht="15" customHeight="1">
      <c r="A26" s="4"/>
      <c r="B26" s="20"/>
      <c r="C26" s="2">
        <f t="shared" si="0"/>
        <v>0</v>
      </c>
      <c r="D26" s="21"/>
      <c r="E26" s="3"/>
      <c r="F26" s="3"/>
      <c r="G26" s="3"/>
      <c r="H26" s="3"/>
      <c r="I26" s="20"/>
      <c r="J26" s="21"/>
      <c r="K26" s="20"/>
      <c r="L26" s="21"/>
      <c r="M26" s="3"/>
      <c r="N26" s="3"/>
      <c r="O26" s="20"/>
      <c r="P26" s="21"/>
      <c r="Q26" s="20"/>
      <c r="R26" s="21"/>
      <c r="S26" s="20"/>
      <c r="T26" s="21"/>
      <c r="U26" s="20"/>
      <c r="V26" s="21"/>
      <c r="W26" s="20"/>
      <c r="X26" s="21"/>
      <c r="Y26" s="20"/>
      <c r="Z26" s="21"/>
      <c r="AA26" s="20"/>
      <c r="AB26" s="21"/>
      <c r="AC26" s="20"/>
      <c r="AD26" s="21"/>
      <c r="AE26" s="20"/>
      <c r="AF26" s="21"/>
      <c r="AG26" s="20"/>
      <c r="AH26" s="21"/>
    </row>
    <row r="27" spans="1:34" ht="15" customHeight="1">
      <c r="B27" s="20"/>
      <c r="C27" s="2">
        <f t="shared" si="0"/>
        <v>0</v>
      </c>
      <c r="D27" s="21"/>
      <c r="E27" s="3"/>
      <c r="F27" s="3"/>
      <c r="G27" s="3"/>
      <c r="H27" s="3"/>
      <c r="I27" s="20"/>
      <c r="J27" s="21"/>
      <c r="K27" s="20"/>
      <c r="L27" s="21"/>
      <c r="M27" s="3"/>
      <c r="N27" s="3"/>
      <c r="O27" s="20"/>
      <c r="P27" s="21"/>
      <c r="Q27" s="20"/>
      <c r="R27" s="21"/>
      <c r="S27" s="20"/>
      <c r="T27" s="21"/>
      <c r="U27" s="20"/>
      <c r="V27" s="21"/>
      <c r="W27" s="20"/>
      <c r="X27" s="21"/>
      <c r="Y27" s="20"/>
      <c r="Z27" s="21"/>
      <c r="AA27" s="20"/>
      <c r="AB27" s="21"/>
      <c r="AC27" s="20"/>
      <c r="AD27" s="21"/>
      <c r="AE27" s="20"/>
      <c r="AF27" s="21"/>
      <c r="AG27" s="20"/>
      <c r="AH27" s="21"/>
    </row>
    <row r="28" spans="1:34" ht="15" customHeight="1">
      <c r="B28" s="20"/>
      <c r="C28" s="2">
        <f t="shared" si="0"/>
        <v>0</v>
      </c>
      <c r="D28" s="21"/>
      <c r="E28" s="3"/>
      <c r="F28" s="3"/>
      <c r="G28" s="3"/>
      <c r="H28" s="3"/>
      <c r="I28" s="20"/>
      <c r="J28" s="21"/>
      <c r="K28" s="20"/>
      <c r="L28" s="21"/>
      <c r="M28" s="3"/>
      <c r="N28" s="3"/>
      <c r="O28" s="20"/>
      <c r="P28" s="21"/>
      <c r="Q28" s="20"/>
      <c r="R28" s="21"/>
      <c r="S28" s="20"/>
      <c r="T28" s="21"/>
      <c r="U28" s="20"/>
      <c r="V28" s="21"/>
      <c r="W28" s="20"/>
      <c r="X28" s="21"/>
      <c r="Y28" s="20"/>
      <c r="Z28" s="21"/>
      <c r="AA28" s="20"/>
      <c r="AB28" s="21"/>
      <c r="AC28" s="20"/>
      <c r="AD28" s="21"/>
      <c r="AE28" s="20"/>
      <c r="AF28" s="21"/>
      <c r="AG28" s="20"/>
      <c r="AH28" s="21"/>
    </row>
    <row r="29" spans="1:34" ht="15" customHeight="1">
      <c r="B29" s="20"/>
      <c r="C29" s="2">
        <f t="shared" si="0"/>
        <v>0</v>
      </c>
      <c r="D29" s="21"/>
      <c r="E29" s="3"/>
      <c r="F29" s="3"/>
      <c r="G29" s="3"/>
      <c r="H29" s="3"/>
      <c r="I29" s="20"/>
      <c r="J29" s="21"/>
      <c r="K29" s="20"/>
      <c r="L29" s="21"/>
      <c r="M29" s="3"/>
      <c r="N29" s="3"/>
      <c r="O29" s="20"/>
      <c r="P29" s="21"/>
      <c r="Q29" s="20"/>
      <c r="R29" s="21"/>
      <c r="S29" s="20"/>
      <c r="T29" s="21"/>
      <c r="U29" s="20"/>
      <c r="V29" s="21"/>
      <c r="W29" s="20"/>
      <c r="X29" s="21"/>
      <c r="Y29" s="20"/>
      <c r="Z29" s="21"/>
      <c r="AA29" s="20"/>
      <c r="AB29" s="21"/>
      <c r="AC29" s="20"/>
      <c r="AD29" s="21"/>
      <c r="AE29" s="20"/>
      <c r="AF29" s="21"/>
      <c r="AG29" s="20"/>
      <c r="AH29" s="21"/>
    </row>
    <row r="30" spans="1:34" ht="15" customHeight="1">
      <c r="A30" s="4"/>
      <c r="B30" s="20"/>
      <c r="C30" s="2">
        <f t="shared" si="0"/>
        <v>0</v>
      </c>
      <c r="D30" s="21"/>
      <c r="E30" s="3"/>
      <c r="F30" s="3"/>
      <c r="G30" s="3"/>
      <c r="H30" s="3"/>
      <c r="I30" s="20"/>
      <c r="J30" s="21"/>
      <c r="K30" s="20"/>
      <c r="L30" s="21"/>
      <c r="M30" s="3"/>
      <c r="N30" s="3"/>
      <c r="O30" s="20"/>
      <c r="P30" s="21"/>
      <c r="Q30" s="20"/>
      <c r="R30" s="21"/>
      <c r="S30" s="20"/>
      <c r="T30" s="21"/>
      <c r="U30" s="20"/>
      <c r="V30" s="21"/>
      <c r="W30" s="20"/>
      <c r="X30" s="21"/>
      <c r="Y30" s="20"/>
      <c r="Z30" s="21"/>
      <c r="AA30" s="20"/>
      <c r="AB30" s="21"/>
      <c r="AC30" s="20"/>
      <c r="AD30" s="21"/>
      <c r="AE30" s="20"/>
      <c r="AF30" s="21"/>
      <c r="AG30" s="20"/>
      <c r="AH30" s="21"/>
    </row>
    <row r="31" spans="1:34" ht="15" customHeight="1">
      <c r="A31" s="4"/>
      <c r="B31" s="20"/>
      <c r="C31" s="2">
        <f t="shared" si="0"/>
        <v>0</v>
      </c>
      <c r="D31" s="21"/>
      <c r="E31" s="3"/>
      <c r="F31" s="3"/>
      <c r="G31" s="3"/>
      <c r="H31" s="3"/>
      <c r="I31" s="20"/>
      <c r="J31" s="21"/>
      <c r="K31" s="20"/>
      <c r="L31" s="21"/>
      <c r="M31" s="3"/>
      <c r="N31" s="3"/>
      <c r="O31" s="20"/>
      <c r="P31" s="21"/>
      <c r="Q31" s="20"/>
      <c r="R31" s="21"/>
      <c r="S31" s="20"/>
      <c r="T31" s="21"/>
      <c r="U31" s="20"/>
      <c r="V31" s="21"/>
      <c r="W31" s="20"/>
      <c r="X31" s="21"/>
      <c r="Y31" s="20"/>
      <c r="Z31" s="21"/>
      <c r="AA31" s="20"/>
      <c r="AB31" s="21"/>
      <c r="AC31" s="20"/>
      <c r="AD31" s="21"/>
      <c r="AE31" s="20"/>
      <c r="AF31" s="21"/>
      <c r="AG31" s="20"/>
      <c r="AH31" s="21"/>
    </row>
    <row r="32" spans="1:34" ht="15" customHeight="1">
      <c r="B32" s="20"/>
      <c r="C32" s="2">
        <f t="shared" si="0"/>
        <v>0</v>
      </c>
      <c r="D32" s="21"/>
      <c r="E32" s="3"/>
      <c r="F32" s="3"/>
      <c r="G32" s="3"/>
      <c r="H32" s="3"/>
      <c r="I32" s="20"/>
      <c r="J32" s="21"/>
      <c r="K32" s="20"/>
      <c r="L32" s="21"/>
      <c r="M32" s="3"/>
      <c r="N32" s="3"/>
      <c r="O32" s="20"/>
      <c r="P32" s="21"/>
      <c r="Q32" s="20"/>
      <c r="R32" s="21"/>
      <c r="S32" s="20"/>
      <c r="T32" s="21"/>
      <c r="U32" s="20"/>
      <c r="V32" s="21"/>
      <c r="W32" s="20"/>
      <c r="X32" s="21"/>
      <c r="Y32" s="20"/>
      <c r="Z32" s="21"/>
      <c r="AA32" s="20"/>
      <c r="AB32" s="21"/>
      <c r="AC32" s="20"/>
      <c r="AD32" s="21"/>
      <c r="AE32" s="20"/>
      <c r="AF32" s="21"/>
      <c r="AG32" s="20"/>
      <c r="AH32" s="21"/>
    </row>
    <row r="33" spans="1:34" ht="15" customHeight="1">
      <c r="B33" s="20"/>
      <c r="C33" s="2">
        <f t="shared" si="0"/>
        <v>0</v>
      </c>
      <c r="D33" s="21"/>
      <c r="E33" s="3"/>
      <c r="F33" s="3"/>
      <c r="G33" s="3"/>
      <c r="H33" s="3"/>
      <c r="I33" s="20"/>
      <c r="J33" s="21"/>
      <c r="K33" s="20"/>
      <c r="L33" s="21"/>
      <c r="M33" s="3"/>
      <c r="N33" s="3"/>
      <c r="O33" s="20"/>
      <c r="P33" s="21"/>
      <c r="Q33" s="20"/>
      <c r="R33" s="21"/>
      <c r="S33" s="20"/>
      <c r="T33" s="21"/>
      <c r="U33" s="20"/>
      <c r="V33" s="21"/>
      <c r="W33" s="20"/>
      <c r="X33" s="21"/>
      <c r="Y33" s="20"/>
      <c r="Z33" s="21"/>
      <c r="AA33" s="20"/>
      <c r="AB33" s="21"/>
      <c r="AC33" s="20"/>
      <c r="AD33" s="21"/>
      <c r="AE33" s="20"/>
      <c r="AF33" s="21"/>
      <c r="AG33" s="20"/>
      <c r="AH33" s="21"/>
    </row>
    <row r="34" spans="1:34" ht="15" customHeight="1">
      <c r="B34" s="20"/>
      <c r="C34" s="2">
        <f t="shared" si="0"/>
        <v>0</v>
      </c>
      <c r="D34" s="21"/>
      <c r="E34" s="3"/>
      <c r="F34" s="3"/>
      <c r="G34" s="3"/>
      <c r="H34" s="3"/>
      <c r="I34" s="20"/>
      <c r="J34" s="21"/>
      <c r="K34" s="20"/>
      <c r="L34" s="21"/>
      <c r="M34" s="3"/>
      <c r="N34" s="3"/>
      <c r="O34" s="20"/>
      <c r="P34" s="21"/>
      <c r="Q34" s="20"/>
      <c r="R34" s="21"/>
      <c r="S34" s="20"/>
      <c r="T34" s="21"/>
      <c r="U34" s="20"/>
      <c r="V34" s="21"/>
      <c r="W34" s="20"/>
      <c r="X34" s="21"/>
      <c r="Y34" s="20"/>
      <c r="Z34" s="21"/>
      <c r="AA34" s="20"/>
      <c r="AB34" s="21"/>
      <c r="AC34" s="20"/>
      <c r="AD34" s="21"/>
      <c r="AE34" s="20"/>
      <c r="AF34" s="21"/>
      <c r="AG34" s="20"/>
      <c r="AH34" s="21"/>
    </row>
    <row r="35" spans="1:34" ht="15" customHeight="1">
      <c r="B35" s="20"/>
      <c r="C35" s="2">
        <f t="shared" si="0"/>
        <v>0</v>
      </c>
      <c r="D35" s="21"/>
      <c r="E35" s="3"/>
      <c r="F35" s="3"/>
      <c r="G35" s="3"/>
      <c r="H35" s="3"/>
      <c r="I35" s="20"/>
      <c r="J35" s="21"/>
      <c r="K35" s="20"/>
      <c r="L35" s="21"/>
      <c r="M35" s="3"/>
      <c r="N35" s="3"/>
      <c r="O35" s="20"/>
      <c r="P35" s="21"/>
      <c r="Q35" s="20"/>
      <c r="R35" s="21"/>
      <c r="S35" s="20"/>
      <c r="T35" s="21"/>
      <c r="U35" s="20"/>
      <c r="V35" s="21"/>
      <c r="W35" s="20"/>
      <c r="X35" s="21"/>
      <c r="Y35" s="20"/>
      <c r="Z35" s="21"/>
      <c r="AA35" s="20"/>
      <c r="AB35" s="21"/>
      <c r="AC35" s="20"/>
      <c r="AD35" s="21"/>
      <c r="AE35" s="20"/>
      <c r="AF35" s="21"/>
      <c r="AG35" s="20"/>
      <c r="AH35" s="21"/>
    </row>
    <row r="36" spans="1:34" ht="15" customHeight="1">
      <c r="B36" s="20"/>
      <c r="C36" s="2">
        <f t="shared" si="0"/>
        <v>0</v>
      </c>
      <c r="D36" s="21"/>
      <c r="E36" s="3"/>
      <c r="F36" s="3"/>
      <c r="G36" s="3"/>
      <c r="H36" s="3"/>
      <c r="I36" s="20"/>
      <c r="J36" s="21"/>
      <c r="K36" s="20"/>
      <c r="L36" s="21"/>
      <c r="M36" s="3"/>
      <c r="N36" s="3"/>
      <c r="O36" s="20"/>
      <c r="P36" s="21"/>
      <c r="Q36" s="20"/>
      <c r="R36" s="21"/>
      <c r="S36" s="20"/>
      <c r="T36" s="21"/>
      <c r="U36" s="20"/>
      <c r="V36" s="21"/>
      <c r="W36" s="20"/>
      <c r="X36" s="21"/>
      <c r="Y36" s="20"/>
      <c r="Z36" s="21"/>
      <c r="AA36" s="20"/>
      <c r="AB36" s="21"/>
      <c r="AC36" s="20"/>
      <c r="AD36" s="21"/>
      <c r="AE36" s="20"/>
      <c r="AF36" s="21"/>
      <c r="AG36" s="20"/>
      <c r="AH36" s="21"/>
    </row>
    <row r="37" spans="1:34" ht="15" customHeight="1">
      <c r="A37" s="4"/>
      <c r="B37" s="20"/>
      <c r="C37" s="2">
        <f t="shared" si="0"/>
        <v>0</v>
      </c>
      <c r="D37" s="21"/>
      <c r="E37" s="3"/>
      <c r="F37" s="3"/>
      <c r="G37" s="3"/>
      <c r="H37" s="3"/>
      <c r="I37" s="20"/>
      <c r="J37" s="21"/>
      <c r="K37" s="20"/>
      <c r="L37" s="21"/>
      <c r="M37" s="3"/>
      <c r="N37" s="3"/>
      <c r="O37" s="20"/>
      <c r="P37" s="21"/>
      <c r="Q37" s="20"/>
      <c r="R37" s="21"/>
      <c r="S37" s="20"/>
      <c r="T37" s="21"/>
      <c r="U37" s="20"/>
      <c r="V37" s="21"/>
      <c r="W37" s="20"/>
      <c r="X37" s="21"/>
      <c r="Y37" s="20"/>
      <c r="Z37" s="21"/>
      <c r="AA37" s="20"/>
      <c r="AB37" s="21"/>
      <c r="AC37" s="20"/>
      <c r="AD37" s="21"/>
      <c r="AE37" s="20"/>
      <c r="AF37" s="21"/>
      <c r="AG37" s="20"/>
      <c r="AH37" s="21"/>
    </row>
    <row r="38" spans="1:34" ht="15" customHeight="1">
      <c r="B38" s="25"/>
      <c r="C38" s="26">
        <f t="shared" si="0"/>
        <v>0</v>
      </c>
      <c r="D38" s="27"/>
      <c r="E38" s="6"/>
      <c r="F38" s="6"/>
      <c r="G38" s="6"/>
      <c r="H38" s="6"/>
      <c r="I38" s="25"/>
      <c r="J38" s="27"/>
      <c r="K38" s="25"/>
      <c r="L38" s="27"/>
      <c r="M38" s="6"/>
      <c r="N38" s="6"/>
      <c r="O38" s="25"/>
      <c r="P38" s="27"/>
      <c r="Q38" s="25"/>
      <c r="R38" s="27"/>
      <c r="S38" s="25"/>
      <c r="T38" s="27"/>
      <c r="U38" s="25"/>
      <c r="V38" s="27"/>
      <c r="W38" s="25"/>
      <c r="X38" s="27"/>
      <c r="Y38" s="25"/>
      <c r="Z38" s="27"/>
      <c r="AA38" s="25"/>
      <c r="AB38" s="27"/>
      <c r="AC38" s="25"/>
      <c r="AD38" s="27"/>
      <c r="AE38" s="25"/>
      <c r="AF38" s="27"/>
      <c r="AG38" s="25"/>
      <c r="AH38" s="27"/>
    </row>
  </sheetData>
  <mergeCells count="21">
    <mergeCell ref="AF3:AF6"/>
    <mergeCell ref="AH3:AH6"/>
    <mergeCell ref="AE2:AH2"/>
    <mergeCell ref="AD3:AD6"/>
    <mergeCell ref="D3:D6"/>
    <mergeCell ref="Z3:Z6"/>
    <mergeCell ref="Q2:AD2"/>
    <mergeCell ref="V3:V6"/>
    <mergeCell ref="X3:X6"/>
    <mergeCell ref="R3:R6"/>
    <mergeCell ref="T3:T6"/>
    <mergeCell ref="AB3:AB6"/>
    <mergeCell ref="C3:C6"/>
    <mergeCell ref="K2:P2"/>
    <mergeCell ref="B2:J2"/>
    <mergeCell ref="L3:L6"/>
    <mergeCell ref="J3:J6"/>
    <mergeCell ref="P3:P6"/>
    <mergeCell ref="N3:N6"/>
    <mergeCell ref="F3:F6"/>
    <mergeCell ref="H3:H6"/>
  </mergeCells>
  <pageMargins left="0.75" right="0.75" top="1" bottom="1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O1" workbookViewId="0">
      <selection activeCell="AG3" sqref="AG3"/>
    </sheetView>
  </sheetViews>
  <sheetFormatPr baseColWidth="10" defaultColWidth="11.1640625" defaultRowHeight="15" customHeight="1" x14ac:dyDescent="0"/>
  <cols>
    <col min="1" max="1" width="17.6640625" customWidth="1"/>
    <col min="2" max="3" width="10.5" customWidth="1"/>
    <col min="4" max="4" width="17.33203125" customWidth="1"/>
    <col min="5" max="6" width="14" customWidth="1"/>
    <col min="7" max="7" width="10.5" customWidth="1"/>
    <col min="8" max="9" width="13.83203125" customWidth="1"/>
    <col min="10" max="10" width="16" customWidth="1"/>
    <col min="11" max="11" width="10.5" customWidth="1"/>
    <col min="12" max="12" width="13.6640625" customWidth="1"/>
    <col min="13" max="15" width="10.5" customWidth="1"/>
    <col min="16" max="16" width="16" customWidth="1"/>
    <col min="17" max="17" width="13.6640625" customWidth="1"/>
    <col min="18" max="19" width="10.5" customWidth="1"/>
    <col min="20" max="20" width="13.5" customWidth="1"/>
    <col min="21" max="21" width="14.83203125" customWidth="1"/>
    <col min="22" max="24" width="10.5" customWidth="1"/>
    <col min="25" max="25" width="14.5" customWidth="1"/>
    <col min="26" max="26" width="10.5" customWidth="1"/>
    <col min="27" max="27" width="13.6640625" customWidth="1"/>
    <col min="28" max="34" width="10.5" customWidth="1"/>
  </cols>
  <sheetData>
    <row r="1" spans="1:34" ht="15" customHeight="1">
      <c r="A1" s="1" t="s">
        <v>0</v>
      </c>
      <c r="B1" s="2">
        <f>'Month Overview'!M52</f>
        <v>0</v>
      </c>
      <c r="C1" s="2"/>
      <c r="D1" s="3"/>
      <c r="E1" s="3"/>
      <c r="F1" s="2"/>
      <c r="G1" s="3"/>
      <c r="H1" s="3" t="s">
        <v>1</v>
      </c>
      <c r="I1" s="3">
        <f>B4+E4+G4+I4+K4+M4+O4+Q4+S4+U4+W4+Y4+AA4+AC4+AE4+AG4</f>
        <v>0</v>
      </c>
      <c r="J1" s="3"/>
    </row>
    <row r="2" spans="1:34" ht="15" customHeight="1">
      <c r="A2" s="5"/>
      <c r="B2" s="193" t="s">
        <v>2</v>
      </c>
      <c r="C2" s="194"/>
      <c r="D2" s="194"/>
      <c r="E2" s="194"/>
      <c r="F2" s="194"/>
      <c r="G2" s="194"/>
      <c r="H2" s="194"/>
      <c r="I2" s="194"/>
      <c r="J2" s="195"/>
      <c r="K2" s="193" t="s">
        <v>3</v>
      </c>
      <c r="L2" s="194"/>
      <c r="M2" s="194"/>
      <c r="N2" s="194"/>
      <c r="O2" s="194"/>
      <c r="P2" s="195"/>
      <c r="Q2" s="193" t="s">
        <v>4</v>
      </c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5"/>
      <c r="AE2" s="193" t="s">
        <v>5</v>
      </c>
      <c r="AF2" s="194"/>
      <c r="AG2" s="194"/>
      <c r="AH2" s="195"/>
    </row>
    <row r="3" spans="1:34" ht="15" customHeight="1">
      <c r="A3" s="1"/>
      <c r="B3" s="7" t="s">
        <v>6</v>
      </c>
      <c r="C3" s="190" t="s">
        <v>7</v>
      </c>
      <c r="D3" s="190" t="s">
        <v>8</v>
      </c>
      <c r="E3" s="8" t="s">
        <v>26</v>
      </c>
      <c r="F3" s="190" t="s">
        <v>8</v>
      </c>
      <c r="G3" s="28" t="s">
        <v>27</v>
      </c>
      <c r="H3" s="190" t="s">
        <v>8</v>
      </c>
      <c r="I3" s="8" t="s">
        <v>11</v>
      </c>
      <c r="J3" s="190" t="s">
        <v>8</v>
      </c>
      <c r="K3" s="8" t="s">
        <v>12</v>
      </c>
      <c r="L3" s="190" t="s">
        <v>8</v>
      </c>
      <c r="M3" s="8" t="s">
        <v>13</v>
      </c>
      <c r="N3" s="190" t="s">
        <v>8</v>
      </c>
      <c r="O3" s="8" t="s">
        <v>14</v>
      </c>
      <c r="P3" s="190" t="s">
        <v>8</v>
      </c>
      <c r="Q3" s="28" t="s">
        <v>15</v>
      </c>
      <c r="R3" s="190" t="s">
        <v>8</v>
      </c>
      <c r="S3" s="8" t="s">
        <v>188</v>
      </c>
      <c r="T3" s="190" t="s">
        <v>8</v>
      </c>
      <c r="U3" s="28" t="s">
        <v>195</v>
      </c>
      <c r="V3" s="190" t="s">
        <v>8</v>
      </c>
      <c r="W3" s="8" t="s">
        <v>196</v>
      </c>
      <c r="X3" s="190" t="s">
        <v>8</v>
      </c>
      <c r="Y3" s="8" t="s">
        <v>16</v>
      </c>
      <c r="Z3" s="190" t="s">
        <v>8</v>
      </c>
      <c r="AA3" s="8" t="s">
        <v>17</v>
      </c>
      <c r="AB3" s="190" t="s">
        <v>8</v>
      </c>
      <c r="AC3" s="8" t="s">
        <v>18</v>
      </c>
      <c r="AD3" s="190" t="s">
        <v>8</v>
      </c>
      <c r="AE3" s="8" t="s">
        <v>19</v>
      </c>
      <c r="AF3" s="190" t="s">
        <v>8</v>
      </c>
      <c r="AG3" s="8" t="s">
        <v>20</v>
      </c>
      <c r="AH3" s="196" t="s">
        <v>8</v>
      </c>
    </row>
    <row r="4" spans="1:34" ht="15" customHeight="1">
      <c r="A4" s="9" t="s">
        <v>21</v>
      </c>
      <c r="B4" s="132"/>
      <c r="C4" s="191"/>
      <c r="D4" s="191"/>
      <c r="E4" s="132"/>
      <c r="F4" s="191"/>
      <c r="G4" s="132"/>
      <c r="H4" s="191"/>
      <c r="I4" s="132"/>
      <c r="J4" s="191"/>
      <c r="K4" s="132"/>
      <c r="L4" s="191"/>
      <c r="M4" s="132"/>
      <c r="N4" s="191"/>
      <c r="O4" s="132"/>
      <c r="P4" s="191"/>
      <c r="Q4" s="132"/>
      <c r="R4" s="191"/>
      <c r="S4" s="132"/>
      <c r="T4" s="191"/>
      <c r="U4" s="132"/>
      <c r="V4" s="191"/>
      <c r="W4" s="132"/>
      <c r="X4" s="191"/>
      <c r="Y4" s="132"/>
      <c r="Z4" s="191"/>
      <c r="AA4" s="132"/>
      <c r="AB4" s="191"/>
      <c r="AC4" s="132"/>
      <c r="AD4" s="191"/>
      <c r="AE4" s="132"/>
      <c r="AF4" s="191"/>
      <c r="AG4" s="132"/>
      <c r="AH4" s="197"/>
    </row>
    <row r="5" spans="1:34" ht="15" customHeight="1">
      <c r="A5" s="9" t="s">
        <v>22</v>
      </c>
      <c r="B5" s="10">
        <f>B4-B6</f>
        <v>0</v>
      </c>
      <c r="C5" s="191"/>
      <c r="D5" s="191"/>
      <c r="E5" s="10">
        <f>E4-E6</f>
        <v>0</v>
      </c>
      <c r="F5" s="191"/>
      <c r="G5" s="10">
        <f>G4-G6</f>
        <v>0</v>
      </c>
      <c r="H5" s="191"/>
      <c r="I5" s="12">
        <f>I4-I6</f>
        <v>0</v>
      </c>
      <c r="J5" s="191"/>
      <c r="K5" s="12">
        <f>K4-K6</f>
        <v>0</v>
      </c>
      <c r="L5" s="191"/>
      <c r="M5" s="12">
        <f>M4-M6</f>
        <v>0</v>
      </c>
      <c r="N5" s="191"/>
      <c r="O5" s="12">
        <f>O4-O6</f>
        <v>0</v>
      </c>
      <c r="P5" s="191"/>
      <c r="Q5" s="12">
        <f>Q4-Q6</f>
        <v>0</v>
      </c>
      <c r="R5" s="191"/>
      <c r="S5" s="12">
        <f>S4-S6</f>
        <v>0</v>
      </c>
      <c r="T5" s="191"/>
      <c r="U5" s="12">
        <f>U4-U6</f>
        <v>0</v>
      </c>
      <c r="V5" s="191"/>
      <c r="W5" s="12">
        <f>W4-W6</f>
        <v>0</v>
      </c>
      <c r="X5" s="191"/>
      <c r="Y5" s="12">
        <f>Y4-Y6</f>
        <v>0</v>
      </c>
      <c r="Z5" s="191"/>
      <c r="AA5" s="12">
        <f>AA4-AA6</f>
        <v>0</v>
      </c>
      <c r="AB5" s="191"/>
      <c r="AC5" s="12">
        <f>AC4-AC6</f>
        <v>0</v>
      </c>
      <c r="AD5" s="191"/>
      <c r="AE5" s="12">
        <f>AE4-AE6</f>
        <v>0</v>
      </c>
      <c r="AF5" s="191"/>
      <c r="AG5" s="12">
        <f>AG4-AG6</f>
        <v>0</v>
      </c>
      <c r="AH5" s="197"/>
    </row>
    <row r="6" spans="1:34" ht="15" customHeight="1">
      <c r="A6" s="9" t="s">
        <v>23</v>
      </c>
      <c r="B6" s="14">
        <f>SUM(B8:B38)</f>
        <v>0</v>
      </c>
      <c r="C6" s="192"/>
      <c r="D6" s="192"/>
      <c r="E6" s="14">
        <f>SUM(E8:E38)</f>
        <v>0</v>
      </c>
      <c r="F6" s="192"/>
      <c r="G6" s="14">
        <f>SUM(G10:G38)</f>
        <v>0</v>
      </c>
      <c r="H6" s="192"/>
      <c r="I6" s="15">
        <f>SUM(I8:I38)</f>
        <v>0</v>
      </c>
      <c r="J6" s="192"/>
      <c r="K6" s="15">
        <f>SUM(K7:K38)</f>
        <v>0</v>
      </c>
      <c r="L6" s="192"/>
      <c r="M6" s="15">
        <f>SUM(M7:M38)</f>
        <v>0</v>
      </c>
      <c r="N6" s="192"/>
      <c r="O6" s="15">
        <f>SUM(O7:O38)</f>
        <v>0</v>
      </c>
      <c r="P6" s="192"/>
      <c r="Q6" s="15">
        <f>SUM(Q7:Q38)</f>
        <v>0</v>
      </c>
      <c r="R6" s="192"/>
      <c r="S6" s="15">
        <f>SUM(S7:S38)</f>
        <v>0</v>
      </c>
      <c r="T6" s="192"/>
      <c r="U6" s="15">
        <f>SUM(U7:U38)</f>
        <v>0</v>
      </c>
      <c r="V6" s="192"/>
      <c r="W6" s="15">
        <f>SUM(W7:W38)</f>
        <v>0</v>
      </c>
      <c r="X6" s="192"/>
      <c r="Y6" s="15">
        <f>SUM(Y7:Y38)</f>
        <v>0</v>
      </c>
      <c r="Z6" s="192"/>
      <c r="AA6" s="15">
        <f>SUM(AA7:AA38)</f>
        <v>0</v>
      </c>
      <c r="AB6" s="192"/>
      <c r="AC6" s="15">
        <f>SUM(AC7:AC38)</f>
        <v>0</v>
      </c>
      <c r="AD6" s="192"/>
      <c r="AE6" s="15">
        <f>SUM(AE7:AE38)</f>
        <v>0</v>
      </c>
      <c r="AF6" s="192"/>
      <c r="AG6" s="15">
        <f>SUM(AG7:AG38)</f>
        <v>0</v>
      </c>
      <c r="AH6" s="198"/>
    </row>
    <row r="7" spans="1:34" ht="15" customHeight="1">
      <c r="A7" s="4"/>
      <c r="B7" s="19"/>
      <c r="H7" s="19"/>
      <c r="J7" s="19"/>
      <c r="K7" s="19"/>
      <c r="L7" s="19"/>
      <c r="M7" s="17"/>
      <c r="N7" s="18"/>
      <c r="O7" s="20"/>
      <c r="P7" s="18"/>
      <c r="Q7" s="17"/>
      <c r="R7" s="18"/>
      <c r="S7" s="20"/>
      <c r="T7" s="21"/>
      <c r="U7" s="20"/>
      <c r="V7" s="21"/>
      <c r="W7" s="20"/>
      <c r="X7" s="21"/>
      <c r="Y7" s="20"/>
      <c r="Z7" s="21"/>
      <c r="AA7" s="20"/>
      <c r="AB7" s="21"/>
      <c r="AC7" s="20"/>
      <c r="AD7" s="21"/>
      <c r="AE7" s="20"/>
      <c r="AF7" s="21"/>
      <c r="AG7" s="20"/>
      <c r="AH7" s="21"/>
    </row>
    <row r="8" spans="1:34" ht="15" customHeight="1">
      <c r="A8" s="4"/>
      <c r="B8" s="17"/>
      <c r="C8" s="2">
        <f t="shared" ref="C8:C38" si="0">-FV(7%,40,,B8)</f>
        <v>0</v>
      </c>
      <c r="D8" s="18"/>
      <c r="E8" s="3"/>
      <c r="F8" s="3"/>
      <c r="I8" s="20"/>
      <c r="J8" s="21"/>
      <c r="K8" s="17"/>
      <c r="L8" s="18"/>
      <c r="M8" s="3"/>
      <c r="N8" s="3"/>
      <c r="O8" s="20"/>
      <c r="P8" s="18"/>
      <c r="Q8" s="20"/>
      <c r="R8" s="21"/>
      <c r="S8" s="20"/>
      <c r="T8" s="21"/>
      <c r="U8" s="20"/>
      <c r="V8" s="21"/>
      <c r="W8" s="20"/>
      <c r="X8" s="21"/>
      <c r="Y8" s="20"/>
      <c r="Z8" s="21"/>
      <c r="AA8" s="20"/>
      <c r="AB8" s="21"/>
      <c r="AC8" s="20"/>
      <c r="AD8" s="21"/>
      <c r="AE8" s="20"/>
      <c r="AF8" s="21"/>
      <c r="AG8" s="20"/>
      <c r="AH8" s="21"/>
    </row>
    <row r="9" spans="1:34" ht="15" customHeight="1">
      <c r="A9" s="3"/>
      <c r="B9" s="20"/>
      <c r="C9" s="2">
        <f t="shared" si="0"/>
        <v>0</v>
      </c>
      <c r="D9" s="21"/>
      <c r="E9" s="3"/>
      <c r="F9" s="3"/>
      <c r="I9" s="20"/>
      <c r="J9" s="21"/>
      <c r="K9" s="20"/>
      <c r="L9" s="21"/>
      <c r="M9" s="3"/>
      <c r="N9" s="3"/>
      <c r="O9" s="20"/>
      <c r="P9" s="18"/>
      <c r="Q9" s="20"/>
      <c r="R9" s="21"/>
      <c r="S9" s="20"/>
      <c r="T9" s="21"/>
      <c r="U9" s="20"/>
      <c r="V9" s="21"/>
      <c r="W9" s="20"/>
      <c r="X9" s="21"/>
      <c r="Y9" s="20"/>
      <c r="Z9" s="21"/>
      <c r="AA9" s="20"/>
      <c r="AB9" s="21"/>
      <c r="AC9" s="20"/>
      <c r="AD9" s="21"/>
      <c r="AE9" s="20"/>
      <c r="AF9" s="21"/>
      <c r="AG9" s="20"/>
      <c r="AH9" s="21"/>
    </row>
    <row r="10" spans="1:34" ht="15" customHeight="1">
      <c r="A10" s="3"/>
      <c r="B10" s="20"/>
      <c r="C10" s="2">
        <f t="shared" si="0"/>
        <v>0</v>
      </c>
      <c r="D10" s="21"/>
      <c r="E10" s="3"/>
      <c r="F10" s="3"/>
      <c r="G10" s="3"/>
      <c r="H10" s="3"/>
      <c r="I10" s="20"/>
      <c r="J10" s="21"/>
      <c r="K10" s="20"/>
      <c r="L10" s="21"/>
      <c r="M10" s="3"/>
      <c r="N10" s="3"/>
      <c r="O10" s="20"/>
      <c r="P10" s="21"/>
      <c r="Q10" s="20"/>
      <c r="R10" s="21"/>
      <c r="S10" s="20"/>
      <c r="T10" s="21"/>
      <c r="U10" s="20"/>
      <c r="V10" s="21"/>
      <c r="W10" s="20"/>
      <c r="X10" s="21"/>
      <c r="Y10" s="20"/>
      <c r="Z10" s="21"/>
      <c r="AA10" s="20"/>
      <c r="AB10" s="21"/>
      <c r="AC10" s="20"/>
      <c r="AD10" s="21"/>
      <c r="AE10" s="20"/>
      <c r="AF10" s="21"/>
      <c r="AG10" s="20"/>
      <c r="AH10" s="21"/>
    </row>
    <row r="11" spans="1:34" ht="15" customHeight="1">
      <c r="A11" s="3"/>
      <c r="B11" s="20"/>
      <c r="C11" s="2">
        <f t="shared" si="0"/>
        <v>0</v>
      </c>
      <c r="D11" s="21"/>
      <c r="E11" s="3"/>
      <c r="F11" s="3"/>
      <c r="G11" s="3"/>
      <c r="H11" s="3"/>
      <c r="I11" s="20"/>
      <c r="J11" s="21"/>
      <c r="K11" s="20"/>
      <c r="L11" s="21"/>
      <c r="M11" s="3"/>
      <c r="N11" s="3"/>
      <c r="O11" s="20"/>
      <c r="P11" s="21"/>
      <c r="Q11" s="20"/>
      <c r="R11" s="21"/>
      <c r="S11" s="20"/>
      <c r="T11" s="21"/>
      <c r="U11" s="20"/>
      <c r="V11" s="21"/>
      <c r="W11" s="20"/>
      <c r="X11" s="21"/>
      <c r="Y11" s="20"/>
      <c r="Z11" s="21"/>
      <c r="AA11" s="20"/>
      <c r="AB11" s="21"/>
      <c r="AC11" s="20"/>
      <c r="AD11" s="21"/>
      <c r="AE11" s="20"/>
      <c r="AF11" s="21"/>
      <c r="AG11" s="20"/>
      <c r="AH11" s="21"/>
    </row>
    <row r="12" spans="1:34" ht="15" customHeight="1">
      <c r="A12" s="3"/>
      <c r="B12" s="20"/>
      <c r="C12" s="2">
        <f t="shared" si="0"/>
        <v>0</v>
      </c>
      <c r="D12" s="21"/>
      <c r="E12" s="3"/>
      <c r="F12" s="3"/>
      <c r="G12" s="3"/>
      <c r="H12" s="3"/>
      <c r="I12" s="20"/>
      <c r="J12" s="21"/>
      <c r="K12" s="20"/>
      <c r="L12" s="21"/>
      <c r="M12" s="3"/>
      <c r="N12" s="3"/>
      <c r="O12" s="20"/>
      <c r="P12" s="21"/>
      <c r="Q12" s="20"/>
      <c r="R12" s="21"/>
      <c r="S12" s="20"/>
      <c r="T12" s="21"/>
      <c r="U12" s="20"/>
      <c r="V12" s="21"/>
      <c r="W12" s="20"/>
      <c r="X12" s="21"/>
      <c r="Y12" s="20"/>
      <c r="Z12" s="21"/>
      <c r="AA12" s="20"/>
      <c r="AB12" s="21"/>
      <c r="AC12" s="20"/>
      <c r="AD12" s="21"/>
      <c r="AE12" s="20"/>
      <c r="AF12" s="21"/>
      <c r="AG12" s="20"/>
      <c r="AH12" s="21"/>
    </row>
    <row r="13" spans="1:34" ht="15" customHeight="1">
      <c r="A13" s="3"/>
      <c r="B13" s="20"/>
      <c r="C13" s="2">
        <f t="shared" si="0"/>
        <v>0</v>
      </c>
      <c r="D13" s="21"/>
      <c r="E13" s="3"/>
      <c r="F13" s="3"/>
      <c r="G13" s="3"/>
      <c r="H13" s="3"/>
      <c r="I13" s="20"/>
      <c r="J13" s="21"/>
      <c r="K13" s="20"/>
      <c r="L13" s="21"/>
      <c r="M13" s="3"/>
      <c r="N13" s="3"/>
      <c r="O13" s="20"/>
      <c r="P13" s="21"/>
      <c r="Q13" s="20"/>
      <c r="R13" s="21"/>
      <c r="S13" s="20"/>
      <c r="T13" s="21"/>
      <c r="U13" s="20"/>
      <c r="V13" s="21"/>
      <c r="W13" s="20"/>
      <c r="X13" s="21"/>
      <c r="Y13" s="20"/>
      <c r="Z13" s="21"/>
      <c r="AA13" s="20"/>
      <c r="AB13" s="21"/>
      <c r="AC13" s="20"/>
      <c r="AD13" s="21"/>
      <c r="AE13" s="20"/>
      <c r="AF13" s="21"/>
      <c r="AG13" s="20"/>
      <c r="AH13" s="21"/>
    </row>
    <row r="14" spans="1:34" ht="15" customHeight="1">
      <c r="A14" s="3"/>
      <c r="B14" s="20"/>
      <c r="C14" s="2">
        <f t="shared" si="0"/>
        <v>0</v>
      </c>
      <c r="D14" s="21"/>
      <c r="E14" s="3"/>
      <c r="F14" s="3"/>
      <c r="G14" s="3"/>
      <c r="H14" s="3"/>
      <c r="I14" s="20"/>
      <c r="J14" s="21"/>
      <c r="K14" s="20"/>
      <c r="L14" s="21"/>
      <c r="M14" s="3"/>
      <c r="N14" s="3"/>
      <c r="O14" s="20"/>
      <c r="P14" s="21"/>
      <c r="Q14" s="20"/>
      <c r="R14" s="21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0"/>
      <c r="AD14" s="21"/>
      <c r="AE14" s="20"/>
      <c r="AF14" s="21"/>
      <c r="AG14" s="20"/>
      <c r="AH14" s="21"/>
    </row>
    <row r="15" spans="1:34" ht="15" customHeight="1">
      <c r="A15" s="3"/>
      <c r="B15" s="20"/>
      <c r="C15" s="2">
        <f t="shared" si="0"/>
        <v>0</v>
      </c>
      <c r="D15" s="21"/>
      <c r="E15" s="3"/>
      <c r="F15" s="3"/>
      <c r="G15" s="3"/>
      <c r="H15" s="3"/>
      <c r="I15" s="20"/>
      <c r="J15" s="21"/>
      <c r="K15" s="20"/>
      <c r="L15" s="21"/>
      <c r="M15" s="3"/>
      <c r="N15" s="3"/>
      <c r="O15" s="20"/>
      <c r="P15" s="21"/>
      <c r="Q15" s="20"/>
      <c r="R15" s="21"/>
      <c r="S15" s="20"/>
      <c r="T15" s="21"/>
      <c r="U15" s="20"/>
      <c r="V15" s="21"/>
      <c r="W15" s="20"/>
      <c r="X15" s="21"/>
      <c r="Y15" s="20"/>
      <c r="Z15" s="21"/>
      <c r="AA15" s="20"/>
      <c r="AB15" s="21"/>
      <c r="AC15" s="20"/>
      <c r="AD15" s="21"/>
      <c r="AE15" s="20"/>
      <c r="AF15" s="21"/>
      <c r="AG15" s="20"/>
      <c r="AH15" s="21"/>
    </row>
    <row r="16" spans="1:34" ht="15" customHeight="1">
      <c r="A16" s="4"/>
      <c r="B16" s="20"/>
      <c r="C16" s="2">
        <f t="shared" si="0"/>
        <v>0</v>
      </c>
      <c r="D16" s="21"/>
      <c r="E16" s="3"/>
      <c r="F16" s="3"/>
      <c r="G16" s="3"/>
      <c r="H16" s="3"/>
      <c r="I16" s="20"/>
      <c r="J16" s="21"/>
      <c r="K16" s="20"/>
      <c r="L16" s="21"/>
      <c r="M16" s="3"/>
      <c r="N16" s="3"/>
      <c r="O16" s="20"/>
      <c r="P16" s="21"/>
      <c r="Q16" s="20"/>
      <c r="R16" s="21"/>
      <c r="S16" s="20"/>
      <c r="T16" s="21"/>
      <c r="U16" s="20"/>
      <c r="V16" s="21"/>
      <c r="W16" s="20"/>
      <c r="X16" s="21"/>
      <c r="Y16" s="20"/>
      <c r="Z16" s="21"/>
      <c r="AA16" s="20"/>
      <c r="AB16" s="21"/>
      <c r="AC16" s="20"/>
      <c r="AD16" s="21"/>
      <c r="AE16" s="20"/>
      <c r="AF16" s="21"/>
      <c r="AG16" s="20"/>
      <c r="AH16" s="21"/>
    </row>
    <row r="17" spans="1:34" ht="15" customHeight="1">
      <c r="A17" s="4"/>
      <c r="B17" s="20"/>
      <c r="C17" s="2">
        <f t="shared" si="0"/>
        <v>0</v>
      </c>
      <c r="D17" s="21"/>
      <c r="E17" s="3"/>
      <c r="F17" s="3"/>
      <c r="G17" s="3"/>
      <c r="H17" s="3"/>
      <c r="I17" s="20"/>
      <c r="J17" s="21"/>
      <c r="K17" s="20"/>
      <c r="L17" s="21"/>
      <c r="M17" s="3"/>
      <c r="N17" s="3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  <c r="AE17" s="20"/>
      <c r="AF17" s="21"/>
      <c r="AG17" s="20"/>
      <c r="AH17" s="21"/>
    </row>
    <row r="18" spans="1:34" ht="15" customHeight="1">
      <c r="B18" s="20"/>
      <c r="C18" s="2">
        <f t="shared" si="0"/>
        <v>0</v>
      </c>
      <c r="D18" s="21"/>
      <c r="E18" s="3"/>
      <c r="F18" s="3"/>
      <c r="G18" s="3"/>
      <c r="H18" s="3"/>
      <c r="I18" s="20"/>
      <c r="J18" s="21"/>
      <c r="K18" s="20"/>
      <c r="L18" s="21"/>
      <c r="M18" s="3"/>
      <c r="N18" s="3"/>
      <c r="O18" s="20"/>
      <c r="P18" s="21"/>
      <c r="Q18" s="20"/>
      <c r="R18" s="21"/>
      <c r="S18" s="20"/>
      <c r="T18" s="21"/>
      <c r="U18" s="20"/>
      <c r="V18" s="21"/>
      <c r="W18" s="20"/>
      <c r="X18" s="21"/>
      <c r="Y18" s="20"/>
      <c r="Z18" s="21"/>
      <c r="AA18" s="20"/>
      <c r="AB18" s="21"/>
      <c r="AC18" s="20"/>
      <c r="AD18" s="21"/>
      <c r="AE18" s="20"/>
      <c r="AF18" s="21"/>
      <c r="AG18" s="20"/>
      <c r="AH18" s="21"/>
    </row>
    <row r="19" spans="1:34" ht="15" customHeight="1">
      <c r="B19" s="20"/>
      <c r="C19" s="2">
        <f t="shared" si="0"/>
        <v>0</v>
      </c>
      <c r="D19" s="21"/>
      <c r="E19" s="3"/>
      <c r="F19" s="3"/>
      <c r="G19" s="3"/>
      <c r="H19" s="3"/>
      <c r="I19" s="20"/>
      <c r="J19" s="21"/>
      <c r="K19" s="20"/>
      <c r="L19" s="21"/>
      <c r="M19" s="3"/>
      <c r="N19" s="3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  <c r="AE19" s="20"/>
      <c r="AF19" s="21"/>
      <c r="AG19" s="20"/>
      <c r="AH19" s="21"/>
    </row>
    <row r="20" spans="1:34" ht="15" customHeight="1">
      <c r="B20" s="20"/>
      <c r="C20" s="2">
        <f t="shared" si="0"/>
        <v>0</v>
      </c>
      <c r="D20" s="21"/>
      <c r="E20" s="3"/>
      <c r="F20" s="3"/>
      <c r="G20" s="3"/>
      <c r="H20" s="3"/>
      <c r="I20" s="20"/>
      <c r="J20" s="21"/>
      <c r="K20" s="20"/>
      <c r="L20" s="21"/>
      <c r="M20" s="3"/>
      <c r="N20" s="3"/>
      <c r="O20" s="20"/>
      <c r="P20" s="21"/>
      <c r="Q20" s="20"/>
      <c r="R20" s="21"/>
      <c r="S20" s="20"/>
      <c r="T20" s="21"/>
      <c r="U20" s="20"/>
      <c r="V20" s="21"/>
      <c r="W20" s="20"/>
      <c r="X20" s="21"/>
      <c r="Y20" s="20"/>
      <c r="Z20" s="21"/>
      <c r="AA20" s="20"/>
      <c r="AB20" s="21"/>
      <c r="AC20" s="20"/>
      <c r="AD20" s="21"/>
      <c r="AE20" s="20"/>
      <c r="AF20" s="21"/>
      <c r="AG20" s="20"/>
      <c r="AH20" s="21"/>
    </row>
    <row r="21" spans="1:34" ht="15" customHeight="1">
      <c r="B21" s="20"/>
      <c r="C21" s="2">
        <f t="shared" si="0"/>
        <v>0</v>
      </c>
      <c r="D21" s="21"/>
      <c r="E21" s="3"/>
      <c r="F21" s="3"/>
      <c r="G21" s="3"/>
      <c r="H21" s="3"/>
      <c r="I21" s="20"/>
      <c r="J21" s="21"/>
      <c r="K21" s="20"/>
      <c r="L21" s="21"/>
      <c r="M21" s="3"/>
      <c r="N21" s="3"/>
      <c r="O21" s="20"/>
      <c r="P21" s="21"/>
      <c r="Q21" s="20"/>
      <c r="R21" s="21"/>
      <c r="S21" s="20"/>
      <c r="T21" s="21"/>
      <c r="U21" s="20"/>
      <c r="V21" s="21"/>
      <c r="W21" s="20"/>
      <c r="X21" s="21"/>
      <c r="Y21" s="20"/>
      <c r="Z21" s="21"/>
      <c r="AA21" s="20"/>
      <c r="AB21" s="21"/>
      <c r="AC21" s="20"/>
      <c r="AD21" s="21"/>
      <c r="AE21" s="20"/>
      <c r="AF21" s="21"/>
      <c r="AG21" s="20"/>
      <c r="AH21" s="21"/>
    </row>
    <row r="22" spans="1:34" ht="15" customHeight="1">
      <c r="B22" s="20"/>
      <c r="C22" s="2">
        <f t="shared" si="0"/>
        <v>0</v>
      </c>
      <c r="D22" s="21"/>
      <c r="E22" s="3"/>
      <c r="F22" s="3"/>
      <c r="G22" s="3"/>
      <c r="H22" s="3"/>
      <c r="I22" s="20"/>
      <c r="J22" s="21"/>
      <c r="K22" s="20"/>
      <c r="L22" s="21"/>
      <c r="M22" s="3"/>
      <c r="N22" s="3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1"/>
      <c r="AA22" s="20"/>
      <c r="AB22" s="21"/>
      <c r="AC22" s="20"/>
      <c r="AD22" s="21"/>
      <c r="AE22" s="20"/>
      <c r="AF22" s="21"/>
      <c r="AG22" s="20"/>
      <c r="AH22" s="21"/>
    </row>
    <row r="23" spans="1:34" ht="15" customHeight="1">
      <c r="B23" s="20"/>
      <c r="C23" s="2">
        <f t="shared" si="0"/>
        <v>0</v>
      </c>
      <c r="D23" s="21"/>
      <c r="E23" s="3"/>
      <c r="F23" s="3"/>
      <c r="G23" s="3"/>
      <c r="H23" s="3"/>
      <c r="I23" s="20"/>
      <c r="J23" s="21"/>
      <c r="K23" s="20"/>
      <c r="L23" s="21"/>
      <c r="M23" s="3"/>
      <c r="N23" s="3"/>
      <c r="O23" s="20"/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1"/>
      <c r="AC23" s="20"/>
      <c r="AD23" s="21"/>
      <c r="AE23" s="20"/>
      <c r="AF23" s="21"/>
      <c r="AG23" s="20"/>
      <c r="AH23" s="21"/>
    </row>
    <row r="24" spans="1:34" ht="15" customHeight="1">
      <c r="B24" s="20"/>
      <c r="C24" s="2">
        <f t="shared" si="0"/>
        <v>0</v>
      </c>
      <c r="D24" s="21"/>
      <c r="E24" s="3"/>
      <c r="F24" s="3"/>
      <c r="G24" s="3"/>
      <c r="H24" s="3"/>
      <c r="I24" s="20"/>
      <c r="J24" s="21"/>
      <c r="K24" s="20"/>
      <c r="L24" s="21"/>
      <c r="M24" s="3"/>
      <c r="N24" s="3"/>
      <c r="O24" s="20"/>
      <c r="P24" s="21"/>
      <c r="Q24" s="20"/>
      <c r="R24" s="21"/>
      <c r="S24" s="20"/>
      <c r="T24" s="21"/>
      <c r="U24" s="20"/>
      <c r="V24" s="21"/>
      <c r="W24" s="20"/>
      <c r="X24" s="21"/>
      <c r="Y24" s="20"/>
      <c r="Z24" s="21"/>
      <c r="AA24" s="20"/>
      <c r="AB24" s="21"/>
      <c r="AC24" s="20"/>
      <c r="AD24" s="21"/>
      <c r="AE24" s="20"/>
      <c r="AF24" s="21"/>
      <c r="AG24" s="20"/>
      <c r="AH24" s="21"/>
    </row>
    <row r="25" spans="1:34" ht="15" customHeight="1">
      <c r="A25" s="4"/>
      <c r="B25" s="20"/>
      <c r="C25" s="2">
        <f t="shared" si="0"/>
        <v>0</v>
      </c>
      <c r="D25" s="21"/>
      <c r="E25" s="3"/>
      <c r="F25" s="3"/>
      <c r="G25" s="3"/>
      <c r="H25" s="3"/>
      <c r="I25" s="20"/>
      <c r="J25" s="21"/>
      <c r="K25" s="20"/>
      <c r="L25" s="21"/>
      <c r="M25" s="3"/>
      <c r="N25" s="3"/>
      <c r="O25" s="20"/>
      <c r="P25" s="21"/>
      <c r="Q25" s="20"/>
      <c r="R25" s="21"/>
      <c r="S25" s="20"/>
      <c r="T25" s="21"/>
      <c r="U25" s="20"/>
      <c r="V25" s="21"/>
      <c r="W25" s="20"/>
      <c r="X25" s="21"/>
      <c r="Y25" s="20"/>
      <c r="Z25" s="21"/>
      <c r="AA25" s="20"/>
      <c r="AB25" s="21"/>
      <c r="AC25" s="20"/>
      <c r="AD25" s="21"/>
      <c r="AE25" s="20"/>
      <c r="AF25" s="21"/>
      <c r="AG25" s="20"/>
      <c r="AH25" s="21"/>
    </row>
    <row r="26" spans="1:34" ht="15" customHeight="1">
      <c r="A26" s="4"/>
      <c r="B26" s="20"/>
      <c r="C26" s="2">
        <f t="shared" si="0"/>
        <v>0</v>
      </c>
      <c r="D26" s="21"/>
      <c r="E26" s="3"/>
      <c r="F26" s="3"/>
      <c r="G26" s="3"/>
      <c r="H26" s="3"/>
      <c r="I26" s="20"/>
      <c r="J26" s="21"/>
      <c r="K26" s="20"/>
      <c r="L26" s="21"/>
      <c r="M26" s="3"/>
      <c r="N26" s="3"/>
      <c r="O26" s="20"/>
      <c r="P26" s="21"/>
      <c r="Q26" s="20"/>
      <c r="R26" s="21"/>
      <c r="S26" s="20"/>
      <c r="T26" s="21"/>
      <c r="U26" s="20"/>
      <c r="V26" s="21"/>
      <c r="W26" s="20"/>
      <c r="X26" s="21"/>
      <c r="Y26" s="20"/>
      <c r="Z26" s="21"/>
      <c r="AA26" s="20"/>
      <c r="AB26" s="21"/>
      <c r="AC26" s="20"/>
      <c r="AD26" s="21"/>
      <c r="AE26" s="20"/>
      <c r="AF26" s="21"/>
      <c r="AG26" s="20"/>
      <c r="AH26" s="21"/>
    </row>
    <row r="27" spans="1:34" ht="15" customHeight="1">
      <c r="B27" s="20"/>
      <c r="C27" s="2">
        <f t="shared" si="0"/>
        <v>0</v>
      </c>
      <c r="D27" s="21"/>
      <c r="E27" s="3"/>
      <c r="F27" s="3"/>
      <c r="G27" s="3"/>
      <c r="H27" s="3"/>
      <c r="I27" s="20"/>
      <c r="J27" s="21"/>
      <c r="K27" s="20"/>
      <c r="L27" s="21"/>
      <c r="M27" s="3"/>
      <c r="N27" s="3"/>
      <c r="O27" s="20"/>
      <c r="P27" s="21"/>
      <c r="Q27" s="20"/>
      <c r="R27" s="21"/>
      <c r="S27" s="20"/>
      <c r="T27" s="21"/>
      <c r="U27" s="20"/>
      <c r="V27" s="21"/>
      <c r="W27" s="20"/>
      <c r="X27" s="21"/>
      <c r="Y27" s="20"/>
      <c r="Z27" s="21"/>
      <c r="AA27" s="20"/>
      <c r="AB27" s="21"/>
      <c r="AC27" s="20"/>
      <c r="AD27" s="21"/>
      <c r="AE27" s="20"/>
      <c r="AF27" s="21"/>
      <c r="AG27" s="20"/>
      <c r="AH27" s="21"/>
    </row>
    <row r="28" spans="1:34" ht="15" customHeight="1">
      <c r="B28" s="20"/>
      <c r="C28" s="2">
        <f t="shared" si="0"/>
        <v>0</v>
      </c>
      <c r="D28" s="21"/>
      <c r="E28" s="3"/>
      <c r="F28" s="3"/>
      <c r="G28" s="3"/>
      <c r="H28" s="3"/>
      <c r="I28" s="20"/>
      <c r="J28" s="21"/>
      <c r="K28" s="20"/>
      <c r="L28" s="21"/>
      <c r="M28" s="3"/>
      <c r="N28" s="3"/>
      <c r="O28" s="20"/>
      <c r="P28" s="21"/>
      <c r="Q28" s="20"/>
      <c r="R28" s="21"/>
      <c r="S28" s="20"/>
      <c r="T28" s="21"/>
      <c r="U28" s="20"/>
      <c r="V28" s="21"/>
      <c r="W28" s="20"/>
      <c r="X28" s="21"/>
      <c r="Y28" s="20"/>
      <c r="Z28" s="21"/>
      <c r="AA28" s="20"/>
      <c r="AB28" s="21"/>
      <c r="AC28" s="20"/>
      <c r="AD28" s="21"/>
      <c r="AE28" s="20"/>
      <c r="AF28" s="21"/>
      <c r="AG28" s="20"/>
      <c r="AH28" s="21"/>
    </row>
    <row r="29" spans="1:34" ht="15" customHeight="1">
      <c r="B29" s="20"/>
      <c r="C29" s="2">
        <f t="shared" si="0"/>
        <v>0</v>
      </c>
      <c r="D29" s="21"/>
      <c r="E29" s="3"/>
      <c r="F29" s="3"/>
      <c r="G29" s="3"/>
      <c r="H29" s="3"/>
      <c r="I29" s="20"/>
      <c r="J29" s="21"/>
      <c r="K29" s="20"/>
      <c r="L29" s="21"/>
      <c r="M29" s="3"/>
      <c r="N29" s="3"/>
      <c r="O29" s="20"/>
      <c r="P29" s="21"/>
      <c r="Q29" s="20"/>
      <c r="R29" s="21"/>
      <c r="S29" s="20"/>
      <c r="T29" s="21"/>
      <c r="U29" s="20"/>
      <c r="V29" s="21"/>
      <c r="W29" s="20"/>
      <c r="X29" s="21"/>
      <c r="Y29" s="20"/>
      <c r="Z29" s="21"/>
      <c r="AA29" s="20"/>
      <c r="AB29" s="21"/>
      <c r="AC29" s="20"/>
      <c r="AD29" s="21"/>
      <c r="AE29" s="20"/>
      <c r="AF29" s="21"/>
      <c r="AG29" s="20"/>
      <c r="AH29" s="21"/>
    </row>
    <row r="30" spans="1:34" ht="15" customHeight="1">
      <c r="A30" s="4"/>
      <c r="B30" s="20"/>
      <c r="C30" s="2">
        <f t="shared" si="0"/>
        <v>0</v>
      </c>
      <c r="D30" s="21"/>
      <c r="E30" s="3"/>
      <c r="F30" s="3"/>
      <c r="G30" s="3"/>
      <c r="H30" s="3"/>
      <c r="I30" s="20"/>
      <c r="J30" s="21"/>
      <c r="K30" s="20"/>
      <c r="L30" s="21"/>
      <c r="M30" s="3"/>
      <c r="N30" s="3"/>
      <c r="O30" s="20"/>
      <c r="P30" s="21"/>
      <c r="Q30" s="20"/>
      <c r="R30" s="21"/>
      <c r="S30" s="20"/>
      <c r="T30" s="21"/>
      <c r="U30" s="20"/>
      <c r="V30" s="21"/>
      <c r="W30" s="20"/>
      <c r="X30" s="21"/>
      <c r="Y30" s="20"/>
      <c r="Z30" s="21"/>
      <c r="AA30" s="20"/>
      <c r="AB30" s="21"/>
      <c r="AC30" s="20"/>
      <c r="AD30" s="21"/>
      <c r="AE30" s="20"/>
      <c r="AF30" s="21"/>
      <c r="AG30" s="20"/>
      <c r="AH30" s="21"/>
    </row>
    <row r="31" spans="1:34" ht="15" customHeight="1">
      <c r="A31" s="4"/>
      <c r="B31" s="20"/>
      <c r="C31" s="2">
        <f t="shared" si="0"/>
        <v>0</v>
      </c>
      <c r="D31" s="21"/>
      <c r="E31" s="3"/>
      <c r="F31" s="3"/>
      <c r="G31" s="3"/>
      <c r="H31" s="3"/>
      <c r="I31" s="20"/>
      <c r="J31" s="21"/>
      <c r="K31" s="20"/>
      <c r="L31" s="21"/>
      <c r="M31" s="3"/>
      <c r="N31" s="3"/>
      <c r="O31" s="20"/>
      <c r="P31" s="21"/>
      <c r="Q31" s="20"/>
      <c r="R31" s="21"/>
      <c r="S31" s="20"/>
      <c r="T31" s="21"/>
      <c r="U31" s="20"/>
      <c r="V31" s="21"/>
      <c r="W31" s="20"/>
      <c r="X31" s="21"/>
      <c r="Y31" s="20"/>
      <c r="Z31" s="21"/>
      <c r="AA31" s="20"/>
      <c r="AB31" s="21"/>
      <c r="AC31" s="20"/>
      <c r="AD31" s="21"/>
      <c r="AE31" s="20"/>
      <c r="AF31" s="21"/>
      <c r="AG31" s="20"/>
      <c r="AH31" s="21"/>
    </row>
    <row r="32" spans="1:34" ht="15" customHeight="1">
      <c r="B32" s="20"/>
      <c r="C32" s="2">
        <f t="shared" si="0"/>
        <v>0</v>
      </c>
      <c r="D32" s="21"/>
      <c r="E32" s="3"/>
      <c r="F32" s="3"/>
      <c r="G32" s="3"/>
      <c r="H32" s="3"/>
      <c r="I32" s="20"/>
      <c r="J32" s="21"/>
      <c r="K32" s="20"/>
      <c r="L32" s="21"/>
      <c r="M32" s="3"/>
      <c r="N32" s="3"/>
      <c r="O32" s="20"/>
      <c r="P32" s="21"/>
      <c r="Q32" s="20"/>
      <c r="R32" s="21"/>
      <c r="S32" s="20"/>
      <c r="T32" s="21"/>
      <c r="U32" s="20"/>
      <c r="V32" s="21"/>
      <c r="W32" s="20"/>
      <c r="X32" s="21"/>
      <c r="Y32" s="20"/>
      <c r="Z32" s="21"/>
      <c r="AA32" s="20"/>
      <c r="AB32" s="21"/>
      <c r="AC32" s="20"/>
      <c r="AD32" s="21"/>
      <c r="AE32" s="20"/>
      <c r="AF32" s="21"/>
      <c r="AG32" s="20"/>
      <c r="AH32" s="21"/>
    </row>
    <row r="33" spans="1:34" ht="15" customHeight="1">
      <c r="B33" s="20"/>
      <c r="C33" s="2">
        <f t="shared" si="0"/>
        <v>0</v>
      </c>
      <c r="D33" s="21"/>
      <c r="E33" s="3"/>
      <c r="F33" s="3"/>
      <c r="G33" s="3"/>
      <c r="H33" s="3"/>
      <c r="I33" s="20"/>
      <c r="J33" s="21"/>
      <c r="K33" s="20"/>
      <c r="L33" s="21"/>
      <c r="M33" s="3"/>
      <c r="N33" s="3"/>
      <c r="O33" s="20"/>
      <c r="P33" s="21"/>
      <c r="Q33" s="20"/>
      <c r="R33" s="21"/>
      <c r="S33" s="20"/>
      <c r="T33" s="21"/>
      <c r="U33" s="20"/>
      <c r="V33" s="21"/>
      <c r="W33" s="20"/>
      <c r="X33" s="21"/>
      <c r="Y33" s="20"/>
      <c r="Z33" s="21"/>
      <c r="AA33" s="20"/>
      <c r="AB33" s="21"/>
      <c r="AC33" s="20"/>
      <c r="AD33" s="21"/>
      <c r="AE33" s="20"/>
      <c r="AF33" s="21"/>
      <c r="AG33" s="20"/>
      <c r="AH33" s="21"/>
    </row>
    <row r="34" spans="1:34" ht="15" customHeight="1">
      <c r="B34" s="20"/>
      <c r="C34" s="2">
        <f t="shared" si="0"/>
        <v>0</v>
      </c>
      <c r="D34" s="21"/>
      <c r="E34" s="3"/>
      <c r="F34" s="3"/>
      <c r="G34" s="3"/>
      <c r="H34" s="3"/>
      <c r="I34" s="20"/>
      <c r="J34" s="21"/>
      <c r="K34" s="20"/>
      <c r="L34" s="21"/>
      <c r="M34" s="3"/>
      <c r="N34" s="3"/>
      <c r="O34" s="20"/>
      <c r="P34" s="21"/>
      <c r="Q34" s="20"/>
      <c r="R34" s="21"/>
      <c r="S34" s="20"/>
      <c r="T34" s="21"/>
      <c r="U34" s="20"/>
      <c r="V34" s="21"/>
      <c r="W34" s="20"/>
      <c r="X34" s="21"/>
      <c r="Y34" s="20"/>
      <c r="Z34" s="21"/>
      <c r="AA34" s="20"/>
      <c r="AB34" s="21"/>
      <c r="AC34" s="20"/>
      <c r="AD34" s="21"/>
      <c r="AE34" s="20"/>
      <c r="AF34" s="21"/>
      <c r="AG34" s="20"/>
      <c r="AH34" s="21"/>
    </row>
    <row r="35" spans="1:34" ht="15" customHeight="1">
      <c r="B35" s="20"/>
      <c r="C35" s="2">
        <f t="shared" si="0"/>
        <v>0</v>
      </c>
      <c r="D35" s="21"/>
      <c r="E35" s="3"/>
      <c r="F35" s="3"/>
      <c r="G35" s="3"/>
      <c r="H35" s="3"/>
      <c r="I35" s="20"/>
      <c r="J35" s="21"/>
      <c r="K35" s="20"/>
      <c r="L35" s="21"/>
      <c r="M35" s="3"/>
      <c r="N35" s="3"/>
      <c r="O35" s="20"/>
      <c r="P35" s="21"/>
      <c r="Q35" s="20"/>
      <c r="R35" s="21"/>
      <c r="S35" s="20"/>
      <c r="T35" s="21"/>
      <c r="U35" s="20"/>
      <c r="V35" s="21"/>
      <c r="W35" s="20"/>
      <c r="X35" s="21"/>
      <c r="Y35" s="20"/>
      <c r="Z35" s="21"/>
      <c r="AA35" s="20"/>
      <c r="AB35" s="21"/>
      <c r="AC35" s="20"/>
      <c r="AD35" s="21"/>
      <c r="AE35" s="20"/>
      <c r="AF35" s="21"/>
      <c r="AG35" s="20"/>
      <c r="AH35" s="21"/>
    </row>
    <row r="36" spans="1:34" ht="15" customHeight="1">
      <c r="B36" s="20"/>
      <c r="C36" s="2">
        <f t="shared" si="0"/>
        <v>0</v>
      </c>
      <c r="D36" s="21"/>
      <c r="E36" s="3"/>
      <c r="F36" s="3"/>
      <c r="G36" s="3"/>
      <c r="H36" s="3"/>
      <c r="I36" s="20"/>
      <c r="J36" s="21"/>
      <c r="K36" s="20"/>
      <c r="L36" s="21"/>
      <c r="M36" s="3"/>
      <c r="N36" s="3"/>
      <c r="O36" s="20"/>
      <c r="P36" s="21"/>
      <c r="Q36" s="20"/>
      <c r="R36" s="21"/>
      <c r="S36" s="20"/>
      <c r="T36" s="21"/>
      <c r="U36" s="20"/>
      <c r="V36" s="21"/>
      <c r="W36" s="20"/>
      <c r="X36" s="21"/>
      <c r="Y36" s="20"/>
      <c r="Z36" s="21"/>
      <c r="AA36" s="20"/>
      <c r="AB36" s="21"/>
      <c r="AC36" s="20"/>
      <c r="AD36" s="21"/>
      <c r="AE36" s="20"/>
      <c r="AF36" s="21"/>
      <c r="AG36" s="20"/>
      <c r="AH36" s="21"/>
    </row>
    <row r="37" spans="1:34" ht="15" customHeight="1">
      <c r="A37" s="4"/>
      <c r="B37" s="20"/>
      <c r="C37" s="2">
        <f t="shared" si="0"/>
        <v>0</v>
      </c>
      <c r="D37" s="21"/>
      <c r="E37" s="3"/>
      <c r="F37" s="3"/>
      <c r="G37" s="3"/>
      <c r="H37" s="3"/>
      <c r="I37" s="20"/>
      <c r="J37" s="21"/>
      <c r="K37" s="20"/>
      <c r="L37" s="21"/>
      <c r="M37" s="3"/>
      <c r="N37" s="3"/>
      <c r="O37" s="20"/>
      <c r="P37" s="21"/>
      <c r="Q37" s="20"/>
      <c r="R37" s="21"/>
      <c r="S37" s="20"/>
      <c r="T37" s="21"/>
      <c r="U37" s="20"/>
      <c r="V37" s="21"/>
      <c r="W37" s="20"/>
      <c r="X37" s="21"/>
      <c r="Y37" s="20"/>
      <c r="Z37" s="21"/>
      <c r="AA37" s="20"/>
      <c r="AB37" s="21"/>
      <c r="AC37" s="20"/>
      <c r="AD37" s="21"/>
      <c r="AE37" s="20"/>
      <c r="AF37" s="21"/>
      <c r="AG37" s="20"/>
      <c r="AH37" s="21"/>
    </row>
    <row r="38" spans="1:34" ht="15" customHeight="1">
      <c r="B38" s="25"/>
      <c r="C38" s="26">
        <f t="shared" si="0"/>
        <v>0</v>
      </c>
      <c r="D38" s="27"/>
      <c r="E38" s="6"/>
      <c r="F38" s="6"/>
      <c r="G38" s="6"/>
      <c r="H38" s="6"/>
      <c r="I38" s="25"/>
      <c r="J38" s="27"/>
      <c r="K38" s="25"/>
      <c r="L38" s="27"/>
      <c r="M38" s="6"/>
      <c r="N38" s="6"/>
      <c r="O38" s="25"/>
      <c r="P38" s="27"/>
      <c r="Q38" s="25"/>
      <c r="R38" s="27"/>
      <c r="S38" s="25"/>
      <c r="T38" s="27"/>
      <c r="U38" s="25"/>
      <c r="V38" s="27"/>
      <c r="W38" s="25"/>
      <c r="X38" s="27"/>
      <c r="Y38" s="25"/>
      <c r="Z38" s="27"/>
      <c r="AA38" s="25"/>
      <c r="AB38" s="27"/>
      <c r="AC38" s="25"/>
      <c r="AD38" s="27"/>
      <c r="AE38" s="25"/>
      <c r="AF38" s="27"/>
      <c r="AG38" s="25"/>
      <c r="AH38" s="27"/>
    </row>
  </sheetData>
  <mergeCells count="21">
    <mergeCell ref="AF3:AF6"/>
    <mergeCell ref="AH3:AH6"/>
    <mergeCell ref="AE2:AH2"/>
    <mergeCell ref="AD3:AD6"/>
    <mergeCell ref="D3:D6"/>
    <mergeCell ref="Z3:Z6"/>
    <mergeCell ref="Q2:AD2"/>
    <mergeCell ref="V3:V6"/>
    <mergeCell ref="X3:X6"/>
    <mergeCell ref="R3:R6"/>
    <mergeCell ref="T3:T6"/>
    <mergeCell ref="AB3:AB6"/>
    <mergeCell ref="C3:C6"/>
    <mergeCell ref="K2:P2"/>
    <mergeCell ref="B2:J2"/>
    <mergeCell ref="L3:L6"/>
    <mergeCell ref="J3:J6"/>
    <mergeCell ref="P3:P6"/>
    <mergeCell ref="N3:N6"/>
    <mergeCell ref="F3:F6"/>
    <mergeCell ref="H3:H6"/>
  </mergeCells>
  <pageMargins left="0.75" right="0.75" top="1" bottom="1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N1" workbookViewId="0">
      <selection activeCell="Y3" sqref="Y3"/>
    </sheetView>
  </sheetViews>
  <sheetFormatPr baseColWidth="10" defaultColWidth="11.1640625" defaultRowHeight="15" customHeight="1" x14ac:dyDescent="0"/>
  <cols>
    <col min="1" max="1" width="17.6640625" customWidth="1"/>
    <col min="2" max="3" width="10.5" customWidth="1"/>
    <col min="4" max="10" width="14" customWidth="1"/>
    <col min="11" max="11" width="10.5" customWidth="1"/>
    <col min="12" max="13" width="13.83203125" customWidth="1"/>
    <col min="14" max="14" width="16.83203125" customWidth="1"/>
    <col min="15" max="15" width="13.83203125" customWidth="1"/>
    <col min="16" max="16" width="22" customWidth="1"/>
    <col min="17" max="17" width="10.5" customWidth="1"/>
    <col min="18" max="18" width="18.33203125" customWidth="1"/>
    <col min="19" max="22" width="10.5" customWidth="1"/>
    <col min="23" max="23" width="13.6640625" customWidth="1"/>
    <col min="24" max="26" width="10.5" customWidth="1"/>
    <col min="27" max="27" width="14.83203125" customWidth="1"/>
    <col min="28" max="28" width="14" customWidth="1"/>
    <col min="29" max="30" width="10.5" customWidth="1"/>
    <col min="31" max="31" width="14.5" customWidth="1"/>
    <col min="32" max="32" width="17.1640625" customWidth="1"/>
    <col min="33" max="33" width="13.6640625" customWidth="1"/>
    <col min="34" max="34" width="10.5" customWidth="1"/>
  </cols>
  <sheetData>
    <row r="1" spans="1:34" ht="15" customHeight="1">
      <c r="A1" s="1" t="s">
        <v>0</v>
      </c>
      <c r="B1" s="2">
        <f>'Month Overview'!M52</f>
        <v>0</v>
      </c>
      <c r="C1" s="2"/>
      <c r="D1" s="3"/>
      <c r="E1" s="3"/>
      <c r="F1" s="2"/>
      <c r="G1" s="3"/>
      <c r="H1" s="3" t="s">
        <v>1</v>
      </c>
      <c r="I1" s="3">
        <f>B4+E4+G4+I4+K4+M4+O4+Q4+S4+U4+W4+Y4+AA4+AC4+AE4+AG4</f>
        <v>0</v>
      </c>
      <c r="J1" s="3"/>
    </row>
    <row r="2" spans="1:34" ht="15" customHeight="1">
      <c r="A2" s="5"/>
      <c r="B2" s="193" t="s">
        <v>2</v>
      </c>
      <c r="C2" s="194"/>
      <c r="D2" s="194"/>
      <c r="E2" s="194"/>
      <c r="F2" s="194"/>
      <c r="G2" s="194"/>
      <c r="H2" s="194"/>
      <c r="I2" s="194"/>
      <c r="J2" s="195"/>
      <c r="K2" s="193" t="s">
        <v>3</v>
      </c>
      <c r="L2" s="194"/>
      <c r="M2" s="194"/>
      <c r="N2" s="194"/>
      <c r="O2" s="194"/>
      <c r="P2" s="195"/>
      <c r="Q2" s="193" t="s">
        <v>4</v>
      </c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5"/>
      <c r="AE2" s="193" t="s">
        <v>5</v>
      </c>
      <c r="AF2" s="194"/>
      <c r="AG2" s="194"/>
      <c r="AH2" s="195"/>
    </row>
    <row r="3" spans="1:34" ht="15" customHeight="1">
      <c r="A3" s="3"/>
      <c r="B3" s="7" t="s">
        <v>6</v>
      </c>
      <c r="C3" s="190" t="s">
        <v>7</v>
      </c>
      <c r="D3" s="190" t="s">
        <v>8</v>
      </c>
      <c r="E3" s="8" t="s">
        <v>9</v>
      </c>
      <c r="F3" s="190" t="s">
        <v>8</v>
      </c>
      <c r="G3" s="8" t="s">
        <v>10</v>
      </c>
      <c r="H3" s="190" t="s">
        <v>8</v>
      </c>
      <c r="I3" s="8" t="s">
        <v>11</v>
      </c>
      <c r="J3" s="190" t="s">
        <v>8</v>
      </c>
      <c r="K3" s="8" t="s">
        <v>12</v>
      </c>
      <c r="L3" s="190" t="s">
        <v>8</v>
      </c>
      <c r="M3" s="8" t="s">
        <v>13</v>
      </c>
      <c r="N3" s="190" t="s">
        <v>8</v>
      </c>
      <c r="O3" s="8" t="s">
        <v>14</v>
      </c>
      <c r="P3" s="190" t="s">
        <v>8</v>
      </c>
      <c r="Q3" s="8" t="s">
        <v>15</v>
      </c>
      <c r="R3" s="190" t="s">
        <v>8</v>
      </c>
      <c r="S3" s="8" t="s">
        <v>188</v>
      </c>
      <c r="T3" s="190" t="s">
        <v>8</v>
      </c>
      <c r="U3" s="8" t="s">
        <v>195</v>
      </c>
      <c r="V3" s="190" t="s">
        <v>8</v>
      </c>
      <c r="W3" s="8" t="s">
        <v>196</v>
      </c>
      <c r="X3" s="190" t="s">
        <v>8</v>
      </c>
      <c r="Y3" s="8" t="s">
        <v>16</v>
      </c>
      <c r="Z3" s="190" t="s">
        <v>8</v>
      </c>
      <c r="AA3" s="8" t="s">
        <v>17</v>
      </c>
      <c r="AB3" s="190" t="s">
        <v>8</v>
      </c>
      <c r="AC3" s="8" t="s">
        <v>18</v>
      </c>
      <c r="AD3" s="190" t="s">
        <v>8</v>
      </c>
      <c r="AE3" s="8" t="s">
        <v>19</v>
      </c>
      <c r="AF3" s="190" t="s">
        <v>8</v>
      </c>
      <c r="AG3" s="8" t="s">
        <v>20</v>
      </c>
      <c r="AH3" s="196" t="s">
        <v>8</v>
      </c>
    </row>
    <row r="4" spans="1:34" ht="15" customHeight="1">
      <c r="A4" s="9" t="s">
        <v>21</v>
      </c>
      <c r="B4" s="132"/>
      <c r="C4" s="191"/>
      <c r="D4" s="191"/>
      <c r="E4" s="132"/>
      <c r="F4" s="191"/>
      <c r="G4" s="132"/>
      <c r="H4" s="191"/>
      <c r="I4" s="132"/>
      <c r="J4" s="191"/>
      <c r="K4" s="132"/>
      <c r="L4" s="191"/>
      <c r="M4" s="132"/>
      <c r="N4" s="191"/>
      <c r="O4" s="132"/>
      <c r="P4" s="191"/>
      <c r="Q4" s="132"/>
      <c r="R4" s="191"/>
      <c r="S4" s="132"/>
      <c r="T4" s="191"/>
      <c r="U4" s="132"/>
      <c r="V4" s="191"/>
      <c r="W4" s="132"/>
      <c r="X4" s="191"/>
      <c r="Y4" s="132"/>
      <c r="Z4" s="191"/>
      <c r="AA4" s="132"/>
      <c r="AB4" s="191"/>
      <c r="AC4" s="132"/>
      <c r="AD4" s="191"/>
      <c r="AE4" s="132"/>
      <c r="AF4" s="191"/>
      <c r="AG4" s="132"/>
      <c r="AH4" s="197"/>
    </row>
    <row r="5" spans="1:34" ht="15" customHeight="1">
      <c r="A5" s="9" t="s">
        <v>22</v>
      </c>
      <c r="B5" s="10">
        <f>B4-B6</f>
        <v>0</v>
      </c>
      <c r="C5" s="191"/>
      <c r="D5" s="191"/>
      <c r="E5" s="10">
        <f>E4-E6</f>
        <v>0</v>
      </c>
      <c r="F5" s="191"/>
      <c r="G5" s="10">
        <f>G4-G6</f>
        <v>0</v>
      </c>
      <c r="H5" s="191"/>
      <c r="I5" s="12">
        <f>I4-I6</f>
        <v>0</v>
      </c>
      <c r="J5" s="191"/>
      <c r="K5" s="12">
        <f>K4-K6</f>
        <v>0</v>
      </c>
      <c r="L5" s="191"/>
      <c r="M5" s="12">
        <f>M4-M6</f>
        <v>0</v>
      </c>
      <c r="N5" s="191"/>
      <c r="O5" s="12">
        <f>O4-O6</f>
        <v>0</v>
      </c>
      <c r="P5" s="191"/>
      <c r="Q5" s="12">
        <f>Q4-Q6</f>
        <v>0</v>
      </c>
      <c r="R5" s="191"/>
      <c r="S5" s="12">
        <f>S4-S6</f>
        <v>0</v>
      </c>
      <c r="T5" s="191"/>
      <c r="U5" s="12">
        <f>U4-U6</f>
        <v>0</v>
      </c>
      <c r="V5" s="191"/>
      <c r="W5" s="12">
        <f>W4-W6</f>
        <v>0</v>
      </c>
      <c r="X5" s="191"/>
      <c r="Y5" s="12">
        <f>Y4-Y6</f>
        <v>0</v>
      </c>
      <c r="Z5" s="191"/>
      <c r="AA5" s="12">
        <f>AA4-AA6</f>
        <v>0</v>
      </c>
      <c r="AB5" s="191"/>
      <c r="AC5" s="12">
        <f>AC4-AC6</f>
        <v>0</v>
      </c>
      <c r="AD5" s="191"/>
      <c r="AE5" s="12">
        <f>AE4-AE6</f>
        <v>0</v>
      </c>
      <c r="AF5" s="191"/>
      <c r="AG5" s="12">
        <f>AG4-AG6</f>
        <v>0</v>
      </c>
      <c r="AH5" s="197"/>
    </row>
    <row r="6" spans="1:34" ht="15" customHeight="1">
      <c r="A6" s="9" t="s">
        <v>23</v>
      </c>
      <c r="B6" s="14">
        <f>SUM(B7:B38)</f>
        <v>0</v>
      </c>
      <c r="C6" s="192"/>
      <c r="D6" s="192"/>
      <c r="E6" s="14">
        <f>SUM(E7:E38)</f>
        <v>0</v>
      </c>
      <c r="F6" s="192"/>
      <c r="G6" s="14">
        <f>SUM(G7:G38)</f>
        <v>0</v>
      </c>
      <c r="H6" s="192"/>
      <c r="I6" s="15">
        <f>SUM(I7:I38)</f>
        <v>0</v>
      </c>
      <c r="J6" s="192"/>
      <c r="K6" s="15">
        <f>SUM(K7:K38)</f>
        <v>0</v>
      </c>
      <c r="L6" s="192"/>
      <c r="M6" s="15">
        <f>SUM(M7:M38)</f>
        <v>0</v>
      </c>
      <c r="N6" s="192"/>
      <c r="O6" s="15">
        <f>SUM(O7:O38)</f>
        <v>0</v>
      </c>
      <c r="P6" s="192"/>
      <c r="Q6" s="15">
        <f>SUM(Q7:Q38)</f>
        <v>0</v>
      </c>
      <c r="R6" s="192"/>
      <c r="S6" s="15">
        <f>SUM(S7:S38)</f>
        <v>0</v>
      </c>
      <c r="T6" s="192"/>
      <c r="U6" s="15">
        <f>SUM(U7:U38)</f>
        <v>0</v>
      </c>
      <c r="V6" s="192"/>
      <c r="W6" s="15">
        <f>SUM(W7:W38)</f>
        <v>0</v>
      </c>
      <c r="X6" s="192"/>
      <c r="Y6" s="15">
        <f>SUM(Y7:Y38)</f>
        <v>0</v>
      </c>
      <c r="Z6" s="192"/>
      <c r="AA6" s="15">
        <f>SUM(AA7:AA38)</f>
        <v>0</v>
      </c>
      <c r="AB6" s="192"/>
      <c r="AC6" s="15">
        <f>SUM(AC7:AC38)</f>
        <v>0</v>
      </c>
      <c r="AD6" s="192"/>
      <c r="AE6" s="15">
        <f>SUM(AE7:AE38)</f>
        <v>0</v>
      </c>
      <c r="AF6" s="192"/>
      <c r="AG6" s="15">
        <f>SUM(AG7:AG38)</f>
        <v>0</v>
      </c>
      <c r="AH6" s="198"/>
    </row>
    <row r="7" spans="1:34" ht="15" customHeight="1">
      <c r="A7" s="4"/>
      <c r="B7" s="20"/>
      <c r="C7" s="2">
        <f t="shared" ref="C7:C38" si="0">-FV(7%,40,,B7)</f>
        <v>0</v>
      </c>
      <c r="D7" s="21"/>
      <c r="E7" s="3"/>
      <c r="F7" s="3"/>
      <c r="G7" s="3"/>
      <c r="H7" s="3"/>
      <c r="I7" s="20"/>
      <c r="J7" s="18"/>
      <c r="K7" s="17"/>
      <c r="L7" s="18"/>
      <c r="M7" s="3"/>
      <c r="N7" s="3"/>
      <c r="O7" s="20"/>
      <c r="P7" s="18"/>
      <c r="Q7" s="20"/>
      <c r="R7" s="21"/>
      <c r="S7" s="20"/>
      <c r="T7" s="21"/>
      <c r="U7" s="20"/>
      <c r="V7" s="18"/>
      <c r="W7" s="20"/>
      <c r="X7" s="21"/>
      <c r="Y7" s="20"/>
      <c r="Z7" s="21"/>
      <c r="AA7" s="20"/>
      <c r="AB7" s="21"/>
      <c r="AC7" s="20"/>
      <c r="AD7" s="21"/>
      <c r="AE7" s="20"/>
      <c r="AF7" s="21"/>
      <c r="AG7" s="20"/>
      <c r="AH7" s="21"/>
    </row>
    <row r="8" spans="1:34" ht="15" customHeight="1">
      <c r="A8" s="4"/>
      <c r="B8" s="20"/>
      <c r="C8" s="2">
        <f t="shared" si="0"/>
        <v>0</v>
      </c>
      <c r="D8" s="21"/>
      <c r="E8" s="3"/>
      <c r="F8" s="3"/>
      <c r="G8" s="3"/>
      <c r="H8" s="3"/>
      <c r="I8" s="20"/>
      <c r="J8" s="21"/>
      <c r="K8" s="20"/>
      <c r="L8" s="21"/>
      <c r="M8" s="3"/>
      <c r="N8" s="3"/>
      <c r="O8" s="20"/>
      <c r="P8" s="18"/>
      <c r="Q8" s="20"/>
      <c r="R8" s="21"/>
      <c r="S8" s="20"/>
      <c r="T8" s="21"/>
      <c r="U8" s="20"/>
      <c r="V8" s="18"/>
      <c r="W8" s="20"/>
      <c r="X8" s="21"/>
      <c r="Y8" s="20"/>
      <c r="Z8" s="21"/>
      <c r="AA8" s="20"/>
      <c r="AB8" s="21"/>
      <c r="AC8" s="20"/>
      <c r="AD8" s="21"/>
      <c r="AE8" s="20"/>
      <c r="AF8" s="21"/>
      <c r="AG8" s="20"/>
      <c r="AH8" s="21"/>
    </row>
    <row r="9" spans="1:34" ht="15" customHeight="1">
      <c r="A9" s="3"/>
      <c r="B9" s="20"/>
      <c r="C9" s="2">
        <f t="shared" si="0"/>
        <v>0</v>
      </c>
      <c r="D9" s="21"/>
      <c r="E9" s="3"/>
      <c r="F9" s="3"/>
      <c r="G9" s="3"/>
      <c r="H9" s="3"/>
      <c r="I9" s="20"/>
      <c r="J9" s="21"/>
      <c r="K9" s="20"/>
      <c r="L9" s="21"/>
      <c r="O9" s="20"/>
      <c r="P9" s="21"/>
      <c r="Q9" s="20"/>
      <c r="R9" s="21"/>
      <c r="S9" s="20"/>
      <c r="T9" s="21"/>
      <c r="U9" s="20"/>
      <c r="V9" s="21"/>
      <c r="W9" s="20"/>
      <c r="X9" s="21"/>
      <c r="Y9" s="20"/>
      <c r="Z9" s="21"/>
      <c r="AA9" s="20"/>
      <c r="AB9" s="21"/>
      <c r="AC9" s="20"/>
      <c r="AD9" s="21"/>
      <c r="AE9" s="20"/>
      <c r="AF9" s="21"/>
      <c r="AG9" s="20"/>
      <c r="AH9" s="21"/>
    </row>
    <row r="10" spans="1:34" ht="15" customHeight="1">
      <c r="A10" s="3"/>
      <c r="B10" s="20"/>
      <c r="C10" s="2">
        <f t="shared" si="0"/>
        <v>0</v>
      </c>
      <c r="D10" s="21"/>
      <c r="E10" s="3"/>
      <c r="F10" s="3"/>
      <c r="G10" s="3"/>
      <c r="H10" s="3"/>
      <c r="I10" s="20"/>
      <c r="J10" s="21"/>
      <c r="K10" s="20"/>
      <c r="L10" s="21"/>
      <c r="O10" s="20"/>
      <c r="P10" s="21"/>
      <c r="Q10" s="20"/>
      <c r="R10" s="21"/>
      <c r="S10" s="20"/>
      <c r="T10" s="21"/>
      <c r="U10" s="20"/>
      <c r="V10" s="21"/>
      <c r="W10" s="20"/>
      <c r="X10" s="21"/>
      <c r="Y10" s="20"/>
      <c r="Z10" s="21"/>
      <c r="AA10" s="20"/>
      <c r="AB10" s="21"/>
      <c r="AC10" s="20"/>
      <c r="AD10" s="21"/>
      <c r="AE10" s="20"/>
      <c r="AF10" s="21"/>
      <c r="AG10" s="20"/>
      <c r="AH10" s="21"/>
    </row>
    <row r="11" spans="1:34" ht="15" customHeight="1">
      <c r="A11" s="3"/>
      <c r="B11" s="20"/>
      <c r="C11" s="2">
        <f t="shared" si="0"/>
        <v>0</v>
      </c>
      <c r="D11" s="21"/>
      <c r="E11" s="3"/>
      <c r="F11" s="3"/>
      <c r="G11" s="3"/>
      <c r="H11" s="3"/>
      <c r="I11" s="20"/>
      <c r="J11" s="21"/>
      <c r="K11" s="20"/>
      <c r="L11" s="21"/>
      <c r="M11" s="3"/>
      <c r="N11" s="3"/>
      <c r="O11" s="20"/>
      <c r="P11" s="21"/>
      <c r="Q11" s="20"/>
      <c r="R11" s="21"/>
      <c r="S11" s="20"/>
      <c r="T11" s="21"/>
      <c r="U11" s="20"/>
      <c r="V11" s="21"/>
      <c r="W11" s="20"/>
      <c r="X11" s="21"/>
      <c r="Y11" s="20"/>
      <c r="Z11" s="21"/>
      <c r="AA11" s="20"/>
      <c r="AB11" s="21"/>
      <c r="AC11" s="20"/>
      <c r="AD11" s="21"/>
      <c r="AE11" s="20"/>
      <c r="AF11" s="21"/>
      <c r="AG11" s="20"/>
      <c r="AH11" s="21"/>
    </row>
    <row r="12" spans="1:34" ht="15" customHeight="1">
      <c r="A12" s="3"/>
      <c r="B12" s="20"/>
      <c r="C12" s="2">
        <f t="shared" si="0"/>
        <v>0</v>
      </c>
      <c r="D12" s="21"/>
      <c r="E12" s="3"/>
      <c r="F12" s="3"/>
      <c r="G12" s="3"/>
      <c r="H12" s="3"/>
      <c r="I12" s="20"/>
      <c r="J12" s="21"/>
      <c r="K12" s="20"/>
      <c r="L12" s="21"/>
      <c r="M12" s="3"/>
      <c r="N12" s="3"/>
      <c r="O12" s="20"/>
      <c r="P12" s="21"/>
      <c r="Q12" s="20"/>
      <c r="R12" s="21"/>
      <c r="S12" s="20"/>
      <c r="T12" s="21"/>
      <c r="U12" s="20"/>
      <c r="V12" s="21"/>
      <c r="W12" s="20"/>
      <c r="X12" s="21"/>
      <c r="Y12" s="20"/>
      <c r="Z12" s="21"/>
      <c r="AA12" s="20"/>
      <c r="AB12" s="21"/>
      <c r="AC12" s="20"/>
      <c r="AD12" s="21"/>
      <c r="AE12" s="20"/>
      <c r="AF12" s="21"/>
      <c r="AG12" s="20"/>
      <c r="AH12" s="21"/>
    </row>
    <row r="13" spans="1:34" ht="15" customHeight="1">
      <c r="A13" s="3"/>
      <c r="B13" s="20"/>
      <c r="C13" s="2">
        <f t="shared" si="0"/>
        <v>0</v>
      </c>
      <c r="D13" s="21"/>
      <c r="E13" s="3"/>
      <c r="F13" s="3"/>
      <c r="G13" s="3"/>
      <c r="H13" s="3"/>
      <c r="I13" s="20"/>
      <c r="J13" s="21"/>
      <c r="K13" s="20"/>
      <c r="L13" s="21"/>
      <c r="M13" s="3"/>
      <c r="N13" s="3"/>
      <c r="O13" s="20"/>
      <c r="P13" s="21"/>
      <c r="Q13" s="20"/>
      <c r="R13" s="21"/>
      <c r="S13" s="20"/>
      <c r="T13" s="21"/>
      <c r="U13" s="20"/>
      <c r="V13" s="21"/>
      <c r="W13" s="20"/>
      <c r="X13" s="21"/>
      <c r="Y13" s="20"/>
      <c r="Z13" s="21"/>
      <c r="AA13" s="20"/>
      <c r="AB13" s="21"/>
      <c r="AC13" s="20"/>
      <c r="AD13" s="21"/>
      <c r="AE13" s="20"/>
      <c r="AF13" s="21"/>
      <c r="AG13" s="20"/>
      <c r="AH13" s="21"/>
    </row>
    <row r="14" spans="1:34" ht="15" customHeight="1">
      <c r="A14" s="3"/>
      <c r="B14" s="20"/>
      <c r="C14" s="2">
        <f t="shared" si="0"/>
        <v>0</v>
      </c>
      <c r="D14" s="21"/>
      <c r="E14" s="3"/>
      <c r="F14" s="3"/>
      <c r="G14" s="3"/>
      <c r="H14" s="3"/>
      <c r="I14" s="20"/>
      <c r="J14" s="21"/>
      <c r="K14" s="20"/>
      <c r="L14" s="21"/>
      <c r="M14" s="3"/>
      <c r="N14" s="3"/>
      <c r="O14" s="3"/>
      <c r="P14" s="3"/>
      <c r="Q14" s="20"/>
      <c r="R14" s="21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0"/>
      <c r="AD14" s="21"/>
      <c r="AE14" s="20"/>
      <c r="AF14" s="21"/>
      <c r="AG14" s="20"/>
      <c r="AH14" s="21"/>
    </row>
    <row r="15" spans="1:34" ht="15" customHeight="1">
      <c r="A15" s="3"/>
      <c r="B15" s="20"/>
      <c r="C15" s="2">
        <f t="shared" si="0"/>
        <v>0</v>
      </c>
      <c r="D15" s="21"/>
      <c r="E15" s="3"/>
      <c r="F15" s="3"/>
      <c r="G15" s="3"/>
      <c r="H15" s="3"/>
      <c r="I15" s="20"/>
      <c r="J15" s="21"/>
      <c r="K15" s="20"/>
      <c r="L15" s="21"/>
      <c r="M15" s="3"/>
      <c r="N15" s="3"/>
      <c r="O15" s="3"/>
      <c r="P15" s="3"/>
      <c r="Q15" s="20"/>
      <c r="R15" s="21"/>
      <c r="S15" s="20"/>
      <c r="T15" s="21"/>
      <c r="U15" s="20"/>
      <c r="V15" s="21"/>
      <c r="W15" s="20"/>
      <c r="X15" s="21"/>
      <c r="Y15" s="20"/>
      <c r="Z15" s="21"/>
      <c r="AA15" s="20"/>
      <c r="AB15" s="21"/>
      <c r="AC15" s="20"/>
      <c r="AD15" s="21"/>
      <c r="AE15" s="20"/>
      <c r="AF15" s="21"/>
      <c r="AG15" s="20"/>
      <c r="AH15" s="21"/>
    </row>
    <row r="16" spans="1:34" ht="15" customHeight="1">
      <c r="A16" s="4"/>
      <c r="B16" s="20"/>
      <c r="C16" s="2">
        <f t="shared" si="0"/>
        <v>0</v>
      </c>
      <c r="D16" s="21"/>
      <c r="E16" s="3"/>
      <c r="F16" s="3"/>
      <c r="G16" s="3"/>
      <c r="H16" s="3"/>
      <c r="I16" s="20"/>
      <c r="J16" s="21"/>
      <c r="K16" s="20"/>
      <c r="L16" s="21"/>
      <c r="M16" s="3"/>
      <c r="N16" s="3"/>
      <c r="O16" s="20"/>
      <c r="P16" s="21"/>
      <c r="Q16" s="20"/>
      <c r="R16" s="21"/>
      <c r="S16" s="20"/>
      <c r="T16" s="21"/>
      <c r="U16" s="20"/>
      <c r="V16" s="21"/>
      <c r="W16" s="20"/>
      <c r="X16" s="21"/>
      <c r="Y16" s="20"/>
      <c r="Z16" s="21"/>
      <c r="AA16" s="20"/>
      <c r="AB16" s="21"/>
      <c r="AC16" s="20"/>
      <c r="AD16" s="21"/>
      <c r="AE16" s="20"/>
      <c r="AF16" s="21"/>
      <c r="AG16" s="20"/>
      <c r="AH16" s="21"/>
    </row>
    <row r="17" spans="1:34" ht="15" customHeight="1">
      <c r="A17" s="4"/>
      <c r="B17" s="20"/>
      <c r="C17" s="2">
        <f t="shared" si="0"/>
        <v>0</v>
      </c>
      <c r="D17" s="21"/>
      <c r="E17" s="3"/>
      <c r="F17" s="3"/>
      <c r="G17" s="3"/>
      <c r="H17" s="3"/>
      <c r="I17" s="20"/>
      <c r="J17" s="21"/>
      <c r="K17" s="20"/>
      <c r="L17" s="21"/>
      <c r="M17" s="3"/>
      <c r="N17" s="3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  <c r="AE17" s="20"/>
      <c r="AF17" s="21"/>
      <c r="AG17" s="20"/>
      <c r="AH17" s="21"/>
    </row>
    <row r="18" spans="1:34" ht="15" customHeight="1">
      <c r="B18" s="20"/>
      <c r="C18" s="2">
        <f t="shared" si="0"/>
        <v>0</v>
      </c>
      <c r="D18" s="21"/>
      <c r="E18" s="3"/>
      <c r="F18" s="3"/>
      <c r="G18" s="3"/>
      <c r="H18" s="3"/>
      <c r="I18" s="20"/>
      <c r="J18" s="21"/>
      <c r="K18" s="20"/>
      <c r="L18" s="21"/>
      <c r="M18" s="3"/>
      <c r="N18" s="3"/>
      <c r="O18" s="20"/>
      <c r="P18" s="21"/>
      <c r="Q18" s="20"/>
      <c r="R18" s="21"/>
      <c r="S18" s="20"/>
      <c r="T18" s="21"/>
      <c r="U18" s="20"/>
      <c r="V18" s="21"/>
      <c r="W18" s="20"/>
      <c r="X18" s="21"/>
      <c r="Y18" s="20"/>
      <c r="Z18" s="21"/>
      <c r="AA18" s="20"/>
      <c r="AB18" s="21"/>
      <c r="AC18" s="20"/>
      <c r="AD18" s="21"/>
      <c r="AE18" s="20"/>
      <c r="AF18" s="21"/>
      <c r="AG18" s="20"/>
      <c r="AH18" s="21"/>
    </row>
    <row r="19" spans="1:34" ht="15" customHeight="1">
      <c r="B19" s="20"/>
      <c r="C19" s="2">
        <f t="shared" si="0"/>
        <v>0</v>
      </c>
      <c r="D19" s="21"/>
      <c r="E19" s="3"/>
      <c r="F19" s="3"/>
      <c r="G19" s="3"/>
      <c r="H19" s="3"/>
      <c r="I19" s="20"/>
      <c r="J19" s="21"/>
      <c r="K19" s="20"/>
      <c r="L19" s="21"/>
      <c r="M19" s="3"/>
      <c r="N19" s="3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  <c r="AE19" s="20"/>
      <c r="AF19" s="21"/>
      <c r="AG19" s="20"/>
      <c r="AH19" s="21"/>
    </row>
    <row r="20" spans="1:34" ht="15" customHeight="1">
      <c r="B20" s="20"/>
      <c r="C20" s="2">
        <f t="shared" si="0"/>
        <v>0</v>
      </c>
      <c r="D20" s="21"/>
      <c r="E20" s="3"/>
      <c r="F20" s="3"/>
      <c r="G20" s="3"/>
      <c r="H20" s="3"/>
      <c r="I20" s="20"/>
      <c r="J20" s="21"/>
      <c r="K20" s="20"/>
      <c r="L20" s="21"/>
      <c r="M20" s="3"/>
      <c r="N20" s="3"/>
      <c r="O20" s="20"/>
      <c r="P20" s="21"/>
      <c r="Q20" s="20"/>
      <c r="R20" s="21"/>
      <c r="S20" s="20"/>
      <c r="T20" s="21"/>
      <c r="U20" s="20"/>
      <c r="V20" s="21"/>
      <c r="W20" s="20"/>
      <c r="X20" s="21"/>
      <c r="Y20" s="20"/>
      <c r="Z20" s="21"/>
      <c r="AA20" s="20"/>
      <c r="AB20" s="21"/>
      <c r="AC20" s="20"/>
      <c r="AD20" s="21"/>
      <c r="AE20" s="20"/>
      <c r="AF20" s="21"/>
      <c r="AG20" s="20"/>
      <c r="AH20" s="21"/>
    </row>
    <row r="21" spans="1:34" ht="15" customHeight="1">
      <c r="B21" s="20"/>
      <c r="C21" s="2">
        <f t="shared" si="0"/>
        <v>0</v>
      </c>
      <c r="D21" s="21"/>
      <c r="E21" s="3"/>
      <c r="F21" s="3"/>
      <c r="G21" s="3"/>
      <c r="H21" s="3"/>
      <c r="I21" s="20"/>
      <c r="J21" s="21"/>
      <c r="K21" s="20"/>
      <c r="L21" s="21"/>
      <c r="M21" s="3"/>
      <c r="N21" s="3"/>
      <c r="O21" s="20"/>
      <c r="P21" s="21"/>
      <c r="Q21" s="20"/>
      <c r="R21" s="21"/>
      <c r="S21" s="20"/>
      <c r="T21" s="21"/>
      <c r="U21" s="20"/>
      <c r="V21" s="21"/>
      <c r="W21" s="20"/>
      <c r="X21" s="21"/>
      <c r="Y21" s="20"/>
      <c r="Z21" s="21"/>
      <c r="AA21" s="20"/>
      <c r="AB21" s="21"/>
      <c r="AC21" s="20"/>
      <c r="AD21" s="21"/>
      <c r="AE21" s="20"/>
      <c r="AF21" s="21"/>
      <c r="AG21" s="20"/>
      <c r="AH21" s="21"/>
    </row>
    <row r="22" spans="1:34" ht="15" customHeight="1">
      <c r="B22" s="20"/>
      <c r="C22" s="2">
        <f t="shared" si="0"/>
        <v>0</v>
      </c>
      <c r="D22" s="21"/>
      <c r="E22" s="3"/>
      <c r="F22" s="3"/>
      <c r="G22" s="3"/>
      <c r="H22" s="3"/>
      <c r="I22" s="20"/>
      <c r="J22" s="21"/>
      <c r="K22" s="20"/>
      <c r="L22" s="21"/>
      <c r="M22" s="3"/>
      <c r="N22" s="3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1"/>
      <c r="AA22" s="20"/>
      <c r="AB22" s="21"/>
      <c r="AC22" s="20"/>
      <c r="AD22" s="21"/>
      <c r="AE22" s="20"/>
      <c r="AF22" s="21"/>
      <c r="AG22" s="20"/>
      <c r="AH22" s="21"/>
    </row>
    <row r="23" spans="1:34" ht="15" customHeight="1">
      <c r="B23" s="20"/>
      <c r="C23" s="2">
        <f t="shared" si="0"/>
        <v>0</v>
      </c>
      <c r="D23" s="21"/>
      <c r="E23" s="3"/>
      <c r="F23" s="3"/>
      <c r="G23" s="3"/>
      <c r="H23" s="3"/>
      <c r="I23" s="20"/>
      <c r="J23" s="21"/>
      <c r="K23" s="20"/>
      <c r="L23" s="21"/>
      <c r="M23" s="3"/>
      <c r="N23" s="3"/>
      <c r="O23" s="20"/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1"/>
      <c r="AC23" s="20"/>
      <c r="AD23" s="21"/>
      <c r="AE23" s="20"/>
      <c r="AF23" s="21"/>
      <c r="AG23" s="20"/>
      <c r="AH23" s="21"/>
    </row>
    <row r="24" spans="1:34" ht="15" customHeight="1">
      <c r="B24" s="20"/>
      <c r="C24" s="2">
        <f t="shared" si="0"/>
        <v>0</v>
      </c>
      <c r="D24" s="21"/>
      <c r="E24" s="3"/>
      <c r="F24" s="3"/>
      <c r="G24" s="3"/>
      <c r="H24" s="3"/>
      <c r="I24" s="20"/>
      <c r="J24" s="21"/>
      <c r="K24" s="20"/>
      <c r="L24" s="21"/>
      <c r="M24" s="3"/>
      <c r="N24" s="3"/>
      <c r="O24" s="20"/>
      <c r="P24" s="21"/>
      <c r="Q24" s="20"/>
      <c r="R24" s="21"/>
      <c r="S24" s="20"/>
      <c r="T24" s="21"/>
      <c r="U24" s="20"/>
      <c r="V24" s="21"/>
      <c r="W24" s="20"/>
      <c r="X24" s="21"/>
      <c r="Y24" s="20"/>
      <c r="Z24" s="21"/>
      <c r="AA24" s="20"/>
      <c r="AB24" s="21"/>
      <c r="AC24" s="20"/>
      <c r="AD24" s="21"/>
      <c r="AE24" s="20"/>
      <c r="AF24" s="21"/>
      <c r="AG24" s="20"/>
      <c r="AH24" s="21"/>
    </row>
    <row r="25" spans="1:34" ht="15" customHeight="1">
      <c r="A25" s="4"/>
      <c r="B25" s="20"/>
      <c r="C25" s="2">
        <f t="shared" si="0"/>
        <v>0</v>
      </c>
      <c r="D25" s="21"/>
      <c r="E25" s="3"/>
      <c r="F25" s="3"/>
      <c r="G25" s="3"/>
      <c r="H25" s="3"/>
      <c r="I25" s="20"/>
      <c r="J25" s="21"/>
      <c r="K25" s="20"/>
      <c r="L25" s="21"/>
      <c r="M25" s="3"/>
      <c r="N25" s="3"/>
      <c r="O25" s="20"/>
      <c r="P25" s="21"/>
      <c r="Q25" s="20"/>
      <c r="R25" s="21"/>
      <c r="S25" s="20"/>
      <c r="T25" s="21"/>
      <c r="U25" s="20"/>
      <c r="V25" s="21"/>
      <c r="W25" s="20"/>
      <c r="X25" s="21"/>
      <c r="Y25" s="20"/>
      <c r="Z25" s="21"/>
      <c r="AA25" s="20"/>
      <c r="AB25" s="21"/>
      <c r="AC25" s="20"/>
      <c r="AD25" s="21"/>
      <c r="AE25" s="20"/>
      <c r="AF25" s="21"/>
      <c r="AG25" s="20"/>
      <c r="AH25" s="21"/>
    </row>
    <row r="26" spans="1:34" ht="15" customHeight="1">
      <c r="A26" s="4"/>
      <c r="B26" s="20"/>
      <c r="C26" s="2">
        <f t="shared" si="0"/>
        <v>0</v>
      </c>
      <c r="D26" s="21"/>
      <c r="E26" s="3"/>
      <c r="F26" s="3"/>
      <c r="G26" s="3"/>
      <c r="H26" s="3"/>
      <c r="I26" s="20"/>
      <c r="J26" s="21"/>
      <c r="K26" s="20"/>
      <c r="L26" s="21"/>
      <c r="M26" s="3"/>
      <c r="N26" s="3"/>
      <c r="O26" s="20"/>
      <c r="P26" s="21"/>
      <c r="Q26" s="20"/>
      <c r="R26" s="21"/>
      <c r="S26" s="20"/>
      <c r="T26" s="21"/>
      <c r="U26" s="20"/>
      <c r="V26" s="21"/>
      <c r="W26" s="20"/>
      <c r="X26" s="21"/>
      <c r="Y26" s="20"/>
      <c r="Z26" s="21"/>
      <c r="AA26" s="20"/>
      <c r="AB26" s="21"/>
      <c r="AC26" s="20"/>
      <c r="AD26" s="21"/>
      <c r="AE26" s="20"/>
      <c r="AF26" s="21"/>
      <c r="AG26" s="20"/>
      <c r="AH26" s="21"/>
    </row>
    <row r="27" spans="1:34" ht="15" customHeight="1">
      <c r="B27" s="20"/>
      <c r="C27" s="2">
        <f t="shared" si="0"/>
        <v>0</v>
      </c>
      <c r="D27" s="21"/>
      <c r="E27" s="3"/>
      <c r="F27" s="3"/>
      <c r="G27" s="3"/>
      <c r="H27" s="3"/>
      <c r="I27" s="20"/>
      <c r="J27" s="21"/>
      <c r="K27" s="20"/>
      <c r="L27" s="21"/>
      <c r="M27" s="3"/>
      <c r="N27" s="3"/>
      <c r="O27" s="20"/>
      <c r="P27" s="21"/>
      <c r="Q27" s="20"/>
      <c r="R27" s="21"/>
      <c r="S27" s="20"/>
      <c r="T27" s="21"/>
      <c r="U27" s="20"/>
      <c r="V27" s="21"/>
      <c r="W27" s="20"/>
      <c r="X27" s="21"/>
      <c r="Y27" s="20"/>
      <c r="Z27" s="21"/>
      <c r="AA27" s="20"/>
      <c r="AB27" s="21"/>
      <c r="AC27" s="20"/>
      <c r="AD27" s="21"/>
      <c r="AE27" s="20"/>
      <c r="AF27" s="21"/>
      <c r="AG27" s="20"/>
      <c r="AH27" s="21"/>
    </row>
    <row r="28" spans="1:34" ht="15" customHeight="1">
      <c r="B28" s="20"/>
      <c r="C28" s="2">
        <f t="shared" si="0"/>
        <v>0</v>
      </c>
      <c r="D28" s="21"/>
      <c r="E28" s="3"/>
      <c r="F28" s="3"/>
      <c r="G28" s="3"/>
      <c r="H28" s="3"/>
      <c r="I28" s="20"/>
      <c r="J28" s="21"/>
      <c r="K28" s="20"/>
      <c r="L28" s="21"/>
      <c r="M28" s="3"/>
      <c r="N28" s="3"/>
      <c r="O28" s="20"/>
      <c r="P28" s="21"/>
      <c r="Q28" s="20"/>
      <c r="R28" s="21"/>
      <c r="S28" s="20"/>
      <c r="T28" s="21"/>
      <c r="U28" s="20"/>
      <c r="V28" s="21"/>
      <c r="W28" s="20"/>
      <c r="X28" s="21"/>
      <c r="Y28" s="20"/>
      <c r="Z28" s="21"/>
      <c r="AA28" s="20"/>
      <c r="AB28" s="21"/>
      <c r="AC28" s="20"/>
      <c r="AD28" s="21"/>
      <c r="AE28" s="20"/>
      <c r="AF28" s="21"/>
      <c r="AG28" s="20"/>
      <c r="AH28" s="21"/>
    </row>
    <row r="29" spans="1:34" ht="15" customHeight="1">
      <c r="B29" s="20"/>
      <c r="C29" s="2">
        <f t="shared" si="0"/>
        <v>0</v>
      </c>
      <c r="D29" s="21"/>
      <c r="E29" s="3"/>
      <c r="F29" s="3"/>
      <c r="G29" s="3"/>
      <c r="H29" s="3"/>
      <c r="I29" s="20"/>
      <c r="J29" s="21"/>
      <c r="K29" s="20"/>
      <c r="L29" s="21"/>
      <c r="M29" s="3"/>
      <c r="N29" s="3"/>
      <c r="O29" s="20"/>
      <c r="P29" s="21"/>
      <c r="Q29" s="20"/>
      <c r="R29" s="21"/>
      <c r="S29" s="20"/>
      <c r="T29" s="21"/>
      <c r="U29" s="20"/>
      <c r="V29" s="21"/>
      <c r="W29" s="20"/>
      <c r="X29" s="21"/>
      <c r="Y29" s="20"/>
      <c r="Z29" s="21"/>
      <c r="AA29" s="20"/>
      <c r="AB29" s="21"/>
      <c r="AC29" s="20"/>
      <c r="AD29" s="21"/>
      <c r="AE29" s="20"/>
      <c r="AF29" s="21"/>
      <c r="AG29" s="20"/>
      <c r="AH29" s="21"/>
    </row>
    <row r="30" spans="1:34" ht="15" customHeight="1">
      <c r="A30" s="4"/>
      <c r="B30" s="20"/>
      <c r="C30" s="2">
        <f t="shared" si="0"/>
        <v>0</v>
      </c>
      <c r="D30" s="21"/>
      <c r="E30" s="3"/>
      <c r="F30" s="3"/>
      <c r="G30" s="3"/>
      <c r="H30" s="3"/>
      <c r="I30" s="20"/>
      <c r="J30" s="21"/>
      <c r="K30" s="20"/>
      <c r="L30" s="21"/>
      <c r="M30" s="3"/>
      <c r="N30" s="3"/>
      <c r="O30" s="20"/>
      <c r="P30" s="21"/>
      <c r="Q30" s="20"/>
      <c r="R30" s="21"/>
      <c r="S30" s="20"/>
      <c r="T30" s="21"/>
      <c r="U30" s="20"/>
      <c r="V30" s="21"/>
      <c r="W30" s="20"/>
      <c r="X30" s="21"/>
      <c r="Y30" s="20"/>
      <c r="Z30" s="21"/>
      <c r="AA30" s="20"/>
      <c r="AB30" s="21"/>
      <c r="AC30" s="20"/>
      <c r="AD30" s="21"/>
      <c r="AE30" s="20"/>
      <c r="AF30" s="21"/>
      <c r="AG30" s="20"/>
      <c r="AH30" s="21"/>
    </row>
    <row r="31" spans="1:34" ht="15" customHeight="1">
      <c r="A31" s="4"/>
      <c r="B31" s="20"/>
      <c r="C31" s="2">
        <f t="shared" si="0"/>
        <v>0</v>
      </c>
      <c r="D31" s="21"/>
      <c r="E31" s="3"/>
      <c r="F31" s="3"/>
      <c r="G31" s="3"/>
      <c r="H31" s="3"/>
      <c r="I31" s="20"/>
      <c r="J31" s="21"/>
      <c r="K31" s="20"/>
      <c r="L31" s="21"/>
      <c r="M31" s="3"/>
      <c r="N31" s="3"/>
      <c r="O31" s="20"/>
      <c r="P31" s="21"/>
      <c r="Q31" s="20"/>
      <c r="R31" s="21"/>
      <c r="S31" s="20"/>
      <c r="T31" s="21"/>
      <c r="U31" s="20"/>
      <c r="V31" s="21"/>
      <c r="W31" s="20"/>
      <c r="X31" s="21"/>
      <c r="Y31" s="20"/>
      <c r="Z31" s="21"/>
      <c r="AA31" s="20"/>
      <c r="AB31" s="21"/>
      <c r="AC31" s="20"/>
      <c r="AD31" s="21"/>
      <c r="AE31" s="20"/>
      <c r="AF31" s="21"/>
      <c r="AG31" s="20"/>
      <c r="AH31" s="21"/>
    </row>
    <row r="32" spans="1:34" ht="15" customHeight="1">
      <c r="B32" s="20"/>
      <c r="C32" s="2">
        <f t="shared" si="0"/>
        <v>0</v>
      </c>
      <c r="D32" s="21"/>
      <c r="E32" s="3"/>
      <c r="F32" s="3"/>
      <c r="G32" s="3"/>
      <c r="H32" s="3"/>
      <c r="I32" s="20"/>
      <c r="J32" s="21"/>
      <c r="K32" s="20"/>
      <c r="L32" s="21"/>
      <c r="M32" s="3"/>
      <c r="N32" s="3"/>
      <c r="O32" s="20"/>
      <c r="P32" s="21"/>
      <c r="Q32" s="20"/>
      <c r="R32" s="21"/>
      <c r="S32" s="20"/>
      <c r="T32" s="21"/>
      <c r="U32" s="20"/>
      <c r="V32" s="21"/>
      <c r="W32" s="20"/>
      <c r="X32" s="21"/>
      <c r="Y32" s="20"/>
      <c r="Z32" s="21"/>
      <c r="AA32" s="20"/>
      <c r="AB32" s="21"/>
      <c r="AC32" s="20"/>
      <c r="AD32" s="21"/>
      <c r="AE32" s="20"/>
      <c r="AF32" s="21"/>
      <c r="AG32" s="20"/>
      <c r="AH32" s="21"/>
    </row>
    <row r="33" spans="1:34" ht="15" customHeight="1">
      <c r="B33" s="20"/>
      <c r="C33" s="2">
        <f t="shared" si="0"/>
        <v>0</v>
      </c>
      <c r="D33" s="21"/>
      <c r="E33" s="3"/>
      <c r="F33" s="3"/>
      <c r="G33" s="3"/>
      <c r="H33" s="3"/>
      <c r="I33" s="20"/>
      <c r="J33" s="21"/>
      <c r="K33" s="20"/>
      <c r="L33" s="21"/>
      <c r="M33" s="3"/>
      <c r="N33" s="3"/>
      <c r="O33" s="20"/>
      <c r="P33" s="21"/>
      <c r="Q33" s="20"/>
      <c r="R33" s="21"/>
      <c r="S33" s="20"/>
      <c r="T33" s="21"/>
      <c r="U33" s="20"/>
      <c r="V33" s="21"/>
      <c r="W33" s="20"/>
      <c r="X33" s="21"/>
      <c r="Y33" s="20"/>
      <c r="Z33" s="21"/>
      <c r="AA33" s="20"/>
      <c r="AB33" s="21"/>
      <c r="AC33" s="20"/>
      <c r="AD33" s="21"/>
      <c r="AE33" s="20"/>
      <c r="AF33" s="21"/>
      <c r="AG33" s="20"/>
      <c r="AH33" s="21"/>
    </row>
    <row r="34" spans="1:34" ht="15" customHeight="1">
      <c r="B34" s="20"/>
      <c r="C34" s="2">
        <f t="shared" si="0"/>
        <v>0</v>
      </c>
      <c r="D34" s="21"/>
      <c r="E34" s="3"/>
      <c r="F34" s="3"/>
      <c r="G34" s="3"/>
      <c r="H34" s="3"/>
      <c r="I34" s="20"/>
      <c r="J34" s="21"/>
      <c r="K34" s="20"/>
      <c r="L34" s="21"/>
      <c r="M34" s="3"/>
      <c r="N34" s="3"/>
      <c r="O34" s="20"/>
      <c r="P34" s="21"/>
      <c r="Q34" s="20"/>
      <c r="R34" s="21"/>
      <c r="S34" s="20"/>
      <c r="T34" s="21"/>
      <c r="U34" s="20"/>
      <c r="V34" s="21"/>
      <c r="W34" s="20"/>
      <c r="X34" s="21"/>
      <c r="Y34" s="20"/>
      <c r="Z34" s="21"/>
      <c r="AA34" s="20"/>
      <c r="AB34" s="21"/>
      <c r="AC34" s="20"/>
      <c r="AD34" s="21"/>
      <c r="AE34" s="20"/>
      <c r="AF34" s="21"/>
      <c r="AG34" s="20"/>
      <c r="AH34" s="21"/>
    </row>
    <row r="35" spans="1:34" ht="15" customHeight="1">
      <c r="B35" s="20"/>
      <c r="C35" s="2">
        <f t="shared" si="0"/>
        <v>0</v>
      </c>
      <c r="D35" s="21"/>
      <c r="E35" s="3"/>
      <c r="F35" s="3"/>
      <c r="G35" s="3"/>
      <c r="H35" s="3"/>
      <c r="I35" s="20"/>
      <c r="J35" s="21"/>
      <c r="K35" s="20"/>
      <c r="L35" s="21"/>
      <c r="M35" s="3"/>
      <c r="N35" s="3"/>
      <c r="O35" s="20"/>
      <c r="P35" s="21"/>
      <c r="Q35" s="20"/>
      <c r="R35" s="21"/>
      <c r="S35" s="20"/>
      <c r="T35" s="21"/>
      <c r="U35" s="20"/>
      <c r="V35" s="21"/>
      <c r="W35" s="20"/>
      <c r="X35" s="21"/>
      <c r="Y35" s="20"/>
      <c r="Z35" s="21"/>
      <c r="AA35" s="20"/>
      <c r="AB35" s="21"/>
      <c r="AC35" s="20"/>
      <c r="AD35" s="21"/>
      <c r="AE35" s="20"/>
      <c r="AF35" s="21"/>
      <c r="AG35" s="20"/>
      <c r="AH35" s="21"/>
    </row>
    <row r="36" spans="1:34" ht="15" customHeight="1">
      <c r="B36" s="20"/>
      <c r="C36" s="2">
        <f t="shared" si="0"/>
        <v>0</v>
      </c>
      <c r="D36" s="21"/>
      <c r="E36" s="3"/>
      <c r="F36" s="3"/>
      <c r="G36" s="3"/>
      <c r="H36" s="3"/>
      <c r="I36" s="20"/>
      <c r="J36" s="21"/>
      <c r="K36" s="20"/>
      <c r="L36" s="21"/>
      <c r="M36" s="3"/>
      <c r="N36" s="3"/>
      <c r="O36" s="20"/>
      <c r="P36" s="21"/>
      <c r="Q36" s="20"/>
      <c r="R36" s="21"/>
      <c r="S36" s="20"/>
      <c r="T36" s="21"/>
      <c r="U36" s="20"/>
      <c r="V36" s="21"/>
      <c r="W36" s="20"/>
      <c r="X36" s="21"/>
      <c r="Y36" s="20"/>
      <c r="Z36" s="21"/>
      <c r="AA36" s="20"/>
      <c r="AB36" s="21"/>
      <c r="AC36" s="20"/>
      <c r="AD36" s="21"/>
      <c r="AE36" s="20"/>
      <c r="AF36" s="21"/>
      <c r="AG36" s="20"/>
      <c r="AH36" s="21"/>
    </row>
    <row r="37" spans="1:34" ht="15" customHeight="1">
      <c r="A37" s="4"/>
      <c r="B37" s="20"/>
      <c r="C37" s="2">
        <f t="shared" si="0"/>
        <v>0</v>
      </c>
      <c r="D37" s="21"/>
      <c r="E37" s="3"/>
      <c r="F37" s="3"/>
      <c r="G37" s="3"/>
      <c r="H37" s="3"/>
      <c r="I37" s="20"/>
      <c r="J37" s="21"/>
      <c r="K37" s="20"/>
      <c r="L37" s="21"/>
      <c r="M37" s="3"/>
      <c r="N37" s="3"/>
      <c r="O37" s="20"/>
      <c r="P37" s="21"/>
      <c r="Q37" s="20"/>
      <c r="R37" s="21"/>
      <c r="S37" s="20"/>
      <c r="T37" s="21"/>
      <c r="U37" s="20"/>
      <c r="V37" s="21"/>
      <c r="W37" s="20"/>
      <c r="X37" s="21"/>
      <c r="Y37" s="20"/>
      <c r="Z37" s="21"/>
      <c r="AA37" s="20"/>
      <c r="AB37" s="21"/>
      <c r="AC37" s="20"/>
      <c r="AD37" s="21"/>
      <c r="AE37" s="20"/>
      <c r="AF37" s="21"/>
      <c r="AG37" s="20"/>
      <c r="AH37" s="21"/>
    </row>
    <row r="38" spans="1:34" ht="15" customHeight="1">
      <c r="B38" s="25"/>
      <c r="C38" s="26">
        <f t="shared" si="0"/>
        <v>0</v>
      </c>
      <c r="D38" s="27"/>
      <c r="E38" s="6"/>
      <c r="F38" s="6"/>
      <c r="G38" s="6"/>
      <c r="H38" s="6"/>
      <c r="I38" s="25"/>
      <c r="J38" s="27"/>
      <c r="K38" s="25"/>
      <c r="L38" s="27"/>
      <c r="M38" s="6"/>
      <c r="N38" s="6"/>
      <c r="O38" s="25"/>
      <c r="P38" s="27"/>
      <c r="Q38" s="25"/>
      <c r="R38" s="27"/>
      <c r="S38" s="25"/>
      <c r="T38" s="27"/>
      <c r="U38" s="25"/>
      <c r="V38" s="27"/>
      <c r="W38" s="25"/>
      <c r="X38" s="27"/>
      <c r="Y38" s="25"/>
      <c r="Z38" s="27"/>
      <c r="AA38" s="25"/>
      <c r="AB38" s="27"/>
      <c r="AC38" s="25"/>
      <c r="AD38" s="27"/>
      <c r="AE38" s="25"/>
      <c r="AF38" s="27"/>
      <c r="AG38" s="25"/>
      <c r="AH38" s="27"/>
    </row>
  </sheetData>
  <mergeCells count="21">
    <mergeCell ref="B2:J2"/>
    <mergeCell ref="K2:P2"/>
    <mergeCell ref="C3:C6"/>
    <mergeCell ref="D3:D6"/>
    <mergeCell ref="H3:H6"/>
    <mergeCell ref="J3:J6"/>
    <mergeCell ref="F3:F6"/>
    <mergeCell ref="L3:L6"/>
    <mergeCell ref="P3:P6"/>
    <mergeCell ref="N3:N6"/>
    <mergeCell ref="Z3:Z6"/>
    <mergeCell ref="AB3:AB6"/>
    <mergeCell ref="T3:T6"/>
    <mergeCell ref="R3:R6"/>
    <mergeCell ref="AE2:AH2"/>
    <mergeCell ref="Q2:AD2"/>
    <mergeCell ref="AD3:AD6"/>
    <mergeCell ref="AH3:AH6"/>
    <mergeCell ref="AF3:AF6"/>
    <mergeCell ref="X3:X6"/>
    <mergeCell ref="V3:V6"/>
  </mergeCells>
  <pageMargins left="0.75" right="0.75" top="1" bottom="1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F30" sqref="F30"/>
    </sheetView>
  </sheetViews>
  <sheetFormatPr baseColWidth="10" defaultRowHeight="15" x14ac:dyDescent="0"/>
  <cols>
    <col min="1" max="1" width="22.6640625" customWidth="1"/>
    <col min="3" max="3" width="20.6640625" customWidth="1"/>
    <col min="4" max="4" width="15.83203125" customWidth="1"/>
    <col min="6" max="6" width="21.33203125" customWidth="1"/>
    <col min="7" max="7" width="18" customWidth="1"/>
    <col min="9" max="9" width="28" customWidth="1"/>
    <col min="10" max="10" width="17.33203125" customWidth="1"/>
    <col min="12" max="12" width="24.1640625" customWidth="1"/>
    <col min="13" max="13" width="18.1640625" customWidth="1"/>
    <col min="15" max="15" width="20.6640625" customWidth="1"/>
    <col min="16" max="16" width="15.33203125" customWidth="1"/>
    <col min="18" max="18" width="16.5" customWidth="1"/>
    <col min="21" max="21" width="26.1640625" customWidth="1"/>
  </cols>
  <sheetData>
    <row r="1" spans="1:24">
      <c r="A1" s="133" t="s">
        <v>87</v>
      </c>
      <c r="B1" s="134"/>
      <c r="C1" s="135" t="s">
        <v>88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54" t="str">
        <f>C3</f>
        <v>E Fund Location 1</v>
      </c>
      <c r="B2" s="136">
        <f>D7</f>
        <v>0</v>
      </c>
      <c r="C2" s="137" t="s">
        <v>89</v>
      </c>
      <c r="D2" s="1"/>
      <c r="E2" s="137"/>
      <c r="F2" s="137" t="s">
        <v>58</v>
      </c>
      <c r="G2" s="137"/>
      <c r="H2" s="1"/>
      <c r="I2" s="137" t="s">
        <v>61</v>
      </c>
      <c r="J2" s="1"/>
      <c r="K2" s="137"/>
      <c r="L2" s="137" t="s">
        <v>198</v>
      </c>
      <c r="M2" s="1"/>
      <c r="N2" s="1"/>
      <c r="O2" s="137" t="s">
        <v>197</v>
      </c>
      <c r="P2" s="1"/>
      <c r="Q2" s="1"/>
      <c r="R2" s="137" t="s">
        <v>199</v>
      </c>
      <c r="S2" s="1"/>
      <c r="T2" s="1"/>
      <c r="U2" s="137" t="s">
        <v>200</v>
      </c>
      <c r="V2" s="1"/>
      <c r="W2" s="1"/>
      <c r="X2" s="1"/>
    </row>
    <row r="3" spans="1:24">
      <c r="A3" s="54" t="str">
        <f>C10</f>
        <v xml:space="preserve">E fund Location 2 </v>
      </c>
      <c r="B3" s="136">
        <f>D14</f>
        <v>0</v>
      </c>
      <c r="C3" s="4" t="s">
        <v>201</v>
      </c>
      <c r="D3" s="1"/>
      <c r="E3" s="1" t="s">
        <v>90</v>
      </c>
      <c r="F3" s="4" t="s">
        <v>91</v>
      </c>
      <c r="G3" s="149"/>
      <c r="H3" s="1"/>
      <c r="I3" s="4" t="s">
        <v>92</v>
      </c>
      <c r="J3" s="149"/>
      <c r="K3" s="1"/>
      <c r="L3" s="4" t="s">
        <v>93</v>
      </c>
      <c r="M3" s="152"/>
      <c r="N3" s="1"/>
      <c r="O3" s="4" t="s">
        <v>94</v>
      </c>
      <c r="P3" s="152"/>
      <c r="Q3" s="1"/>
      <c r="R3" s="1" t="s">
        <v>95</v>
      </c>
      <c r="S3" s="156">
        <v>200</v>
      </c>
      <c r="T3" s="1"/>
      <c r="U3" s="4" t="s">
        <v>96</v>
      </c>
      <c r="V3" s="31"/>
      <c r="W3" s="1"/>
      <c r="X3" s="1"/>
    </row>
    <row r="4" spans="1:24">
      <c r="A4" s="54" t="str">
        <f>C17</f>
        <v>E Fund Location 3</v>
      </c>
      <c r="B4" s="136">
        <f>D21</f>
        <v>0</v>
      </c>
      <c r="C4" s="1" t="s">
        <v>98</v>
      </c>
      <c r="D4" s="116"/>
      <c r="E4" s="1"/>
      <c r="F4" s="4" t="s">
        <v>99</v>
      </c>
      <c r="G4" s="31"/>
      <c r="H4" s="1"/>
      <c r="I4" s="3" t="s">
        <v>98</v>
      </c>
      <c r="J4" s="1" t="s">
        <v>100</v>
      </c>
      <c r="K4" s="1"/>
      <c r="L4" s="1" t="s">
        <v>98</v>
      </c>
      <c r="M4" s="1" t="s">
        <v>101</v>
      </c>
      <c r="N4" s="1"/>
      <c r="O4" s="1" t="s">
        <v>98</v>
      </c>
      <c r="P4" s="116"/>
      <c r="Q4" s="1"/>
      <c r="R4" s="1"/>
      <c r="S4" s="1"/>
      <c r="T4" s="1"/>
      <c r="U4" s="1" t="s">
        <v>98</v>
      </c>
      <c r="V4" s="1"/>
      <c r="W4" s="1"/>
      <c r="X4" s="1"/>
    </row>
    <row r="5" spans="1:24">
      <c r="A5" s="54" t="s">
        <v>97</v>
      </c>
      <c r="B5" s="136">
        <f>G8</f>
        <v>0</v>
      </c>
      <c r="C5" s="1" t="s">
        <v>102</v>
      </c>
      <c r="D5" s="148"/>
      <c r="E5" s="1"/>
      <c r="F5" s="1" t="s">
        <v>103</v>
      </c>
      <c r="G5" s="1" t="s">
        <v>104</v>
      </c>
      <c r="H5" s="1"/>
      <c r="I5" s="1" t="s">
        <v>105</v>
      </c>
      <c r="J5" s="148"/>
      <c r="K5" s="1"/>
      <c r="L5" s="1" t="s">
        <v>102</v>
      </c>
      <c r="M5" s="148"/>
      <c r="N5" s="1"/>
      <c r="O5" s="1" t="s">
        <v>102</v>
      </c>
      <c r="P5" s="116"/>
      <c r="Q5" s="1"/>
      <c r="R5" s="1"/>
      <c r="S5" s="1"/>
      <c r="T5" s="1"/>
      <c r="U5" s="1" t="s">
        <v>102</v>
      </c>
      <c r="V5" s="1"/>
      <c r="W5" s="1"/>
      <c r="X5" s="1"/>
    </row>
    <row r="6" spans="1:24">
      <c r="A6" s="54" t="s">
        <v>61</v>
      </c>
      <c r="B6" s="136">
        <f>J8</f>
        <v>0</v>
      </c>
      <c r="C6" s="1" t="s">
        <v>95</v>
      </c>
      <c r="D6" s="149"/>
      <c r="E6" s="1"/>
      <c r="F6" s="1" t="s">
        <v>102</v>
      </c>
      <c r="G6" s="151"/>
      <c r="H6" s="1"/>
      <c r="I6" s="1" t="s">
        <v>106</v>
      </c>
      <c r="J6" s="31"/>
      <c r="K6" s="1"/>
      <c r="L6" s="1" t="s">
        <v>106</v>
      </c>
      <c r="M6" s="149"/>
      <c r="N6" s="1"/>
      <c r="O6" s="1" t="s">
        <v>106</v>
      </c>
      <c r="P6" s="152"/>
      <c r="Q6" s="1"/>
      <c r="R6" s="1"/>
      <c r="S6" s="1"/>
      <c r="T6" s="1"/>
      <c r="U6" s="1" t="s">
        <v>106</v>
      </c>
      <c r="V6" s="31"/>
      <c r="W6" s="1"/>
      <c r="X6" s="1"/>
    </row>
    <row r="7" spans="1:24">
      <c r="A7" s="54" t="str">
        <f>L2</f>
        <v xml:space="preserve">Mid Term Goal </v>
      </c>
      <c r="B7" s="136">
        <f>M9</f>
        <v>0</v>
      </c>
      <c r="C7" s="1" t="s">
        <v>107</v>
      </c>
      <c r="D7" s="150"/>
      <c r="E7" s="1"/>
      <c r="F7" s="1" t="s">
        <v>108</v>
      </c>
      <c r="G7" s="152"/>
      <c r="H7" s="1"/>
      <c r="I7" s="1" t="s">
        <v>109</v>
      </c>
      <c r="J7" s="155"/>
      <c r="K7" s="1"/>
      <c r="L7" s="1" t="s">
        <v>110</v>
      </c>
      <c r="M7" s="116"/>
      <c r="N7" s="1"/>
      <c r="O7" s="1" t="s">
        <v>111</v>
      </c>
      <c r="P7" s="116"/>
      <c r="Q7" s="1"/>
      <c r="R7" s="1"/>
      <c r="S7" s="1"/>
      <c r="T7" s="1"/>
      <c r="U7" s="1" t="s">
        <v>111</v>
      </c>
      <c r="V7" s="1"/>
      <c r="W7" s="1"/>
      <c r="X7" s="1"/>
    </row>
    <row r="8" spans="1:24">
      <c r="A8" s="54" t="str">
        <f>O2</f>
        <v xml:space="preserve">Short Term Goal </v>
      </c>
      <c r="B8" s="136">
        <v>500</v>
      </c>
      <c r="C8" s="1" t="s">
        <v>112</v>
      </c>
      <c r="D8" s="31">
        <f>D6+(D7*12)</f>
        <v>0</v>
      </c>
      <c r="E8" s="1"/>
      <c r="F8" s="1" t="s">
        <v>113</v>
      </c>
      <c r="G8" s="153"/>
      <c r="H8" s="1"/>
      <c r="I8" s="1" t="s">
        <v>114</v>
      </c>
      <c r="J8" s="140">
        <f>J7/12</f>
        <v>0</v>
      </c>
      <c r="K8" s="1"/>
      <c r="L8" s="1" t="s">
        <v>115</v>
      </c>
      <c r="M8" s="149"/>
      <c r="N8" s="1"/>
      <c r="O8" s="1" t="s">
        <v>114</v>
      </c>
      <c r="P8" s="156"/>
      <c r="Q8" s="1"/>
      <c r="R8" s="1"/>
      <c r="S8" s="1"/>
      <c r="T8" s="1"/>
      <c r="U8" s="1" t="s">
        <v>116</v>
      </c>
      <c r="V8" s="139"/>
      <c r="W8" s="1"/>
      <c r="X8" s="1"/>
    </row>
    <row r="9" spans="1:24">
      <c r="A9" s="54" t="str">
        <f>R2</f>
        <v>Short Term Goal 2</v>
      </c>
      <c r="B9" s="136">
        <f>S3</f>
        <v>200</v>
      </c>
      <c r="C9" s="1"/>
      <c r="D9" s="31"/>
      <c r="E9" s="1"/>
      <c r="F9" s="1" t="s">
        <v>117</v>
      </c>
      <c r="G9" s="138">
        <f>G8*12</f>
        <v>0</v>
      </c>
      <c r="H9" s="1"/>
      <c r="I9" s="1" t="s">
        <v>118</v>
      </c>
      <c r="J9" s="154"/>
      <c r="K9" s="1"/>
      <c r="L9" s="1" t="s">
        <v>114</v>
      </c>
      <c r="M9" s="140">
        <f>M8/12</f>
        <v>0</v>
      </c>
      <c r="N9" s="1"/>
      <c r="O9" s="1" t="s">
        <v>119</v>
      </c>
      <c r="P9" s="138">
        <f>P8*P7</f>
        <v>0</v>
      </c>
      <c r="Q9" s="1"/>
      <c r="R9" s="1"/>
      <c r="S9" s="1"/>
      <c r="T9" s="1"/>
      <c r="U9" s="1" t="s">
        <v>119</v>
      </c>
      <c r="V9" s="31">
        <f>V8*V7</f>
        <v>0</v>
      </c>
      <c r="W9" s="1"/>
      <c r="X9" s="1"/>
    </row>
    <row r="10" spans="1:24" ht="16" thickBot="1">
      <c r="A10" s="54" t="str">
        <f>U2</f>
        <v xml:space="preserve">Short Term Goal 3 </v>
      </c>
      <c r="B10" s="136">
        <f>V8</f>
        <v>0</v>
      </c>
      <c r="C10" s="4" t="s">
        <v>202</v>
      </c>
      <c r="D10" s="1"/>
      <c r="E10" s="1"/>
      <c r="F10" s="1" t="s">
        <v>120</v>
      </c>
      <c r="G10" s="154"/>
      <c r="H10" s="1"/>
      <c r="I10" s="1" t="s">
        <v>121</v>
      </c>
      <c r="J10" s="154"/>
      <c r="K10" s="1"/>
      <c r="L10" s="1" t="s">
        <v>122</v>
      </c>
      <c r="M10" s="2">
        <f>-FV(M5,M7,M8,M6)</f>
        <v>0</v>
      </c>
      <c r="N10" s="1"/>
      <c r="O10" s="1" t="s">
        <v>123</v>
      </c>
      <c r="P10" s="31">
        <f>P9-P3</f>
        <v>0</v>
      </c>
      <c r="Q10" s="1"/>
      <c r="R10" s="1"/>
      <c r="S10" s="1"/>
      <c r="T10" s="1"/>
      <c r="U10" s="1" t="s">
        <v>123</v>
      </c>
      <c r="V10" s="31">
        <f>V9-V3</f>
        <v>0</v>
      </c>
      <c r="W10" s="1"/>
      <c r="X10" s="1"/>
    </row>
    <row r="11" spans="1:24" ht="16" thickBot="1">
      <c r="A11" s="142" t="s">
        <v>24</v>
      </c>
      <c r="B11" s="143">
        <f>SUM(B2:B10)</f>
        <v>700</v>
      </c>
      <c r="C11" s="3" t="s">
        <v>103</v>
      </c>
      <c r="D11" s="116"/>
      <c r="E11" s="1"/>
      <c r="F11" s="1" t="s">
        <v>124</v>
      </c>
      <c r="G11" s="138">
        <f>-FV(G6,G10,G9,G7)</f>
        <v>0</v>
      </c>
      <c r="H11" s="1"/>
      <c r="I11" s="1" t="s">
        <v>125</v>
      </c>
      <c r="J11" s="141">
        <f>J9-J10+1</f>
        <v>1</v>
      </c>
      <c r="K11" s="1"/>
      <c r="L11" s="1" t="s">
        <v>123</v>
      </c>
      <c r="M11" s="2">
        <f>M10-M3</f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54" t="s">
        <v>206</v>
      </c>
      <c r="B12" s="221"/>
      <c r="C12" s="3" t="s">
        <v>102</v>
      </c>
      <c r="D12" s="148"/>
      <c r="E12" s="1"/>
      <c r="F12" s="1" t="s">
        <v>126</v>
      </c>
      <c r="G12" s="138">
        <f>G11-(G7+G9*5)</f>
        <v>0</v>
      </c>
      <c r="H12" s="1"/>
      <c r="I12" s="1" t="s">
        <v>119</v>
      </c>
      <c r="J12" s="2">
        <f>-FV(J5,J11,J7,J6)</f>
        <v>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144" t="s">
        <v>207</v>
      </c>
      <c r="B13" s="221"/>
      <c r="C13" s="3" t="s">
        <v>127</v>
      </c>
      <c r="D13" s="149"/>
      <c r="E13" s="1"/>
      <c r="F13" s="1" t="s">
        <v>128</v>
      </c>
      <c r="G13" s="148"/>
      <c r="H13" s="1"/>
      <c r="I13" s="1" t="s">
        <v>129</v>
      </c>
      <c r="J13" s="2">
        <f>J12-J3</f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54" t="s">
        <v>24</v>
      </c>
      <c r="B14" s="136">
        <f>B13+B12</f>
        <v>0</v>
      </c>
      <c r="C14" s="3" t="s">
        <v>107</v>
      </c>
      <c r="D14" s="150"/>
      <c r="E14" s="1"/>
      <c r="F14" s="1" t="s">
        <v>131</v>
      </c>
      <c r="G14" s="138">
        <f>G13*G12</f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6" thickBot="1">
      <c r="A15" s="145" t="s">
        <v>130</v>
      </c>
      <c r="B15" s="146" t="e">
        <f>B11/B14</f>
        <v>#DIV/0!</v>
      </c>
      <c r="C15" s="3" t="s">
        <v>112</v>
      </c>
      <c r="D15" s="147">
        <f>-FV(D12,1,D14*12,D13)</f>
        <v>0</v>
      </c>
      <c r="E15" s="1"/>
      <c r="F15" s="1" t="s">
        <v>204</v>
      </c>
      <c r="G15" s="138">
        <f>G11-G14</f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1"/>
      <c r="B16" s="1"/>
      <c r="C16" s="4"/>
      <c r="D16" s="1"/>
      <c r="E16" s="1"/>
      <c r="F16" s="1" t="s">
        <v>205</v>
      </c>
      <c r="G16" s="220">
        <f>G15-G3</f>
        <v>0</v>
      </c>
      <c r="H16" s="1"/>
      <c r="I16" s="1"/>
      <c r="J16" s="1"/>
      <c r="K16" s="1"/>
      <c r="L16" s="1"/>
      <c r="M16" s="1"/>
      <c r="N16" s="1"/>
      <c r="O16" s="1"/>
      <c r="P16" s="1"/>
      <c r="Q16" s="2">
        <f>-FV(3%,5,1000,100)</f>
        <v>5425.0632174299953</v>
      </c>
      <c r="R16" s="1"/>
      <c r="S16" s="1"/>
      <c r="T16" s="1"/>
      <c r="U16" s="1"/>
      <c r="V16" s="1"/>
      <c r="W16" s="1"/>
      <c r="X16" s="1"/>
    </row>
    <row r="17" spans="1:24">
      <c r="A17" s="1"/>
      <c r="B17" s="1"/>
      <c r="C17" s="4" t="s">
        <v>203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1"/>
      <c r="B18" s="1"/>
      <c r="C18" s="3" t="s">
        <v>98</v>
      </c>
      <c r="D18" s="1" t="s">
        <v>132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1"/>
      <c r="B19" s="1"/>
      <c r="C19" s="3" t="s">
        <v>102</v>
      </c>
      <c r="D19" s="14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1"/>
      <c r="B20" s="1"/>
      <c r="C20" s="3" t="s">
        <v>95</v>
      </c>
      <c r="D20" s="14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1"/>
      <c r="B21" s="1"/>
      <c r="C21" s="3" t="s">
        <v>107</v>
      </c>
      <c r="D21" s="150"/>
      <c r="E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1"/>
      <c r="C22" s="3" t="s">
        <v>133</v>
      </c>
      <c r="D22" s="2">
        <f>-FV(D19,1,D21*12,D20)</f>
        <v>0</v>
      </c>
      <c r="E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1"/>
      <c r="B23" s="1"/>
      <c r="C23" s="1"/>
      <c r="D23" s="1"/>
      <c r="E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1"/>
      <c r="C24" s="1" t="s">
        <v>134</v>
      </c>
      <c r="D24" s="31">
        <f>D6+D13+D20</f>
        <v>0</v>
      </c>
      <c r="E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1"/>
      <c r="C25" s="1" t="s">
        <v>135</v>
      </c>
      <c r="D25" s="2">
        <f>D22+D15+D8</f>
        <v>0</v>
      </c>
      <c r="E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1"/>
      <c r="C26" s="1"/>
      <c r="D26" s="1"/>
      <c r="E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/>
      <c r="B27" s="1"/>
      <c r="C27" s="1"/>
      <c r="D27" s="1"/>
      <c r="E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/>
      <c r="B28" s="1"/>
      <c r="C28" s="1"/>
      <c r="D28" s="1"/>
      <c r="E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/>
      <c r="B29" s="1"/>
      <c r="C29" s="1"/>
      <c r="D29" s="1"/>
      <c r="E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1"/>
      <c r="C30" s="1"/>
      <c r="D30" s="1"/>
      <c r="E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1"/>
      <c r="C31" s="1"/>
      <c r="D31" s="1"/>
      <c r="E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1"/>
      <c r="C32" s="1"/>
      <c r="D32" s="1"/>
      <c r="E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1"/>
      <c r="C33" s="1"/>
      <c r="D33" s="1"/>
      <c r="E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F13" sqref="F13"/>
    </sheetView>
  </sheetViews>
  <sheetFormatPr baseColWidth="10" defaultRowHeight="15" x14ac:dyDescent="0"/>
  <cols>
    <col min="1" max="1" width="17.6640625" customWidth="1"/>
    <col min="2" max="2" width="15.33203125" customWidth="1"/>
    <col min="3" max="3" width="14.6640625" customWidth="1"/>
    <col min="4" max="4" width="14.5" customWidth="1"/>
    <col min="5" max="5" width="18" customWidth="1"/>
    <col min="6" max="6" width="16.1640625" customWidth="1"/>
    <col min="8" max="8" width="18.1640625" customWidth="1"/>
    <col min="9" max="9" width="12.1640625" customWidth="1"/>
    <col min="12" max="12" width="24.83203125" customWidth="1"/>
  </cols>
  <sheetData>
    <row r="1" spans="1:12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</row>
    <row r="2" spans="1:12">
      <c r="A2" s="157" t="s">
        <v>126</v>
      </c>
      <c r="B2" s="174">
        <v>0.08</v>
      </c>
      <c r="C2" s="176" t="s">
        <v>139</v>
      </c>
      <c r="D2" s="157"/>
      <c r="E2" s="157"/>
      <c r="F2" s="157"/>
      <c r="G2" s="157"/>
      <c r="H2" s="157"/>
      <c r="I2" s="157"/>
      <c r="J2" s="157"/>
      <c r="K2" s="157"/>
      <c r="L2" s="157"/>
    </row>
    <row r="3" spans="1:12">
      <c r="A3" s="157" t="s">
        <v>136</v>
      </c>
      <c r="B3" s="171">
        <v>5.0000000000000001E-4</v>
      </c>
      <c r="C3" s="176" t="s">
        <v>139</v>
      </c>
      <c r="D3" s="157"/>
      <c r="E3" s="157"/>
      <c r="F3" s="157"/>
      <c r="G3" s="157"/>
      <c r="H3" s="157"/>
      <c r="I3" s="157"/>
      <c r="J3" s="157"/>
      <c r="K3" s="157"/>
      <c r="L3" s="135"/>
    </row>
    <row r="4" spans="1:12">
      <c r="A4" s="157" t="s">
        <v>137</v>
      </c>
      <c r="B4" s="160">
        <f>B2-B3</f>
        <v>7.9500000000000001E-2</v>
      </c>
      <c r="C4" s="157"/>
      <c r="D4" s="157"/>
      <c r="E4" s="157" t="s">
        <v>138</v>
      </c>
      <c r="F4" s="161">
        <v>50000</v>
      </c>
      <c r="G4" s="157" t="s">
        <v>139</v>
      </c>
      <c r="H4" s="157"/>
      <c r="I4" s="157"/>
      <c r="J4" s="157"/>
      <c r="K4" s="157"/>
      <c r="L4" s="157"/>
    </row>
    <row r="5" spans="1:12">
      <c r="A5" s="157" t="s">
        <v>140</v>
      </c>
      <c r="B5" s="166">
        <v>65</v>
      </c>
      <c r="C5" s="176" t="s">
        <v>139</v>
      </c>
      <c r="D5" s="157"/>
      <c r="E5" s="157" t="s">
        <v>141</v>
      </c>
      <c r="F5" s="162">
        <f>-FV(2%,40,,F4)</f>
        <v>110401.98318074259</v>
      </c>
      <c r="G5" s="157"/>
      <c r="H5" s="157" t="s">
        <v>142</v>
      </c>
      <c r="I5" s="157"/>
      <c r="J5" s="157"/>
      <c r="K5" s="157"/>
      <c r="L5" s="157"/>
    </row>
    <row r="6" spans="1:12">
      <c r="A6" s="157" t="s">
        <v>143</v>
      </c>
      <c r="B6" s="166">
        <v>25</v>
      </c>
      <c r="C6" s="176" t="s">
        <v>139</v>
      </c>
      <c r="D6" s="157"/>
      <c r="E6" s="157" t="s">
        <v>144</v>
      </c>
      <c r="F6" s="163">
        <f>1180*12</f>
        <v>14160</v>
      </c>
      <c r="G6" s="157"/>
      <c r="H6" s="157" t="s">
        <v>145</v>
      </c>
      <c r="I6" s="164">
        <f>F5*3</f>
        <v>331205.94954222778</v>
      </c>
      <c r="J6" s="157"/>
      <c r="K6" s="157"/>
      <c r="L6" s="157"/>
    </row>
    <row r="7" spans="1:12">
      <c r="A7" s="157" t="s">
        <v>146</v>
      </c>
      <c r="B7" s="157">
        <f>B5-B6</f>
        <v>40</v>
      </c>
      <c r="C7" s="157"/>
      <c r="D7" s="157"/>
      <c r="E7" s="157" t="s">
        <v>147</v>
      </c>
      <c r="F7" s="165">
        <f>F6+F5</f>
        <v>124561.98318074259</v>
      </c>
      <c r="G7" s="157"/>
      <c r="H7" s="157" t="s">
        <v>148</v>
      </c>
      <c r="I7" s="171">
        <v>2.8500000000000001E-2</v>
      </c>
      <c r="J7" s="176" t="s">
        <v>139</v>
      </c>
      <c r="K7" s="157"/>
      <c r="L7" s="157"/>
    </row>
    <row r="8" spans="1:12">
      <c r="A8" s="157" t="s">
        <v>162</v>
      </c>
      <c r="B8" s="166">
        <v>458.33</v>
      </c>
      <c r="C8" s="176" t="s">
        <v>139</v>
      </c>
      <c r="D8" s="157"/>
      <c r="E8" s="157"/>
      <c r="F8" s="157"/>
      <c r="G8" s="157"/>
      <c r="H8" s="157" t="s">
        <v>146</v>
      </c>
      <c r="I8" s="166">
        <f>B7</f>
        <v>40</v>
      </c>
      <c r="J8" s="176" t="s">
        <v>139</v>
      </c>
      <c r="K8" s="157"/>
      <c r="L8" s="157"/>
    </row>
    <row r="9" spans="1:12">
      <c r="A9" s="157" t="s">
        <v>208</v>
      </c>
      <c r="B9" s="166">
        <v>458.33</v>
      </c>
      <c r="C9" s="157" t="s">
        <v>139</v>
      </c>
      <c r="D9" s="157"/>
      <c r="E9" s="157"/>
      <c r="F9" s="157"/>
      <c r="G9" s="157"/>
      <c r="H9" s="157" t="s">
        <v>150</v>
      </c>
      <c r="I9" s="162">
        <f>-PMT(I7,I8,,I6)</f>
        <v>4544.0259109158915</v>
      </c>
      <c r="J9" s="157"/>
      <c r="K9" s="157"/>
      <c r="L9" s="157"/>
    </row>
    <row r="10" spans="1:12">
      <c r="A10" s="157" t="s">
        <v>163</v>
      </c>
      <c r="B10" s="175">
        <f>B9*12+B8*12</f>
        <v>10999.92</v>
      </c>
      <c r="D10" s="157"/>
      <c r="E10" s="157"/>
      <c r="F10" s="157"/>
      <c r="G10" s="157"/>
      <c r="H10" s="157" t="s">
        <v>151</v>
      </c>
      <c r="I10" s="162">
        <f>I9/12</f>
        <v>378.66882590965764</v>
      </c>
      <c r="J10" s="157"/>
      <c r="K10" s="157"/>
      <c r="L10" s="157"/>
    </row>
    <row r="11" spans="1:12">
      <c r="A11" s="157" t="s">
        <v>149</v>
      </c>
      <c r="B11" s="162">
        <f>-FV(B4,B7,B10,2200)</f>
        <v>2859274.8409638074</v>
      </c>
      <c r="C11" s="157"/>
      <c r="D11" s="157"/>
      <c r="E11" s="157"/>
      <c r="F11" s="157" t="s">
        <v>139</v>
      </c>
      <c r="G11" s="157"/>
      <c r="H11" s="157"/>
      <c r="I11" s="157"/>
      <c r="J11" s="157"/>
      <c r="K11" s="157"/>
      <c r="L11" s="157"/>
    </row>
    <row r="12" spans="1:12">
      <c r="A12" s="157"/>
      <c r="B12" s="157"/>
      <c r="C12" s="157"/>
      <c r="D12" s="157"/>
      <c r="E12" s="157" t="s">
        <v>155</v>
      </c>
      <c r="F12" s="166">
        <v>1.07</v>
      </c>
      <c r="G12" s="176" t="s">
        <v>139</v>
      </c>
      <c r="H12" s="157" t="s">
        <v>156</v>
      </c>
      <c r="I12" s="172">
        <f>I10</f>
        <v>378.66882590965764</v>
      </c>
      <c r="J12" s="157"/>
      <c r="K12" s="157"/>
      <c r="L12" s="157"/>
    </row>
    <row r="13" spans="1:12">
      <c r="A13" s="157" t="s">
        <v>152</v>
      </c>
      <c r="B13" s="157" t="s">
        <v>153</v>
      </c>
      <c r="C13" s="157" t="s">
        <v>154</v>
      </c>
      <c r="D13" s="157" t="s">
        <v>161</v>
      </c>
      <c r="E13" s="157"/>
      <c r="F13" s="170"/>
      <c r="G13" s="157"/>
      <c r="H13" s="157" t="s">
        <v>157</v>
      </c>
      <c r="I13" s="173">
        <f>B10/12</f>
        <v>916.66</v>
      </c>
      <c r="J13" s="157"/>
      <c r="K13" s="157"/>
      <c r="L13" s="157"/>
    </row>
    <row r="14" spans="1:12">
      <c r="A14" s="157">
        <v>0</v>
      </c>
      <c r="B14" s="157">
        <v>0</v>
      </c>
      <c r="C14" s="162">
        <f>B11</f>
        <v>2859274.8409638074</v>
      </c>
      <c r="D14" s="162"/>
      <c r="E14" s="157"/>
      <c r="F14" s="157"/>
      <c r="G14" s="157"/>
      <c r="H14" s="157"/>
      <c r="I14" s="157"/>
      <c r="J14" s="157"/>
      <c r="K14" s="157"/>
      <c r="L14" s="157"/>
    </row>
    <row r="15" spans="1:12">
      <c r="A15" s="157">
        <v>1</v>
      </c>
      <c r="B15" s="162">
        <f>F5</f>
        <v>110401.98318074259</v>
      </c>
      <c r="C15" s="167">
        <f>(C14-B15)*$F$12</f>
        <v>2941293.9578278796</v>
      </c>
      <c r="D15" s="167">
        <f>B15/12</f>
        <v>9200.1652650618835</v>
      </c>
      <c r="E15" s="157"/>
      <c r="F15" s="157" t="s">
        <v>160</v>
      </c>
      <c r="G15" s="157"/>
      <c r="H15" s="157"/>
      <c r="I15" s="157"/>
      <c r="J15" s="157"/>
      <c r="K15" s="157"/>
      <c r="L15" s="157"/>
    </row>
    <row r="16" spans="1:12">
      <c r="A16" s="157">
        <v>2</v>
      </c>
      <c r="B16" s="162">
        <f>B15*1.02</f>
        <v>112610.02284435745</v>
      </c>
      <c r="C16" s="167">
        <f>(C15-B16)*$F$12</f>
        <v>3026691.8104323689</v>
      </c>
      <c r="D16" s="167">
        <f>B16/12</f>
        <v>9384.168570363121</v>
      </c>
      <c r="E16" s="157"/>
      <c r="F16" s="157" t="s">
        <v>159</v>
      </c>
      <c r="G16" s="157">
        <v>1.03</v>
      </c>
      <c r="H16" s="157"/>
      <c r="I16" s="157"/>
      <c r="J16" s="157"/>
      <c r="K16" s="157"/>
      <c r="L16" s="157"/>
    </row>
    <row r="17" spans="1:12">
      <c r="A17" s="157">
        <v>3</v>
      </c>
      <c r="B17" s="162">
        <f>B16*1.02</f>
        <v>114862.22330124459</v>
      </c>
      <c r="C17" s="167">
        <f>(C16-B17)*$F$12</f>
        <v>3115657.6582303033</v>
      </c>
      <c r="D17" s="167">
        <f t="shared" ref="D17:D43" si="0">B17/12</f>
        <v>9571.8519417703828</v>
      </c>
      <c r="E17" s="157"/>
      <c r="F17" s="157" t="s">
        <v>158</v>
      </c>
      <c r="G17" s="157">
        <v>1.07</v>
      </c>
      <c r="H17" s="157"/>
      <c r="I17" s="164"/>
      <c r="J17" s="157"/>
      <c r="K17" s="157"/>
      <c r="L17" s="157"/>
    </row>
    <row r="18" spans="1:12">
      <c r="A18" s="157">
        <v>4</v>
      </c>
      <c r="B18" s="162">
        <f t="shared" ref="B18:B43" si="1">B17*1.02</f>
        <v>117159.46776726948</v>
      </c>
      <c r="C18" s="167">
        <f>(C17-B18)*$F$12</f>
        <v>3208393.0637954464</v>
      </c>
      <c r="D18" s="167">
        <f>B18/12</f>
        <v>9763.2889806057901</v>
      </c>
      <c r="E18" s="157"/>
      <c r="F18" s="157"/>
      <c r="G18" s="157"/>
      <c r="H18" s="157"/>
      <c r="I18" s="164"/>
      <c r="J18" s="157"/>
      <c r="K18" s="157"/>
      <c r="L18" s="157"/>
    </row>
    <row r="19" spans="1:12">
      <c r="A19" s="157">
        <v>5</v>
      </c>
      <c r="B19" s="162">
        <f>B18*1.02</f>
        <v>119502.65712261487</v>
      </c>
      <c r="C19" s="167">
        <f>(C18-B19)*$F$12</f>
        <v>3305112.7351399302</v>
      </c>
      <c r="D19" s="167">
        <f>B19/12</f>
        <v>9958.5547602179049</v>
      </c>
      <c r="E19" s="157"/>
      <c r="F19" s="157"/>
      <c r="G19" s="157"/>
      <c r="H19" s="157"/>
      <c r="I19" s="162"/>
      <c r="J19" s="157"/>
      <c r="K19" s="157"/>
      <c r="L19" s="157"/>
    </row>
    <row r="20" spans="1:12">
      <c r="A20" s="157">
        <v>6</v>
      </c>
      <c r="B20" s="162">
        <f t="shared" si="1"/>
        <v>121892.71026506716</v>
      </c>
      <c r="C20" s="167">
        <f t="shared" ref="C20:C43" si="2">(C19-B20)*$F$12</f>
        <v>3406045.4266161039</v>
      </c>
      <c r="D20" s="167">
        <f>B20/12</f>
        <v>10157.725855422263</v>
      </c>
      <c r="E20" s="157"/>
      <c r="F20" s="157"/>
      <c r="G20" s="157"/>
      <c r="H20" s="157"/>
      <c r="I20" s="164"/>
      <c r="J20" s="164"/>
      <c r="K20" s="157"/>
      <c r="L20" s="157"/>
    </row>
    <row r="21" spans="1:12">
      <c r="A21" s="157">
        <v>7</v>
      </c>
      <c r="B21" s="162">
        <f t="shared" si="1"/>
        <v>124330.56447036851</v>
      </c>
      <c r="C21" s="167">
        <f t="shared" si="2"/>
        <v>3511434.902495937</v>
      </c>
      <c r="D21" s="167">
        <f t="shared" si="0"/>
        <v>10360.88037253071</v>
      </c>
      <c r="E21" s="157"/>
      <c r="F21" s="157"/>
      <c r="G21" s="157"/>
      <c r="H21" s="157"/>
      <c r="I21" s="157"/>
      <c r="J21" s="157"/>
      <c r="K21" s="157"/>
      <c r="L21" s="157"/>
    </row>
    <row r="22" spans="1:12">
      <c r="A22" s="157">
        <v>8</v>
      </c>
      <c r="B22" s="162">
        <f t="shared" si="1"/>
        <v>126817.17575977588</v>
      </c>
      <c r="C22" s="167">
        <f t="shared" si="2"/>
        <v>3621540.9676076923</v>
      </c>
      <c r="D22" s="167">
        <f t="shared" si="0"/>
        <v>10568.097979981323</v>
      </c>
      <c r="E22" s="157"/>
      <c r="F22" s="157"/>
      <c r="G22" s="157"/>
      <c r="H22" s="157"/>
      <c r="I22" s="157"/>
      <c r="J22" s="157"/>
      <c r="K22" s="157"/>
      <c r="L22" s="157"/>
    </row>
    <row r="23" spans="1:12">
      <c r="A23" s="157">
        <v>9</v>
      </c>
      <c r="B23" s="162">
        <f>B22*1.02</f>
        <v>129353.5192749714</v>
      </c>
      <c r="C23" s="167">
        <f t="shared" si="2"/>
        <v>3736640.5697160116</v>
      </c>
      <c r="D23" s="167">
        <f t="shared" si="0"/>
        <v>10779.459939580951</v>
      </c>
      <c r="E23" s="157"/>
      <c r="F23" s="157"/>
      <c r="G23" s="157"/>
      <c r="H23" s="157"/>
      <c r="I23" s="157"/>
      <c r="J23" s="157"/>
      <c r="K23" s="157"/>
      <c r="L23" s="157"/>
    </row>
    <row r="24" spans="1:12">
      <c r="A24" s="157">
        <v>10</v>
      </c>
      <c r="B24" s="162">
        <f>B23*1.02</f>
        <v>131940.58966047084</v>
      </c>
      <c r="C24" s="167">
        <f t="shared" si="2"/>
        <v>3857028.9786594287</v>
      </c>
      <c r="D24" s="167">
        <f t="shared" si="0"/>
        <v>10995.049138372569</v>
      </c>
      <c r="E24" s="157"/>
      <c r="F24" s="163"/>
      <c r="G24" s="157"/>
      <c r="H24" s="157"/>
      <c r="I24" s="157"/>
      <c r="J24" s="157"/>
      <c r="K24" s="157"/>
      <c r="L24" s="157"/>
    </row>
    <row r="25" spans="1:12">
      <c r="A25" s="157">
        <v>11</v>
      </c>
      <c r="B25" s="162">
        <f t="shared" si="1"/>
        <v>134579.40145368027</v>
      </c>
      <c r="C25" s="167">
        <f t="shared" si="2"/>
        <v>3983021.0476101511</v>
      </c>
      <c r="D25" s="167">
        <f t="shared" si="0"/>
        <v>11214.950121140022</v>
      </c>
      <c r="E25" s="157"/>
      <c r="F25" s="157"/>
      <c r="G25" s="157"/>
      <c r="H25" s="157"/>
      <c r="I25" s="157"/>
      <c r="J25" s="157"/>
      <c r="K25" s="157"/>
      <c r="L25" s="157"/>
    </row>
    <row r="26" spans="1:12">
      <c r="A26" s="157">
        <v>12</v>
      </c>
      <c r="B26" s="162">
        <f t="shared" si="1"/>
        <v>137270.98948275388</v>
      </c>
      <c r="C26" s="167">
        <f t="shared" si="2"/>
        <v>4114952.5621963153</v>
      </c>
      <c r="D26" s="167">
        <f t="shared" si="0"/>
        <v>11439.249123562824</v>
      </c>
      <c r="E26" s="157"/>
      <c r="F26" s="157"/>
      <c r="G26" s="157"/>
      <c r="H26" s="157"/>
      <c r="I26" s="157"/>
      <c r="J26" s="157"/>
      <c r="K26" s="157"/>
      <c r="L26" s="157"/>
    </row>
    <row r="27" spans="1:12">
      <c r="A27" s="157">
        <v>13</v>
      </c>
      <c r="B27" s="162">
        <f t="shared" si="1"/>
        <v>140016.40927240896</v>
      </c>
      <c r="C27" s="167">
        <f t="shared" si="2"/>
        <v>4253181.6836285796</v>
      </c>
      <c r="D27" s="167">
        <f t="shared" si="0"/>
        <v>11668.03410603408</v>
      </c>
      <c r="E27" s="157"/>
      <c r="F27" s="157"/>
      <c r="G27" s="157"/>
      <c r="H27" s="157"/>
      <c r="I27" s="158"/>
      <c r="J27" s="157"/>
      <c r="K27" s="157"/>
      <c r="L27" s="157"/>
    </row>
    <row r="28" spans="1:12">
      <c r="A28" s="157">
        <v>14</v>
      </c>
      <c r="B28" s="162">
        <f t="shared" si="1"/>
        <v>142816.73745785715</v>
      </c>
      <c r="C28" s="167">
        <f t="shared" si="2"/>
        <v>4398090.4924026737</v>
      </c>
      <c r="D28" s="167">
        <f t="shared" si="0"/>
        <v>11901.394788154763</v>
      </c>
      <c r="E28" s="157"/>
      <c r="F28" s="157"/>
      <c r="G28" s="157"/>
      <c r="H28" s="157"/>
      <c r="I28" s="159"/>
      <c r="J28" s="157"/>
      <c r="K28" s="157"/>
      <c r="L28" s="157"/>
    </row>
    <row r="29" spans="1:12">
      <c r="A29" s="157">
        <v>15</v>
      </c>
      <c r="B29" s="162">
        <f t="shared" si="1"/>
        <v>145673.07220701428</v>
      </c>
      <c r="C29" s="167">
        <f t="shared" si="2"/>
        <v>4550086.6396093564</v>
      </c>
      <c r="D29" s="167">
        <f t="shared" si="0"/>
        <v>12139.422683917857</v>
      </c>
      <c r="E29" s="157" t="s">
        <v>90</v>
      </c>
      <c r="F29" s="157"/>
      <c r="G29" s="157"/>
      <c r="H29" s="157"/>
      <c r="I29" s="168"/>
      <c r="J29" s="157"/>
      <c r="K29" s="157"/>
      <c r="L29" s="157"/>
    </row>
    <row r="30" spans="1:12">
      <c r="A30" s="157">
        <v>16</v>
      </c>
      <c r="B30" s="162">
        <f t="shared" si="1"/>
        <v>148586.53365115458</v>
      </c>
      <c r="C30" s="167">
        <f t="shared" si="2"/>
        <v>4709605.1133752763</v>
      </c>
      <c r="D30" s="167">
        <f>B30/12</f>
        <v>12382.211137596214</v>
      </c>
      <c r="E30" s="157"/>
      <c r="F30" s="157"/>
      <c r="G30" s="157"/>
      <c r="H30" s="157"/>
      <c r="I30" s="157"/>
      <c r="J30" s="157"/>
      <c r="K30" s="157"/>
      <c r="L30" s="157"/>
    </row>
    <row r="31" spans="1:12">
      <c r="A31" s="157">
        <v>17</v>
      </c>
      <c r="B31" s="162">
        <f t="shared" si="1"/>
        <v>151558.26432417767</v>
      </c>
      <c r="C31" s="167">
        <f t="shared" si="2"/>
        <v>4877110.1284846757</v>
      </c>
      <c r="D31" s="167">
        <f t="shared" si="0"/>
        <v>12629.85536034814</v>
      </c>
      <c r="E31" s="157"/>
      <c r="F31" s="157"/>
      <c r="G31" s="157"/>
      <c r="H31" s="157"/>
      <c r="I31" s="157"/>
      <c r="J31" s="157"/>
      <c r="K31" s="157"/>
      <c r="L31" s="157"/>
    </row>
    <row r="32" spans="1:12">
      <c r="A32" s="157">
        <v>18</v>
      </c>
      <c r="B32" s="162">
        <f t="shared" si="1"/>
        <v>154589.42961066123</v>
      </c>
      <c r="C32" s="167">
        <f t="shared" si="2"/>
        <v>5053097.1477951957</v>
      </c>
      <c r="D32" s="167">
        <f t="shared" si="0"/>
        <v>12882.452467555102</v>
      </c>
      <c r="E32" s="157"/>
      <c r="F32" s="157"/>
      <c r="G32" s="157"/>
      <c r="H32" s="157"/>
      <c r="I32" s="168"/>
      <c r="J32" s="157"/>
      <c r="K32" s="157"/>
      <c r="L32" s="157"/>
    </row>
    <row r="33" spans="1:12">
      <c r="A33" s="157">
        <v>19</v>
      </c>
      <c r="B33" s="162">
        <f t="shared" si="1"/>
        <v>157681.21820287447</v>
      </c>
      <c r="C33" s="167">
        <f t="shared" si="2"/>
        <v>5238095.0446637841</v>
      </c>
      <c r="D33" s="167">
        <f t="shared" si="0"/>
        <v>13140.101516906207</v>
      </c>
      <c r="E33" s="157"/>
      <c r="F33" s="157"/>
      <c r="G33" s="157"/>
      <c r="H33" s="157"/>
      <c r="I33" s="157"/>
      <c r="J33" s="157"/>
      <c r="K33" s="157"/>
      <c r="L33" s="157"/>
    </row>
    <row r="34" spans="1:12">
      <c r="A34" s="157">
        <v>20</v>
      </c>
      <c r="B34" s="162">
        <f t="shared" si="1"/>
        <v>160834.84256693197</v>
      </c>
      <c r="C34" s="167">
        <f t="shared" si="2"/>
        <v>5432668.4162436323</v>
      </c>
      <c r="D34" s="167">
        <f t="shared" si="0"/>
        <v>13402.90354724433</v>
      </c>
      <c r="E34" s="157"/>
      <c r="F34" s="157"/>
      <c r="G34" s="157"/>
      <c r="H34" s="157"/>
      <c r="I34" s="157"/>
      <c r="J34" s="157"/>
      <c r="K34" s="157"/>
      <c r="L34" s="157"/>
    </row>
    <row r="35" spans="1:12">
      <c r="A35" s="157">
        <v>21</v>
      </c>
      <c r="B35" s="162">
        <f t="shared" si="1"/>
        <v>164051.53941827061</v>
      </c>
      <c r="C35" s="167">
        <f t="shared" si="2"/>
        <v>5637420.0582031375</v>
      </c>
      <c r="D35" s="167">
        <f t="shared" si="0"/>
        <v>13670.961618189218</v>
      </c>
      <c r="E35" s="157"/>
      <c r="F35" s="157"/>
      <c r="G35" s="157"/>
      <c r="H35" s="157"/>
      <c r="I35" s="169"/>
      <c r="J35" s="157"/>
      <c r="K35" s="157"/>
      <c r="L35" s="157"/>
    </row>
    <row r="36" spans="1:12">
      <c r="A36" s="157">
        <v>22</v>
      </c>
      <c r="B36" s="162">
        <f t="shared" si="1"/>
        <v>167332.57020663601</v>
      </c>
      <c r="C36" s="167">
        <f t="shared" si="2"/>
        <v>5852993.612156257</v>
      </c>
      <c r="D36" s="167">
        <f t="shared" si="0"/>
        <v>13944.380850553001</v>
      </c>
      <c r="E36" s="157"/>
      <c r="F36" s="157"/>
      <c r="G36" s="157"/>
      <c r="H36" s="157"/>
      <c r="I36" s="157"/>
      <c r="J36" s="157"/>
      <c r="K36" s="157"/>
      <c r="L36" s="157"/>
    </row>
    <row r="37" spans="1:12">
      <c r="A37" s="157">
        <v>23</v>
      </c>
      <c r="B37" s="162">
        <f t="shared" si="1"/>
        <v>170679.22161076873</v>
      </c>
      <c r="C37" s="167">
        <f t="shared" si="2"/>
        <v>6080076.3978836732</v>
      </c>
      <c r="D37" s="167">
        <f t="shared" si="0"/>
        <v>14223.268467564061</v>
      </c>
      <c r="E37" s="157"/>
      <c r="F37" s="157"/>
      <c r="G37" s="157"/>
      <c r="H37" s="157"/>
      <c r="I37" s="158"/>
      <c r="J37" s="157"/>
      <c r="K37" s="157"/>
      <c r="L37" s="157"/>
    </row>
    <row r="38" spans="1:12">
      <c r="A38" s="157">
        <v>24</v>
      </c>
      <c r="B38" s="162">
        <f t="shared" si="1"/>
        <v>174092.8060429841</v>
      </c>
      <c r="C38" s="167">
        <f t="shared" si="2"/>
        <v>6319402.4432695378</v>
      </c>
      <c r="D38" s="167">
        <f t="shared" si="0"/>
        <v>14507.733836915342</v>
      </c>
      <c r="E38" s="157"/>
      <c r="F38" s="157"/>
      <c r="G38" s="157"/>
      <c r="H38" s="157"/>
      <c r="I38" s="168"/>
      <c r="J38" s="157"/>
      <c r="K38" s="157"/>
      <c r="L38" s="157"/>
    </row>
    <row r="39" spans="1:12">
      <c r="A39" s="157">
        <v>25</v>
      </c>
      <c r="B39" s="162">
        <f t="shared" si="1"/>
        <v>177574.66216384378</v>
      </c>
      <c r="C39" s="167">
        <f t="shared" si="2"/>
        <v>6571755.7257830929</v>
      </c>
      <c r="D39" s="167">
        <f t="shared" si="0"/>
        <v>14797.888513653648</v>
      </c>
      <c r="E39" s="157"/>
      <c r="F39" s="157"/>
      <c r="G39" s="157"/>
      <c r="H39" s="157"/>
      <c r="I39" s="157"/>
      <c r="J39" s="157"/>
      <c r="K39" s="157"/>
      <c r="L39" s="157"/>
    </row>
    <row r="40" spans="1:12">
      <c r="A40" s="157">
        <v>26</v>
      </c>
      <c r="B40" s="162">
        <f t="shared" si="1"/>
        <v>181126.15540712065</v>
      </c>
      <c r="C40" s="167">
        <f t="shared" si="2"/>
        <v>6837973.6403022911</v>
      </c>
      <c r="D40" s="167">
        <f t="shared" si="0"/>
        <v>15093.846283926721</v>
      </c>
      <c r="E40" s="157"/>
      <c r="F40" s="157"/>
      <c r="G40" s="157"/>
      <c r="H40" s="157"/>
      <c r="I40" s="157"/>
      <c r="J40" s="157"/>
      <c r="K40" s="157"/>
      <c r="L40" s="157"/>
    </row>
    <row r="41" spans="1:12">
      <c r="A41" s="157">
        <v>27</v>
      </c>
      <c r="B41" s="162">
        <f t="shared" si="1"/>
        <v>184748.67851526308</v>
      </c>
      <c r="C41" s="167">
        <f t="shared" si="2"/>
        <v>7118950.7091121208</v>
      </c>
      <c r="D41" s="167">
        <f t="shared" si="0"/>
        <v>15395.723209605256</v>
      </c>
      <c r="E41" s="157"/>
      <c r="F41" s="157"/>
      <c r="G41" s="157"/>
      <c r="H41" s="157"/>
      <c r="I41" s="157"/>
      <c r="J41" s="157"/>
      <c r="K41" s="157"/>
      <c r="L41" s="157"/>
    </row>
    <row r="42" spans="1:12">
      <c r="A42" s="157">
        <v>28</v>
      </c>
      <c r="B42" s="162">
        <f t="shared" si="1"/>
        <v>188443.65208556835</v>
      </c>
      <c r="C42" s="167">
        <f t="shared" si="2"/>
        <v>7415642.5510184113</v>
      </c>
      <c r="D42" s="167">
        <f t="shared" si="0"/>
        <v>15703.637673797362</v>
      </c>
      <c r="E42" s="157"/>
      <c r="F42" s="157"/>
      <c r="G42" s="157"/>
      <c r="H42" s="157"/>
      <c r="I42" s="157"/>
      <c r="J42" s="157"/>
      <c r="K42" s="157"/>
      <c r="L42" s="157"/>
    </row>
    <row r="43" spans="1:12">
      <c r="A43" s="157">
        <v>29</v>
      </c>
      <c r="B43" s="162">
        <f t="shared" si="1"/>
        <v>192212.52512727972</v>
      </c>
      <c r="C43" s="167">
        <f t="shared" si="2"/>
        <v>7729070.1277035112</v>
      </c>
      <c r="D43" s="167">
        <f t="shared" si="0"/>
        <v>16017.71042727331</v>
      </c>
      <c r="E43" s="157"/>
      <c r="F43" s="157"/>
      <c r="G43" s="157"/>
      <c r="H43" s="157"/>
      <c r="I43" s="157"/>
      <c r="J43" s="157"/>
      <c r="K43" s="157"/>
      <c r="L43" s="157"/>
    </row>
    <row r="44" spans="1:12">
      <c r="A44" s="157"/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</row>
    <row r="45" spans="1:12">
      <c r="A45" s="157"/>
      <c r="B45" s="157"/>
      <c r="C45" s="157"/>
      <c r="D45" s="157"/>
      <c r="F45" s="157"/>
      <c r="G45" s="157"/>
      <c r="H45" s="157"/>
      <c r="I45" s="157"/>
      <c r="J45" s="157"/>
      <c r="K45" s="157"/>
      <c r="L45" s="157"/>
    </row>
    <row r="46" spans="1:12">
      <c r="A46" s="157"/>
      <c r="B46" s="157"/>
      <c r="C46" s="157"/>
      <c r="D46" s="15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 Overview</vt:lpstr>
      <vt:lpstr>W1 </vt:lpstr>
      <vt:lpstr>W2</vt:lpstr>
      <vt:lpstr>W3</vt:lpstr>
      <vt:lpstr>W4</vt:lpstr>
      <vt:lpstr>W5</vt:lpstr>
      <vt:lpstr>Save Plan</vt:lpstr>
      <vt:lpstr>retire-math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Robertson</cp:lastModifiedBy>
  <dcterms:created xsi:type="dcterms:W3CDTF">2018-04-13T12:50:44Z</dcterms:created>
  <dcterms:modified xsi:type="dcterms:W3CDTF">2018-05-02T23:59:39Z</dcterms:modified>
</cp:coreProperties>
</file>