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200" windowHeight="85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3" i="2" l="1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2" i="2"/>
  <c r="K3" i="2"/>
  <c r="K4" i="2"/>
  <c r="K5" i="2"/>
  <c r="K6" i="2"/>
  <c r="K7" i="2"/>
  <c r="K8" i="2"/>
  <c r="K9" i="2"/>
  <c r="K10" i="2"/>
  <c r="K11" i="2"/>
  <c r="K12" i="2"/>
  <c r="K14" i="2"/>
  <c r="K15" i="2"/>
  <c r="K16" i="2"/>
  <c r="K17" i="2"/>
  <c r="K18" i="2"/>
  <c r="K2" i="2"/>
  <c r="G22" i="2"/>
  <c r="L20" i="2" s="1"/>
  <c r="G40" i="2"/>
  <c r="G41" i="2"/>
  <c r="G39" i="2"/>
  <c r="G38" i="2"/>
  <c r="G37" i="2"/>
  <c r="G36" i="2"/>
  <c r="G35" i="2"/>
  <c r="G34" i="2"/>
  <c r="G32" i="2"/>
  <c r="G31" i="2"/>
  <c r="G30" i="2"/>
  <c r="G29" i="2"/>
  <c r="G28" i="2"/>
  <c r="G27" i="2"/>
  <c r="G26" i="2"/>
  <c r="G25" i="2"/>
  <c r="G24" i="2"/>
  <c r="G23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G3" i="2"/>
  <c r="G2" i="2"/>
  <c r="M20" i="2" s="1"/>
  <c r="H17" i="2"/>
  <c r="H16" i="2"/>
  <c r="H15" i="2"/>
  <c r="H14" i="2"/>
  <c r="H13" i="2"/>
  <c r="H12" i="2"/>
  <c r="H11" i="2"/>
  <c r="H10" i="2"/>
  <c r="H8" i="2"/>
  <c r="H7" i="2"/>
  <c r="H6" i="2"/>
  <c r="H5" i="2"/>
  <c r="H2" i="2"/>
  <c r="N20" i="2" s="1"/>
</calcChain>
</file>

<file path=xl/sharedStrings.xml><?xml version="1.0" encoding="utf-8"?>
<sst xmlns="http://schemas.openxmlformats.org/spreadsheetml/2006/main" count="241" uniqueCount="60">
  <si>
    <t>checkstyle</t>
  </si>
  <si>
    <t>vietocr</t>
  </si>
  <si>
    <t>ice4j</t>
  </si>
  <si>
    <t>ehcache</t>
  </si>
  <si>
    <t>weka</t>
  </si>
  <si>
    <t>migen</t>
  </si>
  <si>
    <t>squirrel-sql</t>
  </si>
  <si>
    <t>encuestame</t>
  </si>
  <si>
    <t>scsreader</t>
  </si>
  <si>
    <t>pathvisio</t>
  </si>
  <si>
    <t>zkdesktop</t>
  </si>
  <si>
    <t>hummingbird</t>
  </si>
  <si>
    <t>flowgame</t>
  </si>
  <si>
    <t>xerces2-j</t>
  </si>
  <si>
    <t>null</t>
  </si>
  <si>
    <t>jedit</t>
  </si>
  <si>
    <t>freemind</t>
  </si>
  <si>
    <t>religion-search</t>
  </si>
  <si>
    <t>libgdx</t>
  </si>
  <si>
    <t>bbssh</t>
  </si>
  <si>
    <t>subclipse</t>
  </si>
  <si>
    <t>findbugs</t>
  </si>
  <si>
    <t>maven-3</t>
  </si>
  <si>
    <t>xbup</t>
  </si>
  <si>
    <t>opensso</t>
  </si>
  <si>
    <t>org.eclipse.jdt.apt.core</t>
  </si>
  <si>
    <t>ant</t>
  </si>
  <si>
    <t>posterita</t>
  </si>
  <si>
    <t>org.eclipse.jdt</t>
  </si>
  <si>
    <t>mobac</t>
  </si>
  <si>
    <t>hibernate</t>
  </si>
  <si>
    <t>lucene</t>
  </si>
  <si>
    <t>junit</t>
  </si>
  <si>
    <t>springframework</t>
  </si>
  <si>
    <t>jetty</t>
  </si>
  <si>
    <t>azureus</t>
  </si>
  <si>
    <t>commons-collections</t>
  </si>
  <si>
    <t>red5</t>
  </si>
  <si>
    <t>smslib</t>
  </si>
  <si>
    <t>eclipse-cs</t>
  </si>
  <si>
    <t>makagiga</t>
  </si>
  <si>
    <t>log4j</t>
  </si>
  <si>
    <t>project</t>
  </si>
  <si>
    <t>first generic</t>
  </si>
  <si>
    <t>first annotation</t>
  </si>
  <si>
    <t>type</t>
  </si>
  <si>
    <t>OLD</t>
  </si>
  <si>
    <t>SAME</t>
  </si>
  <si>
    <t>Generic First?</t>
  </si>
  <si>
    <t>FIRST</t>
  </si>
  <si>
    <t>LAST</t>
  </si>
  <si>
    <t>ONLY</t>
  </si>
  <si>
    <t>IDE</t>
  </si>
  <si>
    <t>Is Generic First</t>
  </si>
  <si>
    <t>ONLY ANNOTATION</t>
  </si>
  <si>
    <t>days</t>
  </si>
  <si>
    <t>months</t>
  </si>
  <si>
    <t>years</t>
  </si>
  <si>
    <t>JVM Adoption Lag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</si>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</sst>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40" sqref="C40"/>
    </sheetView>
  </sheetViews>
  <sheetFormatPr defaultRowHeight="15" x14ac:dyDescent="0.25"/>
  <cols>
    <col min="1" max="1" width="22.85546875" customWidth="1"/>
    <col min="3" max="3" width="22.5703125" customWidth="1"/>
    <col min="4" max="4" width="24.42578125" customWidth="1"/>
    <col min="5" max="5" width="17.85546875" customWidth="1"/>
  </cols>
  <sheetData>
    <row r="1" spans="1:6" x14ac:dyDescent="0.25">
      <c r="A1" s="2" t="s">
        <v>42</v>
      </c>
      <c r="B1" s="2" t="s">
        <v>45</v>
      </c>
      <c r="C1" s="2" t="s">
        <v>43</v>
      </c>
      <c r="D1" s="2" t="s">
        <v>44</v>
      </c>
      <c r="E1" s="2" t="s">
        <v>48</v>
      </c>
      <c r="F1" s="2" t="s">
        <v>52</v>
      </c>
    </row>
    <row r="2" spans="1:6" x14ac:dyDescent="0.25">
      <c r="A2" t="s">
        <v>26</v>
      </c>
      <c r="B2" t="s">
        <v>46</v>
      </c>
      <c r="C2" s="1">
        <v>38961</v>
      </c>
      <c r="D2" s="1">
        <v>38961</v>
      </c>
      <c r="E2" t="s">
        <v>47</v>
      </c>
    </row>
    <row r="3" spans="1:6" x14ac:dyDescent="0.25">
      <c r="A3" t="s">
        <v>35</v>
      </c>
      <c r="B3" t="s">
        <v>46</v>
      </c>
      <c r="C3" s="1">
        <v>39804</v>
      </c>
      <c r="D3" s="1">
        <v>39482</v>
      </c>
      <c r="E3" t="s">
        <v>49</v>
      </c>
    </row>
    <row r="4" spans="1:6" x14ac:dyDescent="0.25">
      <c r="A4" t="s">
        <v>0</v>
      </c>
      <c r="B4" t="s">
        <v>46</v>
      </c>
      <c r="C4" s="1">
        <v>38648</v>
      </c>
      <c r="D4" s="1">
        <v>38689</v>
      </c>
      <c r="E4" t="s">
        <v>49</v>
      </c>
    </row>
    <row r="5" spans="1:6" x14ac:dyDescent="0.25">
      <c r="A5" t="s">
        <v>36</v>
      </c>
      <c r="B5" t="s">
        <v>46</v>
      </c>
      <c r="C5" s="1">
        <v>40380</v>
      </c>
      <c r="D5" s="1">
        <v>40193</v>
      </c>
      <c r="E5" t="s">
        <v>50</v>
      </c>
    </row>
    <row r="6" spans="1:6" x14ac:dyDescent="0.25">
      <c r="A6" t="s">
        <v>39</v>
      </c>
      <c r="B6" t="s">
        <v>46</v>
      </c>
      <c r="C6" s="1">
        <v>39992</v>
      </c>
      <c r="D6" s="1">
        <v>39028</v>
      </c>
      <c r="E6" t="s">
        <v>50</v>
      </c>
    </row>
    <row r="7" spans="1:6" x14ac:dyDescent="0.25">
      <c r="A7" t="s">
        <v>21</v>
      </c>
      <c r="B7" t="s">
        <v>46</v>
      </c>
      <c r="C7" s="1">
        <v>40456</v>
      </c>
      <c r="D7" s="1">
        <v>40466</v>
      </c>
      <c r="E7" t="s">
        <v>49</v>
      </c>
    </row>
    <row r="8" spans="1:6" x14ac:dyDescent="0.25">
      <c r="A8" t="s">
        <v>16</v>
      </c>
      <c r="B8" t="s">
        <v>46</v>
      </c>
      <c r="C8" t="s">
        <v>14</v>
      </c>
      <c r="D8" t="s">
        <v>14</v>
      </c>
    </row>
    <row r="9" spans="1:6" x14ac:dyDescent="0.25">
      <c r="A9" t="s">
        <v>30</v>
      </c>
      <c r="B9" t="s">
        <v>46</v>
      </c>
      <c r="C9" s="1">
        <v>38166</v>
      </c>
      <c r="D9" s="1">
        <v>38190</v>
      </c>
      <c r="E9" t="s">
        <v>49</v>
      </c>
    </row>
    <row r="10" spans="1:6" x14ac:dyDescent="0.25">
      <c r="A10" t="s">
        <v>15</v>
      </c>
      <c r="B10" t="s">
        <v>46</v>
      </c>
      <c r="C10" s="1">
        <v>38909</v>
      </c>
      <c r="D10" s="1">
        <v>38812</v>
      </c>
      <c r="E10" t="s">
        <v>50</v>
      </c>
    </row>
    <row r="11" spans="1:6" x14ac:dyDescent="0.25">
      <c r="A11" t="s">
        <v>34</v>
      </c>
      <c r="B11" t="s">
        <v>46</v>
      </c>
      <c r="C11" t="s">
        <v>14</v>
      </c>
      <c r="D11" t="s">
        <v>14</v>
      </c>
    </row>
    <row r="12" spans="1:6" x14ac:dyDescent="0.25">
      <c r="A12" t="s">
        <v>32</v>
      </c>
      <c r="B12" t="s">
        <v>46</v>
      </c>
      <c r="C12" s="1">
        <v>39758</v>
      </c>
      <c r="D12" s="1">
        <v>39770</v>
      </c>
      <c r="E12" t="s">
        <v>49</v>
      </c>
    </row>
    <row r="13" spans="1:6" x14ac:dyDescent="0.25">
      <c r="A13" t="s">
        <v>41</v>
      </c>
      <c r="B13" t="s">
        <v>46</v>
      </c>
      <c r="C13" t="s">
        <v>14</v>
      </c>
      <c r="D13" s="1">
        <v>39108</v>
      </c>
      <c r="E13" t="s">
        <v>51</v>
      </c>
    </row>
    <row r="14" spans="1:6" x14ac:dyDescent="0.25">
      <c r="A14" t="s">
        <v>31</v>
      </c>
      <c r="B14" t="s">
        <v>46</v>
      </c>
      <c r="C14" s="1">
        <v>38875</v>
      </c>
      <c r="D14" s="1">
        <v>40254</v>
      </c>
      <c r="E14" t="s">
        <v>50</v>
      </c>
    </row>
    <row r="15" spans="1:6" x14ac:dyDescent="0.25">
      <c r="A15" t="s">
        <v>22</v>
      </c>
      <c r="B15" t="s">
        <v>46</v>
      </c>
      <c r="C15" s="1">
        <v>39879</v>
      </c>
      <c r="D15" s="1">
        <v>40277</v>
      </c>
      <c r="E15" t="s">
        <v>49</v>
      </c>
    </row>
    <row r="16" spans="1:6" x14ac:dyDescent="0.25">
      <c r="A16" t="s">
        <v>28</v>
      </c>
      <c r="B16" t="s">
        <v>46</v>
      </c>
      <c r="C16" s="1">
        <v>38737</v>
      </c>
      <c r="D16" s="1">
        <v>38408</v>
      </c>
      <c r="E16" t="s">
        <v>49</v>
      </c>
    </row>
    <row r="17" spans="1:5" x14ac:dyDescent="0.25">
      <c r="A17" t="s">
        <v>25</v>
      </c>
      <c r="B17" t="s">
        <v>46</v>
      </c>
      <c r="C17" s="1">
        <v>38847</v>
      </c>
      <c r="D17" s="1">
        <v>39225</v>
      </c>
      <c r="E17" t="s">
        <v>49</v>
      </c>
    </row>
    <row r="18" spans="1:5" x14ac:dyDescent="0.25">
      <c r="A18" t="s">
        <v>33</v>
      </c>
      <c r="B18" t="s">
        <v>46</v>
      </c>
      <c r="C18" s="1">
        <v>39477</v>
      </c>
      <c r="D18" s="1">
        <v>38651</v>
      </c>
      <c r="E18" t="s">
        <v>50</v>
      </c>
    </row>
    <row r="19" spans="1:5" x14ac:dyDescent="0.25">
      <c r="A19" t="s">
        <v>6</v>
      </c>
      <c r="B19" t="s">
        <v>46</v>
      </c>
      <c r="C19" s="1">
        <v>39118</v>
      </c>
      <c r="D19" s="1">
        <v>39198</v>
      </c>
      <c r="E19" t="s">
        <v>49</v>
      </c>
    </row>
    <row r="20" spans="1:5" x14ac:dyDescent="0.25">
      <c r="A20" t="s">
        <v>20</v>
      </c>
      <c r="B20" t="s">
        <v>46</v>
      </c>
      <c r="C20" s="1">
        <v>40462</v>
      </c>
      <c r="D20" s="1">
        <v>38642</v>
      </c>
      <c r="E20" t="s">
        <v>50</v>
      </c>
    </row>
    <row r="21" spans="1:5" x14ac:dyDescent="0.25">
      <c r="A21" t="s">
        <v>4</v>
      </c>
      <c r="B21" t="s">
        <v>46</v>
      </c>
      <c r="C21" s="1">
        <v>39201</v>
      </c>
      <c r="D21" s="1">
        <v>39266</v>
      </c>
      <c r="E21" t="s">
        <v>49</v>
      </c>
    </row>
    <row r="22" spans="1:5" x14ac:dyDescent="0.25">
      <c r="A22" t="s">
        <v>13</v>
      </c>
      <c r="B22" t="s">
        <v>46</v>
      </c>
      <c r="C22" t="s">
        <v>14</v>
      </c>
      <c r="D22" t="s">
        <v>14</v>
      </c>
    </row>
    <row r="23" spans="1:5" x14ac:dyDescent="0.25">
      <c r="A23" t="s">
        <v>19</v>
      </c>
      <c r="C23" s="1">
        <v>40566</v>
      </c>
      <c r="D23" s="1">
        <v>40566</v>
      </c>
      <c r="E23" t="s">
        <v>47</v>
      </c>
    </row>
    <row r="24" spans="1:5" x14ac:dyDescent="0.25">
      <c r="A24" t="s">
        <v>3</v>
      </c>
      <c r="C24" s="1">
        <v>38839</v>
      </c>
      <c r="D24" s="1">
        <v>40109</v>
      </c>
      <c r="E24" t="s">
        <v>49</v>
      </c>
    </row>
    <row r="25" spans="1:5" x14ac:dyDescent="0.25">
      <c r="A25" t="s">
        <v>7</v>
      </c>
      <c r="C25" s="1">
        <v>39962</v>
      </c>
      <c r="D25" s="1">
        <v>40473</v>
      </c>
      <c r="E25" t="s">
        <v>49</v>
      </c>
    </row>
    <row r="26" spans="1:5" x14ac:dyDescent="0.25">
      <c r="A26" t="s">
        <v>12</v>
      </c>
      <c r="C26" s="1">
        <v>39942</v>
      </c>
      <c r="D26" s="1">
        <v>40324</v>
      </c>
      <c r="E26" t="s">
        <v>49</v>
      </c>
    </row>
    <row r="27" spans="1:5" x14ac:dyDescent="0.25">
      <c r="A27" t="s">
        <v>11</v>
      </c>
      <c r="C27" s="1">
        <v>40244</v>
      </c>
      <c r="D27" s="1">
        <v>40498</v>
      </c>
      <c r="E27" t="s">
        <v>49</v>
      </c>
    </row>
    <row r="28" spans="1:5" x14ac:dyDescent="0.25">
      <c r="A28" t="s">
        <v>2</v>
      </c>
      <c r="C28" s="1">
        <v>40209</v>
      </c>
      <c r="D28" s="1">
        <v>40224</v>
      </c>
      <c r="E28" t="s">
        <v>49</v>
      </c>
    </row>
    <row r="29" spans="1:5" x14ac:dyDescent="0.25">
      <c r="A29" t="s">
        <v>18</v>
      </c>
      <c r="C29" s="1">
        <v>40245</v>
      </c>
      <c r="D29" s="1">
        <v>40244</v>
      </c>
      <c r="E29" t="s">
        <v>50</v>
      </c>
    </row>
    <row r="30" spans="1:5" x14ac:dyDescent="0.25">
      <c r="A30" t="s">
        <v>40</v>
      </c>
      <c r="C30" s="1">
        <v>39081</v>
      </c>
      <c r="D30" s="1">
        <v>39619</v>
      </c>
      <c r="E30" t="s">
        <v>49</v>
      </c>
    </row>
    <row r="31" spans="1:5" x14ac:dyDescent="0.25">
      <c r="A31" t="s">
        <v>5</v>
      </c>
      <c r="C31" s="1">
        <v>39916</v>
      </c>
      <c r="D31" s="1">
        <v>40245</v>
      </c>
      <c r="E31" t="s">
        <v>49</v>
      </c>
    </row>
    <row r="32" spans="1:5" x14ac:dyDescent="0.25">
      <c r="A32" t="s">
        <v>29</v>
      </c>
      <c r="C32" s="1">
        <v>40200</v>
      </c>
      <c r="D32" s="1">
        <v>40003</v>
      </c>
      <c r="E32" t="s">
        <v>50</v>
      </c>
    </row>
    <row r="33" spans="1:5" x14ac:dyDescent="0.25">
      <c r="A33" t="s">
        <v>24</v>
      </c>
      <c r="C33" s="1">
        <v>40016</v>
      </c>
      <c r="D33" s="1">
        <v>39095</v>
      </c>
      <c r="E33" t="s">
        <v>50</v>
      </c>
    </row>
    <row r="34" spans="1:5" x14ac:dyDescent="0.25">
      <c r="A34" t="s">
        <v>9</v>
      </c>
      <c r="C34" s="1">
        <v>39790</v>
      </c>
      <c r="D34" s="1">
        <v>39910</v>
      </c>
      <c r="E34" t="s">
        <v>49</v>
      </c>
    </row>
    <row r="35" spans="1:5" x14ac:dyDescent="0.25">
      <c r="A35" t="s">
        <v>27</v>
      </c>
      <c r="C35" s="1">
        <v>39393</v>
      </c>
      <c r="D35" s="1">
        <v>39502</v>
      </c>
      <c r="E35" t="s">
        <v>49</v>
      </c>
    </row>
    <row r="36" spans="1:5" x14ac:dyDescent="0.25">
      <c r="A36" t="s">
        <v>37</v>
      </c>
      <c r="C36" s="1">
        <v>40404</v>
      </c>
      <c r="D36" s="1">
        <v>38897</v>
      </c>
      <c r="E36" t="s">
        <v>50</v>
      </c>
    </row>
    <row r="37" spans="1:5" x14ac:dyDescent="0.25">
      <c r="A37" t="s">
        <v>17</v>
      </c>
      <c r="C37" s="1">
        <v>40472</v>
      </c>
      <c r="D37" s="1">
        <v>40476</v>
      </c>
      <c r="E37" t="s">
        <v>49</v>
      </c>
    </row>
    <row r="38" spans="1:5" x14ac:dyDescent="0.25">
      <c r="A38" t="s">
        <v>8</v>
      </c>
      <c r="C38" s="1">
        <v>40510</v>
      </c>
      <c r="D38" s="1">
        <v>40362</v>
      </c>
      <c r="E38" t="s">
        <v>50</v>
      </c>
    </row>
    <row r="39" spans="1:5" x14ac:dyDescent="0.25">
      <c r="A39" t="s">
        <v>38</v>
      </c>
      <c r="C39" s="1">
        <v>40684</v>
      </c>
      <c r="D39" s="1">
        <v>39894</v>
      </c>
      <c r="E39" t="s">
        <v>50</v>
      </c>
    </row>
    <row r="40" spans="1:5" x14ac:dyDescent="0.25">
      <c r="A40" t="s">
        <v>1</v>
      </c>
      <c r="C40" s="1">
        <v>40523</v>
      </c>
      <c r="D40" s="1">
        <v>40685</v>
      </c>
      <c r="E40" t="s">
        <v>49</v>
      </c>
    </row>
    <row r="41" spans="1:5" x14ac:dyDescent="0.25">
      <c r="A41" t="s">
        <v>23</v>
      </c>
      <c r="C41" s="1">
        <v>39418</v>
      </c>
      <c r="D41" s="1">
        <v>40540</v>
      </c>
      <c r="E41" t="s">
        <v>49</v>
      </c>
    </row>
    <row r="42" spans="1:5" x14ac:dyDescent="0.25">
      <c r="A42" t="s">
        <v>10</v>
      </c>
      <c r="C42" s="1">
        <v>39721</v>
      </c>
      <c r="D42" s="1">
        <v>39454</v>
      </c>
      <c r="E42" t="s">
        <v>50</v>
      </c>
    </row>
  </sheetData>
  <sortState ref="A2:D42">
    <sortCondition ref="B2:B42"/>
    <sortCondition ref="A2:A4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K22" sqref="K22:K41"/>
    </sheetView>
  </sheetViews>
  <sheetFormatPr defaultRowHeight="15" x14ac:dyDescent="0.25"/>
  <cols>
    <col min="1" max="1" width="25.7109375" customWidth="1"/>
    <col min="3" max="3" width="29.5703125" customWidth="1"/>
    <col min="4" max="4" width="19.85546875" customWidth="1"/>
    <col min="5" max="5" width="18.28515625" customWidth="1"/>
    <col min="8" max="8" width="17.42578125" customWidth="1"/>
  </cols>
  <sheetData>
    <row r="1" spans="1:11" x14ac:dyDescent="0.25">
      <c r="A1" t="s">
        <v>42</v>
      </c>
      <c r="B1" t="s">
        <v>45</v>
      </c>
      <c r="C1" t="s">
        <v>43</v>
      </c>
      <c r="D1" t="s">
        <v>44</v>
      </c>
      <c r="E1" t="s">
        <v>53</v>
      </c>
      <c r="H1" s="2" t="s">
        <v>58</v>
      </c>
    </row>
    <row r="2" spans="1:11" x14ac:dyDescent="0.25">
      <c r="A2" t="s">
        <v>35</v>
      </c>
      <c r="B2" t="s">
        <v>46</v>
      </c>
      <c r="C2" s="1">
        <v>38662</v>
      </c>
      <c r="D2" s="1">
        <v>38798</v>
      </c>
      <c r="E2" t="s">
        <v>49</v>
      </c>
      <c r="F2" t="s">
        <v>56</v>
      </c>
      <c r="G2">
        <f t="shared" ref="G2:G12" si="0">ABS(C2-D2)/365</f>
        <v>0.37260273972602742</v>
      </c>
      <c r="H2">
        <f>(MIN(D2,C2)-I2)/365</f>
        <v>1.1808219178082191</v>
      </c>
      <c r="I2" s="3">
        <v>38231</v>
      </c>
      <c r="K2">
        <f>(C2-D2)</f>
        <v>-136</v>
      </c>
    </row>
    <row r="3" spans="1:11" x14ac:dyDescent="0.25">
      <c r="A3" t="s">
        <v>21</v>
      </c>
      <c r="B3" t="s">
        <v>46</v>
      </c>
      <c r="C3" s="1">
        <v>37704</v>
      </c>
      <c r="D3" s="1">
        <v>38312</v>
      </c>
      <c r="E3" t="s">
        <v>49</v>
      </c>
      <c r="F3" t="s">
        <v>57</v>
      </c>
      <c r="G3">
        <f t="shared" si="0"/>
        <v>1.6657534246575343</v>
      </c>
      <c r="H3">
        <v>0</v>
      </c>
      <c r="I3" s="3">
        <v>38231</v>
      </c>
      <c r="K3">
        <f t="shared" ref="K3:K18" si="1">(C3-D3)</f>
        <v>-608</v>
      </c>
    </row>
    <row r="4" spans="1:11" x14ac:dyDescent="0.25">
      <c r="A4" t="s">
        <v>15</v>
      </c>
      <c r="B4" t="s">
        <v>46</v>
      </c>
      <c r="C4" s="1">
        <v>38040</v>
      </c>
      <c r="D4" s="1">
        <v>38613</v>
      </c>
      <c r="E4" t="s">
        <v>49</v>
      </c>
      <c r="F4" t="s">
        <v>57</v>
      </c>
      <c r="G4">
        <f t="shared" si="0"/>
        <v>1.5698630136986302</v>
      </c>
      <c r="H4">
        <v>0</v>
      </c>
      <c r="I4" s="3">
        <v>38231</v>
      </c>
      <c r="K4">
        <f t="shared" si="1"/>
        <v>-573</v>
      </c>
    </row>
    <row r="5" spans="1:11" x14ac:dyDescent="0.25">
      <c r="A5" t="s">
        <v>6</v>
      </c>
      <c r="B5" t="s">
        <v>46</v>
      </c>
      <c r="C5" s="1">
        <v>39062</v>
      </c>
      <c r="D5" s="1">
        <v>39096</v>
      </c>
      <c r="E5" t="s">
        <v>49</v>
      </c>
      <c r="F5" t="s">
        <v>56</v>
      </c>
      <c r="G5">
        <f t="shared" si="0"/>
        <v>9.3150684931506855E-2</v>
      </c>
      <c r="H5">
        <f t="shared" ref="H5:H17" si="2">(MIN(D5,C5)-I5)/365</f>
        <v>2.2767123287671232</v>
      </c>
      <c r="I5" s="3">
        <v>38231</v>
      </c>
      <c r="K5">
        <f t="shared" si="1"/>
        <v>-34</v>
      </c>
    </row>
    <row r="6" spans="1:11" x14ac:dyDescent="0.25">
      <c r="A6" t="s">
        <v>4</v>
      </c>
      <c r="B6" t="s">
        <v>46</v>
      </c>
      <c r="C6" s="1">
        <v>38841</v>
      </c>
      <c r="D6" s="1">
        <v>39216</v>
      </c>
      <c r="E6" t="s">
        <v>49</v>
      </c>
      <c r="F6" t="s">
        <v>57</v>
      </c>
      <c r="G6">
        <f t="shared" si="0"/>
        <v>1.0273972602739727</v>
      </c>
      <c r="H6">
        <f t="shared" si="2"/>
        <v>1.6712328767123288</v>
      </c>
      <c r="I6" s="3">
        <v>38231</v>
      </c>
      <c r="K6">
        <f t="shared" si="1"/>
        <v>-375</v>
      </c>
    </row>
    <row r="7" spans="1:11" x14ac:dyDescent="0.25">
      <c r="A7" t="s">
        <v>0</v>
      </c>
      <c r="B7" t="s">
        <v>46</v>
      </c>
      <c r="C7" s="1">
        <v>38459</v>
      </c>
      <c r="D7" s="1">
        <v>38404</v>
      </c>
      <c r="E7" t="s">
        <v>50</v>
      </c>
      <c r="F7" t="s">
        <v>56</v>
      </c>
      <c r="G7">
        <f t="shared" si="0"/>
        <v>0.15068493150684931</v>
      </c>
      <c r="H7">
        <f t="shared" si="2"/>
        <v>0.47397260273972602</v>
      </c>
      <c r="I7" s="3">
        <v>38231</v>
      </c>
      <c r="K7">
        <f t="shared" si="1"/>
        <v>55</v>
      </c>
    </row>
    <row r="8" spans="1:11" x14ac:dyDescent="0.25">
      <c r="A8" t="s">
        <v>39</v>
      </c>
      <c r="B8" t="s">
        <v>46</v>
      </c>
      <c r="C8" s="1">
        <v>39544</v>
      </c>
      <c r="D8" s="1">
        <v>39027</v>
      </c>
      <c r="E8" t="s">
        <v>50</v>
      </c>
      <c r="F8" t="s">
        <v>57</v>
      </c>
      <c r="G8">
        <f t="shared" si="0"/>
        <v>1.4164383561643836</v>
      </c>
      <c r="H8">
        <f t="shared" si="2"/>
        <v>2.1808219178082191</v>
      </c>
      <c r="I8" s="3">
        <v>38231</v>
      </c>
      <c r="K8">
        <f t="shared" si="1"/>
        <v>517</v>
      </c>
    </row>
    <row r="9" spans="1:11" x14ac:dyDescent="0.25">
      <c r="A9" t="s">
        <v>30</v>
      </c>
      <c r="B9" t="s">
        <v>46</v>
      </c>
      <c r="C9" s="1">
        <v>38160</v>
      </c>
      <c r="D9" s="1">
        <v>38099</v>
      </c>
      <c r="E9" t="s">
        <v>50</v>
      </c>
      <c r="F9" t="s">
        <v>56</v>
      </c>
      <c r="G9">
        <f t="shared" si="0"/>
        <v>0.16712328767123288</v>
      </c>
      <c r="H9">
        <v>0</v>
      </c>
      <c r="I9" s="3">
        <v>38231</v>
      </c>
      <c r="K9">
        <f t="shared" si="1"/>
        <v>61</v>
      </c>
    </row>
    <row r="10" spans="1:11" x14ac:dyDescent="0.25">
      <c r="A10" t="s">
        <v>22</v>
      </c>
      <c r="B10" t="s">
        <v>46</v>
      </c>
      <c r="C10" s="1">
        <v>39413</v>
      </c>
      <c r="D10" s="1">
        <v>39401</v>
      </c>
      <c r="E10" t="s">
        <v>50</v>
      </c>
      <c r="F10" t="s">
        <v>55</v>
      </c>
      <c r="G10">
        <f t="shared" si="0"/>
        <v>3.287671232876712E-2</v>
      </c>
      <c r="H10">
        <f t="shared" si="2"/>
        <v>3.2054794520547945</v>
      </c>
      <c r="I10" s="3">
        <v>38231</v>
      </c>
      <c r="K10">
        <f t="shared" si="1"/>
        <v>12</v>
      </c>
    </row>
    <row r="11" spans="1:11" x14ac:dyDescent="0.25">
      <c r="A11" t="s">
        <v>33</v>
      </c>
      <c r="B11" t="s">
        <v>46</v>
      </c>
      <c r="C11" s="1">
        <v>38896</v>
      </c>
      <c r="D11" s="1">
        <v>38581</v>
      </c>
      <c r="E11" t="s">
        <v>50</v>
      </c>
      <c r="F11" t="s">
        <v>56</v>
      </c>
      <c r="G11">
        <f t="shared" si="0"/>
        <v>0.86301369863013699</v>
      </c>
      <c r="H11">
        <f t="shared" si="2"/>
        <v>0.95890410958904104</v>
      </c>
      <c r="I11" s="3">
        <v>38231</v>
      </c>
      <c r="K11">
        <f t="shared" si="1"/>
        <v>315</v>
      </c>
    </row>
    <row r="12" spans="1:11" x14ac:dyDescent="0.25">
      <c r="A12" t="s">
        <v>20</v>
      </c>
      <c r="B12" t="s">
        <v>46</v>
      </c>
      <c r="C12" s="1">
        <v>40338</v>
      </c>
      <c r="D12" s="1">
        <v>38642</v>
      </c>
      <c r="E12" t="s">
        <v>50</v>
      </c>
      <c r="F12" t="s">
        <v>57</v>
      </c>
      <c r="G12">
        <f t="shared" si="0"/>
        <v>4.646575342465753</v>
      </c>
      <c r="H12">
        <f t="shared" si="2"/>
        <v>1.1260273972602739</v>
      </c>
      <c r="I12" s="3">
        <v>38231</v>
      </c>
      <c r="K12">
        <f t="shared" si="1"/>
        <v>1696</v>
      </c>
    </row>
    <row r="13" spans="1:11" x14ac:dyDescent="0.25">
      <c r="A13" t="s">
        <v>41</v>
      </c>
      <c r="B13" t="s">
        <v>46</v>
      </c>
      <c r="C13" t="s">
        <v>14</v>
      </c>
      <c r="D13" s="1">
        <v>39108</v>
      </c>
      <c r="E13" t="s">
        <v>54</v>
      </c>
      <c r="G13" t="s">
        <v>59</v>
      </c>
      <c r="H13">
        <f t="shared" si="2"/>
        <v>2.4027397260273973</v>
      </c>
      <c r="I13" s="3">
        <v>38231</v>
      </c>
    </row>
    <row r="14" spans="1:11" x14ac:dyDescent="0.25">
      <c r="A14" t="s">
        <v>26</v>
      </c>
      <c r="B14" t="s">
        <v>46</v>
      </c>
      <c r="C14" s="1">
        <v>38420</v>
      </c>
      <c r="D14" s="1">
        <v>38420</v>
      </c>
      <c r="E14" t="s">
        <v>47</v>
      </c>
      <c r="G14">
        <f>ABS(C14-D14)/365</f>
        <v>0</v>
      </c>
      <c r="H14">
        <f t="shared" si="2"/>
        <v>0.51780821917808217</v>
      </c>
      <c r="I14" s="3">
        <v>38231</v>
      </c>
      <c r="K14">
        <f t="shared" si="1"/>
        <v>0</v>
      </c>
    </row>
    <row r="15" spans="1:11" x14ac:dyDescent="0.25">
      <c r="A15" t="s">
        <v>36</v>
      </c>
      <c r="B15" t="s">
        <v>46</v>
      </c>
      <c r="C15" s="1">
        <v>40071</v>
      </c>
      <c r="D15" s="1">
        <v>40071</v>
      </c>
      <c r="E15" t="s">
        <v>47</v>
      </c>
      <c r="G15">
        <f>ABS(C15-D15)/365</f>
        <v>0</v>
      </c>
      <c r="H15">
        <f t="shared" si="2"/>
        <v>5.0410958904109586</v>
      </c>
      <c r="I15" s="3">
        <v>38231</v>
      </c>
      <c r="K15">
        <f t="shared" si="1"/>
        <v>0</v>
      </c>
    </row>
    <row r="16" spans="1:11" x14ac:dyDescent="0.25">
      <c r="A16" t="s">
        <v>32</v>
      </c>
      <c r="B16" t="s">
        <v>46</v>
      </c>
      <c r="C16" s="1">
        <v>38763</v>
      </c>
      <c r="D16" s="1">
        <v>38763</v>
      </c>
      <c r="E16" t="s">
        <v>47</v>
      </c>
      <c r="G16">
        <f>ABS(C16-D16)/365</f>
        <v>0</v>
      </c>
      <c r="H16">
        <f t="shared" si="2"/>
        <v>1.4575342465753425</v>
      </c>
      <c r="I16" s="3">
        <v>38231</v>
      </c>
      <c r="K16">
        <f t="shared" si="1"/>
        <v>0</v>
      </c>
    </row>
    <row r="17" spans="1:14" x14ac:dyDescent="0.25">
      <c r="A17" t="s">
        <v>31</v>
      </c>
      <c r="B17" t="s">
        <v>46</v>
      </c>
      <c r="C17" s="1">
        <v>38875</v>
      </c>
      <c r="D17" s="1">
        <v>38875</v>
      </c>
      <c r="E17" t="s">
        <v>47</v>
      </c>
      <c r="G17">
        <f>ABS(C17-D17)/365</f>
        <v>0</v>
      </c>
      <c r="H17">
        <f t="shared" si="2"/>
        <v>1.7643835616438357</v>
      </c>
      <c r="I17" s="3">
        <v>38231</v>
      </c>
      <c r="K17">
        <f t="shared" si="1"/>
        <v>0</v>
      </c>
    </row>
    <row r="18" spans="1:14" x14ac:dyDescent="0.25">
      <c r="A18" t="s">
        <v>28</v>
      </c>
      <c r="B18" t="s">
        <v>46</v>
      </c>
      <c r="C18" s="1">
        <v>38169</v>
      </c>
      <c r="D18" s="1">
        <v>38169</v>
      </c>
      <c r="E18" t="s">
        <v>47</v>
      </c>
      <c r="G18">
        <f>ABS(C18-D18)/365</f>
        <v>0</v>
      </c>
      <c r="H18">
        <v>0</v>
      </c>
      <c r="I18" s="3">
        <v>38231</v>
      </c>
      <c r="K18">
        <f t="shared" si="1"/>
        <v>0</v>
      </c>
    </row>
    <row r="19" spans="1:14" x14ac:dyDescent="0.25">
      <c r="A19" t="s">
        <v>16</v>
      </c>
      <c r="B19" t="s">
        <v>46</v>
      </c>
      <c r="C19" t="s">
        <v>14</v>
      </c>
      <c r="D19" t="s">
        <v>14</v>
      </c>
    </row>
    <row r="20" spans="1:14" x14ac:dyDescent="0.25">
      <c r="A20" t="s">
        <v>34</v>
      </c>
      <c r="B20" t="s">
        <v>46</v>
      </c>
      <c r="C20" t="s">
        <v>14</v>
      </c>
      <c r="D20" t="s">
        <v>14</v>
      </c>
      <c r="L20">
        <f>AVERAGE(G22:G41)*365</f>
        <v>53.050000000000004</v>
      </c>
      <c r="M20">
        <f>AVERAGE(G2:G18)*365</f>
        <v>273.875</v>
      </c>
      <c r="N20">
        <f>AVERAGE(H2:H18)*365</f>
        <v>520.82352941176464</v>
      </c>
    </row>
    <row r="21" spans="1:14" x14ac:dyDescent="0.25">
      <c r="A21" t="s">
        <v>13</v>
      </c>
      <c r="B21" t="s">
        <v>46</v>
      </c>
      <c r="C21" t="s">
        <v>14</v>
      </c>
      <c r="D21" t="s">
        <v>14</v>
      </c>
    </row>
    <row r="22" spans="1:14" x14ac:dyDescent="0.25">
      <c r="A22" t="s">
        <v>3</v>
      </c>
      <c r="C22" s="1">
        <v>38839</v>
      </c>
      <c r="D22" s="1">
        <v>39588</v>
      </c>
      <c r="E22" t="s">
        <v>49</v>
      </c>
      <c r="F22" t="s">
        <v>55</v>
      </c>
      <c r="G22">
        <f t="shared" ref="G22:G32" si="3">ABS(C22-D22)/365</f>
        <v>2.0520547945205481</v>
      </c>
      <c r="K22">
        <f t="shared" ref="K22:K41" si="4">(C22-D22)</f>
        <v>-749</v>
      </c>
    </row>
    <row r="23" spans="1:14" x14ac:dyDescent="0.25">
      <c r="A23" t="s">
        <v>2</v>
      </c>
      <c r="C23" s="1">
        <v>40207</v>
      </c>
      <c r="D23" s="1">
        <v>40210</v>
      </c>
      <c r="E23" t="s">
        <v>49</v>
      </c>
      <c r="F23" t="s">
        <v>55</v>
      </c>
      <c r="G23">
        <f t="shared" si="3"/>
        <v>8.21917808219178E-3</v>
      </c>
      <c r="K23">
        <f t="shared" si="4"/>
        <v>-3</v>
      </c>
    </row>
    <row r="24" spans="1:14" x14ac:dyDescent="0.25">
      <c r="A24" t="s">
        <v>5</v>
      </c>
      <c r="C24" s="1">
        <v>39374</v>
      </c>
      <c r="D24" s="1">
        <v>39386</v>
      </c>
      <c r="E24" t="s">
        <v>49</v>
      </c>
      <c r="F24" t="s">
        <v>55</v>
      </c>
      <c r="G24">
        <f t="shared" si="3"/>
        <v>3.287671232876712E-2</v>
      </c>
      <c r="K24">
        <f t="shared" si="4"/>
        <v>-12</v>
      </c>
    </row>
    <row r="25" spans="1:14" x14ac:dyDescent="0.25">
      <c r="A25" t="s">
        <v>9</v>
      </c>
      <c r="C25" s="1">
        <v>38834</v>
      </c>
      <c r="D25" s="1">
        <v>38951</v>
      </c>
      <c r="E25" t="s">
        <v>49</v>
      </c>
      <c r="F25" t="s">
        <v>56</v>
      </c>
      <c r="G25">
        <f t="shared" si="3"/>
        <v>0.32054794520547947</v>
      </c>
      <c r="K25">
        <f t="shared" si="4"/>
        <v>-117</v>
      </c>
    </row>
    <row r="26" spans="1:14" x14ac:dyDescent="0.25">
      <c r="A26" t="s">
        <v>1</v>
      </c>
      <c r="C26" s="1">
        <v>39656</v>
      </c>
      <c r="D26" s="1">
        <v>39742</v>
      </c>
      <c r="E26" t="s">
        <v>49</v>
      </c>
      <c r="F26" t="s">
        <v>56</v>
      </c>
      <c r="G26">
        <f t="shared" si="3"/>
        <v>0.23561643835616439</v>
      </c>
      <c r="K26">
        <f t="shared" si="4"/>
        <v>-86</v>
      </c>
    </row>
    <row r="27" spans="1:14" x14ac:dyDescent="0.25">
      <c r="A27" t="s">
        <v>23</v>
      </c>
      <c r="C27" s="1">
        <v>39002</v>
      </c>
      <c r="D27" s="1">
        <v>39096</v>
      </c>
      <c r="E27" t="s">
        <v>49</v>
      </c>
      <c r="F27" t="s">
        <v>56</v>
      </c>
      <c r="G27">
        <f t="shared" si="3"/>
        <v>0.25753424657534246</v>
      </c>
      <c r="K27">
        <f t="shared" si="4"/>
        <v>-94</v>
      </c>
    </row>
    <row r="28" spans="1:14" x14ac:dyDescent="0.25">
      <c r="A28" t="s">
        <v>19</v>
      </c>
      <c r="C28" s="1">
        <v>40566</v>
      </c>
      <c r="D28" s="1">
        <v>40566</v>
      </c>
      <c r="E28" t="s">
        <v>47</v>
      </c>
      <c r="G28">
        <f t="shared" si="3"/>
        <v>0</v>
      </c>
      <c r="K28">
        <f t="shared" si="4"/>
        <v>0</v>
      </c>
    </row>
    <row r="29" spans="1:14" x14ac:dyDescent="0.25">
      <c r="A29" t="s">
        <v>7</v>
      </c>
      <c r="C29" s="1">
        <v>39925</v>
      </c>
      <c r="D29" s="1">
        <v>39925</v>
      </c>
      <c r="E29" t="s">
        <v>47</v>
      </c>
      <c r="G29">
        <f t="shared" si="3"/>
        <v>0</v>
      </c>
      <c r="K29">
        <f t="shared" si="4"/>
        <v>0</v>
      </c>
    </row>
    <row r="30" spans="1:14" x14ac:dyDescent="0.25">
      <c r="A30" t="s">
        <v>12</v>
      </c>
      <c r="C30" s="1">
        <v>39942</v>
      </c>
      <c r="D30" s="1">
        <v>39942</v>
      </c>
      <c r="E30" t="s">
        <v>47</v>
      </c>
      <c r="G30">
        <f t="shared" si="3"/>
        <v>0</v>
      </c>
      <c r="K30">
        <f t="shared" si="4"/>
        <v>0</v>
      </c>
    </row>
    <row r="31" spans="1:14" x14ac:dyDescent="0.25">
      <c r="A31" t="s">
        <v>11</v>
      </c>
      <c r="C31" s="1">
        <v>40240</v>
      </c>
      <c r="D31" s="1">
        <v>40240</v>
      </c>
      <c r="E31" t="s">
        <v>47</v>
      </c>
      <c r="G31">
        <f t="shared" si="3"/>
        <v>0</v>
      </c>
      <c r="K31">
        <f t="shared" si="4"/>
        <v>0</v>
      </c>
    </row>
    <row r="32" spans="1:14" x14ac:dyDescent="0.25">
      <c r="A32" t="s">
        <v>18</v>
      </c>
      <c r="C32" s="1">
        <v>40243</v>
      </c>
      <c r="D32" s="1">
        <v>40243</v>
      </c>
      <c r="E32" t="s">
        <v>47</v>
      </c>
      <c r="G32">
        <f t="shared" si="3"/>
        <v>0</v>
      </c>
      <c r="K32">
        <f t="shared" si="4"/>
        <v>0</v>
      </c>
    </row>
    <row r="33" spans="1:11" x14ac:dyDescent="0.25">
      <c r="A33" t="s">
        <v>40</v>
      </c>
      <c r="C33" s="1">
        <v>38773</v>
      </c>
      <c r="D33" s="1">
        <v>38773</v>
      </c>
      <c r="E33" t="s">
        <v>47</v>
      </c>
      <c r="G33">
        <v>0</v>
      </c>
      <c r="K33">
        <f t="shared" si="4"/>
        <v>0</v>
      </c>
    </row>
    <row r="34" spans="1:11" x14ac:dyDescent="0.25">
      <c r="A34" t="s">
        <v>29</v>
      </c>
      <c r="C34" s="1">
        <v>39693</v>
      </c>
      <c r="D34" s="1">
        <v>39693</v>
      </c>
      <c r="E34" t="s">
        <v>47</v>
      </c>
      <c r="G34">
        <f t="shared" ref="G34:G41" si="5">ABS(C34-D34)/365</f>
        <v>0</v>
      </c>
      <c r="K34">
        <f t="shared" si="4"/>
        <v>0</v>
      </c>
    </row>
    <row r="35" spans="1:11" x14ac:dyDescent="0.25">
      <c r="A35" t="s">
        <v>24</v>
      </c>
      <c r="C35" s="1">
        <v>38868</v>
      </c>
      <c r="D35" s="1">
        <v>38868</v>
      </c>
      <c r="E35" t="s">
        <v>47</v>
      </c>
      <c r="G35">
        <f t="shared" si="5"/>
        <v>0</v>
      </c>
      <c r="K35">
        <f t="shared" si="4"/>
        <v>0</v>
      </c>
    </row>
    <row r="36" spans="1:11" x14ac:dyDescent="0.25">
      <c r="A36" t="s">
        <v>27</v>
      </c>
      <c r="C36" s="1">
        <v>39393</v>
      </c>
      <c r="D36" s="1">
        <v>39393</v>
      </c>
      <c r="E36" t="s">
        <v>47</v>
      </c>
      <c r="G36">
        <f t="shared" si="5"/>
        <v>0</v>
      </c>
      <c r="K36">
        <f t="shared" si="4"/>
        <v>0</v>
      </c>
    </row>
    <row r="37" spans="1:11" x14ac:dyDescent="0.25">
      <c r="A37" t="s">
        <v>37</v>
      </c>
      <c r="C37" s="1">
        <v>38815</v>
      </c>
      <c r="D37" s="1">
        <v>38815</v>
      </c>
      <c r="E37" t="s">
        <v>47</v>
      </c>
      <c r="G37">
        <f t="shared" si="5"/>
        <v>0</v>
      </c>
      <c r="K37">
        <f t="shared" si="4"/>
        <v>0</v>
      </c>
    </row>
    <row r="38" spans="1:11" x14ac:dyDescent="0.25">
      <c r="A38" t="s">
        <v>17</v>
      </c>
      <c r="C38" s="1">
        <v>40472</v>
      </c>
      <c r="D38" s="1">
        <v>40472</v>
      </c>
      <c r="E38" t="s">
        <v>47</v>
      </c>
      <c r="G38">
        <f t="shared" si="5"/>
        <v>0</v>
      </c>
      <c r="K38">
        <f t="shared" si="4"/>
        <v>0</v>
      </c>
    </row>
    <row r="39" spans="1:11" x14ac:dyDescent="0.25">
      <c r="A39" t="s">
        <v>8</v>
      </c>
      <c r="C39" s="1">
        <v>40362</v>
      </c>
      <c r="D39" s="1">
        <v>40362</v>
      </c>
      <c r="E39" t="s">
        <v>47</v>
      </c>
      <c r="G39">
        <f t="shared" si="5"/>
        <v>0</v>
      </c>
      <c r="K39">
        <f t="shared" si="4"/>
        <v>0</v>
      </c>
    </row>
    <row r="40" spans="1:11" x14ac:dyDescent="0.25">
      <c r="A40" t="s">
        <v>38</v>
      </c>
      <c r="C40" s="1">
        <v>39667</v>
      </c>
      <c r="D40" s="1">
        <v>39667</v>
      </c>
      <c r="E40" t="s">
        <v>47</v>
      </c>
      <c r="G40">
        <f t="shared" si="5"/>
        <v>0</v>
      </c>
      <c r="K40">
        <f t="shared" si="4"/>
        <v>0</v>
      </c>
    </row>
    <row r="41" spans="1:11" x14ac:dyDescent="0.25">
      <c r="A41" t="s">
        <v>10</v>
      </c>
      <c r="C41" s="1">
        <v>39080</v>
      </c>
      <c r="D41" s="1">
        <v>39080</v>
      </c>
      <c r="E41" t="s">
        <v>47</v>
      </c>
      <c r="G41">
        <f t="shared" si="5"/>
        <v>0</v>
      </c>
      <c r="K41">
        <f t="shared" si="4"/>
        <v>0</v>
      </c>
    </row>
  </sheetData>
  <sortState ref="A2:E42">
    <sortCondition ref="B2:B42"/>
    <sortCondition ref="E2:E4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</dc:creator>
  <cp:lastModifiedBy>Emerson Murphy-Hill</cp:lastModifiedBy>
  <dcterms:created xsi:type="dcterms:W3CDTF">2011-09-24T19:17:07Z</dcterms:created>
  <dcterms:modified xsi:type="dcterms:W3CDTF">2012-02-13T23:40:40Z</dcterms:modified>
</cp:coreProperties>
</file>