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3.Udemy\4.Power BI - Free\5. Start Power BI by getting Data\REC\"/>
    </mc:Choice>
  </mc:AlternateContent>
  <xr:revisionPtr revIDLastSave="0" documentId="13_ncr:1_{13E25781-198A-4D0F-B335-E87E46CCF1EF}" xr6:coauthVersionLast="47" xr6:coauthVersionMax="47" xr10:uidLastSave="{00000000-0000-0000-0000-000000000000}"/>
  <bookViews>
    <workbookView xWindow="-110" yWindow="-110" windowWidth="19420" windowHeight="11020" xr2:uid="{3D0A4EFC-4531-4204-ADD4-B190914714FC}"/>
  </bookViews>
  <sheets>
    <sheet name="Planned Cost" sheetId="2" r:id="rId1"/>
    <sheet name="File Credit" sheetId="8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2" l="1"/>
  <c r="F44" i="2"/>
  <c r="F5" i="2"/>
  <c r="F11" i="2"/>
  <c r="F33" i="2"/>
  <c r="F23" i="2"/>
  <c r="F4" i="2" l="1"/>
  <c r="F3" i="2"/>
  <c r="F6" i="2"/>
  <c r="F7" i="2"/>
  <c r="F9" i="2"/>
  <c r="F10" i="2"/>
  <c r="F12" i="2"/>
  <c r="F13" i="2"/>
  <c r="F14" i="2"/>
  <c r="F16" i="2"/>
  <c r="F17" i="2"/>
  <c r="F18" i="2"/>
  <c r="F19" i="2"/>
  <c r="F20" i="2"/>
  <c r="F21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3" i="2"/>
  <c r="F74" i="2"/>
  <c r="F75" i="2"/>
  <c r="F76" i="2"/>
  <c r="F77" i="2"/>
  <c r="F78" i="2"/>
  <c r="F79" i="2"/>
  <c r="F80" i="2"/>
  <c r="F81" i="2"/>
  <c r="F82" i="2"/>
  <c r="F83" i="2"/>
</calcChain>
</file>

<file path=xl/sharedStrings.xml><?xml version="1.0" encoding="utf-8"?>
<sst xmlns="http://schemas.openxmlformats.org/spreadsheetml/2006/main" count="313" uniqueCount="181">
  <si>
    <t>Activity ID</t>
  </si>
  <si>
    <t>Activity Name</t>
  </si>
  <si>
    <t xml:space="preserve">  A1050</t>
  </si>
  <si>
    <t>Civil Works</t>
  </si>
  <si>
    <t xml:space="preserve">  A1060</t>
  </si>
  <si>
    <t>Waterproofing/Anti-Termite</t>
  </si>
  <si>
    <t xml:space="preserve">  A1070</t>
  </si>
  <si>
    <t>Lean Concrete</t>
  </si>
  <si>
    <t xml:space="preserve">  A1080</t>
  </si>
  <si>
    <t>Foundation (Rebar, Formwork, Concrete)</t>
  </si>
  <si>
    <t xml:space="preserve">  A1090</t>
  </si>
  <si>
    <t>Columns &amp; walls concrete (Rebar, Formwork, Concrete) 1 Floor</t>
  </si>
  <si>
    <t xml:space="preserve">  A1100</t>
  </si>
  <si>
    <t>Slabs, beams, staircases concrete 1 Floor</t>
  </si>
  <si>
    <t xml:space="preserve">  A1110</t>
  </si>
  <si>
    <t>Columns and walls concrete (Rebar, Formwork, Concrete) 2 Floor</t>
  </si>
  <si>
    <t xml:space="preserve">  A1120</t>
  </si>
  <si>
    <t>Slabs, beams 2 Floor</t>
  </si>
  <si>
    <t xml:space="preserve">  A1130</t>
  </si>
  <si>
    <t>Masonry Works</t>
  </si>
  <si>
    <t xml:space="preserve">  A1140</t>
  </si>
  <si>
    <t>Roof Steel Structure</t>
  </si>
  <si>
    <t xml:space="preserve">  A1150</t>
  </si>
  <si>
    <t>Middle Frames Installation</t>
  </si>
  <si>
    <t xml:space="preserve">  A1160</t>
  </si>
  <si>
    <t>Installation of Metal Sheets</t>
  </si>
  <si>
    <t xml:space="preserve">  A1170</t>
  </si>
  <si>
    <t>Waterproofing</t>
  </si>
  <si>
    <t xml:space="preserve">  A1180</t>
  </si>
  <si>
    <t>Clay Tiles</t>
  </si>
  <si>
    <t xml:space="preserve">  A1190</t>
  </si>
  <si>
    <t>Terrace Heat Insulation</t>
  </si>
  <si>
    <t xml:space="preserve">  A1200</t>
  </si>
  <si>
    <t>Terraces Sloped Screed</t>
  </si>
  <si>
    <t xml:space="preserve">  A1210</t>
  </si>
  <si>
    <t>Terraces Waterproofing</t>
  </si>
  <si>
    <t xml:space="preserve">  A1220</t>
  </si>
  <si>
    <t>Finishing</t>
  </si>
  <si>
    <t xml:space="preserve">  A1230</t>
  </si>
  <si>
    <t>Sub Frame for Windows</t>
  </si>
  <si>
    <t xml:space="preserve">  A1240</t>
  </si>
  <si>
    <t>Windows &amp; Doors</t>
  </si>
  <si>
    <t xml:space="preserve">  A1250</t>
  </si>
  <si>
    <t>Curtain Wall</t>
  </si>
  <si>
    <t xml:space="preserve">  A1260</t>
  </si>
  <si>
    <t>Sliding Doors</t>
  </si>
  <si>
    <t xml:space="preserve">  A1270</t>
  </si>
  <si>
    <t>EPS Fixing</t>
  </si>
  <si>
    <t xml:space="preserve">  A1280</t>
  </si>
  <si>
    <t>Plaster for Walls</t>
  </si>
  <si>
    <t xml:space="preserve">  A1290</t>
  </si>
  <si>
    <t>Stone</t>
  </si>
  <si>
    <t xml:space="preserve">  A1300</t>
  </si>
  <si>
    <t>Decorative Plaster</t>
  </si>
  <si>
    <t xml:space="preserve">  A1310</t>
  </si>
  <si>
    <t>Shutters&amp;Louvers</t>
  </si>
  <si>
    <t xml:space="preserve">  A1320</t>
  </si>
  <si>
    <t>Exterior Balustrades</t>
  </si>
  <si>
    <t xml:space="preserve">  A1330</t>
  </si>
  <si>
    <t>Framing for Gypsum Walls</t>
  </si>
  <si>
    <t xml:space="preserve">  A1340</t>
  </si>
  <si>
    <t>Gypsum Board Lining for Walls</t>
  </si>
  <si>
    <t xml:space="preserve">  A1350</t>
  </si>
  <si>
    <t>Framing of Suspended Ceilings</t>
  </si>
  <si>
    <t xml:space="preserve">  A1360</t>
  </si>
  <si>
    <t>Gypsum Board Lining for Ceiling</t>
  </si>
  <si>
    <t xml:space="preserve">  A1370</t>
  </si>
  <si>
    <t>Heat Insulation for Interiors</t>
  </si>
  <si>
    <t xml:space="preserve">  A1380</t>
  </si>
  <si>
    <t>Screed for Interiors</t>
  </si>
  <si>
    <t xml:space="preserve">  A1390</t>
  </si>
  <si>
    <t>Waterproofing for Wet Areas</t>
  </si>
  <si>
    <t xml:space="preserve">  A1400</t>
  </si>
  <si>
    <t>Interior Steel Installation</t>
  </si>
  <si>
    <t xml:space="preserve">  A1410</t>
  </si>
  <si>
    <t>Stone Wall Cladding</t>
  </si>
  <si>
    <t xml:space="preserve">  A1420</t>
  </si>
  <si>
    <t>Timber Wall Covering</t>
  </si>
  <si>
    <t xml:space="preserve">  A1430</t>
  </si>
  <si>
    <t>Paint for Wall</t>
  </si>
  <si>
    <t xml:space="preserve">  A1440</t>
  </si>
  <si>
    <t>Wall Covering &amp; Upholstery</t>
  </si>
  <si>
    <t xml:space="preserve">  A1450</t>
  </si>
  <si>
    <t>Paint for Ceiling</t>
  </si>
  <si>
    <t xml:space="preserve">  A1460</t>
  </si>
  <si>
    <t>Stone Flooring</t>
  </si>
  <si>
    <t xml:space="preserve">  A1470</t>
  </si>
  <si>
    <t>Parquet Flooring</t>
  </si>
  <si>
    <t xml:space="preserve">  A1480</t>
  </si>
  <si>
    <t>Stair Cladding</t>
  </si>
  <si>
    <t xml:space="preserve">  A1490</t>
  </si>
  <si>
    <t>Internal Doors Installations</t>
  </si>
  <si>
    <t xml:space="preserve">  A1500</t>
  </si>
  <si>
    <t>Kitchen</t>
  </si>
  <si>
    <t xml:space="preserve">  A1510</t>
  </si>
  <si>
    <t>Sanitary Installations</t>
  </si>
  <si>
    <t xml:space="preserve">  A1520</t>
  </si>
  <si>
    <t>Joinery Installations</t>
  </si>
  <si>
    <t xml:space="preserve">  A1530</t>
  </si>
  <si>
    <t>FF&amp;E</t>
  </si>
  <si>
    <t xml:space="preserve">  A1540</t>
  </si>
  <si>
    <t>Interior Balustrade</t>
  </si>
  <si>
    <t xml:space="preserve">  A1550</t>
  </si>
  <si>
    <t>Initial Piping Works Below Ground Level</t>
  </si>
  <si>
    <t xml:space="preserve">  A1560</t>
  </si>
  <si>
    <t>Steel Pipes &amp; Steel Works</t>
  </si>
  <si>
    <t xml:space="preserve">  A1570</t>
  </si>
  <si>
    <t>Internal Plumbing</t>
  </si>
  <si>
    <t xml:space="preserve">  A1580</t>
  </si>
  <si>
    <t>Ductwork &amp; Dampers</t>
  </si>
  <si>
    <t xml:space="preserve">  A1590</t>
  </si>
  <si>
    <t>Cable Trays</t>
  </si>
  <si>
    <t xml:space="preserve">  A1600</t>
  </si>
  <si>
    <t>Conduits</t>
  </si>
  <si>
    <t xml:space="preserve">  A1610</t>
  </si>
  <si>
    <t>Earthing &amp; Lightning Protection</t>
  </si>
  <si>
    <t xml:space="preserve">  A1620</t>
  </si>
  <si>
    <t>Cables</t>
  </si>
  <si>
    <t xml:space="preserve">  A1630</t>
  </si>
  <si>
    <t>Fan coil &amp; Silencers &amp; Flexible Ducts</t>
  </si>
  <si>
    <t xml:space="preserve">  A1640</t>
  </si>
  <si>
    <t>Strainers &amp; Grills</t>
  </si>
  <si>
    <t xml:space="preserve">  A1650</t>
  </si>
  <si>
    <t>Insulation</t>
  </si>
  <si>
    <t xml:space="preserve">  A1660</t>
  </si>
  <si>
    <t>Underfloor Heating System</t>
  </si>
  <si>
    <t xml:space="preserve">  A1670</t>
  </si>
  <si>
    <t>Sprinkler</t>
  </si>
  <si>
    <t xml:space="preserve">  A1680</t>
  </si>
  <si>
    <t>Embedded Lightning Fixtures</t>
  </si>
  <si>
    <t xml:space="preserve">  A1690</t>
  </si>
  <si>
    <t>Fire Hose Cabinets</t>
  </si>
  <si>
    <t xml:space="preserve">  A1700</t>
  </si>
  <si>
    <t>Slot Diffusers</t>
  </si>
  <si>
    <t xml:space="preserve">  A1710</t>
  </si>
  <si>
    <t>Switches &amp; Sockets &amp; Outlets</t>
  </si>
  <si>
    <t xml:space="preserve">  A1720</t>
  </si>
  <si>
    <t>ELV Equipment Installation</t>
  </si>
  <si>
    <t xml:space="preserve">  A1730</t>
  </si>
  <si>
    <t>Roof Lighting Protection</t>
  </si>
  <si>
    <t xml:space="preserve">  A1740</t>
  </si>
  <si>
    <t>Cabinets&amp;Panels</t>
  </si>
  <si>
    <t>Total</t>
  </si>
  <si>
    <t>1-Feb-22</t>
  </si>
  <si>
    <t>8-Feb-22</t>
  </si>
  <si>
    <t>15-Feb-22</t>
  </si>
  <si>
    <t>22-Feb-22</t>
  </si>
  <si>
    <t>1-Mar-22</t>
  </si>
  <si>
    <t>8-Mar-22</t>
  </si>
  <si>
    <t>15-Mar-22</t>
  </si>
  <si>
    <t>22-Mar-22</t>
  </si>
  <si>
    <t>29-Mar-22</t>
  </si>
  <si>
    <t>5-Apr-22</t>
  </si>
  <si>
    <t>12-Apr-22</t>
  </si>
  <si>
    <t>19-Apr-22</t>
  </si>
  <si>
    <t>26-Apr-22</t>
  </si>
  <si>
    <t>3-May-22</t>
  </si>
  <si>
    <t>10-May-22</t>
  </si>
  <si>
    <t>17-May-22</t>
  </si>
  <si>
    <t>24-May-22</t>
  </si>
  <si>
    <t>31-May-22</t>
  </si>
  <si>
    <t>7-Jun-22</t>
  </si>
  <si>
    <t>14-Jun-22</t>
  </si>
  <si>
    <t>21-Jun-22</t>
  </si>
  <si>
    <t>28-Jun-22</t>
  </si>
  <si>
    <t>5-Jul-22</t>
  </si>
  <si>
    <t>12-Jul-22</t>
  </si>
  <si>
    <t>19-Jul-22</t>
  </si>
  <si>
    <t>Credit &amp; Author: Sama Tamhidi</t>
  </si>
  <si>
    <t>khonamon.com</t>
  </si>
  <si>
    <t>WBS</t>
  </si>
  <si>
    <t>Subcontractor</t>
  </si>
  <si>
    <t>Structural Works</t>
  </si>
  <si>
    <t>Roof</t>
  </si>
  <si>
    <t>Terraces</t>
  </si>
  <si>
    <t>Façade</t>
  </si>
  <si>
    <t>Fit-out</t>
  </si>
  <si>
    <t>MEP</t>
  </si>
  <si>
    <t>Khonamon</t>
  </si>
  <si>
    <t>Pemax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</si>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</sst>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8" fontId="0" fillId="0" borderId="0" xfId="0" applyNumberFormat="1"/>
    <xf numFmtId="0" fontId="2" fillId="0" borderId="0" xfId="1" applyFont="1"/>
    <xf numFmtId="0" fontId="1" fillId="0" borderId="0" xfId="1"/>
    <xf numFmtId="0" fontId="4" fillId="0" borderId="0" xfId="2" applyFont="1"/>
  </cellXfs>
  <cellStyles count="3">
    <cellStyle name="Hyperlink 2" xfId="2" xr:uid="{0BAB8425-308B-4134-A50D-90CE9168744B}"/>
    <cellStyle name="Normal" xfId="0" builtinId="0"/>
    <cellStyle name="Normal 2" xfId="1" xr:uid="{2168C661-5FC4-4B40-904F-FE9599D3B480}"/>
  </cellStyles>
  <dxfs count="3"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4F4083-A1C1-47A7-8C71-18046BE00310}" name="Table5" displayName="Table5" ref="B2:AE83" totalsRowShown="0" headerRowDxfId="2">
  <autoFilter ref="B2:AE83" xr:uid="{614F4083-A1C1-47A7-8C71-18046BE00310}"/>
  <tableColumns count="30">
    <tableColumn id="1" xr3:uid="{0F77B268-6A83-4EE3-8CA9-F8FC335C474D}" name="Activity ID"/>
    <tableColumn id="3" xr3:uid="{72E3362B-BF6A-4FE1-8527-E34A0A48680B}" name="WBS"/>
    <tableColumn id="2" xr3:uid="{F23EE96E-3BD1-4F4A-874D-8206778B4799}" name="Activity Name"/>
    <tableColumn id="4" xr3:uid="{54C4F5A6-CCEF-4BB8-AE4F-30BE00DE6A6B}" name="Subcontractor"/>
    <tableColumn id="5" xr3:uid="{274221F1-864D-4611-A7F9-A8CFAE222BC6}" name="Total" dataDxfId="1">
      <calculatedColumnFormula>SUM(G3:AE3)</calculatedColumnFormula>
    </tableColumn>
    <tableColumn id="6" xr3:uid="{0C980BD2-71EE-4C3F-8691-5F615C4F9C32}" name="1-Feb-22"/>
    <tableColumn id="7" xr3:uid="{39059D7F-FFEC-4EA2-9AB3-CFBEA54E2C7A}" name="8-Feb-22"/>
    <tableColumn id="8" xr3:uid="{D3C17CE7-3D6B-4E8B-9ED5-58037E08080A}" name="15-Feb-22"/>
    <tableColumn id="9" xr3:uid="{E15E3FC6-79B3-4E3D-A332-55E2CB08EE85}" name="22-Feb-22"/>
    <tableColumn id="10" xr3:uid="{CD41AEA7-1A98-4688-873C-A5FB0A4E32B8}" name="1-Mar-22"/>
    <tableColumn id="11" xr3:uid="{5DE6DB3A-8900-48C8-8061-C1FC7C60BA32}" name="8-Mar-22"/>
    <tableColumn id="12" xr3:uid="{242B5C49-B44A-4E40-B68E-8662F9F217E1}" name="15-Mar-22"/>
    <tableColumn id="13" xr3:uid="{6F7A906A-E1F5-429B-8999-9F812B1D0FF6}" name="22-Mar-22"/>
    <tableColumn id="14" xr3:uid="{C9AEAC47-D179-4D08-9387-14B4BE03BE07}" name="29-Mar-22"/>
    <tableColumn id="15" xr3:uid="{9F678F68-B806-467C-B94C-B9C02E00CFBB}" name="5-Apr-22"/>
    <tableColumn id="16" xr3:uid="{A3C59EA1-0B09-4AB1-BC3F-4A49DE2A8C5C}" name="12-Apr-22"/>
    <tableColumn id="17" xr3:uid="{1E549583-0565-4F1F-AA69-03222763EA3B}" name="19-Apr-22"/>
    <tableColumn id="18" xr3:uid="{708992FE-3075-40EC-AECA-E7CFC55592A9}" name="26-Apr-22"/>
    <tableColumn id="19" xr3:uid="{47DDC6FE-8757-4F2B-A251-9A252370DF03}" name="3-May-22"/>
    <tableColumn id="20" xr3:uid="{A8C8FAB6-F02F-496B-815A-7C40590E15FC}" name="10-May-22"/>
    <tableColumn id="21" xr3:uid="{DB930B34-DEF4-450C-9F9C-B3A00E5EA134}" name="17-May-22"/>
    <tableColumn id="22" xr3:uid="{92B9A228-38FF-4D89-AA24-E8B6FE568658}" name="24-May-22"/>
    <tableColumn id="23" xr3:uid="{BD8003EE-1A0D-4E89-8E2E-85BD9E6AD23E}" name="31-May-22"/>
    <tableColumn id="24" xr3:uid="{52E1F41F-A502-44EA-8475-F01346506BC4}" name="7-Jun-22"/>
    <tableColumn id="25" xr3:uid="{7EE76380-3BC4-48B5-BC3F-FFB316062A06}" name="14-Jun-22"/>
    <tableColumn id="26" xr3:uid="{7650D3D7-6C8B-470B-A748-3864B3EA6196}" name="21-Jun-22"/>
    <tableColumn id="27" xr3:uid="{710FCEF8-C3B7-4203-BBB0-8D80955BF632}" name="28-Jun-22"/>
    <tableColumn id="28" xr3:uid="{6A71C755-3E75-4089-ABCC-F2A2DB4208A5}" name="5-Jul-22"/>
    <tableColumn id="29" xr3:uid="{BDCCCA80-8ED4-460D-A6BD-BB7201B6A19A}" name="12-Jul-22" dataDxfId="0"/>
    <tableColumn id="30" xr3:uid="{37B7B3B5-477F-4314-A7F5-111D70EABCC0}" name="19-Jul-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honamon.com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B4C2-A905-4632-9387-47FA08A18DDC}">
  <dimension ref="B2:AE83"/>
  <sheetViews>
    <sheetView tabSelected="1" zoomScale="80" zoomScaleNormal="80" workbookViewId="0">
      <pane xSplit="6" ySplit="2" topLeftCell="G3" activePane="bottomRight" state="frozenSplit"/>
      <selection activeCell="A2" sqref="A2"/>
      <selection pane="topRight" activeCell="A2" sqref="A2"/>
      <selection pane="bottomLeft" activeCell="A2" sqref="A2"/>
      <selection pane="bottomRight" activeCell="B2" sqref="B2"/>
    </sheetView>
  </sheetViews>
  <sheetFormatPr defaultRowHeight="14.5" x14ac:dyDescent="0.35"/>
  <cols>
    <col min="1" max="1" width="4.36328125" customWidth="1"/>
    <col min="2" max="2" width="11.453125" customWidth="1"/>
    <col min="3" max="3" width="15" bestFit="1" customWidth="1"/>
    <col min="4" max="4" width="55.6328125" bestFit="1" customWidth="1"/>
    <col min="5" max="5" width="16.26953125" bestFit="1" customWidth="1"/>
    <col min="6" max="6" width="11.36328125" customWidth="1"/>
    <col min="7" max="8" width="11.36328125" bestFit="1" customWidth="1"/>
    <col min="9" max="10" width="12.36328125" bestFit="1" customWidth="1"/>
    <col min="11" max="12" width="11.81640625" bestFit="1" customWidth="1"/>
    <col min="13" max="15" width="12.81640625" bestFit="1" customWidth="1"/>
    <col min="16" max="16" width="11.36328125" bestFit="1" customWidth="1"/>
    <col min="17" max="19" width="12.36328125" bestFit="1" customWidth="1"/>
    <col min="20" max="20" width="12.1796875" bestFit="1" customWidth="1"/>
    <col min="21" max="24" width="13.1796875" bestFit="1" customWidth="1"/>
    <col min="25" max="25" width="11.26953125" bestFit="1" customWidth="1"/>
    <col min="26" max="28" width="12.26953125" bestFit="1" customWidth="1"/>
    <col min="29" max="29" width="10.54296875" bestFit="1" customWidth="1"/>
    <col min="30" max="31" width="11.54296875" bestFit="1" customWidth="1"/>
  </cols>
  <sheetData>
    <row r="2" spans="2:31" x14ac:dyDescent="0.35">
      <c r="B2" t="s">
        <v>0</v>
      </c>
      <c r="C2" t="s">
        <v>170</v>
      </c>
      <c r="D2" t="s">
        <v>1</v>
      </c>
      <c r="E2" t="s">
        <v>171</v>
      </c>
      <c r="F2" t="s">
        <v>142</v>
      </c>
      <c r="G2" s="1" t="s">
        <v>143</v>
      </c>
      <c r="H2" s="1" t="s">
        <v>144</v>
      </c>
      <c r="I2" s="1" t="s">
        <v>145</v>
      </c>
      <c r="J2" s="1" t="s">
        <v>146</v>
      </c>
      <c r="K2" s="1" t="s">
        <v>147</v>
      </c>
      <c r="L2" s="1" t="s">
        <v>148</v>
      </c>
      <c r="M2" s="1" t="s">
        <v>149</v>
      </c>
      <c r="N2" s="1" t="s">
        <v>150</v>
      </c>
      <c r="O2" s="1" t="s">
        <v>151</v>
      </c>
      <c r="P2" s="1" t="s">
        <v>152</v>
      </c>
      <c r="Q2" s="1" t="s">
        <v>153</v>
      </c>
      <c r="R2" s="1" t="s">
        <v>154</v>
      </c>
      <c r="S2" s="1" t="s">
        <v>155</v>
      </c>
      <c r="T2" s="1" t="s">
        <v>156</v>
      </c>
      <c r="U2" s="1" t="s">
        <v>157</v>
      </c>
      <c r="V2" s="1" t="s">
        <v>158</v>
      </c>
      <c r="W2" s="1" t="s">
        <v>159</v>
      </c>
      <c r="X2" s="1" t="s">
        <v>160</v>
      </c>
      <c r="Y2" s="1" t="s">
        <v>161</v>
      </c>
      <c r="Z2" s="1" t="s">
        <v>162</v>
      </c>
      <c r="AA2" s="1" t="s">
        <v>163</v>
      </c>
      <c r="AB2" s="1" t="s">
        <v>164</v>
      </c>
      <c r="AC2" s="1" t="s">
        <v>165</v>
      </c>
      <c r="AD2" s="1" t="s">
        <v>166</v>
      </c>
      <c r="AE2" s="1" t="s">
        <v>167</v>
      </c>
    </row>
    <row r="3" spans="2:31" x14ac:dyDescent="0.35">
      <c r="B3" t="s">
        <v>2</v>
      </c>
      <c r="C3" t="s">
        <v>172</v>
      </c>
      <c r="D3" t="s">
        <v>3</v>
      </c>
      <c r="E3" t="s">
        <v>178</v>
      </c>
      <c r="F3" s="2">
        <f>SUM(G3:AE3)</f>
        <v>2500</v>
      </c>
      <c r="G3" s="2">
        <v>2500</v>
      </c>
    </row>
    <row r="4" spans="2:31" x14ac:dyDescent="0.35">
      <c r="B4" t="s">
        <v>4</v>
      </c>
      <c r="C4" t="s">
        <v>172</v>
      </c>
      <c r="D4" t="s">
        <v>5</v>
      </c>
      <c r="E4" t="s">
        <v>178</v>
      </c>
      <c r="F4" s="2">
        <f>SUM(G4:AE4)</f>
        <v>800</v>
      </c>
      <c r="G4" s="2">
        <v>666.67</v>
      </c>
      <c r="H4" s="2">
        <v>133.33000000000001</v>
      </c>
    </row>
    <row r="5" spans="2:31" x14ac:dyDescent="0.35">
      <c r="F5" s="2">
        <f>SUM(G5:AE5)</f>
        <v>0</v>
      </c>
      <c r="G5" s="2"/>
      <c r="H5" s="2"/>
      <c r="AD5" s="2"/>
    </row>
    <row r="6" spans="2:31" x14ac:dyDescent="0.35">
      <c r="B6" t="s">
        <v>6</v>
      </c>
      <c r="C6" t="s">
        <v>172</v>
      </c>
      <c r="D6" t="s">
        <v>7</v>
      </c>
      <c r="E6" t="s">
        <v>178</v>
      </c>
      <c r="F6" s="2">
        <f t="shared" ref="F6:F78" si="0">SUM(G6:AE6)</f>
        <v>2200</v>
      </c>
      <c r="H6" s="2">
        <v>2200</v>
      </c>
    </row>
    <row r="7" spans="2:31" x14ac:dyDescent="0.35">
      <c r="B7" t="s">
        <v>8</v>
      </c>
      <c r="C7" t="s">
        <v>172</v>
      </c>
      <c r="D7" t="s">
        <v>9</v>
      </c>
      <c r="E7" t="s">
        <v>178</v>
      </c>
      <c r="F7" s="2">
        <f t="shared" si="0"/>
        <v>12300</v>
      </c>
      <c r="H7" s="2">
        <v>5271.43</v>
      </c>
      <c r="I7" s="2">
        <v>7028.57</v>
      </c>
    </row>
    <row r="8" spans="2:31" x14ac:dyDescent="0.35">
      <c r="F8" s="2" t="s">
        <v>180</v>
      </c>
      <c r="I8" s="2"/>
      <c r="AD8" s="2"/>
    </row>
    <row r="9" spans="2:31" x14ac:dyDescent="0.35">
      <c r="B9" t="s">
        <v>10</v>
      </c>
      <c r="C9" t="s">
        <v>172</v>
      </c>
      <c r="D9" t="s">
        <v>11</v>
      </c>
      <c r="E9" t="s">
        <v>178</v>
      </c>
      <c r="F9" s="2">
        <f t="shared" si="0"/>
        <v>14500</v>
      </c>
      <c r="I9" s="2">
        <v>725</v>
      </c>
      <c r="J9" s="2">
        <v>9425</v>
      </c>
      <c r="K9" s="2">
        <v>4350</v>
      </c>
    </row>
    <row r="10" spans="2:31" x14ac:dyDescent="0.35">
      <c r="B10" t="s">
        <v>12</v>
      </c>
      <c r="C10" t="s">
        <v>172</v>
      </c>
      <c r="D10" t="s">
        <v>13</v>
      </c>
      <c r="E10" t="s">
        <v>178</v>
      </c>
      <c r="F10" s="2">
        <f t="shared" si="0"/>
        <v>15500</v>
      </c>
      <c r="L10" s="2">
        <v>11071.43</v>
      </c>
      <c r="M10" s="2">
        <v>4428.57</v>
      </c>
    </row>
    <row r="11" spans="2:31" x14ac:dyDescent="0.35">
      <c r="F11" s="2">
        <f>SUM(G11:AE11)</f>
        <v>0</v>
      </c>
      <c r="L11" s="2"/>
      <c r="M11" s="2"/>
      <c r="AD11" s="2"/>
    </row>
    <row r="12" spans="2:31" x14ac:dyDescent="0.35">
      <c r="B12" t="s">
        <v>14</v>
      </c>
      <c r="C12" t="s">
        <v>172</v>
      </c>
      <c r="D12" t="s">
        <v>15</v>
      </c>
      <c r="E12" t="s">
        <v>178</v>
      </c>
      <c r="F12" s="2">
        <f t="shared" si="0"/>
        <v>16500</v>
      </c>
      <c r="M12" s="2">
        <v>2475</v>
      </c>
      <c r="N12" s="2">
        <v>10725</v>
      </c>
      <c r="O12" s="2">
        <v>3300</v>
      </c>
    </row>
    <row r="13" spans="2:31" x14ac:dyDescent="0.35">
      <c r="B13" t="s">
        <v>16</v>
      </c>
      <c r="C13" t="s">
        <v>172</v>
      </c>
      <c r="D13" t="s">
        <v>17</v>
      </c>
      <c r="E13" t="s">
        <v>178</v>
      </c>
      <c r="F13" s="2">
        <f t="shared" si="0"/>
        <v>17500</v>
      </c>
      <c r="P13" s="2">
        <v>8263.89</v>
      </c>
      <c r="Q13" s="2">
        <v>9236.11</v>
      </c>
    </row>
    <row r="14" spans="2:31" x14ac:dyDescent="0.35">
      <c r="B14" t="s">
        <v>18</v>
      </c>
      <c r="C14" t="s">
        <v>19</v>
      </c>
      <c r="D14" t="s">
        <v>19</v>
      </c>
      <c r="E14" t="s">
        <v>178</v>
      </c>
      <c r="F14" s="2">
        <f t="shared" si="0"/>
        <v>5500</v>
      </c>
      <c r="N14" s="2">
        <v>1222.22</v>
      </c>
      <c r="O14" s="2">
        <v>1451.39</v>
      </c>
      <c r="P14" s="2">
        <v>1986.11</v>
      </c>
      <c r="Q14" s="2">
        <v>840.28</v>
      </c>
    </row>
    <row r="15" spans="2:31" x14ac:dyDescent="0.35">
      <c r="F15" s="2"/>
      <c r="N15" s="2"/>
      <c r="O15" s="2"/>
      <c r="P15" s="2"/>
      <c r="Q15" s="2"/>
      <c r="AD15" s="2"/>
    </row>
    <row r="16" spans="2:31" x14ac:dyDescent="0.35">
      <c r="B16" t="s">
        <v>20</v>
      </c>
      <c r="C16" t="s">
        <v>173</v>
      </c>
      <c r="D16" t="s">
        <v>21</v>
      </c>
      <c r="E16" t="s">
        <v>178</v>
      </c>
      <c r="F16" s="2">
        <f t="shared" si="0"/>
        <v>4500</v>
      </c>
      <c r="S16" s="2">
        <v>3696.43</v>
      </c>
      <c r="T16" s="2">
        <v>803.57</v>
      </c>
    </row>
    <row r="17" spans="2:30" x14ac:dyDescent="0.35">
      <c r="B17" t="s">
        <v>22</v>
      </c>
      <c r="C17" t="s">
        <v>173</v>
      </c>
      <c r="D17" t="s">
        <v>23</v>
      </c>
      <c r="E17" t="s">
        <v>178</v>
      </c>
      <c r="F17" s="2">
        <f t="shared" si="0"/>
        <v>950</v>
      </c>
      <c r="T17" s="2">
        <v>950</v>
      </c>
    </row>
    <row r="18" spans="2:30" x14ac:dyDescent="0.35">
      <c r="B18" t="s">
        <v>24</v>
      </c>
      <c r="C18" t="s">
        <v>173</v>
      </c>
      <c r="D18" t="s">
        <v>25</v>
      </c>
      <c r="E18" t="s">
        <v>178</v>
      </c>
      <c r="F18" s="2">
        <f t="shared" si="0"/>
        <v>4700</v>
      </c>
      <c r="T18" s="2">
        <v>4700</v>
      </c>
    </row>
    <row r="19" spans="2:30" x14ac:dyDescent="0.35">
      <c r="B19" t="s">
        <v>26</v>
      </c>
      <c r="C19" t="s">
        <v>173</v>
      </c>
      <c r="D19" t="s">
        <v>27</v>
      </c>
      <c r="E19" t="s">
        <v>178</v>
      </c>
      <c r="F19" s="2">
        <f t="shared" si="0"/>
        <v>1400</v>
      </c>
      <c r="T19" s="2">
        <v>875</v>
      </c>
      <c r="U19" s="2">
        <v>525</v>
      </c>
    </row>
    <row r="20" spans="2:30" x14ac:dyDescent="0.35">
      <c r="B20" t="s">
        <v>28</v>
      </c>
      <c r="C20" t="s">
        <v>173</v>
      </c>
      <c r="D20" t="s">
        <v>29</v>
      </c>
      <c r="E20" t="s">
        <v>178</v>
      </c>
      <c r="F20" s="2">
        <f t="shared" si="0"/>
        <v>2800</v>
      </c>
      <c r="U20" s="2">
        <v>2800</v>
      </c>
    </row>
    <row r="21" spans="2:30" x14ac:dyDescent="0.35">
      <c r="B21" t="s">
        <v>30</v>
      </c>
      <c r="C21" t="s">
        <v>174</v>
      </c>
      <c r="D21" t="s">
        <v>31</v>
      </c>
      <c r="E21" t="s">
        <v>179</v>
      </c>
      <c r="F21" s="2">
        <f t="shared" si="0"/>
        <v>217.49</v>
      </c>
      <c r="O21" s="2">
        <v>190.3</v>
      </c>
      <c r="P21" s="2">
        <v>27.19</v>
      </c>
    </row>
    <row r="22" spans="2:30" x14ac:dyDescent="0.35">
      <c r="F22" s="2"/>
      <c r="O22" s="2"/>
      <c r="P22" s="2"/>
      <c r="AD22" s="2"/>
    </row>
    <row r="23" spans="2:30" x14ac:dyDescent="0.35">
      <c r="F23" s="2">
        <f t="shared" ref="F23" si="1">SUM(G23:AE23)</f>
        <v>0</v>
      </c>
      <c r="O23" s="2"/>
      <c r="P23" s="2"/>
      <c r="AD23" s="2"/>
    </row>
    <row r="24" spans="2:30" x14ac:dyDescent="0.35">
      <c r="B24" t="s">
        <v>32</v>
      </c>
      <c r="C24" t="s">
        <v>174</v>
      </c>
      <c r="D24" t="s">
        <v>33</v>
      </c>
      <c r="E24" t="s">
        <v>179</v>
      </c>
      <c r="F24" s="2">
        <f t="shared" si="0"/>
        <v>434.96</v>
      </c>
      <c r="P24" s="2">
        <v>434.96</v>
      </c>
    </row>
    <row r="25" spans="2:30" x14ac:dyDescent="0.35">
      <c r="B25" t="s">
        <v>34</v>
      </c>
      <c r="C25" t="s">
        <v>174</v>
      </c>
      <c r="D25" t="s">
        <v>35</v>
      </c>
      <c r="E25" t="s">
        <v>179</v>
      </c>
      <c r="F25" s="2">
        <f t="shared" si="0"/>
        <v>855.43</v>
      </c>
      <c r="P25" s="2">
        <v>855.43</v>
      </c>
    </row>
    <row r="26" spans="2:30" x14ac:dyDescent="0.35">
      <c r="B26" t="s">
        <v>36</v>
      </c>
      <c r="C26" t="s">
        <v>174</v>
      </c>
      <c r="D26" t="s">
        <v>37</v>
      </c>
      <c r="E26" t="s">
        <v>179</v>
      </c>
      <c r="F26" s="2">
        <f t="shared" si="0"/>
        <v>2174.8199999999997</v>
      </c>
      <c r="U26" s="2">
        <v>2066.08</v>
      </c>
      <c r="V26" s="2">
        <v>108.74</v>
      </c>
    </row>
    <row r="27" spans="2:30" x14ac:dyDescent="0.35">
      <c r="B27" t="s">
        <v>38</v>
      </c>
      <c r="C27" t="s">
        <v>175</v>
      </c>
      <c r="D27" t="s">
        <v>39</v>
      </c>
      <c r="E27" t="s">
        <v>179</v>
      </c>
      <c r="F27" s="2">
        <f t="shared" si="0"/>
        <v>3131.75</v>
      </c>
      <c r="S27" s="2">
        <v>2125.12</v>
      </c>
      <c r="T27" s="2">
        <v>1006.63</v>
      </c>
    </row>
    <row r="28" spans="2:30" x14ac:dyDescent="0.35">
      <c r="B28" t="s">
        <v>40</v>
      </c>
      <c r="C28" t="s">
        <v>175</v>
      </c>
      <c r="D28" t="s">
        <v>41</v>
      </c>
      <c r="E28" t="s">
        <v>179</v>
      </c>
      <c r="F28" s="2">
        <f t="shared" si="0"/>
        <v>11599.06</v>
      </c>
      <c r="T28" s="2">
        <v>3521.14</v>
      </c>
      <c r="U28" s="2">
        <v>5385.28</v>
      </c>
      <c r="V28" s="2">
        <v>2692.64</v>
      </c>
    </row>
    <row r="29" spans="2:30" x14ac:dyDescent="0.35">
      <c r="B29" t="s">
        <v>42</v>
      </c>
      <c r="C29" t="s">
        <v>175</v>
      </c>
      <c r="D29" t="s">
        <v>43</v>
      </c>
      <c r="E29" t="s">
        <v>179</v>
      </c>
      <c r="F29" s="2">
        <f t="shared" si="0"/>
        <v>11599.060000000001</v>
      </c>
      <c r="T29" s="2">
        <v>4929.6000000000004</v>
      </c>
      <c r="U29" s="2">
        <v>6669.46</v>
      </c>
    </row>
    <row r="30" spans="2:30" x14ac:dyDescent="0.35">
      <c r="B30" t="s">
        <v>44</v>
      </c>
      <c r="C30" t="s">
        <v>175</v>
      </c>
      <c r="D30" t="s">
        <v>45</v>
      </c>
      <c r="E30" t="s">
        <v>179</v>
      </c>
      <c r="F30" s="2">
        <f t="shared" si="0"/>
        <v>11599.06</v>
      </c>
      <c r="T30" s="2">
        <v>3521.14</v>
      </c>
      <c r="U30" s="2">
        <v>5385.28</v>
      </c>
      <c r="V30" s="2">
        <v>2692.64</v>
      </c>
    </row>
    <row r="31" spans="2:30" x14ac:dyDescent="0.35">
      <c r="B31" t="s">
        <v>46</v>
      </c>
      <c r="C31" t="s">
        <v>175</v>
      </c>
      <c r="D31" t="s">
        <v>47</v>
      </c>
      <c r="E31" t="s">
        <v>179</v>
      </c>
      <c r="F31" s="2">
        <f t="shared" si="0"/>
        <v>1667.3700000000001</v>
      </c>
      <c r="S31" s="2">
        <v>1131.43</v>
      </c>
      <c r="T31" s="2">
        <v>535.94000000000005</v>
      </c>
    </row>
    <row r="32" spans="2:30" x14ac:dyDescent="0.35">
      <c r="B32" t="s">
        <v>48</v>
      </c>
      <c r="C32" t="s">
        <v>175</v>
      </c>
      <c r="D32" t="s">
        <v>49</v>
      </c>
      <c r="E32" t="s">
        <v>179</v>
      </c>
      <c r="F32" s="2">
        <f t="shared" si="0"/>
        <v>2218.3199999999997</v>
      </c>
      <c r="T32" s="2">
        <v>1571.31</v>
      </c>
      <c r="U32" s="2">
        <v>647.01</v>
      </c>
    </row>
    <row r="33" spans="2:30" x14ac:dyDescent="0.35">
      <c r="F33" s="2">
        <f>SUM(G33:AE33)</f>
        <v>0</v>
      </c>
      <c r="T33" s="2"/>
      <c r="U33" s="2"/>
      <c r="AD33" s="2"/>
    </row>
    <row r="34" spans="2:30" x14ac:dyDescent="0.35">
      <c r="B34" t="s">
        <v>50</v>
      </c>
      <c r="C34" t="s">
        <v>175</v>
      </c>
      <c r="D34" t="s">
        <v>51</v>
      </c>
      <c r="E34" t="s">
        <v>179</v>
      </c>
      <c r="F34" s="2">
        <f t="shared" si="0"/>
        <v>7524.8899999999994</v>
      </c>
      <c r="U34" s="2">
        <v>2553.09</v>
      </c>
      <c r="V34" s="2">
        <v>3493.7</v>
      </c>
      <c r="W34" s="2">
        <v>1478.1</v>
      </c>
    </row>
    <row r="35" spans="2:30" x14ac:dyDescent="0.35">
      <c r="B35" t="s">
        <v>52</v>
      </c>
      <c r="C35" t="s">
        <v>175</v>
      </c>
      <c r="D35" t="s">
        <v>53</v>
      </c>
      <c r="E35" t="s">
        <v>179</v>
      </c>
      <c r="F35" s="2">
        <f t="shared" si="0"/>
        <v>2551.79</v>
      </c>
      <c r="W35" s="2">
        <v>2392.3000000000002</v>
      </c>
      <c r="X35" s="2">
        <v>159.49</v>
      </c>
    </row>
    <row r="36" spans="2:30" x14ac:dyDescent="0.35">
      <c r="B36" t="s">
        <v>54</v>
      </c>
      <c r="C36" t="s">
        <v>175</v>
      </c>
      <c r="D36" t="s">
        <v>55</v>
      </c>
      <c r="E36" t="s">
        <v>179</v>
      </c>
      <c r="F36" s="2">
        <f t="shared" si="0"/>
        <v>130.49</v>
      </c>
      <c r="V36" s="2">
        <v>60.58</v>
      </c>
      <c r="W36" s="2">
        <v>69.91</v>
      </c>
    </row>
    <row r="37" spans="2:30" x14ac:dyDescent="0.35">
      <c r="B37" t="s">
        <v>56</v>
      </c>
      <c r="C37" t="s">
        <v>175</v>
      </c>
      <c r="D37" t="s">
        <v>57</v>
      </c>
      <c r="E37" t="s">
        <v>179</v>
      </c>
      <c r="F37" s="2">
        <f t="shared" si="0"/>
        <v>8684.7999999999993</v>
      </c>
      <c r="AB37" s="2">
        <v>7754.29</v>
      </c>
      <c r="AC37" s="2">
        <v>930.51</v>
      </c>
    </row>
    <row r="38" spans="2:30" x14ac:dyDescent="0.35">
      <c r="B38" t="s">
        <v>58</v>
      </c>
      <c r="C38" t="s">
        <v>176</v>
      </c>
      <c r="D38" t="s">
        <v>59</v>
      </c>
      <c r="E38" t="s">
        <v>179</v>
      </c>
      <c r="F38" s="2">
        <f t="shared" si="0"/>
        <v>7466.9000000000005</v>
      </c>
      <c r="S38" s="2">
        <v>2533.41</v>
      </c>
      <c r="T38" s="2">
        <v>3466.78</v>
      </c>
      <c r="U38" s="2">
        <v>1466.71</v>
      </c>
    </row>
    <row r="39" spans="2:30" x14ac:dyDescent="0.35">
      <c r="B39" t="s">
        <v>60</v>
      </c>
      <c r="C39" t="s">
        <v>176</v>
      </c>
      <c r="D39" t="s">
        <v>61</v>
      </c>
      <c r="E39" t="s">
        <v>179</v>
      </c>
      <c r="F39" s="2">
        <f t="shared" si="0"/>
        <v>5973.5099999999993</v>
      </c>
      <c r="V39" s="2">
        <v>186.67</v>
      </c>
      <c r="W39" s="2">
        <v>4853.4799999999996</v>
      </c>
      <c r="X39" s="2">
        <v>933.36</v>
      </c>
    </row>
    <row r="40" spans="2:30" x14ac:dyDescent="0.35">
      <c r="B40" t="s">
        <v>62</v>
      </c>
      <c r="C40" t="s">
        <v>176</v>
      </c>
      <c r="D40" t="s">
        <v>63</v>
      </c>
      <c r="E40" t="s">
        <v>179</v>
      </c>
      <c r="F40" s="2">
        <f t="shared" si="0"/>
        <v>1826.8500000000001</v>
      </c>
      <c r="X40" s="2">
        <v>1370.14</v>
      </c>
      <c r="Y40" s="2">
        <v>456.71</v>
      </c>
    </row>
    <row r="41" spans="2:30" x14ac:dyDescent="0.35">
      <c r="B41" t="s">
        <v>64</v>
      </c>
      <c r="C41" t="s">
        <v>176</v>
      </c>
      <c r="D41" t="s">
        <v>65</v>
      </c>
      <c r="E41" t="s">
        <v>179</v>
      </c>
      <c r="F41" s="2">
        <f t="shared" si="0"/>
        <v>1826.85</v>
      </c>
      <c r="Z41" s="2">
        <v>742.16</v>
      </c>
      <c r="AA41" s="2">
        <v>1084.69</v>
      </c>
    </row>
    <row r="42" spans="2:30" x14ac:dyDescent="0.35">
      <c r="B42" t="s">
        <v>66</v>
      </c>
      <c r="C42" t="s">
        <v>176</v>
      </c>
      <c r="D42" t="s">
        <v>67</v>
      </c>
      <c r="E42" t="s">
        <v>179</v>
      </c>
      <c r="F42" s="2">
        <f t="shared" si="0"/>
        <v>637.95000000000005</v>
      </c>
      <c r="X42" s="2">
        <v>637.95000000000005</v>
      </c>
    </row>
    <row r="43" spans="2:30" x14ac:dyDescent="0.35">
      <c r="F43" s="2"/>
      <c r="X43" s="2"/>
      <c r="AD43" s="2"/>
    </row>
    <row r="44" spans="2:30" x14ac:dyDescent="0.35">
      <c r="F44" s="2">
        <f t="shared" ref="F44" si="2">SUM(G44:AE44)</f>
        <v>0</v>
      </c>
      <c r="X44" s="2"/>
      <c r="AD44" s="2"/>
    </row>
    <row r="45" spans="2:30" x14ac:dyDescent="0.35">
      <c r="B45" t="s">
        <v>68</v>
      </c>
      <c r="C45" t="s">
        <v>176</v>
      </c>
      <c r="D45" t="s">
        <v>69</v>
      </c>
      <c r="E45" t="s">
        <v>179</v>
      </c>
      <c r="F45" s="2">
        <f t="shared" si="0"/>
        <v>1783.36</v>
      </c>
      <c r="X45" s="2">
        <v>1783.36</v>
      </c>
    </row>
    <row r="46" spans="2:30" x14ac:dyDescent="0.35">
      <c r="B46" t="s">
        <v>70</v>
      </c>
      <c r="C46" t="s">
        <v>176</v>
      </c>
      <c r="D46" t="s">
        <v>71</v>
      </c>
      <c r="E46" t="s">
        <v>179</v>
      </c>
      <c r="F46" s="2">
        <f t="shared" si="0"/>
        <v>855.43</v>
      </c>
      <c r="X46" s="2">
        <v>71.290000000000006</v>
      </c>
      <c r="Y46" s="2">
        <v>784.14</v>
      </c>
    </row>
    <row r="47" spans="2:30" x14ac:dyDescent="0.35">
      <c r="B47" t="s">
        <v>72</v>
      </c>
      <c r="C47" t="s">
        <v>176</v>
      </c>
      <c r="D47" t="s">
        <v>73</v>
      </c>
      <c r="E47" t="s">
        <v>179</v>
      </c>
      <c r="F47" s="2">
        <f t="shared" si="0"/>
        <v>7959.86</v>
      </c>
      <c r="S47" s="2">
        <v>7959.86</v>
      </c>
    </row>
    <row r="48" spans="2:30" x14ac:dyDescent="0.35">
      <c r="B48" t="s">
        <v>74</v>
      </c>
      <c r="C48" t="s">
        <v>37</v>
      </c>
      <c r="D48" t="s">
        <v>75</v>
      </c>
      <c r="E48" t="s">
        <v>179</v>
      </c>
      <c r="F48" s="2">
        <f t="shared" si="0"/>
        <v>17529.080000000002</v>
      </c>
      <c r="Y48" s="2">
        <v>6573.41</v>
      </c>
      <c r="Z48" s="2">
        <v>10955.67</v>
      </c>
    </row>
    <row r="49" spans="2:30" x14ac:dyDescent="0.35">
      <c r="B49" t="s">
        <v>76</v>
      </c>
      <c r="C49" t="s">
        <v>37</v>
      </c>
      <c r="D49" t="s">
        <v>77</v>
      </c>
      <c r="E49" t="s">
        <v>179</v>
      </c>
      <c r="F49" s="2">
        <f t="shared" si="0"/>
        <v>5727.0499999999993</v>
      </c>
      <c r="Z49" s="2">
        <v>143.18</v>
      </c>
      <c r="AA49" s="2">
        <v>3722.58</v>
      </c>
      <c r="AB49" s="2">
        <v>1861.29</v>
      </c>
    </row>
    <row r="50" spans="2:30" x14ac:dyDescent="0.35">
      <c r="B50" t="s">
        <v>78</v>
      </c>
      <c r="C50" t="s">
        <v>37</v>
      </c>
      <c r="D50" t="s">
        <v>79</v>
      </c>
      <c r="E50" t="s">
        <v>179</v>
      </c>
      <c r="F50" s="2">
        <f t="shared" si="0"/>
        <v>869.93000000000006</v>
      </c>
      <c r="AB50" s="2">
        <v>706.82</v>
      </c>
      <c r="AC50" s="2">
        <v>163.11000000000001</v>
      </c>
    </row>
    <row r="51" spans="2:30" x14ac:dyDescent="0.35">
      <c r="B51" t="s">
        <v>80</v>
      </c>
      <c r="C51" t="s">
        <v>37</v>
      </c>
      <c r="D51" t="s">
        <v>81</v>
      </c>
      <c r="E51" t="s">
        <v>179</v>
      </c>
      <c r="F51" s="2">
        <f t="shared" si="0"/>
        <v>1159.9100000000001</v>
      </c>
      <c r="AC51" s="2">
        <v>1159.9100000000001</v>
      </c>
    </row>
    <row r="52" spans="2:30" x14ac:dyDescent="0.35">
      <c r="B52" t="s">
        <v>82</v>
      </c>
      <c r="C52" t="s">
        <v>37</v>
      </c>
      <c r="D52" t="s">
        <v>83</v>
      </c>
      <c r="E52" t="s">
        <v>179</v>
      </c>
      <c r="F52" s="2">
        <f t="shared" si="0"/>
        <v>1304.8900000000001</v>
      </c>
      <c r="AB52" s="2">
        <v>1060.22</v>
      </c>
      <c r="AC52" s="2">
        <v>244.67</v>
      </c>
    </row>
    <row r="53" spans="2:30" x14ac:dyDescent="0.35">
      <c r="B53" t="s">
        <v>84</v>
      </c>
      <c r="C53" t="s">
        <v>37</v>
      </c>
      <c r="D53" t="s">
        <v>85</v>
      </c>
      <c r="E53" t="s">
        <v>179</v>
      </c>
      <c r="F53" s="2">
        <f t="shared" si="0"/>
        <v>19906.89</v>
      </c>
      <c r="Z53" s="2">
        <v>710.96</v>
      </c>
      <c r="AA53" s="2">
        <v>18484.97</v>
      </c>
      <c r="AB53" s="2">
        <v>710.96</v>
      </c>
    </row>
    <row r="54" spans="2:30" x14ac:dyDescent="0.35">
      <c r="B54" t="s">
        <v>86</v>
      </c>
      <c r="C54" t="s">
        <v>37</v>
      </c>
      <c r="D54" t="s">
        <v>87</v>
      </c>
      <c r="E54" t="s">
        <v>179</v>
      </c>
      <c r="F54" s="2">
        <f t="shared" si="0"/>
        <v>536.46</v>
      </c>
      <c r="AB54" s="2">
        <v>478.98</v>
      </c>
      <c r="AC54" s="2">
        <v>57.48</v>
      </c>
    </row>
    <row r="55" spans="2:30" x14ac:dyDescent="0.35">
      <c r="B55" t="s">
        <v>88</v>
      </c>
      <c r="C55" t="s">
        <v>37</v>
      </c>
      <c r="D55" t="s">
        <v>89</v>
      </c>
      <c r="E55" t="s">
        <v>179</v>
      </c>
      <c r="F55" s="2">
        <f t="shared" si="0"/>
        <v>1200</v>
      </c>
      <c r="S55" s="2">
        <v>660</v>
      </c>
      <c r="T55" s="2">
        <v>540</v>
      </c>
    </row>
    <row r="56" spans="2:30" x14ac:dyDescent="0.35">
      <c r="B56" t="s">
        <v>90</v>
      </c>
      <c r="C56" t="s">
        <v>37</v>
      </c>
      <c r="D56" t="s">
        <v>91</v>
      </c>
      <c r="E56" t="s">
        <v>179</v>
      </c>
      <c r="F56" s="2">
        <f t="shared" si="0"/>
        <v>3653.7</v>
      </c>
      <c r="AC56" s="2">
        <v>3001.25</v>
      </c>
      <c r="AD56" s="2">
        <v>652.45000000000005</v>
      </c>
    </row>
    <row r="57" spans="2:30" x14ac:dyDescent="0.35">
      <c r="B57" t="s">
        <v>92</v>
      </c>
      <c r="C57" t="s">
        <v>37</v>
      </c>
      <c r="D57" t="s">
        <v>93</v>
      </c>
      <c r="E57" t="s">
        <v>179</v>
      </c>
      <c r="F57" s="2">
        <f t="shared" si="0"/>
        <v>724.95</v>
      </c>
      <c r="AA57" s="2">
        <v>543.71</v>
      </c>
      <c r="AB57" s="2">
        <v>181.24</v>
      </c>
    </row>
    <row r="58" spans="2:30" x14ac:dyDescent="0.35">
      <c r="B58" t="s">
        <v>94</v>
      </c>
      <c r="C58" t="s">
        <v>37</v>
      </c>
      <c r="D58" t="s">
        <v>95</v>
      </c>
      <c r="E58" t="s">
        <v>179</v>
      </c>
      <c r="F58" s="2">
        <f t="shared" si="0"/>
        <v>1391.89</v>
      </c>
      <c r="AB58" s="2">
        <v>1391.89</v>
      </c>
    </row>
    <row r="59" spans="2:30" x14ac:dyDescent="0.35">
      <c r="B59" t="s">
        <v>96</v>
      </c>
      <c r="C59" t="s">
        <v>37</v>
      </c>
      <c r="D59" t="s">
        <v>97</v>
      </c>
      <c r="E59" t="s">
        <v>179</v>
      </c>
      <c r="F59" s="2">
        <f t="shared" si="0"/>
        <v>9134.26</v>
      </c>
      <c r="AC59" s="2">
        <v>9134.26</v>
      </c>
    </row>
    <row r="60" spans="2:30" x14ac:dyDescent="0.35">
      <c r="B60" t="s">
        <v>98</v>
      </c>
      <c r="C60" t="s">
        <v>37</v>
      </c>
      <c r="D60" t="s">
        <v>99</v>
      </c>
      <c r="E60" t="s">
        <v>179</v>
      </c>
      <c r="F60" s="2">
        <f t="shared" si="0"/>
        <v>1449.88</v>
      </c>
      <c r="AC60" s="2">
        <v>362.47</v>
      </c>
      <c r="AD60" s="2">
        <v>1087.4100000000001</v>
      </c>
    </row>
    <row r="61" spans="2:30" x14ac:dyDescent="0.35">
      <c r="B61" t="s">
        <v>100</v>
      </c>
      <c r="C61" t="s">
        <v>37</v>
      </c>
      <c r="D61" t="s">
        <v>101</v>
      </c>
      <c r="E61" t="s">
        <v>179</v>
      </c>
      <c r="F61" s="2">
        <f t="shared" si="0"/>
        <v>2609.79</v>
      </c>
      <c r="T61" s="2">
        <v>2218.3200000000002</v>
      </c>
      <c r="U61" s="2">
        <v>391.47</v>
      </c>
    </row>
    <row r="62" spans="2:30" x14ac:dyDescent="0.35">
      <c r="B62" t="s">
        <v>102</v>
      </c>
      <c r="C62" t="s">
        <v>177</v>
      </c>
      <c r="D62" t="s">
        <v>103</v>
      </c>
      <c r="E62" t="s">
        <v>179</v>
      </c>
      <c r="F62" s="2">
        <f t="shared" si="0"/>
        <v>4871.6000000000004</v>
      </c>
      <c r="H62" s="2">
        <v>2087.83</v>
      </c>
      <c r="I62" s="2">
        <v>2783.77</v>
      </c>
    </row>
    <row r="63" spans="2:30" x14ac:dyDescent="0.35">
      <c r="B63" t="s">
        <v>104</v>
      </c>
      <c r="C63" t="s">
        <v>177</v>
      </c>
      <c r="D63" t="s">
        <v>105</v>
      </c>
      <c r="E63" t="s">
        <v>179</v>
      </c>
      <c r="F63" s="2">
        <f t="shared" si="0"/>
        <v>10439.15</v>
      </c>
      <c r="H63" s="2">
        <v>2087.83</v>
      </c>
      <c r="I63" s="2">
        <v>4523.63</v>
      </c>
      <c r="J63" s="2">
        <v>3827.69</v>
      </c>
    </row>
    <row r="64" spans="2:30" x14ac:dyDescent="0.35">
      <c r="F64" s="2">
        <f>SUM(G64:AE64)</f>
        <v>0</v>
      </c>
      <c r="H64" s="2"/>
      <c r="I64" s="2"/>
      <c r="J64" s="2"/>
      <c r="AD64" s="2"/>
    </row>
    <row r="65" spans="2:30" x14ac:dyDescent="0.35">
      <c r="B65" t="s">
        <v>106</v>
      </c>
      <c r="C65" t="s">
        <v>177</v>
      </c>
      <c r="D65" t="s">
        <v>107</v>
      </c>
      <c r="E65" t="s">
        <v>179</v>
      </c>
      <c r="F65" s="2">
        <f t="shared" si="0"/>
        <v>6959.44</v>
      </c>
      <c r="U65" s="2">
        <v>2609.79</v>
      </c>
      <c r="V65" s="2">
        <v>4349.6499999999996</v>
      </c>
    </row>
    <row r="66" spans="2:30" x14ac:dyDescent="0.35">
      <c r="B66" t="s">
        <v>108</v>
      </c>
      <c r="C66" t="s">
        <v>177</v>
      </c>
      <c r="D66" t="s">
        <v>109</v>
      </c>
      <c r="E66" t="s">
        <v>179</v>
      </c>
      <c r="F66" s="2">
        <f t="shared" si="0"/>
        <v>10439.15</v>
      </c>
      <c r="U66" s="2">
        <v>2609.79</v>
      </c>
      <c r="V66" s="2">
        <v>4523.63</v>
      </c>
      <c r="W66" s="2">
        <v>3305.73</v>
      </c>
    </row>
    <row r="67" spans="2:30" x14ac:dyDescent="0.35">
      <c r="B67" t="s">
        <v>110</v>
      </c>
      <c r="C67" t="s">
        <v>177</v>
      </c>
      <c r="D67" t="s">
        <v>111</v>
      </c>
      <c r="E67" t="s">
        <v>179</v>
      </c>
      <c r="F67" s="2">
        <f t="shared" si="0"/>
        <v>2029.8400000000001</v>
      </c>
      <c r="W67" s="2">
        <v>761.19</v>
      </c>
      <c r="X67" s="2">
        <v>1268.6500000000001</v>
      </c>
    </row>
    <row r="68" spans="2:30" x14ac:dyDescent="0.35">
      <c r="B68" t="s">
        <v>112</v>
      </c>
      <c r="C68" t="s">
        <v>177</v>
      </c>
      <c r="D68" t="s">
        <v>113</v>
      </c>
      <c r="E68" t="s">
        <v>179</v>
      </c>
      <c r="F68" s="2">
        <f t="shared" si="0"/>
        <v>7104.42</v>
      </c>
      <c r="X68" s="2">
        <v>5328.31</v>
      </c>
      <c r="Y68" s="2">
        <v>1776.11</v>
      </c>
    </row>
    <row r="69" spans="2:30" x14ac:dyDescent="0.35">
      <c r="B69" t="s">
        <v>114</v>
      </c>
      <c r="C69" t="s">
        <v>177</v>
      </c>
      <c r="D69" t="s">
        <v>115</v>
      </c>
      <c r="E69" t="s">
        <v>179</v>
      </c>
      <c r="F69" s="2">
        <f t="shared" si="0"/>
        <v>1014.92</v>
      </c>
      <c r="U69" s="2">
        <v>1014.92</v>
      </c>
    </row>
    <row r="70" spans="2:30" x14ac:dyDescent="0.35">
      <c r="B70" t="s">
        <v>116</v>
      </c>
      <c r="C70" t="s">
        <v>177</v>
      </c>
      <c r="D70" t="s">
        <v>117</v>
      </c>
      <c r="E70" t="s">
        <v>179</v>
      </c>
      <c r="F70" s="2">
        <f t="shared" si="0"/>
        <v>7104.42</v>
      </c>
      <c r="Y70" s="2">
        <v>4820.8599999999997</v>
      </c>
      <c r="Z70" s="2">
        <v>2283.56</v>
      </c>
    </row>
    <row r="71" spans="2:30" x14ac:dyDescent="0.35">
      <c r="B71" t="s">
        <v>118</v>
      </c>
      <c r="C71" t="s">
        <v>177</v>
      </c>
      <c r="D71" t="s">
        <v>119</v>
      </c>
      <c r="E71" t="s">
        <v>179</v>
      </c>
      <c r="F71" s="2">
        <f t="shared" si="0"/>
        <v>3479.7200000000003</v>
      </c>
      <c r="W71" s="2">
        <v>1217.9000000000001</v>
      </c>
      <c r="X71" s="2">
        <v>2261.8200000000002</v>
      </c>
    </row>
    <row r="72" spans="2:30" x14ac:dyDescent="0.35">
      <c r="F72" s="2"/>
      <c r="W72" s="2"/>
      <c r="X72" s="2"/>
      <c r="AD72" s="2"/>
    </row>
    <row r="73" spans="2:30" x14ac:dyDescent="0.35">
      <c r="B73" t="s">
        <v>120</v>
      </c>
      <c r="C73" t="s">
        <v>177</v>
      </c>
      <c r="D73" t="s">
        <v>121</v>
      </c>
      <c r="E73" t="s">
        <v>179</v>
      </c>
      <c r="F73" s="2">
        <f t="shared" si="0"/>
        <v>4871.6100000000006</v>
      </c>
      <c r="X73" s="2">
        <v>2261.8200000000002</v>
      </c>
      <c r="Y73" s="2">
        <v>2609.79</v>
      </c>
    </row>
    <row r="74" spans="2:30" x14ac:dyDescent="0.35">
      <c r="B74" t="s">
        <v>122</v>
      </c>
      <c r="C74" t="s">
        <v>177</v>
      </c>
      <c r="D74" t="s">
        <v>123</v>
      </c>
      <c r="E74" t="s">
        <v>179</v>
      </c>
      <c r="F74" s="2">
        <f t="shared" si="0"/>
        <v>4871.6100000000006</v>
      </c>
      <c r="P74" s="2">
        <v>2261.8200000000002</v>
      </c>
      <c r="Q74" s="2">
        <v>2609.79</v>
      </c>
    </row>
    <row r="75" spans="2:30" x14ac:dyDescent="0.35">
      <c r="B75" t="s">
        <v>124</v>
      </c>
      <c r="C75" t="s">
        <v>177</v>
      </c>
      <c r="D75" t="s">
        <v>125</v>
      </c>
      <c r="E75" t="s">
        <v>179</v>
      </c>
      <c r="F75" s="2">
        <f t="shared" si="0"/>
        <v>4871.62</v>
      </c>
      <c r="X75" s="2">
        <v>173.99</v>
      </c>
      <c r="Y75" s="2">
        <v>4523.6400000000003</v>
      </c>
      <c r="Z75" s="2">
        <v>173.99</v>
      </c>
    </row>
    <row r="76" spans="2:30" x14ac:dyDescent="0.35">
      <c r="B76" t="s">
        <v>126</v>
      </c>
      <c r="C76" t="s">
        <v>177</v>
      </c>
      <c r="D76" t="s">
        <v>127</v>
      </c>
      <c r="E76" t="s">
        <v>179</v>
      </c>
      <c r="F76" s="2">
        <f t="shared" si="0"/>
        <v>2100</v>
      </c>
      <c r="Z76" s="2">
        <v>2100</v>
      </c>
    </row>
    <row r="77" spans="2:30" x14ac:dyDescent="0.35">
      <c r="B77" t="s">
        <v>128</v>
      </c>
      <c r="C77" t="s">
        <v>177</v>
      </c>
      <c r="D77" t="s">
        <v>129</v>
      </c>
      <c r="E77" t="s">
        <v>179</v>
      </c>
      <c r="F77" s="2">
        <f t="shared" si="0"/>
        <v>3044.75</v>
      </c>
      <c r="X77" s="2">
        <v>3044.75</v>
      </c>
    </row>
    <row r="78" spans="2:30" x14ac:dyDescent="0.35">
      <c r="B78" t="s">
        <v>130</v>
      </c>
      <c r="C78" t="s">
        <v>177</v>
      </c>
      <c r="D78" t="s">
        <v>131</v>
      </c>
      <c r="E78" t="s">
        <v>179</v>
      </c>
      <c r="F78" s="2">
        <f t="shared" si="0"/>
        <v>1391.89</v>
      </c>
      <c r="AB78" s="2">
        <v>1391.89</v>
      </c>
    </row>
    <row r="79" spans="2:30" x14ac:dyDescent="0.35">
      <c r="B79" t="s">
        <v>132</v>
      </c>
      <c r="C79" t="s">
        <v>177</v>
      </c>
      <c r="D79" t="s">
        <v>133</v>
      </c>
      <c r="E79" t="s">
        <v>179</v>
      </c>
      <c r="F79" s="2">
        <f t="shared" ref="F79:F83" si="3">SUM(G79:AE79)</f>
        <v>2783.77</v>
      </c>
      <c r="AC79" s="2">
        <v>2783.77</v>
      </c>
    </row>
    <row r="80" spans="2:30" x14ac:dyDescent="0.35">
      <c r="B80" t="s">
        <v>134</v>
      </c>
      <c r="C80" t="s">
        <v>177</v>
      </c>
      <c r="D80" t="s">
        <v>135</v>
      </c>
      <c r="E80" t="s">
        <v>179</v>
      </c>
      <c r="F80" s="2">
        <f t="shared" si="3"/>
        <v>5074.59</v>
      </c>
      <c r="AD80" s="2">
        <v>5074.59</v>
      </c>
    </row>
    <row r="81" spans="2:31" x14ac:dyDescent="0.35">
      <c r="B81" t="s">
        <v>136</v>
      </c>
      <c r="C81" t="s">
        <v>177</v>
      </c>
      <c r="D81" t="s">
        <v>137</v>
      </c>
      <c r="E81" t="s">
        <v>179</v>
      </c>
      <c r="F81" s="2">
        <f t="shared" si="3"/>
        <v>5074.5899999999992</v>
      </c>
      <c r="AD81" s="2">
        <v>253.73</v>
      </c>
      <c r="AE81" s="2">
        <v>4820.8599999999997</v>
      </c>
    </row>
    <row r="82" spans="2:31" x14ac:dyDescent="0.35">
      <c r="B82" t="s">
        <v>138</v>
      </c>
      <c r="C82" t="s">
        <v>177</v>
      </c>
      <c r="D82" t="s">
        <v>139</v>
      </c>
      <c r="E82" t="s">
        <v>179</v>
      </c>
      <c r="F82" s="2">
        <f t="shared" si="3"/>
        <v>3044.75</v>
      </c>
      <c r="W82" s="2">
        <v>3044.75</v>
      </c>
    </row>
    <row r="83" spans="2:31" x14ac:dyDescent="0.35">
      <c r="B83" t="s">
        <v>140</v>
      </c>
      <c r="C83" t="s">
        <v>177</v>
      </c>
      <c r="D83" t="s">
        <v>141</v>
      </c>
      <c r="E83" t="s">
        <v>179</v>
      </c>
      <c r="F83" s="2">
        <f t="shared" si="3"/>
        <v>7104.42</v>
      </c>
      <c r="AC83" s="2">
        <v>761.19</v>
      </c>
      <c r="AD83" s="2">
        <v>6343.23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C8FB-0B9B-440A-9B45-ABCB20DD7526}">
  <dimension ref="A1:A2"/>
  <sheetViews>
    <sheetView workbookViewId="0">
      <selection activeCell="A2" sqref="A2"/>
    </sheetView>
  </sheetViews>
  <sheetFormatPr defaultRowHeight="15.5" x14ac:dyDescent="0.35"/>
  <cols>
    <col min="1" max="1" width="33.7265625" style="4" customWidth="1"/>
    <col min="2" max="16384" width="8.7265625" style="4"/>
  </cols>
  <sheetData>
    <row r="1" spans="1:1" ht="21" x14ac:dyDescent="0.5">
      <c r="A1" s="3" t="s">
        <v>168</v>
      </c>
    </row>
    <row r="2" spans="1:1" ht="21" x14ac:dyDescent="0.5">
      <c r="A2" s="5" t="s">
        <v>169</v>
      </c>
    </row>
  </sheetData>
  <hyperlinks>
    <hyperlink ref="A2" r:id="rId1" xr:uid="{06026428-CF40-4B79-B12A-FEAB2E8B56A9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Cost</vt:lpstr>
      <vt:lpstr>File 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 Tamhidi-khonamon.com</dc:creator>
  <cp:lastModifiedBy>Sama Tamhidi-khonamon.com</cp:lastModifiedBy>
  <dcterms:created xsi:type="dcterms:W3CDTF">2021-10-03T10:45:40Z</dcterms:created>
  <dcterms:modified xsi:type="dcterms:W3CDTF">2021-10-22T06:49:41Z</dcterms:modified>
</cp:coreProperties>
</file>