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esktop\Datasets\excel\"/>
    </mc:Choice>
  </mc:AlternateContent>
  <xr:revisionPtr revIDLastSave="0" documentId="13_ncr:1_{BDEB3D60-A6D0-4448-A130-A3901868E4F1}"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14" i="17" l="1"/>
  <c r="N14"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8" i="17"/>
  <c r="P986" i="17"/>
  <c r="P994"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558" i="17"/>
  <c r="P654"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66" i="17"/>
  <c r="P574" i="17"/>
  <c r="P582" i="17"/>
  <c r="P590" i="17"/>
  <c r="P598" i="17"/>
  <c r="P606" i="17"/>
  <c r="P614" i="17"/>
  <c r="P622" i="17"/>
  <c r="P630" i="17"/>
  <c r="P638" i="17"/>
  <c r="P646" i="17"/>
  <c r="P662"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970" i="17"/>
  <c r="P652" i="17"/>
  <c r="P692" i="17"/>
  <c r="P724" i="17"/>
  <c r="P756" i="17"/>
  <c r="P788" i="17"/>
  <c r="P820" i="17"/>
  <c r="P852" i="17"/>
  <c r="P884" i="17"/>
  <c r="P916" i="17"/>
  <c r="P948" i="17"/>
  <c r="P980" i="17"/>
  <c r="P660" i="17"/>
  <c r="P694" i="17"/>
  <c r="P726" i="17"/>
  <c r="P758" i="17"/>
  <c r="P790" i="17"/>
  <c r="P822" i="17"/>
  <c r="P854" i="17"/>
  <c r="P886" i="17"/>
  <c r="P918" i="17"/>
  <c r="P950" i="17"/>
  <c r="P982" i="17"/>
  <c r="P668" i="17"/>
  <c r="P700" i="17"/>
  <c r="P732" i="17"/>
  <c r="P764" i="17"/>
  <c r="P796" i="17"/>
  <c r="P828" i="17"/>
  <c r="P860" i="17"/>
  <c r="P892" i="17"/>
  <c r="P924" i="17"/>
  <c r="P956" i="17"/>
  <c r="P988" i="17"/>
  <c r="P670" i="17"/>
  <c r="P702" i="17"/>
  <c r="P734" i="17"/>
  <c r="P766" i="17"/>
  <c r="P798" i="17"/>
  <c r="P830" i="17"/>
  <c r="P862" i="17"/>
  <c r="P894" i="17"/>
  <c r="P926" i="17"/>
  <c r="P958" i="17"/>
  <c r="P990" i="17"/>
  <c r="P676" i="17"/>
  <c r="P708" i="17"/>
  <c r="P740" i="17"/>
  <c r="P772" i="17"/>
  <c r="P804" i="17"/>
  <c r="P836" i="17"/>
  <c r="P868" i="17"/>
  <c r="P900" i="17"/>
  <c r="P932" i="17"/>
  <c r="P964" i="17"/>
  <c r="P996" i="17"/>
  <c r="P678" i="17"/>
  <c r="P710" i="17"/>
  <c r="P742" i="17"/>
  <c r="P774" i="17"/>
  <c r="P806" i="17"/>
  <c r="P838" i="17"/>
  <c r="P870" i="17"/>
  <c r="P902" i="17"/>
  <c r="P934" i="17"/>
  <c r="P966" i="17"/>
  <c r="P998" i="17"/>
  <c r="P684" i="17"/>
  <c r="P716" i="17"/>
  <c r="P748" i="17"/>
  <c r="P780" i="17"/>
  <c r="P812" i="17"/>
  <c r="P844" i="17"/>
  <c r="P876" i="17"/>
  <c r="P908" i="17"/>
  <c r="P940" i="17"/>
  <c r="P972" i="17"/>
  <c r="P686" i="17"/>
  <c r="P718" i="17"/>
  <c r="P750" i="17"/>
  <c r="P782" i="17"/>
  <c r="P814" i="17"/>
  <c r="P846" i="17"/>
  <c r="P878" i="17"/>
  <c r="P910" i="17"/>
  <c r="P942" i="17"/>
  <c r="P974"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989" i="17"/>
  <c r="H997" i="17"/>
  <c r="H422" i="17"/>
  <c r="H454"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30" i="17"/>
  <c r="H438" i="17"/>
  <c r="H446"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976" i="17"/>
  <c r="H9"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84" i="17"/>
  <c r="H992" i="17"/>
  <c r="H1000" i="17"/>
  <c r="H17" i="17"/>
  <c r="H25" i="17"/>
  <c r="H10" i="17"/>
  <c r="H50" i="17"/>
  <c r="H82" i="17"/>
  <c r="H114" i="17"/>
  <c r="H146" i="17"/>
  <c r="H178" i="17"/>
  <c r="H210" i="17"/>
  <c r="H242" i="17"/>
  <c r="H274" i="17"/>
  <c r="H306" i="17"/>
  <c r="H338" i="17"/>
  <c r="H369" i="17"/>
  <c r="H387" i="17"/>
  <c r="H410" i="17"/>
  <c r="H433" i="17"/>
  <c r="H451" i="17"/>
  <c r="H470" i="17"/>
  <c r="H486" i="17"/>
  <c r="H502" i="17"/>
  <c r="H518" i="17"/>
  <c r="H534" i="17"/>
  <c r="H550" i="17"/>
  <c r="H566" i="17"/>
  <c r="H582" i="17"/>
  <c r="H598" i="17"/>
  <c r="H614" i="17"/>
  <c r="H630" i="17"/>
  <c r="H646" i="17"/>
  <c r="H662" i="17"/>
  <c r="H678" i="17"/>
  <c r="H694" i="17"/>
  <c r="H710" i="17"/>
  <c r="H726" i="17"/>
  <c r="H742" i="17"/>
  <c r="H758" i="17"/>
  <c r="H774" i="17"/>
  <c r="H790" i="17"/>
  <c r="H806" i="17"/>
  <c r="H822" i="17"/>
  <c r="H838" i="17"/>
  <c r="H852" i="17"/>
  <c r="H866" i="17"/>
  <c r="H878" i="17"/>
  <c r="H891" i="17"/>
  <c r="H905" i="17"/>
  <c r="H916" i="17"/>
  <c r="H930" i="17"/>
  <c r="H942" i="17"/>
  <c r="H955" i="17"/>
  <c r="H969" i="17"/>
  <c r="H980" i="17"/>
  <c r="H994" i="17"/>
  <c r="H386" i="17"/>
  <c r="H739" i="17"/>
  <c r="H835" i="17"/>
  <c r="H902" i="17"/>
  <c r="H954" i="17"/>
  <c r="H18" i="17"/>
  <c r="H57" i="17"/>
  <c r="H89" i="17"/>
  <c r="H121" i="17"/>
  <c r="H153" i="17"/>
  <c r="H185" i="17"/>
  <c r="H217" i="17"/>
  <c r="H249" i="17"/>
  <c r="H281" i="17"/>
  <c r="H313" i="17"/>
  <c r="H345" i="17"/>
  <c r="H370" i="17"/>
  <c r="H393" i="17"/>
  <c r="H411" i="17"/>
  <c r="H434" i="17"/>
  <c r="H457" i="17"/>
  <c r="H473" i="17"/>
  <c r="H489" i="17"/>
  <c r="H505" i="17"/>
  <c r="H521" i="17"/>
  <c r="H537" i="17"/>
  <c r="H553" i="17"/>
  <c r="H569" i="17"/>
  <c r="H585" i="17"/>
  <c r="H601" i="17"/>
  <c r="H617" i="17"/>
  <c r="H633" i="17"/>
  <c r="H649" i="17"/>
  <c r="H665" i="17"/>
  <c r="H681" i="17"/>
  <c r="H697" i="17"/>
  <c r="H713" i="17"/>
  <c r="H729" i="17"/>
  <c r="H745" i="17"/>
  <c r="H761" i="17"/>
  <c r="H777" i="17"/>
  <c r="H793" i="17"/>
  <c r="H809" i="17"/>
  <c r="H825" i="17"/>
  <c r="H841" i="17"/>
  <c r="H854" i="17"/>
  <c r="H867" i="17"/>
  <c r="H881" i="17"/>
  <c r="H892" i="17"/>
  <c r="H906" i="17"/>
  <c r="H918" i="17"/>
  <c r="H931" i="17"/>
  <c r="H945" i="17"/>
  <c r="H956" i="17"/>
  <c r="H970" i="17"/>
  <c r="H982" i="17"/>
  <c r="H995" i="17"/>
  <c r="H458" i="17"/>
  <c r="H506" i="17"/>
  <c r="H522" i="17"/>
  <c r="H554" i="17"/>
  <c r="H570" i="17"/>
  <c r="H586" i="17"/>
  <c r="H618" i="17"/>
  <c r="H634" i="17"/>
  <c r="H650" i="17"/>
  <c r="H682" i="17"/>
  <c r="H698" i="17"/>
  <c r="H714" i="17"/>
  <c r="H746" i="17"/>
  <c r="H762" i="17"/>
  <c r="H778" i="17"/>
  <c r="H810" i="17"/>
  <c r="H826" i="17"/>
  <c r="H842" i="17"/>
  <c r="H868" i="17"/>
  <c r="H882" i="17"/>
  <c r="H894" i="17"/>
  <c r="H921" i="17"/>
  <c r="H932" i="17"/>
  <c r="H946" i="17"/>
  <c r="H971" i="17"/>
  <c r="H985" i="17"/>
  <c r="H996" i="17"/>
  <c r="H578" i="17"/>
  <c r="H738" i="17"/>
  <c r="H786" i="17"/>
  <c r="H875" i="17"/>
  <c r="H926" i="17"/>
  <c r="H964" i="17"/>
  <c r="H81" i="17"/>
  <c r="H209" i="17"/>
  <c r="H337" i="17"/>
  <c r="H427" i="17"/>
  <c r="H515" i="17"/>
  <c r="H595" i="17"/>
  <c r="H643" i="17"/>
  <c r="H691" i="17"/>
  <c r="H803" i="17"/>
  <c r="H876" i="17"/>
  <c r="H929" i="17"/>
  <c r="H993" i="17"/>
  <c r="H26" i="17"/>
  <c r="H58" i="17"/>
  <c r="H90" i="17"/>
  <c r="H122" i="17"/>
  <c r="H154" i="17"/>
  <c r="H186" i="17"/>
  <c r="H218" i="17"/>
  <c r="H250" i="17"/>
  <c r="H282" i="17"/>
  <c r="H314" i="17"/>
  <c r="H346" i="17"/>
  <c r="H371" i="17"/>
  <c r="H394" i="17"/>
  <c r="H417" i="17"/>
  <c r="H435" i="17"/>
  <c r="H474" i="17"/>
  <c r="H490" i="17"/>
  <c r="H538" i="17"/>
  <c r="H602" i="17"/>
  <c r="H666" i="17"/>
  <c r="H730" i="17"/>
  <c r="H794" i="17"/>
  <c r="H857" i="17"/>
  <c r="H907" i="17"/>
  <c r="H958" i="17"/>
  <c r="H674" i="17"/>
  <c r="H531" i="17"/>
  <c r="H33" i="17"/>
  <c r="H65" i="17"/>
  <c r="H97" i="17"/>
  <c r="H129" i="17"/>
  <c r="H161" i="17"/>
  <c r="H193" i="17"/>
  <c r="H225" i="17"/>
  <c r="H257" i="17"/>
  <c r="H289" i="17"/>
  <c r="H321" i="17"/>
  <c r="H353" i="17"/>
  <c r="H377" i="17"/>
  <c r="H395" i="17"/>
  <c r="H418" i="17"/>
  <c r="H441" i="17"/>
  <c r="H459" i="17"/>
  <c r="H475" i="17"/>
  <c r="H491" i="17"/>
  <c r="H507" i="17"/>
  <c r="H523" i="17"/>
  <c r="H539" i="17"/>
  <c r="H555" i="17"/>
  <c r="H571" i="17"/>
  <c r="H587" i="17"/>
  <c r="H603" i="17"/>
  <c r="H619" i="17"/>
  <c r="H635" i="17"/>
  <c r="H651" i="17"/>
  <c r="H667" i="17"/>
  <c r="H683" i="17"/>
  <c r="H699" i="17"/>
  <c r="H715" i="17"/>
  <c r="H731" i="17"/>
  <c r="H747" i="17"/>
  <c r="H763" i="17"/>
  <c r="H779" i="17"/>
  <c r="H795" i="17"/>
  <c r="H811" i="17"/>
  <c r="H827" i="17"/>
  <c r="H843" i="17"/>
  <c r="H858" i="17"/>
  <c r="H870" i="17"/>
  <c r="H883" i="17"/>
  <c r="H897" i="17"/>
  <c r="H908" i="17"/>
  <c r="H922" i="17"/>
  <c r="H934" i="17"/>
  <c r="H947" i="17"/>
  <c r="H961" i="17"/>
  <c r="H972" i="17"/>
  <c r="H986" i="17"/>
  <c r="H998" i="17"/>
  <c r="H66" i="17"/>
  <c r="H258" i="17"/>
  <c r="H322" i="17"/>
  <c r="H378" i="17"/>
  <c r="H419" i="17"/>
  <c r="H462" i="17"/>
  <c r="H478" i="17"/>
  <c r="H510" i="17"/>
  <c r="H542" i="17"/>
  <c r="H574" i="17"/>
  <c r="H606" i="17"/>
  <c r="H638" i="17"/>
  <c r="H654" i="17"/>
  <c r="H686" i="17"/>
  <c r="H718" i="17"/>
  <c r="H750" i="17"/>
  <c r="H782" i="17"/>
  <c r="H814" i="17"/>
  <c r="H830" i="17"/>
  <c r="H859" i="17"/>
  <c r="H884" i="17"/>
  <c r="H910" i="17"/>
  <c r="H923" i="17"/>
  <c r="H948" i="17"/>
  <c r="H974" i="17"/>
  <c r="H1001" i="17"/>
  <c r="H594" i="17"/>
  <c r="H722" i="17"/>
  <c r="H818" i="17"/>
  <c r="H862" i="17"/>
  <c r="H914" i="17"/>
  <c r="H953" i="17"/>
  <c r="H49" i="17"/>
  <c r="H241" i="17"/>
  <c r="H363" i="17"/>
  <c r="H467" i="17"/>
  <c r="H547" i="17"/>
  <c r="H611" i="17"/>
  <c r="H675" i="17"/>
  <c r="H723" i="17"/>
  <c r="H787" i="17"/>
  <c r="H851" i="17"/>
  <c r="H915" i="17"/>
  <c r="H979" i="17"/>
  <c r="H34" i="17"/>
  <c r="H98" i="17"/>
  <c r="H130" i="17"/>
  <c r="H162" i="17"/>
  <c r="H194" i="17"/>
  <c r="H226" i="17"/>
  <c r="H290" i="17"/>
  <c r="H354" i="17"/>
  <c r="H401" i="17"/>
  <c r="H442" i="17"/>
  <c r="H494" i="17"/>
  <c r="H526" i="17"/>
  <c r="H558" i="17"/>
  <c r="H590" i="17"/>
  <c r="H622" i="17"/>
  <c r="H670" i="17"/>
  <c r="H702" i="17"/>
  <c r="H734" i="17"/>
  <c r="H766" i="17"/>
  <c r="H798" i="17"/>
  <c r="H846" i="17"/>
  <c r="H873" i="17"/>
  <c r="H898" i="17"/>
  <c r="H937" i="17"/>
  <c r="H962" i="17"/>
  <c r="H987" i="17"/>
  <c r="H610" i="17"/>
  <c r="H706" i="17"/>
  <c r="H770" i="17"/>
  <c r="H834" i="17"/>
  <c r="H889" i="17"/>
  <c r="H939" i="17"/>
  <c r="H990" i="17"/>
  <c r="H113" i="17"/>
  <c r="H273" i="17"/>
  <c r="H409" i="17"/>
  <c r="H483" i="17"/>
  <c r="H579" i="17"/>
  <c r="H659" i="17"/>
  <c r="H755" i="17"/>
  <c r="H819" i="17"/>
  <c r="H890" i="17"/>
  <c r="H966" i="17"/>
  <c r="H41" i="17"/>
  <c r="H73" i="17"/>
  <c r="H105" i="17"/>
  <c r="H137" i="17"/>
  <c r="H169" i="17"/>
  <c r="H201" i="17"/>
  <c r="H233" i="17"/>
  <c r="H265" i="17"/>
  <c r="H297" i="17"/>
  <c r="H329" i="17"/>
  <c r="H361" i="17"/>
  <c r="H379" i="17"/>
  <c r="H402" i="17"/>
  <c r="H425" i="17"/>
  <c r="H443" i="17"/>
  <c r="H465" i="17"/>
  <c r="H481" i="17"/>
  <c r="H497" i="17"/>
  <c r="H513" i="17"/>
  <c r="H529" i="17"/>
  <c r="H545" i="17"/>
  <c r="H561" i="17"/>
  <c r="H577" i="17"/>
  <c r="H593" i="17"/>
  <c r="H609" i="17"/>
  <c r="H625" i="17"/>
  <c r="H641" i="17"/>
  <c r="H657" i="17"/>
  <c r="H673" i="17"/>
  <c r="H689" i="17"/>
  <c r="H705" i="17"/>
  <c r="H721" i="17"/>
  <c r="H737" i="17"/>
  <c r="H753" i="17"/>
  <c r="H769" i="17"/>
  <c r="H785" i="17"/>
  <c r="H801" i="17"/>
  <c r="H817" i="17"/>
  <c r="H833" i="17"/>
  <c r="H849" i="17"/>
  <c r="H860" i="17"/>
  <c r="H874" i="17"/>
  <c r="H886" i="17"/>
  <c r="H899" i="17"/>
  <c r="H913" i="17"/>
  <c r="H924" i="17"/>
  <c r="H938" i="17"/>
  <c r="H950" i="17"/>
  <c r="H963" i="17"/>
  <c r="H977" i="17"/>
  <c r="H988" i="17"/>
  <c r="H42" i="17"/>
  <c r="H74" i="17"/>
  <c r="H106" i="17"/>
  <c r="H138" i="17"/>
  <c r="H170" i="17"/>
  <c r="H202" i="17"/>
  <c r="H234" i="17"/>
  <c r="H266" i="17"/>
  <c r="H298" i="17"/>
  <c r="H330" i="17"/>
  <c r="H362" i="17"/>
  <c r="H385" i="17"/>
  <c r="H403" i="17"/>
  <c r="H426" i="17"/>
  <c r="H449" i="17"/>
  <c r="H466" i="17"/>
  <c r="H482" i="17"/>
  <c r="H498" i="17"/>
  <c r="H514" i="17"/>
  <c r="H530" i="17"/>
  <c r="H546" i="17"/>
  <c r="H562" i="17"/>
  <c r="H626" i="17"/>
  <c r="H642" i="17"/>
  <c r="H658" i="17"/>
  <c r="H690" i="17"/>
  <c r="H754" i="17"/>
  <c r="H802" i="17"/>
  <c r="H850" i="17"/>
  <c r="H900" i="17"/>
  <c r="H978" i="17"/>
  <c r="H145" i="17"/>
  <c r="H177" i="17"/>
  <c r="H305" i="17"/>
  <c r="H450" i="17"/>
  <c r="H499" i="17"/>
  <c r="H563" i="17"/>
  <c r="H627" i="17"/>
  <c r="H707" i="17"/>
  <c r="H771" i="17"/>
  <c r="H865" i="17"/>
  <c r="H940"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51" i="17"/>
  <c r="G659" i="17"/>
  <c r="G667" i="17"/>
  <c r="G683" i="17"/>
  <c r="G699" i="17"/>
  <c r="G707"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25"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33"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41"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G17" i="17"/>
  <c r="G49"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9"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8" i="17"/>
  <c r="G226" i="17"/>
  <c r="G234" i="17"/>
  <c r="G242" i="17"/>
  <c r="G250" i="17"/>
  <c r="G258" i="17"/>
  <c r="G266" i="17"/>
  <c r="G274" i="17"/>
  <c r="G282" i="17"/>
  <c r="G290" i="17"/>
  <c r="G298" i="17"/>
  <c r="G306" i="17"/>
  <c r="G314" i="17"/>
  <c r="G322" i="17"/>
  <c r="G330" i="17"/>
  <c r="G338" i="17"/>
  <c r="G346" i="17"/>
  <c r="G354" i="17"/>
  <c r="G362" i="17"/>
  <c r="G370" i="17"/>
  <c r="G378" i="17"/>
  <c r="G386" i="17"/>
  <c r="G394" i="17"/>
  <c r="G402" i="17"/>
  <c r="G410" i="17"/>
  <c r="G418" i="17"/>
  <c r="G426" i="17"/>
  <c r="G434" i="17"/>
  <c r="G442" i="17"/>
  <c r="G450" i="17"/>
  <c r="G458" i="17"/>
  <c r="G466" i="17"/>
  <c r="G474" i="17"/>
  <c r="G482" i="17"/>
  <c r="G490" i="17"/>
  <c r="G498" i="17"/>
  <c r="G506" i="17"/>
  <c r="G514" i="17"/>
  <c r="G522" i="17"/>
  <c r="G530" i="17"/>
  <c r="G538" i="17"/>
  <c r="G546" i="17"/>
  <c r="G554" i="17"/>
  <c r="G562" i="17"/>
  <c r="G570" i="17"/>
  <c r="G578" i="17"/>
  <c r="G586" i="17"/>
  <c r="G594" i="17"/>
  <c r="G602" i="17"/>
  <c r="G610" i="17"/>
  <c r="G618" i="17"/>
  <c r="G626" i="17"/>
  <c r="G634" i="17"/>
  <c r="G642" i="17"/>
  <c r="G650" i="17"/>
  <c r="G658" i="17"/>
  <c r="G666" i="17"/>
  <c r="G674" i="17"/>
  <c r="G682" i="17"/>
  <c r="G690" i="17"/>
  <c r="G698" i="17"/>
  <c r="G706" i="17"/>
  <c r="G714" i="17"/>
  <c r="G722" i="17"/>
  <c r="G730" i="17"/>
  <c r="G738" i="17"/>
  <c r="G746" i="17"/>
  <c r="G754" i="17"/>
  <c r="G762" i="17"/>
  <c r="G770" i="17"/>
  <c r="G778" i="17"/>
  <c r="G786" i="17"/>
  <c r="G794" i="17"/>
  <c r="G802" i="17"/>
  <c r="G810" i="17"/>
  <c r="G818" i="17"/>
  <c r="G826" i="17"/>
  <c r="G834" i="17"/>
  <c r="G842" i="17"/>
  <c r="G850" i="17"/>
  <c r="G858" i="17"/>
  <c r="G866" i="17"/>
  <c r="G874" i="17"/>
  <c r="G882" i="17"/>
  <c r="G890" i="17"/>
  <c r="G898" i="17"/>
  <c r="G906" i="17"/>
  <c r="G914" i="17"/>
  <c r="G922" i="17"/>
  <c r="G930" i="17"/>
  <c r="G938" i="17"/>
  <c r="G946" i="17"/>
  <c r="G954" i="17"/>
  <c r="G962" i="17"/>
  <c r="G970" i="17"/>
  <c r="G978" i="17"/>
  <c r="G986" i="17"/>
  <c r="G994" i="17"/>
  <c r="G643" i="17"/>
  <c r="G675" i="17"/>
  <c r="G691" i="17"/>
  <c r="G57" i="17"/>
  <c r="G121" i="17"/>
  <c r="G185" i="17"/>
  <c r="G249" i="17"/>
  <c r="G313" i="17"/>
  <c r="G377" i="17"/>
  <c r="G441" i="17"/>
  <c r="G505" i="17"/>
  <c r="G569" i="17"/>
  <c r="G633" i="17"/>
  <c r="G697" i="17"/>
  <c r="G737" i="17"/>
  <c r="G897" i="17"/>
  <c r="G993" i="17"/>
  <c r="G65" i="17"/>
  <c r="G129" i="17"/>
  <c r="G193" i="17"/>
  <c r="G257" i="17"/>
  <c r="G321" i="17"/>
  <c r="G385" i="17"/>
  <c r="G449" i="17"/>
  <c r="G513" i="17"/>
  <c r="G577" i="17"/>
  <c r="G641" i="17"/>
  <c r="G705" i="17"/>
  <c r="G739" i="17"/>
  <c r="G771" i="17"/>
  <c r="G803" i="17"/>
  <c r="G835" i="17"/>
  <c r="G867" i="17"/>
  <c r="G899" i="17"/>
  <c r="G931" i="17"/>
  <c r="G963" i="17"/>
  <c r="G995" i="17"/>
  <c r="G209" i="17"/>
  <c r="G715" i="17"/>
  <c r="G779" i="17"/>
  <c r="G843" i="17"/>
  <c r="G907" i="17"/>
  <c r="G971" i="17"/>
  <c r="G961" i="17"/>
  <c r="G73" i="17"/>
  <c r="G137" i="17"/>
  <c r="G201" i="17"/>
  <c r="G265" i="17"/>
  <c r="G329" i="17"/>
  <c r="G393" i="17"/>
  <c r="G457" i="17"/>
  <c r="G521" i="17"/>
  <c r="G585" i="17"/>
  <c r="G649" i="17"/>
  <c r="G713" i="17"/>
  <c r="G745" i="17"/>
  <c r="G777" i="17"/>
  <c r="G809" i="17"/>
  <c r="G841" i="17"/>
  <c r="G873" i="17"/>
  <c r="G905" i="17"/>
  <c r="G937" i="17"/>
  <c r="G969" i="17"/>
  <c r="G1001" i="17"/>
  <c r="G81" i="17"/>
  <c r="G145" i="17"/>
  <c r="G273" i="17"/>
  <c r="G337" i="17"/>
  <c r="G401" i="17"/>
  <c r="G465" i="17"/>
  <c r="G593" i="17"/>
  <c r="G657" i="17"/>
  <c r="G747" i="17"/>
  <c r="G811" i="17"/>
  <c r="G875" i="17"/>
  <c r="G939" i="17"/>
  <c r="G929" i="17"/>
  <c r="G529" i="17"/>
  <c r="G865" i="17"/>
  <c r="G89" i="17"/>
  <c r="G153" i="17"/>
  <c r="G217" i="17"/>
  <c r="G281" i="17"/>
  <c r="G345" i="17"/>
  <c r="G409" i="17"/>
  <c r="G473" i="17"/>
  <c r="G537" i="17"/>
  <c r="G601" i="17"/>
  <c r="G665" i="17"/>
  <c r="G721" i="17"/>
  <c r="G753" i="17"/>
  <c r="G785" i="17"/>
  <c r="G817" i="17"/>
  <c r="G849" i="17"/>
  <c r="G881" i="17"/>
  <c r="G913" i="17"/>
  <c r="G945" i="17"/>
  <c r="G977" i="17"/>
  <c r="G177" i="17"/>
  <c r="G433" i="17"/>
  <c r="G625" i="17"/>
  <c r="G763" i="17"/>
  <c r="G891" i="17"/>
  <c r="G801" i="17"/>
  <c r="G97" i="17"/>
  <c r="G161" i="17"/>
  <c r="G225" i="17"/>
  <c r="G289" i="17"/>
  <c r="G353" i="17"/>
  <c r="G417" i="17"/>
  <c r="G481" i="17"/>
  <c r="G545" i="17"/>
  <c r="G609" i="17"/>
  <c r="G673" i="17"/>
  <c r="G723" i="17"/>
  <c r="G755" i="17"/>
  <c r="G787" i="17"/>
  <c r="G819" i="17"/>
  <c r="G851" i="17"/>
  <c r="G883" i="17"/>
  <c r="G915" i="17"/>
  <c r="G947" i="17"/>
  <c r="G979" i="17"/>
  <c r="G113" i="17"/>
  <c r="G305" i="17"/>
  <c r="G497" i="17"/>
  <c r="G689" i="17"/>
  <c r="G795" i="17"/>
  <c r="G859" i="17"/>
  <c r="G955" i="17"/>
  <c r="G833" i="17"/>
  <c r="G105" i="17"/>
  <c r="G169" i="17"/>
  <c r="G233" i="17"/>
  <c r="G297" i="17"/>
  <c r="G361" i="17"/>
  <c r="G425" i="17"/>
  <c r="G489" i="17"/>
  <c r="G553" i="17"/>
  <c r="G617" i="17"/>
  <c r="G681" i="17"/>
  <c r="G729" i="17"/>
  <c r="G761" i="17"/>
  <c r="G793" i="17"/>
  <c r="G825" i="17"/>
  <c r="G857" i="17"/>
  <c r="G889" i="17"/>
  <c r="G921" i="17"/>
  <c r="G953" i="17"/>
  <c r="G985" i="17"/>
  <c r="G241" i="17"/>
  <c r="G369" i="17"/>
  <c r="G561" i="17"/>
  <c r="G731" i="17"/>
  <c r="G827" i="17"/>
  <c r="G923" i="17"/>
  <c r="G987" i="17"/>
  <c r="G769"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830" i="17"/>
  <c r="F870"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8" i="17"/>
  <c r="F846" i="17"/>
  <c r="F854" i="17"/>
  <c r="F862" i="17"/>
  <c r="F878" i="17"/>
  <c r="F886"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825" i="17"/>
  <c r="F833" i="17"/>
  <c r="F841" i="17"/>
  <c r="F849" i="17"/>
  <c r="F857" i="17"/>
  <c r="F865" i="17"/>
  <c r="F873" i="17"/>
  <c r="F881" i="17"/>
  <c r="F889" i="17"/>
  <c r="F897" i="17"/>
  <c r="F905" i="17"/>
  <c r="F913" i="17"/>
  <c r="F921" i="17"/>
  <c r="F929" i="17"/>
  <c r="F937" i="17"/>
  <c r="F945" i="17"/>
  <c r="F953" i="17"/>
  <c r="F961" i="17"/>
  <c r="F969" i="17"/>
  <c r="F977" i="17"/>
  <c r="F985" i="17"/>
  <c r="F993" i="17"/>
  <c r="F1001" i="17"/>
  <c r="F10" i="17"/>
  <c r="F74" i="17"/>
  <c r="F138" i="17"/>
  <c r="F202" i="17"/>
  <c r="F256" i="17"/>
  <c r="F288" i="17"/>
  <c r="F320" i="17"/>
  <c r="F352" i="17"/>
  <c r="F384" i="17"/>
  <c r="F416" i="17"/>
  <c r="F448" i="17"/>
  <c r="F480" i="17"/>
  <c r="F512" i="17"/>
  <c r="F544" i="17"/>
  <c r="F572" i="17"/>
  <c r="F594" i="17"/>
  <c r="F616" i="17"/>
  <c r="F636" i="17"/>
  <c r="F658" i="17"/>
  <c r="F680" i="17"/>
  <c r="F700" i="17"/>
  <c r="F722" i="17"/>
  <c r="F744" i="17"/>
  <c r="F764" i="17"/>
  <c r="F786" i="17"/>
  <c r="F808" i="17"/>
  <c r="F828" i="17"/>
  <c r="F850" i="17"/>
  <c r="F868" i="17"/>
  <c r="F884" i="17"/>
  <c r="F899" i="17"/>
  <c r="F912" i="17"/>
  <c r="F924" i="17"/>
  <c r="F938" i="17"/>
  <c r="F950" i="17"/>
  <c r="F963" i="17"/>
  <c r="F976" i="17"/>
  <c r="F987" i="17"/>
  <c r="F998" i="17"/>
  <c r="F704" i="17"/>
  <c r="F810" i="17"/>
  <c r="F852" i="17"/>
  <c r="F888" i="17"/>
  <c r="F914" i="17"/>
  <c r="F939" i="17"/>
  <c r="F964" i="17"/>
  <c r="F988" i="17"/>
  <c r="F18" i="17"/>
  <c r="F82" i="17"/>
  <c r="F146" i="17"/>
  <c r="F210" i="17"/>
  <c r="F258" i="17"/>
  <c r="F290" i="17"/>
  <c r="F322" i="17"/>
  <c r="F354" i="17"/>
  <c r="F386" i="17"/>
  <c r="F418" i="17"/>
  <c r="F450" i="17"/>
  <c r="F482" i="17"/>
  <c r="F514" i="17"/>
  <c r="F546" i="17"/>
  <c r="F576" i="17"/>
  <c r="F596" i="17"/>
  <c r="F618" i="17"/>
  <c r="F640" i="17"/>
  <c r="F660" i="17"/>
  <c r="F682" i="17"/>
  <c r="F724" i="17"/>
  <c r="F746" i="17"/>
  <c r="F768" i="17"/>
  <c r="F788" i="17"/>
  <c r="F832" i="17"/>
  <c r="F872" i="17"/>
  <c r="F900" i="17"/>
  <c r="F926" i="17"/>
  <c r="F952" i="17"/>
  <c r="F978" i="17"/>
  <c r="F26" i="17"/>
  <c r="F90" i="17"/>
  <c r="F154" i="17"/>
  <c r="F218" i="17"/>
  <c r="F264" i="17"/>
  <c r="F296" i="17"/>
  <c r="F328" i="17"/>
  <c r="F360" i="17"/>
  <c r="F392" i="17"/>
  <c r="F424" i="17"/>
  <c r="F456" i="17"/>
  <c r="F488" i="17"/>
  <c r="F520" i="17"/>
  <c r="F552" i="17"/>
  <c r="F578" i="17"/>
  <c r="F600" i="17"/>
  <c r="F620" i="17"/>
  <c r="F642" i="17"/>
  <c r="F664" i="17"/>
  <c r="F684" i="17"/>
  <c r="F706" i="17"/>
  <c r="F728" i="17"/>
  <c r="F748" i="17"/>
  <c r="F770" i="17"/>
  <c r="F792" i="17"/>
  <c r="F812" i="17"/>
  <c r="F834" i="17"/>
  <c r="F856" i="17"/>
  <c r="F874" i="17"/>
  <c r="F890" i="17"/>
  <c r="F902" i="17"/>
  <c r="F915" i="17"/>
  <c r="F928" i="17"/>
  <c r="F940" i="17"/>
  <c r="F954" i="17"/>
  <c r="F966" i="17"/>
  <c r="F979" i="17"/>
  <c r="F990" i="17"/>
  <c r="F1000" i="17"/>
  <c r="F496" i="17"/>
  <c r="F648" i="17"/>
  <c r="F712" i="17"/>
  <c r="F776" i="17"/>
  <c r="F840" i="17"/>
  <c r="F892" i="17"/>
  <c r="F931" i="17"/>
  <c r="F970" i="17"/>
  <c r="F370" i="17"/>
  <c r="F628" i="17"/>
  <c r="F714" i="17"/>
  <c r="F800" i="17"/>
  <c r="F880" i="17"/>
  <c r="F932" i="17"/>
  <c r="F983" i="17"/>
  <c r="F986" i="17"/>
  <c r="F34" i="17"/>
  <c r="F98" i="17"/>
  <c r="F162" i="17"/>
  <c r="F226" i="17"/>
  <c r="F266" i="17"/>
  <c r="F298" i="17"/>
  <c r="F330" i="17"/>
  <c r="F362" i="17"/>
  <c r="F394" i="17"/>
  <c r="F426" i="17"/>
  <c r="F458" i="17"/>
  <c r="F490" i="17"/>
  <c r="F522" i="17"/>
  <c r="F554" i="17"/>
  <c r="F580" i="17"/>
  <c r="F602" i="17"/>
  <c r="F624" i="17"/>
  <c r="F644" i="17"/>
  <c r="F666" i="17"/>
  <c r="F688" i="17"/>
  <c r="F708" i="17"/>
  <c r="F730" i="17"/>
  <c r="F752" i="17"/>
  <c r="F772" i="17"/>
  <c r="F794" i="17"/>
  <c r="F816" i="17"/>
  <c r="F836" i="17"/>
  <c r="F858" i="17"/>
  <c r="F875" i="17"/>
  <c r="F891" i="17"/>
  <c r="F904" i="17"/>
  <c r="F916" i="17"/>
  <c r="F930" i="17"/>
  <c r="F942" i="17"/>
  <c r="F955" i="17"/>
  <c r="F968" i="17"/>
  <c r="F980" i="17"/>
  <c r="F991" i="17"/>
  <c r="F528" i="17"/>
  <c r="F690" i="17"/>
  <c r="F754" i="17"/>
  <c r="F818" i="17"/>
  <c r="F876" i="17"/>
  <c r="F918" i="17"/>
  <c r="F956" i="17"/>
  <c r="F992" i="17"/>
  <c r="F402" i="17"/>
  <c r="F650" i="17"/>
  <c r="F756" i="17"/>
  <c r="F820" i="17"/>
  <c r="F894" i="17"/>
  <c r="F946" i="17"/>
  <c r="F994" i="17"/>
  <c r="F42" i="17"/>
  <c r="F106" i="17"/>
  <c r="F170" i="17"/>
  <c r="F234" i="17"/>
  <c r="F272" i="17"/>
  <c r="F304" i="17"/>
  <c r="F336" i="17"/>
  <c r="F368" i="17"/>
  <c r="F400" i="17"/>
  <c r="F432" i="17"/>
  <c r="F464" i="17"/>
  <c r="F560" i="17"/>
  <c r="F584" i="17"/>
  <c r="F604" i="17"/>
  <c r="F626" i="17"/>
  <c r="F668" i="17"/>
  <c r="F732" i="17"/>
  <c r="F796" i="17"/>
  <c r="F860" i="17"/>
  <c r="F906" i="17"/>
  <c r="F944" i="17"/>
  <c r="F982" i="17"/>
  <c r="F466" i="17"/>
  <c r="F608" i="17"/>
  <c r="F692" i="17"/>
  <c r="F778" i="17"/>
  <c r="F864" i="17"/>
  <c r="F920" i="17"/>
  <c r="F971" i="17"/>
  <c r="F996" i="17"/>
  <c r="F50" i="17"/>
  <c r="F114" i="17"/>
  <c r="F178" i="17"/>
  <c r="F242" i="17"/>
  <c r="F274" i="17"/>
  <c r="F306" i="17"/>
  <c r="F338" i="17"/>
  <c r="F434" i="17"/>
  <c r="F498" i="17"/>
  <c r="F530" i="17"/>
  <c r="F562" i="17"/>
  <c r="F586" i="17"/>
  <c r="F672" i="17"/>
  <c r="F736" i="17"/>
  <c r="F842" i="17"/>
  <c r="F907" i="17"/>
  <c r="F958" i="17"/>
  <c r="F58" i="17"/>
  <c r="F122" i="17"/>
  <c r="F186" i="17"/>
  <c r="F248" i="17"/>
  <c r="F280" i="17"/>
  <c r="F312" i="17"/>
  <c r="F344" i="17"/>
  <c r="F376" i="17"/>
  <c r="F408" i="17"/>
  <c r="F440" i="17"/>
  <c r="F472" i="17"/>
  <c r="F504" i="17"/>
  <c r="F536" i="17"/>
  <c r="F568" i="17"/>
  <c r="F588" i="17"/>
  <c r="F610" i="17"/>
  <c r="F632" i="17"/>
  <c r="F652" i="17"/>
  <c r="F674" i="17"/>
  <c r="F696" i="17"/>
  <c r="F716" i="17"/>
  <c r="F738" i="17"/>
  <c r="F760" i="17"/>
  <c r="F780" i="17"/>
  <c r="F802" i="17"/>
  <c r="F824" i="17"/>
  <c r="F844" i="17"/>
  <c r="F866" i="17"/>
  <c r="F882" i="17"/>
  <c r="F896" i="17"/>
  <c r="F908" i="17"/>
  <c r="F922" i="17"/>
  <c r="F934" i="17"/>
  <c r="F947" i="17"/>
  <c r="F960" i="17"/>
  <c r="F972" i="17"/>
  <c r="F984" i="17"/>
  <c r="F995" i="17"/>
  <c r="F66" i="17"/>
  <c r="F130" i="17"/>
  <c r="F194" i="17"/>
  <c r="F250" i="17"/>
  <c r="F282" i="17"/>
  <c r="F314" i="17"/>
  <c r="F346" i="17"/>
  <c r="F378" i="17"/>
  <c r="F410" i="17"/>
  <c r="F442" i="17"/>
  <c r="F474" i="17"/>
  <c r="F506" i="17"/>
  <c r="F538" i="17"/>
  <c r="F570" i="17"/>
  <c r="F592" i="17"/>
  <c r="F612" i="17"/>
  <c r="F634" i="17"/>
  <c r="F656" i="17"/>
  <c r="F676" i="17"/>
  <c r="F698" i="17"/>
  <c r="F720" i="17"/>
  <c r="F740" i="17"/>
  <c r="F762" i="17"/>
  <c r="F784" i="17"/>
  <c r="F804" i="17"/>
  <c r="F826" i="17"/>
  <c r="F848" i="17"/>
  <c r="F867" i="17"/>
  <c r="F883" i="17"/>
  <c r="F898" i="17"/>
  <c r="F910" i="17"/>
  <c r="F923" i="17"/>
  <c r="F936" i="17"/>
  <c r="F948" i="17"/>
  <c r="F962" i="17"/>
  <c r="F974" i="17"/>
  <c r="F999"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<sst xmlns="http://schemas.openxmlformats.org/spreadsheetml/2006/main" count="11128" uniqueCount="6221">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</sst>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0" fillId="2" borderId="0" xfId="0" applyFill="1"/>
  </cellXfs>
  <cellStyles count="1">
    <cellStyle name="Normal" xfId="0" builtinId="0"/>
  </cellStyles>
  <dxfs count="18">
    <dxf>
      <font>
        <b/>
        <i val="0"/>
        <sz val="12"/>
        <color theme="0"/>
        <name val="Calibri"/>
        <family val="2"/>
        <scheme val="minor"/>
      </font>
    </dxf>
    <dxf>
      <font>
        <b/>
        <i val="0"/>
        <sz val="11"/>
        <color theme="0"/>
        <name val="Calibri"/>
        <family val="2"/>
        <scheme val="minor"/>
      </font>
      <fill>
        <patternFill patternType="solid">
          <fgColor auto="1"/>
          <bgColor theme="1" tint="0.14996795556505021"/>
        </patternFill>
      </fill>
    </dxf>
    <dxf>
      <font>
        <b/>
        <i val="0"/>
        <sz val="12"/>
        <color theme="0"/>
        <name val="Calibri"/>
        <family val="2"/>
        <scheme val="minor"/>
      </font>
    </dxf>
    <dxf>
      <font>
        <b/>
        <i val="0"/>
        <sz val="11"/>
        <color theme="0"/>
        <name val="Calibri"/>
        <family val="2"/>
        <scheme val="minor"/>
      </font>
      <fill>
        <patternFill patternType="solid">
          <fgColor auto="1"/>
          <bgColor theme="1" tint="0.34998626667073579"/>
        </patternFill>
      </fill>
    </dxf>
    <dxf>
      <numFmt numFmtId="0" formatCode="General"/>
    </dxf>
    <dxf>
      <font>
        <b/>
        <i val="0"/>
        <sz val="12"/>
        <color theme="0"/>
        <name val="Calibri"/>
        <family val="2"/>
        <scheme val="minor"/>
      </font>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i val="0"/>
        <sz val="11"/>
        <name val="Calibri"/>
        <family val="2"/>
        <scheme val="minor"/>
      </font>
      <fill>
        <gradientFill degree="270">
          <stop position="0">
            <color theme="1" tint="0.34900967436750391"/>
          </stop>
          <stop position="1">
            <color theme="1" tint="0.1490218817712943"/>
          </stop>
        </gradient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Roast Style Slicer " pivot="0" table="0" count="10" xr9:uid="{15E4FBE0-6075-42C4-98D6-72B1DC1B28E4}">
      <tableStyleElement type="wholeTable" dxfId="1"/>
      <tableStyleElement type="headerRow" dxfId="0"/>
    </tableStyle>
    <tableStyle name="Slicer Style 1" pivot="0" table="0" count="10" xr9:uid="{CDE15BCF-E98A-4E17-AFD4-F4A8600B5812}">
      <tableStyleElement type="wholeTable" dxfId="3"/>
      <tableStyleElement type="headerRow" dxfId="2"/>
    </tableStyle>
    <tableStyle name="Timeline Style 1" pivot="0" table="0" count="9" xr9:uid="{9C85DD1C-7616-48E1-B601-E4CCB3B7EDE6}">
      <tableStyleElement type="wholeTable" dxfId="6"/>
      <tableStyleElement type="headerRow" dxfId="5"/>
    </tableStyle>
  </tableStyles>
  <extLst>
    <ext xmlns:x14="http://schemas.microsoft.com/office/spreadsheetml/2009/9/main" uri="{46F421CA-312F-682f-3DD2-61675219B42D}">
      <x14:dxfs count="16">
        <dxf>
          <font>
            <b/>
            <i val="0"/>
            <sz val="11"/>
            <color theme="0"/>
            <name val="Calibri"/>
            <family val="2"/>
            <scheme val="minor"/>
          </font>
          <fill>
            <patternFill>
              <bgColor theme="1" tint="0.499984740745262"/>
            </patternFill>
          </fill>
        </dxf>
        <dxf>
          <font>
            <b/>
            <i val="0"/>
            <sz val="11"/>
            <name val="Calibri"/>
            <family val="2"/>
            <scheme val="minor"/>
          </font>
          <fill>
            <patternFill>
              <bgColor theme="1" tint="4.9989318521683403E-2"/>
            </patternFill>
          </fill>
        </dxf>
        <dxf>
          <font>
            <b/>
            <i val="0"/>
            <sz val="11"/>
            <color theme="0"/>
            <name val="Calibri"/>
            <family val="2"/>
            <scheme val="minor"/>
          </font>
          <fill>
            <patternFill>
              <bgColor theme="1" tint="0.499984740745262"/>
            </patternFill>
          </fill>
        </dxf>
        <dxf>
          <font>
            <b/>
            <i val="0"/>
            <sz val="11"/>
            <color theme="0"/>
            <name val="Calibri"/>
            <family val="2"/>
            <scheme val="minor"/>
          </font>
          <fill>
            <patternFill>
              <bgColor theme="1" tint="4.9989318521683403E-2"/>
            </patternFill>
          </fill>
        </dxf>
        <dxf>
          <font>
            <b/>
            <i val="0"/>
            <sz val="11"/>
            <color theme="0"/>
            <name val="Calibri"/>
            <family val="2"/>
            <scheme val="minor"/>
          </font>
          <fill>
            <patternFill>
              <bgColor theme="1" tint="4.9989318521683403E-2"/>
            </patternFill>
          </fill>
          <border diagonalUp="0" diagonalDown="0">
            <left/>
            <right/>
            <top/>
            <bottom/>
            <vertical/>
            <horizontal/>
          </border>
        </dxf>
        <dxf>
          <font>
            <b/>
            <i val="0"/>
            <sz val="11"/>
            <color theme="0"/>
            <name val="Calibri"/>
            <family val="2"/>
            <scheme val="minor"/>
          </font>
          <fill>
            <patternFill>
              <bgColor theme="1" tint="4.9989318521683403E-2"/>
            </patternFill>
          </fill>
          <border diagonalUp="0" diagonalDown="0">
            <left/>
            <right/>
            <top/>
            <bottom/>
            <vertical/>
            <horizontal/>
          </border>
        </dxf>
        <dxf>
          <font>
            <b/>
            <i val="0"/>
            <sz val="11"/>
            <color theme="0"/>
            <name val="Calibri"/>
            <family val="2"/>
            <scheme val="minor"/>
          </font>
          <fill>
            <patternFill>
              <bgColor theme="1" tint="0.24994659260841701"/>
            </patternFill>
          </fill>
        </dxf>
        <dxf>
          <font>
            <b/>
            <i val="0"/>
            <sz val="11"/>
            <color theme="0"/>
            <name val="Calibri"/>
            <family val="2"/>
            <scheme val="minor"/>
          </font>
          <fill>
            <patternFill>
              <bgColor theme="1" tint="0.24994659260841701"/>
            </patternFill>
          </fill>
        </dxf>
        <dxf>
          <font>
            <b/>
            <i val="0"/>
            <sz val="11"/>
            <color theme="0"/>
            <name val="Calibri"/>
            <family val="2"/>
            <scheme val="minor"/>
          </font>
          <fill>
            <patternFill>
              <bgColor theme="1" tint="0.499984740745262"/>
            </patternFill>
          </fill>
        </dxf>
        <dxf>
          <font>
            <b/>
            <i val="0"/>
            <sz val="11"/>
            <name val="Calibri"/>
            <family val="2"/>
            <scheme val="minor"/>
          </font>
          <fill>
            <patternFill>
              <bgColor theme="1" tint="0.14996795556505021"/>
            </patternFill>
          </fill>
        </dxf>
        <dxf>
          <font>
            <b/>
            <i val="0"/>
            <sz val="11"/>
            <color theme="0"/>
            <name val="Calibri"/>
            <family val="2"/>
            <scheme val="minor"/>
          </font>
          <fill>
            <patternFill>
              <bgColor theme="1" tint="0.499984740745262"/>
            </patternFill>
          </fill>
        </dxf>
        <dxf>
          <font>
            <b/>
            <i val="0"/>
            <sz val="11"/>
            <color theme="0"/>
            <name val="Calibri"/>
            <family val="2"/>
            <scheme val="minor"/>
          </font>
          <fill>
            <patternFill>
              <bgColor theme="1" tint="0.14996795556505021"/>
            </patternFill>
          </fill>
        </dxf>
        <dxf>
          <font>
            <b/>
            <i val="0"/>
            <sz val="11"/>
            <color theme="0"/>
            <name val="Calibri"/>
            <family val="2"/>
            <scheme val="minor"/>
          </font>
          <fill>
            <patternFill>
              <bgColor theme="1" tint="0.14996795556505021"/>
            </patternFill>
          </fill>
          <border diagonalUp="0" diagonalDown="0">
            <left/>
            <right/>
            <top/>
            <bottom/>
            <vertical/>
            <horizontal/>
          </border>
        </dxf>
        <dxf>
          <font>
            <b/>
            <i val="0"/>
            <sz val="11"/>
            <color theme="0"/>
            <name val="Calibri"/>
            <family val="2"/>
            <scheme val="minor"/>
          </font>
          <fill>
            <patternFill>
              <bgColor theme="1" tint="0.14996795556505021"/>
            </patternFill>
          </fill>
          <border diagonalUp="0" diagonalDown="0">
            <left/>
            <right/>
            <top/>
            <bottom/>
            <vertical/>
            <horizontal/>
          </border>
        </dxf>
        <dxf>
          <font>
            <b/>
            <i val="0"/>
            <sz val="11"/>
            <color theme="0"/>
            <name val="Calibri"/>
            <family val="2"/>
            <scheme val="minor"/>
          </font>
          <fill>
            <patternFill>
              <bgColor theme="1" tint="0.24994659260841701"/>
            </patternFill>
          </fill>
        </dxf>
        <dxf>
          <font>
            <b/>
            <i val="0"/>
            <sz val="11"/>
            <color theme="0"/>
            <name val="Calibri"/>
            <family val="2"/>
            <scheme val="minor"/>
          </font>
          <fill>
            <patternFill>
              <bgColor theme="1" tint="0.24994659260841701"/>
            </patternFill>
          </fill>
        </dxf>
      </x14:dxfs>
    </ext>
    <ext xmlns:x14="http://schemas.microsoft.com/office/spreadsheetml/2009/9/main" uri="{EB79DEF2-80B8-43e5-95BD-54CBDDF9020C}">
      <x14:slicerStyles defaultSlicerStyle="SlicerStyleLight1">
        <x14:slicerStyle name="Roast Style Slicer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9847407452621"/>
              <bgColor theme="0" tint="-0.14999847407452621"/>
            </patternFill>
          </fill>
        </dxf>
        <dxf>
          <fill>
            <patternFill patternType="solid">
              <fgColor theme="0"/>
              <bgColor theme="1" tint="0.24994659260841701"/>
            </patternFill>
          </fill>
          <border>
            <left style="thin">
              <color theme="1" tint="0.14996795556505021"/>
            </left>
            <right style="thin">
              <color theme="1" tint="0.14996795556505021"/>
            </right>
            <top style="thin">
              <color theme="1" tint="0.14996795556505021"/>
            </top>
            <bottom style="thin">
              <color theme="1" tint="0.1499679555650502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92D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C0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92D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rgbClr val="C0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92D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rgbClr val="C00000"/>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9A-4B17-98B0-172EEEA63FA8}"/>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9A-4B17-98B0-172EEEA63FA8}"/>
            </c:ext>
          </c:extLst>
        </c:ser>
        <c:ser>
          <c:idx val="2"/>
          <c:order val="2"/>
          <c:tx>
            <c:strRef>
              <c:f>TotalSales!$E$3:$E$4</c:f>
              <c:strCache>
                <c:ptCount val="1"/>
                <c:pt idx="0">
                  <c:v>Liberica</c:v>
                </c:pt>
              </c:strCache>
            </c:strRef>
          </c:tx>
          <c:spPr>
            <a:ln w="34925" cap="rnd">
              <a:solidFill>
                <a:srgbClr val="92D050"/>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D79A-4B17-98B0-172EEEA63FA8}"/>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79A-4B17-98B0-172EEEA63FA8}"/>
            </c:ext>
          </c:extLst>
        </c:ser>
        <c:dLbls>
          <c:showLegendKey val="0"/>
          <c:showVal val="0"/>
          <c:showCatName val="0"/>
          <c:showSerName val="0"/>
          <c:showPercent val="0"/>
          <c:showBubbleSize val="0"/>
        </c:dLbls>
        <c:smooth val="0"/>
        <c:axId val="764671816"/>
        <c:axId val="764672536"/>
      </c:lineChart>
      <c:catAx>
        <c:axId val="764671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672536"/>
        <c:crosses val="autoZero"/>
        <c:auto val="1"/>
        <c:lblAlgn val="ctr"/>
        <c:lblOffset val="100"/>
        <c:noMultiLvlLbl val="0"/>
      </c:catAx>
      <c:valAx>
        <c:axId val="764672536"/>
        <c:scaling>
          <c:orientation val="minMax"/>
        </c:scaling>
        <c:delete val="0"/>
        <c:axPos val="l"/>
        <c:majorGridlines>
          <c:spPr>
            <a:ln w="9525" cap="flat" cmpd="sng" algn="ctr">
              <a:solidFill>
                <a:schemeClr val="bg1">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67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1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6">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F4-4A75-A90A-E7EAC086B2E0}"/>
              </c:ext>
            </c:extLst>
          </c:dPt>
          <c:dPt>
            <c:idx val="1"/>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F4-4A75-A90A-E7EAC086B2E0}"/>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F4-4A75-A90A-E7EAC086B2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EF4-4A75-A90A-E7EAC086B2E0}"/>
            </c:ext>
          </c:extLst>
        </c:ser>
        <c:dLbls>
          <c:dLblPos val="outEnd"/>
          <c:showLegendKey val="0"/>
          <c:showVal val="1"/>
          <c:showCatName val="0"/>
          <c:showSerName val="0"/>
          <c:showPercent val="0"/>
          <c:showBubbleSize val="0"/>
        </c:dLbls>
        <c:gapWidth val="115"/>
        <c:overlap val="-20"/>
        <c:axId val="978724632"/>
        <c:axId val="978719952"/>
      </c:barChart>
      <c:catAx>
        <c:axId val="978724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19952"/>
        <c:crosses val="autoZero"/>
        <c:auto val="1"/>
        <c:lblAlgn val="ctr"/>
        <c:lblOffset val="100"/>
        <c:noMultiLvlLbl val="0"/>
      </c:catAx>
      <c:valAx>
        <c:axId val="978719952"/>
        <c:scaling>
          <c:orientation val="minMax"/>
        </c:scaling>
        <c:delete val="0"/>
        <c:axPos val="b"/>
        <c:majorGridlines>
          <c:spPr>
            <a:ln w="12700"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24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c:spPr>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F09F-4686-B71E-30AD30F0669C}"/>
              </c:ext>
            </c:extLst>
          </c:dPt>
          <c:dPt>
            <c:idx val="1"/>
            <c:invertIfNegative val="0"/>
            <c:bubble3D val="0"/>
            <c:extLst>
              <c:ext xmlns:c16="http://schemas.microsoft.com/office/drawing/2014/chart" uri="{C3380CC4-5D6E-409C-BE32-E72D297353CC}">
                <c16:uniqueId val="{00000001-F09F-4686-B71E-30AD30F0669C}"/>
              </c:ext>
            </c:extLst>
          </c:dPt>
          <c:dPt>
            <c:idx val="2"/>
            <c:invertIfNegative val="0"/>
            <c:bubble3D val="0"/>
            <c:extLst>
              <c:ext xmlns:c16="http://schemas.microsoft.com/office/drawing/2014/chart" uri="{C3380CC4-5D6E-409C-BE32-E72D297353CC}">
                <c16:uniqueId val="{00000002-F09F-4686-B71E-30AD30F06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09F-4686-B71E-30AD30F0669C}"/>
            </c:ext>
          </c:extLst>
        </c:ser>
        <c:dLbls>
          <c:dLblPos val="outEnd"/>
          <c:showLegendKey val="0"/>
          <c:showVal val="1"/>
          <c:showCatName val="0"/>
          <c:showSerName val="0"/>
          <c:showPercent val="0"/>
          <c:showBubbleSize val="0"/>
        </c:dLbls>
        <c:gapWidth val="115"/>
        <c:overlap val="-20"/>
        <c:axId val="978724632"/>
        <c:axId val="978719952"/>
      </c:barChart>
      <c:catAx>
        <c:axId val="978724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19952"/>
        <c:crosses val="autoZero"/>
        <c:auto val="1"/>
        <c:lblAlgn val="ctr"/>
        <c:lblOffset val="100"/>
        <c:noMultiLvlLbl val="0"/>
      </c:catAx>
      <c:valAx>
        <c:axId val="978719952"/>
        <c:scaling>
          <c:orientation val="minMax"/>
        </c:scaling>
        <c:delete val="0"/>
        <c:axPos val="b"/>
        <c:majorGridlines>
          <c:spPr>
            <a:ln w="12700"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24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2815F67B-DA41-59EC-3460-2179EE9D8C94}"/>
            </a:ext>
          </a:extLst>
        </xdr:cNvPr>
        <xdr:cNvSpPr/>
      </xdr:nvSpPr>
      <xdr:spPr>
        <a:xfrm>
          <a:off x="119743" y="76200"/>
          <a:ext cx="15240000" cy="740229"/>
        </a:xfrm>
        <a:prstGeom prst="rect">
          <a:avLst/>
        </a:prstGeom>
        <a:solidFill>
          <a:schemeClr val="tx1">
            <a:lumMod val="85000"/>
            <a:lumOff val="15000"/>
          </a:schemeClr>
        </a:solidFill>
        <a:ln>
          <a:solidFill>
            <a:schemeClr val="tx1">
              <a:lumMod val="95000"/>
              <a:lumOff val="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PH" sz="4400" b="1">
              <a:solidFill>
                <a:schemeClr val="bg1"/>
              </a:solidFill>
            </a:rPr>
            <a:t>COFFEE SALES DASHBOARD</a:t>
          </a:r>
        </a:p>
      </xdr:txBody>
    </xdr:sp>
    <xdr:clientData/>
  </xdr:twoCellAnchor>
  <xdr:twoCellAnchor>
    <xdr:from>
      <xdr:col>1</xdr:col>
      <xdr:colOff>0</xdr:colOff>
      <xdr:row>15</xdr:row>
      <xdr:rowOff>86283</xdr:rowOff>
    </xdr:from>
    <xdr:to>
      <xdr:col>18</xdr:col>
      <xdr:colOff>0</xdr:colOff>
      <xdr:row>42</xdr:row>
      <xdr:rowOff>0</xdr:rowOff>
    </xdr:to>
    <xdr:graphicFrame macro="">
      <xdr:nvGraphicFramePr>
        <xdr:cNvPr id="5" name="Chart 4">
          <a:extLst>
            <a:ext uri="{FF2B5EF4-FFF2-40B4-BE49-F238E27FC236}">
              <a16:creationId xmlns:a16="http://schemas.microsoft.com/office/drawing/2014/main" id="{2A680892-6DAB-4582-9B08-C9A526794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43541</xdr:rowOff>
    </xdr:from>
    <xdr:to>
      <xdr:col>18</xdr:col>
      <xdr:colOff>10885</xdr:colOff>
      <xdr:row>15</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983BF99E-FC63-48BE-962D-AC8EEBA441C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59970"/>
              <a:ext cx="10374085" cy="180703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18</xdr:col>
      <xdr:colOff>96887</xdr:colOff>
      <xdr:row>9</xdr:row>
      <xdr:rowOff>105594</xdr:rowOff>
    </xdr:from>
    <xdr:to>
      <xdr:col>22</xdr:col>
      <xdr:colOff>457201</xdr:colOff>
      <xdr:row>15</xdr:row>
      <xdr:rowOff>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9810C1C-8C4F-49A0-A470-539543A758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9830" y="1662251"/>
              <a:ext cx="2798714" cy="10047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95794</xdr:colOff>
      <xdr:row>5</xdr:row>
      <xdr:rowOff>53340</xdr:rowOff>
    </xdr:from>
    <xdr:to>
      <xdr:col>26</xdr:col>
      <xdr:colOff>0</xdr:colOff>
      <xdr:row>9</xdr:row>
      <xdr:rowOff>35925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120290DF-70DE-4CB8-AE7D-3D53D3C9EAE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78737" y="869769"/>
              <a:ext cx="4781006" cy="7228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569323</xdr:colOff>
      <xdr:row>9</xdr:row>
      <xdr:rowOff>93620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1EF26634-2492-4BC1-B70C-1A2053F66C8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90666" y="1650277"/>
              <a:ext cx="1869077" cy="101672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89647</xdr:colOff>
      <xdr:row>15</xdr:row>
      <xdr:rowOff>98612</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6F3DFD52-A36C-4F33-ABC4-11D20F933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93239</xdr:colOff>
      <xdr:row>28</xdr:row>
      <xdr:rowOff>43543</xdr:rowOff>
    </xdr:from>
    <xdr:to>
      <xdr:col>26</xdr:col>
      <xdr:colOff>0</xdr:colOff>
      <xdr:row>42</xdr:row>
      <xdr:rowOff>0</xdr:rowOff>
    </xdr:to>
    <xdr:graphicFrame macro="">
      <xdr:nvGraphicFramePr>
        <xdr:cNvPr id="11" name="Chart 10">
          <a:extLst>
            <a:ext uri="{FF2B5EF4-FFF2-40B4-BE49-F238E27FC236}">
              <a16:creationId xmlns:a16="http://schemas.microsoft.com/office/drawing/2014/main" id="{A100F64A-1DE9-4D58-A984-3CDA92306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602440046299" createdVersion="8" refreshedVersion="8" minRefreshableVersion="3" recordCount="1000" xr:uid="{C5041EDF-96DC-4450-94CD-5DB965555A70}">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46575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4D547-ABA1-4EF1-8995-815B85508E17}" name="TotalSales" cacheId="1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227720-0C53-4E4D-A274-AACB0D4CAF04}" name="TotalSales" cacheId="1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sd="0" x="3"/>
        <item sd="0" x="4"/>
        <item x="5"/>
      </items>
    </pivotField>
  </pivotFields>
  <rowFields count="1">
    <field x="7"/>
  </rowFields>
  <rowItems count="3">
    <i>
      <x v="1"/>
    </i>
    <i>
      <x/>
    </i>
    <i>
      <x v="2"/>
    </i>
  </rowItems>
  <colItems count="1">
    <i/>
  </colItems>
  <dataFields count="1">
    <dataField name="Sum of Sales" fld="12" baseField="7" baseItem="1" numFmtId="169"/>
  </dataFields>
  <chartFormats count="5">
    <chartFormat chart="3"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75098-6438-4845-BCA2-996E6DE3B827}" name="TotalSales" cacheId="10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sd="0" x="3"/>
        <item sd="0"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3"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4FFCEE-B22B-4C28-B764-C8A7B26A3948}" sourceName="Size">
  <pivotTables>
    <pivotTable tabId="18" name="TotalSales"/>
    <pivotTable tabId="19" name="TotalSales"/>
    <pivotTable tabId="20" name="TotalSales"/>
  </pivotTables>
  <data>
    <tabular pivotCacheId="19465759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9BE47A-F034-469E-9403-91F1A1DA880E}" sourceName="Roast Type Name">
  <pivotTables>
    <pivotTable tabId="18" name="TotalSales"/>
    <pivotTable tabId="19" name="TotalSales"/>
    <pivotTable tabId="20" name="TotalSales"/>
  </pivotTables>
  <data>
    <tabular pivotCacheId="19465759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2B2CF74-6B27-4EBD-A644-75A8B3A48A90}" sourceName="Loyalty Card">
  <pivotTables>
    <pivotTable tabId="18" name="TotalSales"/>
    <pivotTable tabId="19" name="TotalSales"/>
    <pivotTable tabId="20" name="TotalSales"/>
  </pivotTables>
  <data>
    <tabular pivotCacheId="19465759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AAF56D-4A35-4112-9591-DC241D95B71F}" cache="Slicer_Size" caption="Size" columnCount="2" style="Slicer Style 1" rowHeight="234950"/>
  <slicer name="Roast Type Name" xr10:uid="{E1A5CBCB-BD75-4248-8DCA-A97123F70D31}" cache="Slicer_Roast_Type_Name" caption="Roast Type Name" columnCount="3" style="Roast Style Slicer " rowHeight="234950"/>
  <slicer name="Loyalty Card" xr10:uid="{4D694AEB-2B5F-43DF-84E9-9D861521FAC2}"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F83BA6-93B9-435A-9915-529183C7D645}" name="OrdersTable" displayName="OrdersTable" ref="A1:P1001" totalsRowShown="0" headerRowDxfId="7">
  <autoFilter ref="A1:P1001" xr:uid="{67F83BA6-93B9-435A-9915-529183C7D645}"/>
  <tableColumns count="16">
    <tableColumn id="1" xr3:uid="{1E42C05E-67E2-4DAC-931A-ED0219B80D34}" name="Order ID" dataDxfId="17"/>
    <tableColumn id="2" xr3:uid="{7504649F-A2D2-4FB9-BB67-199193C1801D}" name="Order Date" dataDxfId="16"/>
    <tableColumn id="3" xr3:uid="{0263849B-C820-4B3C-946A-DB0ECF277C2C}" name="Customer ID" dataDxfId="15"/>
    <tableColumn id="4" xr3:uid="{30F0062E-B9FB-4A98-8AD0-8F03940216D5}" name="Product ID"/>
    <tableColumn id="5" xr3:uid="{BBABF4C5-6CCE-4B5D-A4A8-92E47212FADA}" name="Quantity" dataDxfId="14"/>
    <tableColumn id="6" xr3:uid="{52588750-9906-47EA-8F75-88D4A0225345}" name="Customer Name" dataDxfId="13">
      <calculatedColumnFormula>_xll.XLOOKUP(C2,customers!$A$1:$A$1001,customers!$B$1:$B$1001,,0)</calculatedColumnFormula>
    </tableColumn>
    <tableColumn id="7" xr3:uid="{D23CEF3F-8487-4C55-898A-6E61EDCD193F}" name="Email" dataDxfId="12">
      <calculatedColumnFormula>IF(_xll.XLOOKUP(C2,customers!$A$1:$A$1001,customers!$C$1:$C$1001,,0)=0,"",_xll.XLOOKUP(C2,customers!$A$1:$A$1001,customers!$C$1:$C$1001,,0))</calculatedColumnFormula>
    </tableColumn>
    <tableColumn id="8" xr3:uid="{4E75A790-041E-463C-ABD9-298050C168D9}" name="Country" dataDxfId="11">
      <calculatedColumnFormula>_xll.XLOOKUP(C2,customers!$A$1:$A$1001,customers!$G$1:$G$1001,,0)</calculatedColumnFormula>
    </tableColumn>
    <tableColumn id="9" xr3:uid="{B08076F7-4622-4959-8446-FEF78EE93C68}" name="Coffee Type">
      <calculatedColumnFormula>INDEX(products!$A$1:$G$49,MATCH(orders!$D2,products!$A$1:$A$49,0),MATCH(orders!I$1,products!$A$1:$G$1,0))</calculatedColumnFormula>
    </tableColumn>
    <tableColumn id="10" xr3:uid="{056842F2-FA6A-4EA7-881C-F282493F2284}" name="Roast Type">
      <calculatedColumnFormula>INDEX(products!$A$1:$G$49,MATCH(orders!$D2,products!$A$1:$A$49,0),MATCH(orders!J$1,products!$A$1:$G$1,0))</calculatedColumnFormula>
    </tableColumn>
    <tableColumn id="11" xr3:uid="{0C22BECE-E78C-4AF3-8098-F2D5F1F8F4EA}" name="Size" dataDxfId="10">
      <calculatedColumnFormula>INDEX(products!$A$1:$G$49,MATCH(orders!$D2,products!$A$1:$A$49,0),MATCH(orders!K$1,products!$A$1:$G$1,0))</calculatedColumnFormula>
    </tableColumn>
    <tableColumn id="12" xr3:uid="{E51C2633-9AEB-4F73-BDFE-BE42C6D0352E}" name="Unit Price" dataDxfId="9">
      <calculatedColumnFormula>INDEX(products!$A$1:$G$49,MATCH(orders!$D2,products!$A$1:$A$49,0),MATCH(orders!L$1,products!$A$1:$G$1,0))</calculatedColumnFormula>
    </tableColumn>
    <tableColumn id="13" xr3:uid="{C8E30A52-09AA-4196-91AB-BCC074F82307}" name="Sales" dataDxfId="8">
      <calculatedColumnFormula>L2*E2</calculatedColumnFormula>
    </tableColumn>
    <tableColumn id="14" xr3:uid="{8A4EEA98-59C0-4846-9C87-01CD93F586BB}" name="Coffee Type Name">
      <calculatedColumnFormula>_xlfn.IFS(I2="Rob","Robusta",I2="Exc","Excelsa",I2="Ara","Arabica",I2="Lib","Liberica")</calculatedColumnFormula>
    </tableColumn>
    <tableColumn id="15" xr3:uid="{566D35F5-6232-4DBD-88CE-DA31EF4EE982}" name="Roast Type Name">
      <calculatedColumnFormula>_xlfn.IFS(J2="M","Medium",J2="L","Light",J2="D","Dark")</calculatedColumnFormula>
    </tableColumn>
    <tableColumn id="16" xr3:uid="{ABF02434-A559-468F-9CD2-D787B304FA0A}" name="Loyalty Card" dataDxfId="4">
      <calculatedColumnFormula>_xll.XLOOKUP(OrdersTable[[#This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66E352-594A-4166-ADD3-059F952D9698}" sourceName="Order Date">
  <pivotTables>
    <pivotTable tabId="18" name="TotalSales"/>
    <pivotTable tabId="19" name="TotalSales"/>
    <pivotTable tabId="20" name="TotalSales"/>
  </pivotTables>
  <state minimalRefreshVersion="6" lastRefreshVersion="6" pivotCacheId="19465759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D0F2F0-A844-4889-B605-8C42E437758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9344-6008-4639-8738-78316943F489}">
  <dimension ref="A1"/>
  <sheetViews>
    <sheetView showGridLines="0" tabSelected="1" zoomScale="70" zoomScaleNormal="70" workbookViewId="0">
      <selection activeCell="AE28" sqref="AE28"/>
    </sheetView>
  </sheetViews>
  <sheetFormatPr defaultRowHeight="14.4" x14ac:dyDescent="0.3"/>
  <cols>
    <col min="1" max="1" width="1.77734375" style="9" customWidth="1"/>
    <col min="2" max="16384" width="8.88671875" style="9"/>
  </cols>
  <sheetData>
    <row r="1" s="9" customFormat="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5E9E-1309-4763-8FB9-3257D5ABBDFF}">
  <dimension ref="A3:F48"/>
  <sheetViews>
    <sheetView zoomScale="70" zoomScaleNormal="70" workbookViewId="0">
      <selection activeCell="C21" sqref="C21"/>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6" t="s">
        <v>6214</v>
      </c>
      <c r="C3" s="6" t="s">
        <v>6196</v>
      </c>
    </row>
    <row r="4" spans="1:6" x14ac:dyDescent="0.3">
      <c r="A4" s="6" t="s">
        <v>6215</v>
      </c>
      <c r="B4" s="6" t="s">
        <v>6216</v>
      </c>
      <c r="C4" t="s">
        <v>6217</v>
      </c>
      <c r="D4" t="s">
        <v>6218</v>
      </c>
      <c r="E4" t="s">
        <v>6219</v>
      </c>
      <c r="F4" t="s">
        <v>6220</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6C4E9-615F-4152-A6B7-3C916E2ADB4B}">
  <dimension ref="A3:B6"/>
  <sheetViews>
    <sheetView zoomScale="70" zoomScaleNormal="70" workbookViewId="0">
      <selection activeCell="A3" sqref="A3"/>
    </sheetView>
  </sheetViews>
  <sheetFormatPr defaultRowHeight="14.4" x14ac:dyDescent="0.3"/>
  <cols>
    <col min="1" max="1" width="15" bestFit="1" customWidth="1"/>
    <col min="2" max="2" width="11.88671875" bestFit="1" customWidth="1"/>
    <col min="3" max="3" width="7.109375" bestFit="1" customWidth="1"/>
    <col min="4" max="4" width="7.77734375" bestFit="1" customWidth="1"/>
    <col min="5" max="6" width="8"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8E55-7D66-42A9-87CC-A99F68AD3502}">
  <dimension ref="A3:B8"/>
  <sheetViews>
    <sheetView zoomScale="70" zoomScaleNormal="70" workbookViewId="0">
      <selection activeCell="S16" sqref="S16"/>
    </sheetView>
  </sheetViews>
  <sheetFormatPr defaultRowHeight="14.4" x14ac:dyDescent="0.3"/>
  <cols>
    <col min="1" max="1" width="18.6640625" bestFit="1" customWidth="1"/>
    <col min="2" max="2" width="11.88671875" bestFit="1" customWidth="1"/>
    <col min="3" max="3" width="7.109375" bestFit="1" customWidth="1"/>
    <col min="4" max="4" width="7.77734375" bestFit="1" customWidth="1"/>
    <col min="5" max="6" width="8"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831" zoomScale="85" zoomScaleNormal="85"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_xlfn.IFS(I2="Rob","Robusta",I2="Exc","Excelsa",I2="Ara","Arabica",I2="Lib","Liberica")</f>
        <v>Robusta</v>
      </c>
      <c r="O2" t="str">
        <f>_xlfn.IFS(J2="M","Medium",J2="L","Light",J2="D","Dark")</f>
        <v>Medium</v>
      </c>
      <c r="P2" t="str">
        <f>_xll.XLOOKUP(OrdersTable[[#This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_xlfn.IFS(I3="Rob","Robusta",I3="Exc","Excelsa",I3="Ara","Arabica",I3="Lib","Liberica")</f>
        <v>Excelsa</v>
      </c>
      <c r="O3" t="str">
        <f t="shared" ref="O3:O66" si="2">_xlfn.IFS(J3="M","Medium",J3="L","Light",J3="D","Dark")</f>
        <v>Medium</v>
      </c>
      <c r="P3" t="str">
        <f>_xll.XLOOKUP(OrdersTable[[#This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_xll.XLOOKUP(OrdersTable[[#This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_xll.XLOOKUP(OrdersTable[[#This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_xll.XLOOKUP(OrdersTable[[#This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_xll.XLOOKUP(OrdersTable[[#This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_xll.XLOOKUP(OrdersTable[[#This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_xll.XLOOKUP(OrdersTable[[#This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_xll.XLOOKUP(OrdersTable[[#This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_xll.XLOOKUP(OrdersTable[[#This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_xll.XLOOKUP(OrdersTable[[#This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_xll.XLOOKUP(OrdersTable[[#This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_xll.XLOOKUP(OrdersTable[[#This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_xll.XLOOKUP(OrdersTable[[#This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_xll.XLOOKUP(OrdersTable[[#This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_xll.XLOOKUP(OrdersTable[[#This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_xll.XLOOKUP(OrdersTable[[#This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_xll.XLOOKUP(OrdersTable[[#This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_xll.XLOOKUP(OrdersTable[[#This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_xll.XLOOKUP(OrdersTable[[#This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_xll.XLOOKUP(OrdersTable[[#This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_xll.XLOOKUP(OrdersTable[[#This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_xll.XLOOKUP(OrdersTable[[#This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_xll.XLOOKUP(OrdersTable[[#This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_xll.XLOOKUP(OrdersTable[[#This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_xll.XLOOKUP(OrdersTable[[#This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_xll.XLOOKUP(OrdersTable[[#This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_xll.XLOOKUP(OrdersTable[[#This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_xll.XLOOKUP(OrdersTable[[#This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_xll.XLOOKUP(OrdersTable[[#This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_xll.XLOOKUP(OrdersTable[[#This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_xll.XLOOKUP(OrdersTable[[#This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_xll.XLOOKUP(OrdersTable[[#This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_xll.XLOOKUP(OrdersTable[[#This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_xll.XLOOKUP(OrdersTable[[#This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_xll.XLOOKUP(OrdersTable[[#This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_xll.XLOOKUP(OrdersTable[[#This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_xll.XLOOKUP(OrdersTable[[#This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_xll.XLOOKUP(OrdersTable[[#This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_xll.XLOOKUP(OrdersTable[[#This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_xll.XLOOKUP(OrdersTable[[#This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_xll.XLOOKUP(OrdersTable[[#This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_xll.XLOOKUP(OrdersTable[[#This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_xll.XLOOKUP(OrdersTable[[#This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_xll.XLOOKUP(OrdersTable[[#This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_xll.XLOOKUP(OrdersTable[[#This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_xll.XLOOKUP(OrdersTable[[#This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_xll.XLOOKUP(OrdersTable[[#This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_xll.XLOOKUP(OrdersTable[[#This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_xll.XLOOKUP(OrdersTable[[#This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_xll.XLOOKUP(OrdersTable[[#This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_xll.XLOOKUP(OrdersTable[[#This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_xll.XLOOKUP(OrdersTable[[#This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_xll.XLOOKUP(OrdersTable[[#This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_xll.XLOOKUP(OrdersTable[[#This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_xll.XLOOKUP(OrdersTable[[#This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_xll.XLOOKUP(OrdersTable[[#This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_xll.XLOOKUP(OrdersTable[[#This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_xll.XLOOKUP(OrdersTable[[#This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_xll.XLOOKUP(OrdersTable[[#This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_xll.XLOOKUP(OrdersTable[[#This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_xll.XLOOKUP(OrdersTable[[#This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_xll.XLOOKUP(OrdersTable[[#This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_xll.XLOOKUP(OrdersTable[[#This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_xll.XLOOKUP(OrdersTable[[#This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_xlfn.IFS(I67="Rob","Robusta",I67="Exc","Excelsa",I67="Ara","Arabica",I67="Lib","Liberica")</f>
        <v>Robusta</v>
      </c>
      <c r="O67" t="str">
        <f t="shared" ref="O67:O130" si="5">_xlfn.IFS(J67="M","Medium",J67="L","Light",J67="D","Dark")</f>
        <v>Dark</v>
      </c>
      <c r="P67" t="str">
        <f>_xll.XLOOKUP(OrdersTable[[#This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_xll.XLOOKUP(OrdersTable[[#This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_xll.XLOOKUP(OrdersTable[[#This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_xll.XLOOKUP(OrdersTable[[#This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_xll.XLOOKUP(OrdersTable[[#This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_xll.XLOOKUP(OrdersTable[[#This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_xll.XLOOKUP(OrdersTable[[#This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_xll.XLOOKUP(OrdersTable[[#This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_xll.XLOOKUP(OrdersTable[[#This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_xll.XLOOKUP(OrdersTable[[#This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_xll.XLOOKUP(OrdersTable[[#This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_xll.XLOOKUP(OrdersTable[[#This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_xll.XLOOKUP(OrdersTable[[#This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_xll.XLOOKUP(OrdersTable[[#This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_xll.XLOOKUP(OrdersTable[[#This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_xll.XLOOKUP(OrdersTable[[#This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_xll.XLOOKUP(OrdersTable[[#This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_xll.XLOOKUP(OrdersTable[[#This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_xll.XLOOKUP(OrdersTable[[#This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_xll.XLOOKUP(OrdersTable[[#This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_xll.XLOOKUP(OrdersTable[[#This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_xll.XLOOKUP(OrdersTable[[#This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_xll.XLOOKUP(OrdersTable[[#This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_xll.XLOOKUP(OrdersTable[[#This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_xll.XLOOKUP(OrdersTable[[#This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_xll.XLOOKUP(OrdersTable[[#This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_xll.XLOOKUP(OrdersTable[[#This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_xll.XLOOKUP(OrdersTable[[#This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_xll.XLOOKUP(OrdersTable[[#This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_xll.XLOOKUP(OrdersTable[[#This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_xll.XLOOKUP(OrdersTable[[#This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_xll.XLOOKUP(OrdersTable[[#This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_xll.XLOOKUP(OrdersTable[[#This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_xll.XLOOKUP(OrdersTable[[#This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_xll.XLOOKUP(OrdersTable[[#This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_xll.XLOOKUP(OrdersTable[[#This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_xll.XLOOKUP(OrdersTable[[#This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_xll.XLOOKUP(OrdersTable[[#This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_xll.XLOOKUP(OrdersTable[[#This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_xll.XLOOKUP(OrdersTable[[#This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_xll.XLOOKUP(OrdersTable[[#This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_xll.XLOOKUP(OrdersTable[[#This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_xll.XLOOKUP(OrdersTable[[#This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_xll.XLOOKUP(OrdersTable[[#This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_xll.XLOOKUP(OrdersTable[[#This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_xll.XLOOKUP(OrdersTable[[#This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_xll.XLOOKUP(OrdersTable[[#This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_xll.XLOOKUP(OrdersTable[[#This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_xll.XLOOKUP(OrdersTable[[#This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_xll.XLOOKUP(OrdersTable[[#This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_xll.XLOOKUP(OrdersTable[[#This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_xll.XLOOKUP(OrdersTable[[#This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_xll.XLOOKUP(OrdersTable[[#This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_xll.XLOOKUP(OrdersTable[[#This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_xll.XLOOKUP(OrdersTable[[#This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_xll.XLOOKUP(OrdersTable[[#This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_xll.XLOOKUP(OrdersTable[[#This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_xll.XLOOKUP(OrdersTable[[#This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_xll.XLOOKUP(OrdersTable[[#This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_xll.XLOOKUP(OrdersTable[[#This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_xll.XLOOKUP(OrdersTable[[#This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_xll.XLOOKUP(OrdersTable[[#This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_xll.XLOOKUP(OrdersTable[[#This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_xll.XLOOKUP(OrdersTable[[#This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_xlfn.IFS(I131="Rob","Robusta",I131="Exc","Excelsa",I131="Ara","Arabica",I131="Lib","Liberica")</f>
        <v>Excelsa</v>
      </c>
      <c r="O131" t="str">
        <f t="shared" ref="O131:O194" si="8">_xlfn.IFS(J131="M","Medium",J131="L","Light",J131="D","Dark")</f>
        <v>Dark</v>
      </c>
      <c r="P131" t="str">
        <f>_xll.XLOOKUP(OrdersTable[[#This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_xll.XLOOKUP(OrdersTable[[#This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_xll.XLOOKUP(OrdersTable[[#This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_xll.XLOOKUP(OrdersTable[[#This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_xll.XLOOKUP(OrdersTable[[#This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_xll.XLOOKUP(OrdersTable[[#This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_xll.XLOOKUP(OrdersTable[[#This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_xll.XLOOKUP(OrdersTable[[#This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_xll.XLOOKUP(OrdersTable[[#This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_xll.XLOOKUP(OrdersTable[[#This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_xll.XLOOKUP(OrdersTable[[#This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_xll.XLOOKUP(OrdersTable[[#This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_xll.XLOOKUP(OrdersTable[[#This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_xll.XLOOKUP(OrdersTable[[#This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_xll.XLOOKUP(OrdersTable[[#This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_xll.XLOOKUP(OrdersTable[[#This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_xll.XLOOKUP(OrdersTable[[#This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_xll.XLOOKUP(OrdersTable[[#This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_xll.XLOOKUP(OrdersTable[[#This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_xll.XLOOKUP(OrdersTable[[#This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_xll.XLOOKUP(OrdersTable[[#This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_xll.XLOOKUP(OrdersTable[[#This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_xll.XLOOKUP(OrdersTable[[#This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_xll.XLOOKUP(OrdersTable[[#This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_xll.XLOOKUP(OrdersTable[[#This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_xll.XLOOKUP(OrdersTable[[#This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_xll.XLOOKUP(OrdersTable[[#This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_xll.XLOOKUP(OrdersTable[[#This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_xll.XLOOKUP(OrdersTable[[#This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_xll.XLOOKUP(OrdersTable[[#This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_xll.XLOOKUP(OrdersTable[[#This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_xll.XLOOKUP(OrdersTable[[#This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_xll.XLOOKUP(OrdersTable[[#This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_xll.XLOOKUP(OrdersTable[[#This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_xll.XLOOKUP(OrdersTable[[#This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_xll.XLOOKUP(OrdersTable[[#This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_xll.XLOOKUP(OrdersTable[[#This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_xll.XLOOKUP(OrdersTable[[#This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_xll.XLOOKUP(OrdersTable[[#This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_xll.XLOOKUP(OrdersTable[[#This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_xll.XLOOKUP(OrdersTable[[#This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_xll.XLOOKUP(OrdersTable[[#This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_xll.XLOOKUP(OrdersTable[[#This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_xll.XLOOKUP(OrdersTable[[#This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_xll.XLOOKUP(OrdersTable[[#This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_xll.XLOOKUP(OrdersTable[[#This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_xll.XLOOKUP(OrdersTable[[#This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_xll.XLOOKUP(OrdersTable[[#This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_xll.XLOOKUP(OrdersTable[[#This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_xll.XLOOKUP(OrdersTable[[#This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_xll.XLOOKUP(OrdersTable[[#This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_xll.XLOOKUP(OrdersTable[[#This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_xll.XLOOKUP(OrdersTable[[#This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_xll.XLOOKUP(OrdersTable[[#This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_xll.XLOOKUP(OrdersTable[[#This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_xll.XLOOKUP(OrdersTable[[#This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_xll.XLOOKUP(OrdersTable[[#This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_xll.XLOOKUP(OrdersTable[[#This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_xll.XLOOKUP(OrdersTable[[#This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_xll.XLOOKUP(OrdersTable[[#This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_xll.XLOOKUP(OrdersTable[[#This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_xll.XLOOKUP(OrdersTable[[#This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_xll.XLOOKUP(OrdersTable[[#This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_xll.XLOOKUP(OrdersTable[[#This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_xlfn.IFS(I195="Rob","Robusta",I195="Exc","Excelsa",I195="Ara","Arabica",I195="Lib","Liberica")</f>
        <v>Excelsa</v>
      </c>
      <c r="O195" t="str">
        <f t="shared" ref="O195:O258" si="11">_xlfn.IFS(J195="M","Medium",J195="L","Light",J195="D","Dark")</f>
        <v>Light</v>
      </c>
      <c r="P195" t="str">
        <f>_xll.XLOOKUP(OrdersTable[[#This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_xll.XLOOKUP(OrdersTable[[#This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_xll.XLOOKUP(OrdersTable[[#This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_xll.XLOOKUP(OrdersTable[[#This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_xll.XLOOKUP(OrdersTable[[#This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_xll.XLOOKUP(OrdersTable[[#This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_xll.XLOOKUP(OrdersTable[[#This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_xll.XLOOKUP(OrdersTable[[#This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_xll.XLOOKUP(OrdersTable[[#This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_xll.XLOOKUP(OrdersTable[[#This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_xll.XLOOKUP(OrdersTable[[#This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_xll.XLOOKUP(OrdersTable[[#This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_xll.XLOOKUP(OrdersTable[[#This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_xll.XLOOKUP(OrdersTable[[#This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_xll.XLOOKUP(OrdersTable[[#This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_xll.XLOOKUP(OrdersTable[[#This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_xll.XLOOKUP(OrdersTable[[#This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_xll.XLOOKUP(OrdersTable[[#This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_xll.XLOOKUP(OrdersTable[[#This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_xll.XLOOKUP(OrdersTable[[#This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_xll.XLOOKUP(OrdersTable[[#This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_xll.XLOOKUP(OrdersTable[[#This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_xll.XLOOKUP(OrdersTable[[#This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_xll.XLOOKUP(OrdersTable[[#This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_xll.XLOOKUP(OrdersTable[[#This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_xll.XLOOKUP(OrdersTable[[#This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_xll.XLOOKUP(OrdersTable[[#This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_xll.XLOOKUP(OrdersTable[[#This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_xll.XLOOKUP(OrdersTable[[#This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_xll.XLOOKUP(OrdersTable[[#This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_xll.XLOOKUP(OrdersTable[[#This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_xll.XLOOKUP(OrdersTable[[#This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_xll.XLOOKUP(OrdersTable[[#This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_xll.XLOOKUP(OrdersTable[[#This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_xll.XLOOKUP(OrdersTable[[#This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_xll.XLOOKUP(OrdersTable[[#This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_xll.XLOOKUP(OrdersTable[[#This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_xll.XLOOKUP(OrdersTable[[#This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_xll.XLOOKUP(OrdersTable[[#This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_xll.XLOOKUP(OrdersTable[[#This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_xll.XLOOKUP(OrdersTable[[#This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_xll.XLOOKUP(OrdersTable[[#This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_xll.XLOOKUP(OrdersTable[[#This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_xll.XLOOKUP(OrdersTable[[#This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_xll.XLOOKUP(OrdersTable[[#This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_xll.XLOOKUP(OrdersTable[[#This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_xll.XLOOKUP(OrdersTable[[#This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_xll.XLOOKUP(OrdersTable[[#This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_xll.XLOOKUP(OrdersTable[[#This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_xll.XLOOKUP(OrdersTable[[#This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_xll.XLOOKUP(OrdersTable[[#This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_xll.XLOOKUP(OrdersTable[[#This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_xll.XLOOKUP(OrdersTable[[#This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_xll.XLOOKUP(OrdersTable[[#This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_xll.XLOOKUP(OrdersTable[[#This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_xll.XLOOKUP(OrdersTable[[#This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_xll.XLOOKUP(OrdersTable[[#This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_xll.XLOOKUP(OrdersTable[[#This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_xll.XLOOKUP(OrdersTable[[#This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_xll.XLOOKUP(OrdersTable[[#This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_xll.XLOOKUP(OrdersTable[[#This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_xll.XLOOKUP(OrdersTable[[#This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_xll.XLOOKUP(OrdersTable[[#This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_xll.XLOOKUP(OrdersTable[[#This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_xlfn.IFS(I259="Rob","Robusta",I259="Exc","Excelsa",I259="Ara","Arabica",I259="Lib","Liberica")</f>
        <v>Excelsa</v>
      </c>
      <c r="O259" t="str">
        <f t="shared" ref="O259:O322" si="14">_xlfn.IFS(J259="M","Medium",J259="L","Light",J259="D","Dark")</f>
        <v>Dark</v>
      </c>
      <c r="P259" t="str">
        <f>_xll.XLOOKUP(OrdersTable[[#This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_xll.XLOOKUP(OrdersTable[[#This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_xll.XLOOKUP(OrdersTable[[#This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_xll.XLOOKUP(OrdersTable[[#This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_xll.XLOOKUP(OrdersTable[[#This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_xll.XLOOKUP(OrdersTable[[#This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_xll.XLOOKUP(OrdersTable[[#This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_xll.XLOOKUP(OrdersTable[[#This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_xll.XLOOKUP(OrdersTable[[#This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_xll.XLOOKUP(OrdersTable[[#This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_xll.XLOOKUP(OrdersTable[[#This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_xll.XLOOKUP(OrdersTable[[#This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_xll.XLOOKUP(OrdersTable[[#This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_xll.XLOOKUP(OrdersTable[[#This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_xll.XLOOKUP(OrdersTable[[#This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_xll.XLOOKUP(OrdersTable[[#This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_xll.XLOOKUP(OrdersTable[[#This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_xll.XLOOKUP(OrdersTable[[#This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_xll.XLOOKUP(OrdersTable[[#This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_xll.XLOOKUP(OrdersTable[[#This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_xll.XLOOKUP(OrdersTable[[#This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_xll.XLOOKUP(OrdersTable[[#This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_xll.XLOOKUP(OrdersTable[[#This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_xll.XLOOKUP(OrdersTable[[#This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_xll.XLOOKUP(OrdersTable[[#This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_xll.XLOOKUP(OrdersTable[[#This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_xll.XLOOKUP(OrdersTable[[#This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_xll.XLOOKUP(OrdersTable[[#This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_xll.XLOOKUP(OrdersTable[[#This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_xll.XLOOKUP(OrdersTable[[#This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_xll.XLOOKUP(OrdersTable[[#This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_xll.XLOOKUP(OrdersTable[[#This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_xll.XLOOKUP(OrdersTable[[#This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_xll.XLOOKUP(OrdersTable[[#This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_xll.XLOOKUP(OrdersTable[[#This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_xll.XLOOKUP(OrdersTable[[#This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_xll.XLOOKUP(OrdersTable[[#This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_xll.XLOOKUP(OrdersTable[[#This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_xll.XLOOKUP(OrdersTable[[#This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_xll.XLOOKUP(OrdersTable[[#This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_xll.XLOOKUP(OrdersTable[[#This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_xll.XLOOKUP(OrdersTable[[#This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_xll.XLOOKUP(OrdersTable[[#This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_xll.XLOOKUP(OrdersTable[[#This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_xll.XLOOKUP(OrdersTable[[#This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_xll.XLOOKUP(OrdersTable[[#This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_xll.XLOOKUP(OrdersTable[[#This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_xll.XLOOKUP(OrdersTable[[#This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_xll.XLOOKUP(OrdersTable[[#This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_xll.XLOOKUP(OrdersTable[[#This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_xll.XLOOKUP(OrdersTable[[#This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_xll.XLOOKUP(OrdersTable[[#This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_xll.XLOOKUP(OrdersTable[[#This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_xll.XLOOKUP(OrdersTable[[#This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_xll.XLOOKUP(OrdersTable[[#This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_xll.XLOOKUP(OrdersTable[[#This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_xll.XLOOKUP(OrdersTable[[#This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_xll.XLOOKUP(OrdersTable[[#This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_xll.XLOOKUP(OrdersTable[[#This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_xll.XLOOKUP(OrdersTable[[#This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_xll.XLOOKUP(OrdersTable[[#This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_xll.XLOOKUP(OrdersTable[[#This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_xll.XLOOKUP(OrdersTable[[#This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_xll.XLOOKUP(OrdersTable[[#This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_xlfn.IFS(I323="Rob","Robusta",I323="Exc","Excelsa",I323="Ara","Arabica",I323="Lib","Liberica")</f>
        <v>Arabica</v>
      </c>
      <c r="O323" t="str">
        <f t="shared" ref="O323:O386" si="17">_xlfn.IFS(J323="M","Medium",J323="L","Light",J323="D","Dark")</f>
        <v>Medium</v>
      </c>
      <c r="P323" t="str">
        <f>_xll.XLOOKUP(OrdersTable[[#This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_xll.XLOOKUP(OrdersTable[[#This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_xll.XLOOKUP(OrdersTable[[#This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_xll.XLOOKUP(OrdersTable[[#This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_xll.XLOOKUP(OrdersTable[[#This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_xll.XLOOKUP(OrdersTable[[#This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_xll.XLOOKUP(OrdersTable[[#This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_xll.XLOOKUP(OrdersTable[[#This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_xll.XLOOKUP(OrdersTable[[#This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_xll.XLOOKUP(OrdersTable[[#This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_xll.XLOOKUP(OrdersTable[[#This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_xll.XLOOKUP(OrdersTable[[#This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_xll.XLOOKUP(OrdersTable[[#This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_xll.XLOOKUP(OrdersTable[[#This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_xll.XLOOKUP(OrdersTable[[#This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_xll.XLOOKUP(OrdersTable[[#This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_xll.XLOOKUP(OrdersTable[[#This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_xll.XLOOKUP(OrdersTable[[#This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_xll.XLOOKUP(OrdersTable[[#This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_xll.XLOOKUP(OrdersTable[[#This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_xll.XLOOKUP(OrdersTable[[#This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_xll.XLOOKUP(OrdersTable[[#This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_xll.XLOOKUP(OrdersTable[[#This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_xll.XLOOKUP(OrdersTable[[#This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_xll.XLOOKUP(OrdersTable[[#This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_xll.XLOOKUP(OrdersTable[[#This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_xll.XLOOKUP(OrdersTable[[#This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_xll.XLOOKUP(OrdersTable[[#This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_xll.XLOOKUP(OrdersTable[[#This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_xll.XLOOKUP(OrdersTable[[#This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_xll.XLOOKUP(OrdersTable[[#This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_xll.XLOOKUP(OrdersTable[[#This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_xll.XLOOKUP(OrdersTable[[#This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_xll.XLOOKUP(OrdersTable[[#This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_xll.XLOOKUP(OrdersTable[[#This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_xll.XLOOKUP(OrdersTable[[#This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_xll.XLOOKUP(OrdersTable[[#This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_xll.XLOOKUP(OrdersTable[[#This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_xll.XLOOKUP(OrdersTable[[#This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_xll.XLOOKUP(OrdersTable[[#This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_xll.XLOOKUP(OrdersTable[[#This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_xll.XLOOKUP(OrdersTable[[#This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_xll.XLOOKUP(OrdersTable[[#This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_xll.XLOOKUP(OrdersTable[[#This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_xll.XLOOKUP(OrdersTable[[#This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_xll.XLOOKUP(OrdersTable[[#This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_xll.XLOOKUP(OrdersTable[[#This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_xll.XLOOKUP(OrdersTable[[#This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_xll.XLOOKUP(OrdersTable[[#This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_xll.XLOOKUP(OrdersTable[[#This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_xll.XLOOKUP(OrdersTable[[#This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_xll.XLOOKUP(OrdersTable[[#This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_xll.XLOOKUP(OrdersTable[[#This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_xll.XLOOKUP(OrdersTable[[#This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_xll.XLOOKUP(OrdersTable[[#This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_xll.XLOOKUP(OrdersTable[[#This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_xll.XLOOKUP(OrdersTable[[#This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_xll.XLOOKUP(OrdersTable[[#This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_xll.XLOOKUP(OrdersTable[[#This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_xll.XLOOKUP(OrdersTable[[#This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_xll.XLOOKUP(OrdersTable[[#This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_xll.XLOOKUP(OrdersTable[[#This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_xll.XLOOKUP(OrdersTable[[#This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_xll.XLOOKUP(OrdersTable[[#This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_xlfn.IFS(I387="Rob","Robusta",I387="Exc","Excelsa",I387="Ara","Arabica",I387="Lib","Liberica")</f>
        <v>Liberica</v>
      </c>
      <c r="O387" t="str">
        <f t="shared" ref="O387:O450" si="20">_xlfn.IFS(J387="M","Medium",J387="L","Light",J387="D","Dark")</f>
        <v>Medium</v>
      </c>
      <c r="P387" t="str">
        <f>_xll.XLOOKUP(OrdersTable[[#This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_xll.XLOOKUP(OrdersTable[[#This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_xll.XLOOKUP(OrdersTable[[#This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_xll.XLOOKUP(OrdersTable[[#This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_xll.XLOOKUP(OrdersTable[[#This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_xll.XLOOKUP(OrdersTable[[#This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_xll.XLOOKUP(OrdersTable[[#This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_xll.XLOOKUP(OrdersTable[[#This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_xll.XLOOKUP(OrdersTable[[#This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_xll.XLOOKUP(OrdersTable[[#This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_xll.XLOOKUP(OrdersTable[[#This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_xll.XLOOKUP(OrdersTable[[#This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_xll.XLOOKUP(OrdersTable[[#This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_xll.XLOOKUP(OrdersTable[[#This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_xll.XLOOKUP(OrdersTable[[#This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_xll.XLOOKUP(OrdersTable[[#This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_xll.XLOOKUP(OrdersTable[[#This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_xll.XLOOKUP(OrdersTable[[#This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_xll.XLOOKUP(OrdersTable[[#This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_xll.XLOOKUP(OrdersTable[[#This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_xll.XLOOKUP(OrdersTable[[#This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_xll.XLOOKUP(OrdersTable[[#This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_xll.XLOOKUP(OrdersTable[[#This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_xll.XLOOKUP(OrdersTable[[#This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_xll.XLOOKUP(OrdersTable[[#This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_xll.XLOOKUP(OrdersTable[[#This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_xll.XLOOKUP(OrdersTable[[#This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_xll.XLOOKUP(OrdersTable[[#This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_xll.XLOOKUP(OrdersTable[[#This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_xll.XLOOKUP(OrdersTable[[#This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_xll.XLOOKUP(OrdersTable[[#This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_xll.XLOOKUP(OrdersTable[[#This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_xll.XLOOKUP(OrdersTable[[#This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_xll.XLOOKUP(OrdersTable[[#This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_xll.XLOOKUP(OrdersTable[[#This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_xll.XLOOKUP(OrdersTable[[#This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_xll.XLOOKUP(OrdersTable[[#This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_xll.XLOOKUP(OrdersTable[[#This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_xll.XLOOKUP(OrdersTable[[#This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_xll.XLOOKUP(OrdersTable[[#This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_xll.XLOOKUP(OrdersTable[[#This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_xll.XLOOKUP(OrdersTable[[#This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_xll.XLOOKUP(OrdersTable[[#This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_xll.XLOOKUP(OrdersTable[[#This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_xll.XLOOKUP(OrdersTable[[#This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_xll.XLOOKUP(OrdersTable[[#This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_xll.XLOOKUP(OrdersTable[[#This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_xll.XLOOKUP(OrdersTable[[#This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_xll.XLOOKUP(OrdersTable[[#This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_xll.XLOOKUP(OrdersTable[[#This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_xll.XLOOKUP(OrdersTable[[#This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_xll.XLOOKUP(OrdersTable[[#This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_xll.XLOOKUP(OrdersTable[[#This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_xll.XLOOKUP(OrdersTable[[#This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_xll.XLOOKUP(OrdersTable[[#This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_xll.XLOOKUP(OrdersTable[[#This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_xll.XLOOKUP(OrdersTable[[#This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_xll.XLOOKUP(OrdersTable[[#This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_xll.XLOOKUP(OrdersTable[[#This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_xll.XLOOKUP(OrdersTable[[#This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_xll.XLOOKUP(OrdersTable[[#This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_xll.XLOOKUP(OrdersTable[[#This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_xll.XLOOKUP(OrdersTable[[#This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_xll.XLOOKUP(OrdersTable[[#This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_xlfn.IFS(I451="Rob","Robusta",I451="Exc","Excelsa",I451="Ara","Arabica",I451="Lib","Liberica")</f>
        <v>Robusta</v>
      </c>
      <c r="O451" t="str">
        <f t="shared" ref="O451:O514" si="23">_xlfn.IFS(J451="M","Medium",J451="L","Light",J451="D","Dark")</f>
        <v>Dark</v>
      </c>
      <c r="P451" t="str">
        <f>_xll.XLOOKUP(OrdersTable[[#This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_xll.XLOOKUP(OrdersTable[[#This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_xll.XLOOKUP(OrdersTable[[#This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_xll.XLOOKUP(OrdersTable[[#This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_xll.XLOOKUP(OrdersTable[[#This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_xll.XLOOKUP(OrdersTable[[#This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_xll.XLOOKUP(OrdersTable[[#This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_xll.XLOOKUP(OrdersTable[[#This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_xll.XLOOKUP(OrdersTable[[#This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_xll.XLOOKUP(OrdersTable[[#This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_xll.XLOOKUP(OrdersTable[[#This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_xll.XLOOKUP(OrdersTable[[#This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_xll.XLOOKUP(OrdersTable[[#This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_xll.XLOOKUP(OrdersTable[[#This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_xll.XLOOKUP(OrdersTable[[#This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_xll.XLOOKUP(OrdersTable[[#This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_xll.XLOOKUP(OrdersTable[[#This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_xll.XLOOKUP(OrdersTable[[#This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_xll.XLOOKUP(OrdersTable[[#This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_xll.XLOOKUP(OrdersTable[[#This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_xll.XLOOKUP(OrdersTable[[#This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_xll.XLOOKUP(OrdersTable[[#This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_xll.XLOOKUP(OrdersTable[[#This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_xll.XLOOKUP(OrdersTable[[#This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_xll.XLOOKUP(OrdersTable[[#This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_xll.XLOOKUP(OrdersTable[[#This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_xll.XLOOKUP(OrdersTable[[#This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_xll.XLOOKUP(OrdersTable[[#This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_xll.XLOOKUP(OrdersTable[[#This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_xll.XLOOKUP(OrdersTable[[#This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_xll.XLOOKUP(OrdersTable[[#This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_xll.XLOOKUP(OrdersTable[[#This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_xll.XLOOKUP(OrdersTable[[#This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_xll.XLOOKUP(OrdersTable[[#This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_xll.XLOOKUP(OrdersTable[[#This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_xll.XLOOKUP(OrdersTable[[#This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_xll.XLOOKUP(OrdersTable[[#This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_xll.XLOOKUP(OrdersTable[[#This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_xll.XLOOKUP(OrdersTable[[#This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_xll.XLOOKUP(OrdersTable[[#This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_xll.XLOOKUP(OrdersTable[[#This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_xll.XLOOKUP(OrdersTable[[#This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_xll.XLOOKUP(OrdersTable[[#This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_xll.XLOOKUP(OrdersTable[[#This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_xll.XLOOKUP(OrdersTable[[#This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_xll.XLOOKUP(OrdersTable[[#This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_xll.XLOOKUP(OrdersTable[[#This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_xll.XLOOKUP(OrdersTable[[#This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_xll.XLOOKUP(OrdersTable[[#This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_xll.XLOOKUP(OrdersTable[[#This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_xll.XLOOKUP(OrdersTable[[#This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_xll.XLOOKUP(OrdersTable[[#This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_xll.XLOOKUP(OrdersTable[[#This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_xll.XLOOKUP(OrdersTable[[#This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_xll.XLOOKUP(OrdersTable[[#This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_xll.XLOOKUP(OrdersTable[[#This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_xll.XLOOKUP(OrdersTable[[#This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_xll.XLOOKUP(OrdersTable[[#This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_xll.XLOOKUP(OrdersTable[[#This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_xll.XLOOKUP(OrdersTable[[#This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_xll.XLOOKUP(OrdersTable[[#This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_xll.XLOOKUP(OrdersTable[[#This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_xll.XLOOKUP(OrdersTable[[#This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_xll.XLOOKUP(OrdersTable[[#This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_xlfn.IFS(I515="Rob","Robusta",I515="Exc","Excelsa",I515="Ara","Arabica",I515="Lib","Liberica")</f>
        <v>Liberica</v>
      </c>
      <c r="O515" t="str">
        <f t="shared" ref="O515:O578" si="26">_xlfn.IFS(J515="M","Medium",J515="L","Light",J515="D","Dark")</f>
        <v>Light</v>
      </c>
      <c r="P515" t="str">
        <f>_xll.XLOOKUP(OrdersTable[[#This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_xll.XLOOKUP(OrdersTable[[#This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_xll.XLOOKUP(OrdersTable[[#This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_xll.XLOOKUP(OrdersTable[[#This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_xll.XLOOKUP(OrdersTable[[#This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_xll.XLOOKUP(OrdersTable[[#This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_xll.XLOOKUP(OrdersTable[[#This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_xll.XLOOKUP(OrdersTable[[#This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_xll.XLOOKUP(OrdersTable[[#This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_xll.XLOOKUP(OrdersTable[[#This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_xll.XLOOKUP(OrdersTable[[#This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_xll.XLOOKUP(OrdersTable[[#This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_xll.XLOOKUP(OrdersTable[[#This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_xll.XLOOKUP(OrdersTable[[#This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_xll.XLOOKUP(OrdersTable[[#This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_xll.XLOOKUP(OrdersTable[[#This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_xll.XLOOKUP(OrdersTable[[#This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_xll.XLOOKUP(OrdersTable[[#This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_xll.XLOOKUP(OrdersTable[[#This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_xll.XLOOKUP(OrdersTable[[#This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_xll.XLOOKUP(OrdersTable[[#This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_xll.XLOOKUP(OrdersTable[[#This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_xll.XLOOKUP(OrdersTable[[#This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_xll.XLOOKUP(OrdersTable[[#This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_xll.XLOOKUP(OrdersTable[[#This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_xll.XLOOKUP(OrdersTable[[#This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_xll.XLOOKUP(OrdersTable[[#This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_xll.XLOOKUP(OrdersTable[[#This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_xll.XLOOKUP(OrdersTable[[#This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_xll.XLOOKUP(OrdersTable[[#This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_xll.XLOOKUP(OrdersTable[[#This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_xll.XLOOKUP(OrdersTable[[#This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_xll.XLOOKUP(OrdersTable[[#This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_xll.XLOOKUP(OrdersTable[[#This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_xll.XLOOKUP(OrdersTable[[#This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_xll.XLOOKUP(OrdersTable[[#This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_xll.XLOOKUP(OrdersTable[[#This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_xll.XLOOKUP(OrdersTable[[#This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_xll.XLOOKUP(OrdersTable[[#This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_xll.XLOOKUP(OrdersTable[[#This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_xll.XLOOKUP(OrdersTable[[#This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_xll.XLOOKUP(OrdersTable[[#This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_xll.XLOOKUP(OrdersTable[[#This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_xll.XLOOKUP(OrdersTable[[#This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_xll.XLOOKUP(OrdersTable[[#This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_xll.XLOOKUP(OrdersTable[[#This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_xll.XLOOKUP(OrdersTable[[#This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_xll.XLOOKUP(OrdersTable[[#This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_xll.XLOOKUP(OrdersTable[[#This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_xll.XLOOKUP(OrdersTable[[#This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_xll.XLOOKUP(OrdersTable[[#This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_xll.XLOOKUP(OrdersTable[[#This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_xll.XLOOKUP(OrdersTable[[#This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_xll.XLOOKUP(OrdersTable[[#This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_xll.XLOOKUP(OrdersTable[[#This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_xll.XLOOKUP(OrdersTable[[#This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_xll.XLOOKUP(OrdersTable[[#This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_xll.XLOOKUP(OrdersTable[[#This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_xll.XLOOKUP(OrdersTable[[#This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_xll.XLOOKUP(OrdersTable[[#This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_xll.XLOOKUP(OrdersTable[[#This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_xll.XLOOKUP(OrdersTable[[#This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_xll.XLOOKUP(OrdersTable[[#This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_xll.XLOOKUP(OrdersTable[[#This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_xlfn.IFS(I579="Rob","Robusta",I579="Exc","Excelsa",I579="Ara","Arabica",I579="Lib","Liberica")</f>
        <v>Liberica</v>
      </c>
      <c r="O579" t="str">
        <f t="shared" ref="O579:O642" si="29">_xlfn.IFS(J579="M","Medium",J579="L","Light",J579="D","Dark")</f>
        <v>Medium</v>
      </c>
      <c r="P579" t="str">
        <f>_xll.XLOOKUP(OrdersTable[[#This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_xll.XLOOKUP(OrdersTable[[#This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_xll.XLOOKUP(OrdersTable[[#This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_xll.XLOOKUP(OrdersTable[[#This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_xll.XLOOKUP(OrdersTable[[#This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_xll.XLOOKUP(OrdersTable[[#This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_xll.XLOOKUP(OrdersTable[[#This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_xll.XLOOKUP(OrdersTable[[#This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_xll.XLOOKUP(OrdersTable[[#This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_xll.XLOOKUP(OrdersTable[[#This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_xll.XLOOKUP(OrdersTable[[#This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_xll.XLOOKUP(OrdersTable[[#This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_xll.XLOOKUP(OrdersTable[[#This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_xll.XLOOKUP(OrdersTable[[#This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_xll.XLOOKUP(OrdersTable[[#This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_xll.XLOOKUP(OrdersTable[[#This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_xll.XLOOKUP(OrdersTable[[#This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_xll.XLOOKUP(OrdersTable[[#This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_xll.XLOOKUP(OrdersTable[[#This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_xll.XLOOKUP(OrdersTable[[#This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_xll.XLOOKUP(OrdersTable[[#This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_xll.XLOOKUP(OrdersTable[[#This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_xll.XLOOKUP(OrdersTable[[#This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_xll.XLOOKUP(OrdersTable[[#This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_xll.XLOOKUP(OrdersTable[[#This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_xll.XLOOKUP(OrdersTable[[#This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_xll.XLOOKUP(OrdersTable[[#This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_xll.XLOOKUP(OrdersTable[[#This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_xll.XLOOKUP(OrdersTable[[#This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_xll.XLOOKUP(OrdersTable[[#This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_xll.XLOOKUP(OrdersTable[[#This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_xll.XLOOKUP(OrdersTable[[#This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_xll.XLOOKUP(OrdersTable[[#This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_xll.XLOOKUP(OrdersTable[[#This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_xll.XLOOKUP(OrdersTable[[#This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_xll.XLOOKUP(OrdersTable[[#This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_xll.XLOOKUP(OrdersTable[[#This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_xll.XLOOKUP(OrdersTable[[#This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_xll.XLOOKUP(OrdersTable[[#This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_xll.XLOOKUP(OrdersTable[[#This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_xll.XLOOKUP(OrdersTable[[#This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_xll.XLOOKUP(OrdersTable[[#This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_xll.XLOOKUP(OrdersTable[[#This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_xll.XLOOKUP(OrdersTable[[#This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_xll.XLOOKUP(OrdersTable[[#This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_xll.XLOOKUP(OrdersTable[[#This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_xll.XLOOKUP(OrdersTable[[#This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_xll.XLOOKUP(OrdersTable[[#This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_xll.XLOOKUP(OrdersTable[[#This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_xll.XLOOKUP(OrdersTable[[#This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_xll.XLOOKUP(OrdersTable[[#This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_xll.XLOOKUP(OrdersTable[[#This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_xll.XLOOKUP(OrdersTable[[#This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_xll.XLOOKUP(OrdersTable[[#This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_xll.XLOOKUP(OrdersTable[[#This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_xll.XLOOKUP(OrdersTable[[#This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_xll.XLOOKUP(OrdersTable[[#This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_xll.XLOOKUP(OrdersTable[[#This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_xll.XLOOKUP(OrdersTable[[#This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_xll.XLOOKUP(OrdersTable[[#This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_xll.XLOOKUP(OrdersTable[[#This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_xll.XLOOKUP(OrdersTable[[#This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_xll.XLOOKUP(OrdersTable[[#This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_xll.XLOOKUP(OrdersTable[[#This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_xlfn.IFS(I643="Rob","Robusta",I643="Exc","Excelsa",I643="Ara","Arabica",I643="Lib","Liberica")</f>
        <v>Robusta</v>
      </c>
      <c r="O643" t="str">
        <f t="shared" ref="O643:O706" si="32">_xlfn.IFS(J643="M","Medium",J643="L","Light",J643="D","Dark")</f>
        <v>Light</v>
      </c>
      <c r="P643" t="str">
        <f>_xll.XLOOKUP(OrdersTable[[#This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_xll.XLOOKUP(OrdersTable[[#This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_xll.XLOOKUP(OrdersTable[[#This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_xll.XLOOKUP(OrdersTable[[#This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_xll.XLOOKUP(OrdersTable[[#This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_xll.XLOOKUP(OrdersTable[[#This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_xll.XLOOKUP(OrdersTable[[#This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_xll.XLOOKUP(OrdersTable[[#This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_xll.XLOOKUP(OrdersTable[[#This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_xll.XLOOKUP(OrdersTable[[#This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_xll.XLOOKUP(OrdersTable[[#This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_xll.XLOOKUP(OrdersTable[[#This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_xll.XLOOKUP(OrdersTable[[#This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_xll.XLOOKUP(OrdersTable[[#This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_xll.XLOOKUP(OrdersTable[[#This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_xll.XLOOKUP(OrdersTable[[#This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_xll.XLOOKUP(OrdersTable[[#This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_xll.XLOOKUP(OrdersTable[[#This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_xll.XLOOKUP(OrdersTable[[#This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_xll.XLOOKUP(OrdersTable[[#This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_xll.XLOOKUP(OrdersTable[[#This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_xll.XLOOKUP(OrdersTable[[#This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_xll.XLOOKUP(OrdersTable[[#This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_xll.XLOOKUP(OrdersTable[[#This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_xll.XLOOKUP(OrdersTable[[#This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_xll.XLOOKUP(OrdersTable[[#This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_xll.XLOOKUP(OrdersTable[[#This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_xll.XLOOKUP(OrdersTable[[#This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_xll.XLOOKUP(OrdersTable[[#This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_xll.XLOOKUP(OrdersTable[[#This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_xll.XLOOKUP(OrdersTable[[#This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_xll.XLOOKUP(OrdersTable[[#This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_xll.XLOOKUP(OrdersTable[[#This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_xll.XLOOKUP(OrdersTable[[#This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_xll.XLOOKUP(OrdersTable[[#This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_xll.XLOOKUP(OrdersTable[[#This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_xll.XLOOKUP(OrdersTable[[#This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_xll.XLOOKUP(OrdersTable[[#This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_xll.XLOOKUP(OrdersTable[[#This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_xll.XLOOKUP(OrdersTable[[#This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_xll.XLOOKUP(OrdersTable[[#This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_xll.XLOOKUP(OrdersTable[[#This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_xll.XLOOKUP(OrdersTable[[#This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_xll.XLOOKUP(OrdersTable[[#This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_xll.XLOOKUP(OrdersTable[[#This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_xll.XLOOKUP(OrdersTable[[#This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_xll.XLOOKUP(OrdersTable[[#This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_xll.XLOOKUP(OrdersTable[[#This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_xll.XLOOKUP(OrdersTable[[#This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_xll.XLOOKUP(OrdersTable[[#This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_xll.XLOOKUP(OrdersTable[[#This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_xll.XLOOKUP(OrdersTable[[#This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_xll.XLOOKUP(OrdersTable[[#This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_xll.XLOOKUP(OrdersTable[[#This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_xll.XLOOKUP(OrdersTable[[#This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_xll.XLOOKUP(OrdersTable[[#This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_xll.XLOOKUP(OrdersTable[[#This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_xll.XLOOKUP(OrdersTable[[#This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_xll.XLOOKUP(OrdersTable[[#This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_xll.XLOOKUP(OrdersTable[[#This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_xll.XLOOKUP(OrdersTable[[#This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_xll.XLOOKUP(OrdersTable[[#This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_xll.XLOOKUP(OrdersTable[[#This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_xll.XLOOKUP(OrdersTable[[#This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_xlfn.IFS(I707="Rob","Robusta",I707="Exc","Excelsa",I707="Ara","Arabica",I707="Lib","Liberica")</f>
        <v>Excelsa</v>
      </c>
      <c r="O707" t="str">
        <f t="shared" ref="O707:O770" si="35">_xlfn.IFS(J707="M","Medium",J707="L","Light",J707="D","Dark")</f>
        <v>Light</v>
      </c>
      <c r="P707" t="str">
        <f>_xll.XLOOKUP(OrdersTable[[#This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_xll.XLOOKUP(OrdersTable[[#This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_xll.XLOOKUP(OrdersTable[[#This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_xll.XLOOKUP(OrdersTable[[#This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_xll.XLOOKUP(OrdersTable[[#This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_xll.XLOOKUP(OrdersTable[[#This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_xll.XLOOKUP(OrdersTable[[#This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_xll.XLOOKUP(OrdersTable[[#This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_xll.XLOOKUP(OrdersTable[[#This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_xll.XLOOKUP(OrdersTable[[#This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_xll.XLOOKUP(OrdersTable[[#This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_xll.XLOOKUP(OrdersTable[[#This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_xll.XLOOKUP(OrdersTable[[#This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_xll.XLOOKUP(OrdersTable[[#This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_xll.XLOOKUP(OrdersTable[[#This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_xll.XLOOKUP(OrdersTable[[#This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_xll.XLOOKUP(OrdersTable[[#This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_xll.XLOOKUP(OrdersTable[[#This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_xll.XLOOKUP(OrdersTable[[#This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_xll.XLOOKUP(OrdersTable[[#This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_xll.XLOOKUP(OrdersTable[[#This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_xll.XLOOKUP(OrdersTable[[#This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_xll.XLOOKUP(OrdersTable[[#This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_xll.XLOOKUP(OrdersTable[[#This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_xll.XLOOKUP(OrdersTable[[#This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_xll.XLOOKUP(OrdersTable[[#This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_xll.XLOOKUP(OrdersTable[[#This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_xll.XLOOKUP(OrdersTable[[#This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_xll.XLOOKUP(OrdersTable[[#This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_xll.XLOOKUP(OrdersTable[[#This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_xll.XLOOKUP(OrdersTable[[#This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_xll.XLOOKUP(OrdersTable[[#This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_xll.XLOOKUP(OrdersTable[[#This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_xll.XLOOKUP(OrdersTable[[#This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_xll.XLOOKUP(OrdersTable[[#This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_xll.XLOOKUP(OrdersTable[[#This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_xll.XLOOKUP(OrdersTable[[#This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_xll.XLOOKUP(OrdersTable[[#This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_xll.XLOOKUP(OrdersTable[[#This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_xll.XLOOKUP(OrdersTable[[#This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_xll.XLOOKUP(OrdersTable[[#This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_xll.XLOOKUP(OrdersTable[[#This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_xll.XLOOKUP(OrdersTable[[#This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_xll.XLOOKUP(OrdersTable[[#This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_xll.XLOOKUP(OrdersTable[[#This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_xll.XLOOKUP(OrdersTable[[#This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_xll.XLOOKUP(OrdersTable[[#This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_xll.XLOOKUP(OrdersTable[[#This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_xll.XLOOKUP(OrdersTable[[#This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_xll.XLOOKUP(OrdersTable[[#This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_xll.XLOOKUP(OrdersTable[[#This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_xll.XLOOKUP(OrdersTable[[#This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_xll.XLOOKUP(OrdersTable[[#This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_xll.XLOOKUP(OrdersTable[[#This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_xll.XLOOKUP(OrdersTable[[#This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_xll.XLOOKUP(OrdersTable[[#This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_xll.XLOOKUP(OrdersTable[[#This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_xll.XLOOKUP(OrdersTable[[#This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_xll.XLOOKUP(OrdersTable[[#This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_xll.XLOOKUP(OrdersTable[[#This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_xll.XLOOKUP(OrdersTable[[#This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_xll.XLOOKUP(OrdersTable[[#This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_xll.XLOOKUP(OrdersTable[[#This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_xll.XLOOKUP(OrdersTable[[#This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_xlfn.IFS(I771="Rob","Robusta",I771="Exc","Excelsa",I771="Ara","Arabica",I771="Lib","Liberica")</f>
        <v>Robusta</v>
      </c>
      <c r="O771" t="str">
        <f t="shared" ref="O771:O834" si="38">_xlfn.IFS(J771="M","Medium",J771="L","Light",J771="D","Dark")</f>
        <v>Medium</v>
      </c>
      <c r="P771" t="str">
        <f>_xll.XLOOKUP(OrdersTable[[#This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_xll.XLOOKUP(OrdersTable[[#This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_xll.XLOOKUP(OrdersTable[[#This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_xll.XLOOKUP(OrdersTable[[#This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_xll.XLOOKUP(OrdersTable[[#This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_xll.XLOOKUP(OrdersTable[[#This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_xll.XLOOKUP(OrdersTable[[#This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_xll.XLOOKUP(OrdersTable[[#This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_xll.XLOOKUP(OrdersTable[[#This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_xll.XLOOKUP(OrdersTable[[#This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_xll.XLOOKUP(OrdersTable[[#This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_xll.XLOOKUP(OrdersTable[[#This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_xll.XLOOKUP(OrdersTable[[#This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_xll.XLOOKUP(OrdersTable[[#This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_xll.XLOOKUP(OrdersTable[[#This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_xll.XLOOKUP(OrdersTable[[#This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_xll.XLOOKUP(OrdersTable[[#This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_xll.XLOOKUP(OrdersTable[[#This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_xll.XLOOKUP(OrdersTable[[#This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_xll.XLOOKUP(OrdersTable[[#This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_xll.XLOOKUP(OrdersTable[[#This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_xll.XLOOKUP(OrdersTable[[#This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_xll.XLOOKUP(OrdersTable[[#This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_xll.XLOOKUP(OrdersTable[[#This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_xll.XLOOKUP(OrdersTable[[#This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_xll.XLOOKUP(OrdersTable[[#This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_xll.XLOOKUP(OrdersTable[[#This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_xll.XLOOKUP(OrdersTable[[#This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_xll.XLOOKUP(OrdersTable[[#This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_xll.XLOOKUP(OrdersTable[[#This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_xll.XLOOKUP(OrdersTable[[#This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_xll.XLOOKUP(OrdersTable[[#This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_xll.XLOOKUP(OrdersTable[[#This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_xll.XLOOKUP(OrdersTable[[#This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_xll.XLOOKUP(OrdersTable[[#This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_xll.XLOOKUP(OrdersTable[[#This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_xll.XLOOKUP(OrdersTable[[#This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_xll.XLOOKUP(OrdersTable[[#This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_xll.XLOOKUP(OrdersTable[[#This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_xll.XLOOKUP(OrdersTable[[#This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_xll.XLOOKUP(OrdersTable[[#This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_xll.XLOOKUP(OrdersTable[[#This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_xll.XLOOKUP(OrdersTable[[#This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_xll.XLOOKUP(OrdersTable[[#This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_xll.XLOOKUP(OrdersTable[[#This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_xll.XLOOKUP(OrdersTable[[#This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_xll.XLOOKUP(OrdersTable[[#This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_xll.XLOOKUP(OrdersTable[[#This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_xll.XLOOKUP(OrdersTable[[#This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_xll.XLOOKUP(OrdersTable[[#This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_xll.XLOOKUP(OrdersTable[[#This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_xll.XLOOKUP(OrdersTable[[#This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_xll.XLOOKUP(OrdersTable[[#This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_xll.XLOOKUP(OrdersTable[[#This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_xll.XLOOKUP(OrdersTable[[#This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_xll.XLOOKUP(OrdersTable[[#This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_xll.XLOOKUP(OrdersTable[[#This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_xll.XLOOKUP(OrdersTable[[#This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_xll.XLOOKUP(OrdersTable[[#This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_xll.XLOOKUP(OrdersTable[[#This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_xll.XLOOKUP(OrdersTable[[#This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_xll.XLOOKUP(OrdersTable[[#This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_xll.XLOOKUP(OrdersTable[[#This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_xll.XLOOKUP(OrdersTable[[#This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_xlfn.IFS(I835="Rob","Robusta",I835="Exc","Excelsa",I835="Ara","Arabica",I835="Lib","Liberica")</f>
        <v>Robusta</v>
      </c>
      <c r="O835" t="str">
        <f t="shared" ref="O835:O898" si="41">_xlfn.IFS(J835="M","Medium",J835="L","Light",J835="D","Dark")</f>
        <v>Dark</v>
      </c>
      <c r="P835" t="str">
        <f>_xll.XLOOKUP(OrdersTable[[#This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_xll.XLOOKUP(OrdersTable[[#This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_xll.XLOOKUP(OrdersTable[[#This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_xll.XLOOKUP(OrdersTable[[#This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_xll.XLOOKUP(OrdersTable[[#This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_xll.XLOOKUP(OrdersTable[[#This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_xll.XLOOKUP(OrdersTable[[#This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_xll.XLOOKUP(OrdersTable[[#This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_xll.XLOOKUP(OrdersTable[[#This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_xll.XLOOKUP(OrdersTable[[#This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_xll.XLOOKUP(OrdersTable[[#This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_xll.XLOOKUP(OrdersTable[[#This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_xll.XLOOKUP(OrdersTable[[#This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_xll.XLOOKUP(OrdersTable[[#This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_xll.XLOOKUP(OrdersTable[[#This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_xll.XLOOKUP(OrdersTable[[#This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_xll.XLOOKUP(OrdersTable[[#This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_xll.XLOOKUP(OrdersTable[[#This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_xll.XLOOKUP(OrdersTable[[#This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_xll.XLOOKUP(OrdersTable[[#This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_xll.XLOOKUP(OrdersTable[[#This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_xll.XLOOKUP(OrdersTable[[#This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_xll.XLOOKUP(OrdersTable[[#This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_xll.XLOOKUP(OrdersTable[[#This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_xll.XLOOKUP(OrdersTable[[#This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_xll.XLOOKUP(OrdersTable[[#This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_xll.XLOOKUP(OrdersTable[[#This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_xll.XLOOKUP(OrdersTable[[#This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_xll.XLOOKUP(OrdersTable[[#This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_xll.XLOOKUP(OrdersTable[[#This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_xll.XLOOKUP(OrdersTable[[#This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_xll.XLOOKUP(OrdersTable[[#This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_xll.XLOOKUP(OrdersTable[[#This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_xll.XLOOKUP(OrdersTable[[#This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_xll.XLOOKUP(OrdersTable[[#This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_xll.XLOOKUP(OrdersTable[[#This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_xll.XLOOKUP(OrdersTable[[#This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_xll.XLOOKUP(OrdersTable[[#This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_xll.XLOOKUP(OrdersTable[[#This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_xll.XLOOKUP(OrdersTable[[#This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_xll.XLOOKUP(OrdersTable[[#This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_xll.XLOOKUP(OrdersTable[[#This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_xll.XLOOKUP(OrdersTable[[#This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_xll.XLOOKUP(OrdersTable[[#This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_xll.XLOOKUP(OrdersTable[[#This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_xll.XLOOKUP(OrdersTable[[#This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_xll.XLOOKUP(OrdersTable[[#This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_xll.XLOOKUP(OrdersTable[[#This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_xll.XLOOKUP(OrdersTable[[#This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_xll.XLOOKUP(OrdersTable[[#This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_xll.XLOOKUP(OrdersTable[[#This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_xll.XLOOKUP(OrdersTable[[#This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_xll.XLOOKUP(OrdersTable[[#This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_xll.XLOOKUP(OrdersTable[[#This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_xll.XLOOKUP(OrdersTable[[#This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_xll.XLOOKUP(OrdersTable[[#This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_xll.XLOOKUP(OrdersTable[[#This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_xll.XLOOKUP(OrdersTable[[#This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_xll.XLOOKUP(OrdersTable[[#This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_xll.XLOOKUP(OrdersTable[[#This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_xll.XLOOKUP(OrdersTable[[#This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_xll.XLOOKUP(OrdersTable[[#This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_xll.XLOOKUP(OrdersTable[[#This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_xll.XLOOKUP(OrdersTable[[#This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_xlfn.IFS(I899="Rob","Robusta",I899="Exc","Excelsa",I899="Ara","Arabica",I899="Lib","Liberica")</f>
        <v>Excelsa</v>
      </c>
      <c r="O899" t="str">
        <f t="shared" ref="O899:O962" si="44">_xlfn.IFS(J899="M","Medium",J899="L","Light",J899="D","Dark")</f>
        <v>Dark</v>
      </c>
      <c r="P899" t="str">
        <f>_xll.XLOOKUP(OrdersTable[[#This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_xll.XLOOKUP(OrdersTable[[#This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_xll.XLOOKUP(OrdersTable[[#This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_xll.XLOOKUP(OrdersTable[[#This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_xll.XLOOKUP(OrdersTable[[#This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_xll.XLOOKUP(OrdersTable[[#This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_xll.XLOOKUP(OrdersTable[[#This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_xll.XLOOKUP(OrdersTable[[#This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_xll.XLOOKUP(OrdersTable[[#This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_xll.XLOOKUP(OrdersTable[[#This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_xll.XLOOKUP(OrdersTable[[#This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_xll.XLOOKUP(OrdersTable[[#This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_xll.XLOOKUP(OrdersTable[[#This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_xll.XLOOKUP(OrdersTable[[#This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_xll.XLOOKUP(OrdersTable[[#This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_xll.XLOOKUP(OrdersTable[[#This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_xll.XLOOKUP(OrdersTable[[#This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_xll.XLOOKUP(OrdersTable[[#This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_xll.XLOOKUP(OrdersTable[[#This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_xll.XLOOKUP(OrdersTable[[#This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_xll.XLOOKUP(OrdersTable[[#This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_xll.XLOOKUP(OrdersTable[[#This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_xll.XLOOKUP(OrdersTable[[#This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_xll.XLOOKUP(OrdersTable[[#This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_xll.XLOOKUP(OrdersTable[[#This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_xll.XLOOKUP(OrdersTable[[#This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_xll.XLOOKUP(OrdersTable[[#This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_xll.XLOOKUP(OrdersTable[[#This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_xll.XLOOKUP(OrdersTable[[#This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_xll.XLOOKUP(OrdersTable[[#This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_xll.XLOOKUP(OrdersTable[[#This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_xll.XLOOKUP(OrdersTable[[#This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_xll.XLOOKUP(OrdersTable[[#This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_xll.XLOOKUP(OrdersTable[[#This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_xll.XLOOKUP(OrdersTable[[#This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_xll.XLOOKUP(OrdersTable[[#This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_xll.XLOOKUP(OrdersTable[[#This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_xll.XLOOKUP(OrdersTable[[#This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_xll.XLOOKUP(OrdersTable[[#This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_xll.XLOOKUP(OrdersTable[[#This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_xll.XLOOKUP(OrdersTable[[#This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_xll.XLOOKUP(OrdersTable[[#This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_xll.XLOOKUP(OrdersTable[[#This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_xll.XLOOKUP(OrdersTable[[#This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_xll.XLOOKUP(OrdersTable[[#This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_xll.XLOOKUP(OrdersTable[[#This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_xll.XLOOKUP(OrdersTable[[#This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_xll.XLOOKUP(OrdersTable[[#This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_xll.XLOOKUP(OrdersTable[[#This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_xll.XLOOKUP(OrdersTable[[#This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_xll.XLOOKUP(OrdersTable[[#This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_xll.XLOOKUP(OrdersTable[[#This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_xll.XLOOKUP(OrdersTable[[#This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_xll.XLOOKUP(OrdersTable[[#This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_xll.XLOOKUP(OrdersTable[[#This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_xll.XLOOKUP(OrdersTable[[#This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_xll.XLOOKUP(OrdersTable[[#This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_xll.XLOOKUP(OrdersTable[[#This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_xll.XLOOKUP(OrdersTable[[#This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_xll.XLOOKUP(OrdersTable[[#This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_xll.XLOOKUP(OrdersTable[[#This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_xll.XLOOKUP(OrdersTable[[#This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_xll.XLOOKUP(OrdersTable[[#This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_xll.XLOOKUP(OrdersTable[[#This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_xlfn.IFS(I963="Rob","Robusta",I963="Exc","Excelsa",I963="Ara","Arabica",I963="Lib","Liberica")</f>
        <v>Arabica</v>
      </c>
      <c r="O963" t="str">
        <f t="shared" ref="O963:O1001" si="47">_xlfn.IFS(J963="M","Medium",J963="L","Light",J963="D","Dark")</f>
        <v>Dark</v>
      </c>
      <c r="P963" t="str">
        <f>_xll.XLOOKUP(OrdersTable[[#This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_xll.XLOOKUP(OrdersTable[[#This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_xll.XLOOKUP(OrdersTable[[#This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_xll.XLOOKUP(OrdersTable[[#This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_xll.XLOOKUP(OrdersTable[[#This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_xll.XLOOKUP(OrdersTable[[#This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_xll.XLOOKUP(OrdersTable[[#This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_xll.XLOOKUP(OrdersTable[[#This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_xll.XLOOKUP(OrdersTable[[#This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_xll.XLOOKUP(OrdersTable[[#This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_xll.XLOOKUP(OrdersTable[[#This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_xll.XLOOKUP(OrdersTable[[#This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_xll.XLOOKUP(OrdersTable[[#This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_xll.XLOOKUP(OrdersTable[[#This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_xll.XLOOKUP(OrdersTable[[#This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_xll.XLOOKUP(OrdersTable[[#This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_xll.XLOOKUP(OrdersTable[[#This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_xll.XLOOKUP(OrdersTable[[#This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_xll.XLOOKUP(OrdersTable[[#This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_xll.XLOOKUP(OrdersTable[[#This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_xll.XLOOKUP(OrdersTable[[#This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_xll.XLOOKUP(OrdersTable[[#This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_xll.XLOOKUP(OrdersTable[[#This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_xll.XLOOKUP(OrdersTable[[#This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_xll.XLOOKUP(OrdersTable[[#This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_xll.XLOOKUP(OrdersTable[[#This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_xll.XLOOKUP(OrdersTable[[#This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_xll.XLOOKUP(OrdersTable[[#This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_xll.XLOOKUP(OrdersTable[[#This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_xll.XLOOKUP(OrdersTable[[#This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_xll.XLOOKUP(OrdersTable[[#This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_xll.XLOOKUP(OrdersTable[[#This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_xll.XLOOKUP(OrdersTable[[#This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_xll.XLOOKUP(OrdersTable[[#This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_xll.XLOOKUP(OrdersTable[[#This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_xll.XLOOKUP(OrdersTable[[#This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_xll.XLOOKUP(OrdersTable[[#This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_xll.XLOOKUP(OrdersTable[[#This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_xll.XLOOKUP(OrdersTable[[#This Row],[Customer ID]],customers!$A$1:$A$1001,customers!$I$1:$I$1001,,0)</f>
        <v>Yes</v>
      </c>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I9" sqref="I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REY MAQUIRANG</cp:lastModifiedBy>
  <cp:revision/>
  <dcterms:created xsi:type="dcterms:W3CDTF">2022-11-26T09:51:45Z</dcterms:created>
  <dcterms:modified xsi:type="dcterms:W3CDTF">2024-01-08T08:04:51Z</dcterms:modified>
  <cp:category/>
  <cp:contentStatus/>
</cp:coreProperties>
</file>