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02-pc\individual\"/>
    </mc:Choice>
  </mc:AlternateContent>
  <bookViews>
    <workbookView xWindow="0" yWindow="0" windowWidth="10260" windowHeight="9015" firstSheet="10" activeTab="10"/>
  </bookViews>
  <sheets>
    <sheet name="test 1" sheetId="3" state="hidden" r:id="rId1"/>
    <sheet name="TEST 2" sheetId="4" state="hidden" r:id="rId2"/>
    <sheet name="test 3" sheetId="5" state="hidden" r:id="rId3"/>
    <sheet name="test 4" sheetId="6" state="hidden" r:id="rId4"/>
    <sheet name="Sheet1" sheetId="7" state="hidden" r:id="rId5"/>
    <sheet name="Sheet2" sheetId="8" state="hidden" r:id="rId6"/>
    <sheet name="Sheet3" sheetId="9" state="hidden" r:id="rId7"/>
    <sheet name="UNconventional" sheetId="10" state="hidden" r:id="rId8"/>
    <sheet name="conventional" sheetId="11" state="hidden" r:id="rId9"/>
    <sheet name="workbook names" sheetId="2" state="hidden" r:id="rId10"/>
    <sheet name="Sheet2 (2)" sheetId="12" r:id="rId11"/>
    <sheet name="test ledger" sheetId="1" state="hidden" r:id="rId12"/>
  </sheets>
  <externalReferences>
    <externalReference r:id="rId13"/>
    <externalReference r:id="rId14"/>
  </externalReferences>
  <definedNames>
    <definedName name="MONTHS" localSheetId="10">'[1]workbook names'!$A$1:$A$12</definedName>
    <definedName name="MONTHS">'workbook names'!$A$1:$A$12</definedName>
    <definedName name="POST_REF" localSheetId="10">'[1]workbook names'!$A$20:$A$21</definedName>
    <definedName name="POST_REF">'workbook names'!$A$20:$A$21</definedName>
    <definedName name="PYMT_TYPE" localSheetId="10">'[2]workbook names'!$A$25:$A$28</definedName>
    <definedName name="PYMT_TYPE">'workbook names'!$A$25:$A$28</definedName>
    <definedName name="STATUS" localSheetId="10">'[1]workbook names'!$A$15:$A$17</definedName>
    <definedName name="STATUS">'workbook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2" l="1"/>
  <c r="I11" i="12" l="1"/>
  <c r="I8" i="12" l="1"/>
  <c r="F8" i="12"/>
  <c r="G8" i="11" l="1"/>
  <c r="G8" i="10" l="1"/>
  <c r="G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G88" i="10" l="1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H9" i="9" l="1"/>
  <c r="I10" i="9" s="1"/>
  <c r="H10" i="9"/>
  <c r="H11" i="9"/>
  <c r="H12" i="9"/>
  <c r="H13" i="9"/>
  <c r="I14" i="9" s="1"/>
  <c r="H14" i="9"/>
  <c r="H15" i="9"/>
  <c r="H16" i="9"/>
  <c r="I16" i="9" s="1"/>
  <c r="H17" i="9"/>
  <c r="I18" i="9" s="1"/>
  <c r="H18" i="9"/>
  <c r="H19" i="9"/>
  <c r="H20" i="9"/>
  <c r="I20" i="9" s="1"/>
  <c r="H21" i="9"/>
  <c r="I22" i="9" s="1"/>
  <c r="H22" i="9"/>
  <c r="H23" i="9"/>
  <c r="H24" i="9"/>
  <c r="I24" i="9" s="1"/>
  <c r="H25" i="9"/>
  <c r="I26" i="9" s="1"/>
  <c r="H26" i="9"/>
  <c r="H27" i="9"/>
  <c r="H28" i="9"/>
  <c r="I28" i="9" s="1"/>
  <c r="H29" i="9"/>
  <c r="I30" i="9" s="1"/>
  <c r="H30" i="9"/>
  <c r="H31" i="9"/>
  <c r="H32" i="9"/>
  <c r="I32" i="9" s="1"/>
  <c r="H33" i="9"/>
  <c r="I34" i="9" s="1"/>
  <c r="H34" i="9"/>
  <c r="H35" i="9"/>
  <c r="H36" i="9"/>
  <c r="I36" i="9" s="1"/>
  <c r="H37" i="9"/>
  <c r="I38" i="9" s="1"/>
  <c r="H38" i="9"/>
  <c r="H39" i="9"/>
  <c r="H40" i="9"/>
  <c r="I40" i="9" s="1"/>
  <c r="H41" i="9"/>
  <c r="I42" i="9" s="1"/>
  <c r="H42" i="9"/>
  <c r="H43" i="9"/>
  <c r="H44" i="9"/>
  <c r="I44" i="9" s="1"/>
  <c r="H45" i="9"/>
  <c r="I46" i="9" s="1"/>
  <c r="H46" i="9"/>
  <c r="H47" i="9"/>
  <c r="H48" i="9"/>
  <c r="H49" i="9"/>
  <c r="I50" i="9" s="1"/>
  <c r="H50" i="9"/>
  <c r="H51" i="9"/>
  <c r="H52" i="9"/>
  <c r="I52" i="9" s="1"/>
  <c r="H53" i="9"/>
  <c r="I54" i="9" s="1"/>
  <c r="H54" i="9"/>
  <c r="H55" i="9"/>
  <c r="H56" i="9"/>
  <c r="I56" i="9" s="1"/>
  <c r="H57" i="9"/>
  <c r="I58" i="9" s="1"/>
  <c r="H58" i="9"/>
  <c r="H59" i="9"/>
  <c r="H60" i="9"/>
  <c r="H61" i="9"/>
  <c r="I62" i="9" s="1"/>
  <c r="H62" i="9"/>
  <c r="H63" i="9"/>
  <c r="H64" i="9"/>
  <c r="I64" i="9" s="1"/>
  <c r="H65" i="9"/>
  <c r="I66" i="9" s="1"/>
  <c r="H66" i="9"/>
  <c r="H67" i="9"/>
  <c r="H68" i="9"/>
  <c r="I68" i="9" s="1"/>
  <c r="H69" i="9"/>
  <c r="I70" i="9" s="1"/>
  <c r="H70" i="9"/>
  <c r="H71" i="9"/>
  <c r="H72" i="9"/>
  <c r="H73" i="9"/>
  <c r="I74" i="9" s="1"/>
  <c r="H74" i="9"/>
  <c r="H75" i="9"/>
  <c r="H76" i="9"/>
  <c r="I76" i="9" s="1"/>
  <c r="H77" i="9"/>
  <c r="I78" i="9" s="1"/>
  <c r="H78" i="9"/>
  <c r="H79" i="9"/>
  <c r="H80" i="9"/>
  <c r="I80" i="9" s="1"/>
  <c r="H81" i="9"/>
  <c r="I82" i="9" s="1"/>
  <c r="H82" i="9"/>
  <c r="H83" i="9"/>
  <c r="H84" i="9"/>
  <c r="H85" i="9"/>
  <c r="I86" i="9" s="1"/>
  <c r="H86" i="9"/>
  <c r="H87" i="9"/>
  <c r="H88" i="9"/>
  <c r="I88" i="9" s="1"/>
  <c r="H89" i="9"/>
  <c r="I90" i="9" s="1"/>
  <c r="H90" i="9"/>
  <c r="H91" i="9"/>
  <c r="H92" i="9"/>
  <c r="I92" i="9" s="1"/>
  <c r="H93" i="9"/>
  <c r="I94" i="9" s="1"/>
  <c r="H94" i="9"/>
  <c r="H95" i="9"/>
  <c r="H96" i="9"/>
  <c r="H97" i="9"/>
  <c r="I98" i="9" s="1"/>
  <c r="H98" i="9"/>
  <c r="H99" i="9"/>
  <c r="H100" i="9"/>
  <c r="I100" i="9" s="1"/>
  <c r="H101" i="9"/>
  <c r="I102" i="9" s="1"/>
  <c r="H102" i="9"/>
  <c r="H103" i="9"/>
  <c r="H104" i="9"/>
  <c r="I104" i="9" s="1"/>
  <c r="H105" i="9"/>
  <c r="I106" i="9" s="1"/>
  <c r="H106" i="9"/>
  <c r="H107" i="9"/>
  <c r="H108" i="9"/>
  <c r="H109" i="9"/>
  <c r="I110" i="9" s="1"/>
  <c r="H110" i="9"/>
  <c r="H111" i="9"/>
  <c r="H8" i="9"/>
  <c r="I9" i="9" s="1"/>
  <c r="I8" i="9" l="1"/>
  <c r="I109" i="9"/>
  <c r="I97" i="9"/>
  <c r="I85" i="9"/>
  <c r="I73" i="9"/>
  <c r="I61" i="9"/>
  <c r="I49" i="9"/>
  <c r="I13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I47" i="9"/>
  <c r="I43" i="9"/>
  <c r="I39" i="9"/>
  <c r="I35" i="9"/>
  <c r="I31" i="9"/>
  <c r="I27" i="9"/>
  <c r="I23" i="9"/>
  <c r="I19" i="9"/>
  <c r="I15" i="9"/>
  <c r="I11" i="9"/>
  <c r="I108" i="9"/>
  <c r="I96" i="9"/>
  <c r="I84" i="9"/>
  <c r="I72" i="9"/>
  <c r="I60" i="9"/>
  <c r="I48" i="9"/>
  <c r="I12" i="9"/>
  <c r="I105" i="9"/>
  <c r="I101" i="9"/>
  <c r="I93" i="9"/>
  <c r="I89" i="9"/>
  <c r="I81" i="9"/>
  <c r="I77" i="9"/>
  <c r="I69" i="9"/>
  <c r="I65" i="9"/>
  <c r="I57" i="9"/>
  <c r="I53" i="9"/>
  <c r="I45" i="9"/>
  <c r="I41" i="9"/>
  <c r="I37" i="9"/>
  <c r="I33" i="9"/>
  <c r="I29" i="9"/>
  <c r="I25" i="9"/>
  <c r="I21" i="9"/>
  <c r="I17" i="9"/>
  <c r="L8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J8" i="6" l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I8" i="6"/>
  <c r="I9" i="6"/>
  <c r="I10" i="6"/>
  <c r="K10" i="6" s="1"/>
  <c r="I11" i="6"/>
  <c r="K11" i="6" s="1"/>
  <c r="I12" i="6"/>
  <c r="I13" i="6"/>
  <c r="I14" i="6"/>
  <c r="K14" i="6" s="1"/>
  <c r="I15" i="6"/>
  <c r="K15" i="6" s="1"/>
  <c r="I16" i="6"/>
  <c r="I17" i="6"/>
  <c r="I18" i="6"/>
  <c r="K18" i="6" s="1"/>
  <c r="I19" i="6"/>
  <c r="K19" i="6" s="1"/>
  <c r="I20" i="6"/>
  <c r="I21" i="6"/>
  <c r="I22" i="6"/>
  <c r="K22" i="6" s="1"/>
  <c r="I23" i="6"/>
  <c r="K23" i="6" s="1"/>
  <c r="I24" i="6"/>
  <c r="I25" i="6"/>
  <c r="I26" i="6"/>
  <c r="K26" i="6" s="1"/>
  <c r="I27" i="6"/>
  <c r="K27" i="6" s="1"/>
  <c r="I28" i="6"/>
  <c r="I29" i="6"/>
  <c r="I30" i="6"/>
  <c r="K30" i="6" s="1"/>
  <c r="I31" i="6"/>
  <c r="K31" i="6" s="1"/>
  <c r="I32" i="6"/>
  <c r="I33" i="6"/>
  <c r="I34" i="6"/>
  <c r="K34" i="6" s="1"/>
  <c r="I35" i="6"/>
  <c r="K35" i="6" s="1"/>
  <c r="I36" i="6"/>
  <c r="I37" i="6"/>
  <c r="I38" i="6"/>
  <c r="K38" i="6" s="1"/>
  <c r="I39" i="6"/>
  <c r="K39" i="6" s="1"/>
  <c r="I40" i="6"/>
  <c r="I41" i="6"/>
  <c r="I42" i="6"/>
  <c r="K42" i="6" s="1"/>
  <c r="I43" i="6"/>
  <c r="K43" i="6" s="1"/>
  <c r="I44" i="6"/>
  <c r="I45" i="6"/>
  <c r="I46" i="6"/>
  <c r="K46" i="6" s="1"/>
  <c r="I47" i="6"/>
  <c r="K47" i="6" s="1"/>
  <c r="I48" i="6"/>
  <c r="I49" i="6"/>
  <c r="I50" i="6"/>
  <c r="K50" i="6" s="1"/>
  <c r="I51" i="6"/>
  <c r="K51" i="6" s="1"/>
  <c r="I52" i="6"/>
  <c r="I5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K53" i="6" l="1"/>
  <c r="K49" i="6"/>
  <c r="K45" i="6"/>
  <c r="K41" i="6"/>
  <c r="K37" i="6"/>
  <c r="K33" i="6"/>
  <c r="K29" i="6"/>
  <c r="K25" i="6"/>
  <c r="K21" i="6"/>
  <c r="K17" i="6"/>
  <c r="K13" i="6"/>
  <c r="K9" i="6"/>
  <c r="K52" i="6"/>
  <c r="K48" i="6"/>
  <c r="K44" i="6"/>
  <c r="K40" i="6"/>
  <c r="K36" i="6"/>
  <c r="K32" i="6"/>
  <c r="K28" i="6"/>
  <c r="K24" i="6"/>
  <c r="K20" i="6"/>
  <c r="K16" i="6"/>
  <c r="K12" i="6"/>
  <c r="K8" i="6"/>
</calcChain>
</file>

<file path=xl/comments1.xml><?xml version="1.0" encoding="utf-8"?>
<comments xmlns="http://schemas.openxmlformats.org/spreadsheetml/2006/main">
  <authors>
    <author>PC01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DECA ACCOUNT HAS DIFFERENT CHARGE
</t>
        </r>
      </text>
    </comment>
  </commentList>
</comments>
</file>

<file path=xl/sharedStrings.xml><?xml version="1.0" encoding="utf-8"?>
<sst xmlns="http://schemas.openxmlformats.org/spreadsheetml/2006/main" count="312" uniqueCount="128">
  <si>
    <t>NAME:</t>
  </si>
  <si>
    <t>QUIETA, LYDIA CALLO</t>
  </si>
  <si>
    <t>SERVICE ADDRESS:</t>
  </si>
  <si>
    <t>TABAYLAWOM</t>
  </si>
  <si>
    <t>METER SERIAL #</t>
  </si>
  <si>
    <t>131118291</t>
  </si>
  <si>
    <t>PAYMENTS</t>
  </si>
  <si>
    <t>MONTH</t>
  </si>
  <si>
    <t>AMOUNT</t>
  </si>
  <si>
    <t>OR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</si>
  <si>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</si>
  <si>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</si>
  <si>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</si>
  <si>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</si>
  <si>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</si>
  <si>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</si>
  <si>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</si>
  <si>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</si>
  <si>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</si>
  <si>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</si>
  <si>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</si>
  <si>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</si>
  <si>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 BALANCE</t>
  </si>
  <si>
    <t>STATUS</t>
  </si>
  <si>
    <t>CHARGING</t>
  </si>
  <si>
    <t>CHARGES</t>
  </si>
  <si>
    <t>WATER BILL
PYMT</t>
  </si>
  <si>
    <t>METER
PYMT</t>
  </si>
  <si>
    <t>RUNNING BAL</t>
  </si>
  <si>
    <t>DATE</t>
  </si>
  <si>
    <t>A/R AGING</t>
  </si>
  <si>
    <t>BILL PAYMENTS</t>
  </si>
  <si>
    <t>OTHER PAYMENTS</t>
  </si>
  <si>
    <t>PAID</t>
  </si>
  <si>
    <t>UNPAID</t>
  </si>
  <si>
    <t>W/ LEFT OVER BAL</t>
  </si>
  <si>
    <t xml:space="preserve">
BILL
 MONTH</t>
  </si>
  <si>
    <t>WATER BILL BALANCE</t>
  </si>
  <si>
    <t>METER BAL</t>
  </si>
  <si>
    <t>INSTALLATION 
DATE:</t>
  </si>
  <si>
    <t>CHARGING MONTH</t>
  </si>
  <si>
    <t>CONSUMPTION CHARGING</t>
  </si>
  <si>
    <t>MONTH 
CHARGED</t>
  </si>
  <si>
    <t>WATER BILL PAYMENTS</t>
  </si>
  <si>
    <t>METER BALANCE</t>
  </si>
  <si>
    <t>METER PAYMENTS</t>
  </si>
  <si>
    <t>WATER PYMT
AMOUNT</t>
  </si>
  <si>
    <t>METER PYMT
AMOUNT</t>
  </si>
  <si>
    <t>POST REF</t>
  </si>
  <si>
    <t>WATER BILL
RUNNING BAL</t>
  </si>
  <si>
    <t>BILL PYMT
AMOUNT</t>
  </si>
  <si>
    <t>CHARGE
AMOUNT</t>
  </si>
  <si>
    <t>TOTAL BAL</t>
  </si>
  <si>
    <t>PAYMENT OR #</t>
  </si>
  <si>
    <t>TYPE OF TRANSACTION\</t>
  </si>
  <si>
    <t>BILL DATE</t>
  </si>
  <si>
    <t>DATE PAID</t>
  </si>
  <si>
    <t>WATER BILL
BALANCE</t>
  </si>
  <si>
    <t>METER BILL
BALANCE</t>
  </si>
  <si>
    <t>WATER</t>
  </si>
  <si>
    <t>METER</t>
  </si>
  <si>
    <t>WATER PYMT</t>
  </si>
  <si>
    <t>METER PYMT</t>
  </si>
  <si>
    <t>TOTAL</t>
  </si>
  <si>
    <t>BALANCES</t>
  </si>
  <si>
    <t>BILLING</t>
  </si>
  <si>
    <t>TOTAL ACCOUNT 
BALANCES</t>
  </si>
  <si>
    <t>PREVIOUS</t>
  </si>
  <si>
    <t>CURRENT</t>
  </si>
  <si>
    <t>BILL RUNNING BAL</t>
  </si>
  <si>
    <t>WATER 
PYMT</t>
  </si>
  <si>
    <t>METER 
PYMT</t>
  </si>
  <si>
    <t>BALANCE</t>
  </si>
  <si>
    <t>RUNNING
TOTAL</t>
  </si>
  <si>
    <t>METER RUNNING BAL</t>
  </si>
  <si>
    <t>INSTALL DATE:</t>
  </si>
  <si>
    <t>AMOUNT 
CHARGE</t>
  </si>
  <si>
    <t>TYPE OF 
PAYMENT</t>
  </si>
  <si>
    <t>METER STATUS</t>
  </si>
  <si>
    <t>TRANSACTION</t>
  </si>
  <si>
    <t>CHARGING
MONTH</t>
  </si>
  <si>
    <t>DATE 
POSTED</t>
  </si>
  <si>
    <t>AMOUNT
CHARGE</t>
  </si>
  <si>
    <t>CONSUMPTION CHARGES</t>
  </si>
  <si>
    <t>PAID
AMOUNT</t>
  </si>
  <si>
    <t>WATER PAYMENTS</t>
  </si>
  <si>
    <t>REF</t>
  </si>
  <si>
    <t>WATER BILL CHARGING</t>
  </si>
  <si>
    <t>MONTH
CHARGED</t>
  </si>
  <si>
    <t>DATE POSTED</t>
  </si>
  <si>
    <t>AMOUNT
CHARGED</t>
  </si>
  <si>
    <t>BALANCE FROM
BILLED MONTH</t>
  </si>
  <si>
    <t>METER STATUS:</t>
  </si>
  <si>
    <t>RECONNECTION</t>
  </si>
  <si>
    <t>INSTALLATION</t>
  </si>
  <si>
    <t>TRANSFER OF METER</t>
  </si>
  <si>
    <t>OTHERS</t>
  </si>
  <si>
    <t>BILL BAL</t>
  </si>
  <si>
    <t>BILL CHARGE
AMOUNT</t>
  </si>
  <si>
    <t>AMOUNT
PAID</t>
  </si>
  <si>
    <t>METER
PYMNT</t>
  </si>
  <si>
    <t>TYPE OF
 PAYMENT</t>
  </si>
  <si>
    <t>Running
 Total</t>
  </si>
  <si>
    <t>PHASE 1</t>
  </si>
  <si>
    <t>8990 HOUSING DEVELOPMENT CORPORATION</t>
  </si>
  <si>
    <t>charge month</t>
  </si>
  <si>
    <t>payment w/ or#</t>
  </si>
  <si>
    <t>BAL</t>
  </si>
  <si>
    <t>CHARGE</t>
  </si>
  <si>
    <t>PAYMENT</t>
  </si>
  <si>
    <t>or #</t>
  </si>
  <si>
    <t>other payments</t>
  </si>
  <si>
    <t>meter status / balance</t>
  </si>
  <si>
    <t>acct ref</t>
  </si>
  <si>
    <t>owned</t>
  </si>
  <si>
    <t>PREV</t>
  </si>
  <si>
    <t>CONSUMMED</t>
  </si>
  <si>
    <t>DEBIT</t>
  </si>
  <si>
    <t>CREDIT</t>
  </si>
  <si>
    <t>JUNE</t>
  </si>
  <si>
    <t>DAWE, ALEX</t>
  </si>
  <si>
    <t>july</t>
  </si>
  <si>
    <t>004133</t>
  </si>
  <si>
    <t>-</t>
  </si>
  <si>
    <t>aug</t>
  </si>
  <si>
    <t xml:space="preserve">                  </t>
  </si>
  <si>
    <t>SEPT.</t>
  </si>
  <si>
    <t>004758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</si>
</sst>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/d/yy;@"/>
    <numFmt numFmtId="166" formatCode="[$-409]mmmm\ d\,\ yyyy;@"/>
    <numFmt numFmtId="167" formatCode="dd\-mm\-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i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/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/>
    <xf numFmtId="4" fontId="6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15" xfId="0" applyBorder="1"/>
    <xf numFmtId="0" fontId="5" fillId="0" borderId="0" xfId="0" applyFont="1"/>
    <xf numFmtId="0" fontId="9" fillId="0" borderId="0" xfId="0" applyFont="1"/>
    <xf numFmtId="2" fontId="9" fillId="0" borderId="0" xfId="0" applyNumberFormat="1" applyFont="1"/>
    <xf numFmtId="49" fontId="9" fillId="0" borderId="0" xfId="0" applyNumberFormat="1" applyFont="1"/>
    <xf numFmtId="2" fontId="0" fillId="3" borderId="21" xfId="0" applyNumberFormat="1" applyFill="1" applyBorder="1"/>
    <xf numFmtId="0" fontId="0" fillId="3" borderId="12" xfId="0" applyFill="1" applyBorder="1"/>
    <xf numFmtId="2" fontId="0" fillId="3" borderId="20" xfId="0" applyNumberFormat="1" applyFill="1" applyBorder="1"/>
    <xf numFmtId="0" fontId="0" fillId="3" borderId="22" xfId="0" applyFill="1" applyBorder="1"/>
    <xf numFmtId="2" fontId="0" fillId="3" borderId="23" xfId="0" applyNumberFormat="1" applyFill="1" applyBorder="1"/>
    <xf numFmtId="0" fontId="0" fillId="3" borderId="16" xfId="0" applyFill="1" applyBorder="1"/>
    <xf numFmtId="2" fontId="0" fillId="3" borderId="24" xfId="0" applyNumberFormat="1" applyFill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2" fontId="0" fillId="3" borderId="22" xfId="0" applyNumberFormat="1" applyFill="1" applyBorder="1"/>
    <xf numFmtId="49" fontId="9" fillId="0" borderId="0" xfId="0" applyNumberFormat="1" applyFont="1" applyBorder="1"/>
    <xf numFmtId="166" fontId="0" fillId="0" borderId="0" xfId="0" applyNumberFormat="1"/>
    <xf numFmtId="0" fontId="0" fillId="3" borderId="20" xfId="0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49" fontId="0" fillId="0" borderId="20" xfId="0" applyNumberFormat="1" applyBorder="1"/>
    <xf numFmtId="2" fontId="0" fillId="0" borderId="29" xfId="0" applyNumberFormat="1" applyBorder="1"/>
    <xf numFmtId="49" fontId="0" fillId="0" borderId="24" xfId="0" applyNumberFormat="1" applyBorder="1"/>
    <xf numFmtId="2" fontId="0" fillId="0" borderId="31" xfId="0" applyNumberFormat="1" applyBorder="1"/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30" xfId="0" applyFont="1" applyBorder="1"/>
    <xf numFmtId="0" fontId="11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16" fillId="4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2" fontId="16" fillId="4" borderId="0" xfId="0" applyNumberFormat="1" applyFont="1" applyFill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20" xfId="0" applyFont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0" fillId="0" borderId="0" xfId="0" applyNumberFormat="1"/>
    <xf numFmtId="16" fontId="0" fillId="0" borderId="20" xfId="0" applyNumberFormat="1" applyBorder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4" fillId="10" borderId="20" xfId="0" applyFont="1" applyFill="1" applyBorder="1" applyAlignment="1">
      <alignment horizontal="center"/>
    </xf>
    <xf numFmtId="2" fontId="24" fillId="10" borderId="20" xfId="0" applyNumberFormat="1" applyFont="1" applyFill="1" applyBorder="1" applyAlignment="1">
      <alignment horizontal="center"/>
    </xf>
    <xf numFmtId="4" fontId="24" fillId="10" borderId="20" xfId="0" applyNumberFormat="1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20" xfId="0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4" fontId="0" fillId="11" borderId="20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5" fillId="12" borderId="20" xfId="0" applyFont="1" applyFill="1" applyBorder="1" applyAlignment="1">
      <alignment horizontal="center"/>
    </xf>
    <xf numFmtId="0" fontId="25" fillId="11" borderId="20" xfId="0" applyFont="1" applyFill="1" applyBorder="1" applyAlignment="1">
      <alignment horizontal="center"/>
    </xf>
    <xf numFmtId="0" fontId="25" fillId="10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 vertical="center"/>
    </xf>
    <xf numFmtId="0" fontId="25" fillId="14" borderId="20" xfId="0" applyFont="1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9" fontId="8" fillId="2" borderId="19" xfId="1" applyNumberFormat="1" applyFont="1" applyFill="1" applyBorder="1" applyAlignment="1">
      <alignment horizontal="left"/>
    </xf>
    <xf numFmtId="49" fontId="8" fillId="2" borderId="13" xfId="1" applyNumberFormat="1" applyFont="1" applyFill="1" applyBorder="1" applyAlignment="1">
      <alignment horizontal="left"/>
    </xf>
    <xf numFmtId="49" fontId="8" fillId="2" borderId="14" xfId="1" applyNumberFormat="1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66" fontId="8" fillId="2" borderId="19" xfId="1" applyNumberFormat="1" applyFont="1" applyFill="1" applyBorder="1" applyAlignment="1">
      <alignment horizontal="left"/>
    </xf>
    <xf numFmtId="166" fontId="8" fillId="2" borderId="13" xfId="1" applyNumberFormat="1" applyFont="1" applyFill="1" applyBorder="1" applyAlignment="1">
      <alignment horizontal="left"/>
    </xf>
    <xf numFmtId="166" fontId="8" fillId="2" borderId="14" xfId="1" applyNumberFormat="1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166" fontId="3" fillId="2" borderId="19" xfId="1" applyNumberFormat="1" applyFont="1" applyFill="1" applyBorder="1" applyAlignment="1">
      <alignment horizontal="left"/>
    </xf>
    <xf numFmtId="166" fontId="3" fillId="2" borderId="13" xfId="1" applyNumberFormat="1" applyFont="1" applyFill="1" applyBorder="1" applyAlignment="1">
      <alignment horizontal="left"/>
    </xf>
    <xf numFmtId="166" fontId="3" fillId="2" borderId="14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49" fontId="12" fillId="2" borderId="10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49" fontId="3" fillId="2" borderId="19" xfId="1" applyNumberFormat="1" applyFont="1" applyFill="1" applyBorder="1" applyAlignment="1">
      <alignment horizontal="left"/>
    </xf>
    <xf numFmtId="49" fontId="3" fillId="2" borderId="13" xfId="1" applyNumberFormat="1" applyFont="1" applyFill="1" applyBorder="1" applyAlignment="1">
      <alignment horizontal="left"/>
    </xf>
    <xf numFmtId="49" fontId="3" fillId="2" borderId="14" xfId="1" applyNumberFormat="1" applyFont="1" applyFill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9" fontId="8" fillId="2" borderId="20" xfId="1" applyNumberFormat="1" applyFont="1" applyFill="1" applyBorder="1" applyAlignment="1">
      <alignment horizontal="center"/>
    </xf>
    <xf numFmtId="166" fontId="8" fillId="2" borderId="20" xfId="1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8" fillId="2" borderId="27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>
      <alignment horizontal="center"/>
    </xf>
    <xf numFmtId="166" fontId="18" fillId="2" borderId="27" xfId="1" applyNumberFormat="1" applyFont="1" applyFill="1" applyBorder="1" applyAlignment="1">
      <alignment horizontal="center"/>
    </xf>
    <xf numFmtId="166" fontId="18" fillId="2" borderId="0" xfId="1" applyNumberFormat="1" applyFont="1" applyFill="1" applyBorder="1" applyAlignment="1">
      <alignment horizontal="center"/>
    </xf>
    <xf numFmtId="166" fontId="18" fillId="2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3" fillId="2" borderId="6" xfId="1" applyNumberFormat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left"/>
    </xf>
    <xf numFmtId="49" fontId="3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5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;@"/>
    </dxf>
    <dxf>
      <alignment horizontal="center" vertical="center" textRotation="0" wrapText="0" indent="0" justifyLastLine="0" shrinkToFit="0" readingOrder="0"/>
    </dxf>
    <dxf>
      <numFmt numFmtId="166" formatCode="[$-409]mmmm\ d\,\ yyyy;@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</dxf>
    <dxf>
      <fill>
        <patternFill patternType="solid">
          <fgColor indexed="64"/>
          <bgColor theme="9"/>
        </patternFill>
      </fill>
      <border diagonalUp="0" diagonalDown="0">
        <left style="thin">
          <color theme="7" tint="0.39997558519241921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/>
        <horizontal style="thin">
          <color theme="7" tint="0.39997558519241921"/>
        </horizontal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7:H20" totalsRowShown="0" headerRowDxfId="53">
  <autoFilter ref="A7:H20"/>
  <tableColumns count="8">
    <tableColumn id="1" name="DATE"/>
    <tableColumn id="2" name="MONTH _x000a_CHARGED"/>
    <tableColumn id="3" name="AMOUNT" dataDxfId="52"/>
    <tableColumn id="4" name="BILL BALANCE" dataDxfId="51"/>
    <tableColumn id="5" name="OR #" dataDxfId="50"/>
    <tableColumn id="6" name="WATER PYMT_x000a_AMOUNT" dataDxfId="49"/>
    <tableColumn id="7" name="METER PYMT_x000a_AMOUNT"/>
    <tableColumn id="8" name="METER BALANCE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N7:Q91" totalsRowShown="0" headerRowDxfId="1">
  <autoFilter ref="N7:Q91"/>
  <tableColumns count="4">
    <tableColumn id="1" name="DATE"/>
    <tableColumn id="2" name="OR #"/>
    <tableColumn id="3" name="AMOUNT"/>
    <tableColumn id="4" name="TYPE OF_x000a_ PAYME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C32" totalsRowShown="0" headerRowDxfId="47">
  <autoFilter ref="A7:C32"/>
  <tableColumns count="3">
    <tableColumn id="1" name="MONTH"/>
    <tableColumn id="2" name="CHARGE_x000a_AMOUNT" dataDxfId="46"/>
    <tableColumn id="10" name="TOTAL BAL" dataDxfId="4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K53" totalsRowShown="0" headerRowDxfId="44">
  <autoFilter ref="A7:K53"/>
  <tableColumns count="11">
    <tableColumn id="1" name="BILL DATE" dataDxfId="43"/>
    <tableColumn id="2" name="WATER" dataDxfId="42"/>
    <tableColumn id="3" name="METER" dataDxfId="41"/>
    <tableColumn id="4" name="TOTAL" dataDxfId="40">
      <calculatedColumnFormula>Table3[[#This Row],[WATER]]+Table3[[#This Row],[METER]]</calculatedColumnFormula>
    </tableColumn>
    <tableColumn id="5" name="DATE PAID"/>
    <tableColumn id="6" name="OR #"/>
    <tableColumn id="7" name="WATER PYMT" dataDxfId="39"/>
    <tableColumn id="8" name="METER PYMT" dataDxfId="38"/>
    <tableColumn id="9" name="WATER BILL_x000a_BALANCE" dataDxfId="37">
      <calculatedColumnFormula>Table3[[#This Row],[WATER]]-Table3[[#This Row],[WATER PYMT]]</calculatedColumnFormula>
    </tableColumn>
    <tableColumn id="10" name="METER BILL_x000a_BALANCE" dataDxfId="36">
      <calculatedColumnFormula>Table3[[#This Row],[METER]]-Table3[[#This Row],[METER PYMT]]</calculatedColumnFormula>
    </tableColumn>
    <tableColumn id="11" name="TOTAL ACCOUNT _x000a_BALANCES" dataDxfId="35">
      <calculatedColumnFormula>Table3[[#This Row],[WATER BILL
BALANCE]]+Table3[[#This Row],[METER BILL
BALANCE]]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7:I22" totalsRowShown="0" headerRowDxfId="34" headerRowBorderDxfId="33" tableBorderDxfId="32" totalsRowBorderDxfId="31">
  <autoFilter ref="F7:I22"/>
  <tableColumns count="4">
    <tableColumn id="1" name="DATE" dataDxfId="30"/>
    <tableColumn id="2" name="OR #" dataDxfId="29"/>
    <tableColumn id="3" name="WATER _x000a_PYMT" dataDxfId="28"/>
    <tableColumn id="4" name="METER _x000a_PYMT" dataDxfId="27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D22" totalsRowShown="0" headerRowDxfId="26" headerRowBorderDxfId="25" tableBorderDxfId="24" totalsRowBorderDxfId="23">
  <autoFilter ref="A7:D22"/>
  <tableColumns count="4">
    <tableColumn id="1" name="MONTH" dataDxfId="22"/>
    <tableColumn id="2" name="PREVIOUS" dataDxfId="21"/>
    <tableColumn id="3" name="CURRENT" dataDxfId="20"/>
    <tableColumn id="4" name="AMOUNT _x000a_CHARGE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7:M22" totalsRowShown="0" headerRowDxfId="18">
  <autoFilter ref="K7:M22"/>
  <tableColumns count="3">
    <tableColumn id="1" name="MONTH" dataDxfId="17"/>
    <tableColumn id="2" name="BALANCE" dataDxfId="16">
      <calculatedColumnFormula>Table5[[#This Row],[AMOUNT 
CHARGE]]-Table4[[#This Row],[WATER 
PYMT]]</calculatedColumnFormula>
    </tableColumn>
    <tableColumn id="3" name="RUNNING_x000a_TOTAL" dataDxfId="1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O7:Q22" totalsRowShown="0" headerRowDxfId="14" headerRowBorderDxfId="13" tableBorderDxfId="12" totalsRowBorderDxfId="11">
  <autoFilter ref="O7:Q22"/>
  <tableColumns count="3">
    <tableColumn id="1" name="MONTH" dataDxfId="10"/>
    <tableColumn id="2" name="BALANCE" dataDxfId="9"/>
    <tableColumn id="3" name="RUNNING_x000a_TOTAL" dataDxfId="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8" name="CHARGE_VS_PYMT" displayName="CHARGE_VS_PYMT" ref="A7:G91" totalsRowShown="0" headerRowDxfId="7">
  <autoFilter ref="A7:G91"/>
  <tableColumns count="7">
    <tableColumn id="1" name="DATE"/>
    <tableColumn id="2" name="TRANSACTION" dataDxfId="6"/>
    <tableColumn id="3" name="REF"/>
    <tableColumn id="4" name="BILL CHARGE_x000a_AMOUNT" dataDxfId="5"/>
    <tableColumn id="5" name="AMOUNT_x000a_PAID"/>
    <tableColumn id="6" name="BILL BAL" dataDxfId="4">
      <calculatedColumnFormula>CHARGE_VS_PYMT[[#This Row],[BILL CHARGE
AMOUNT]]-CHARGE_VS_PYMT[AMOUNT
PAID]</calculatedColumnFormula>
    </tableColumn>
    <tableColumn id="8" name="Running_x000a_ Total" dataDxfId="3">
      <calculatedColumnFormula>SUBTOTAL(109,$B$8:F8)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7:L91" totalsRowShown="0" headerRowDxfId="2">
  <autoFilter ref="I7:L91"/>
  <tableColumns count="4">
    <tableColumn id="1" name="DATE"/>
    <tableColumn id="2" name="OR #"/>
    <tableColumn id="3" name="METER_x000a_PYMNT"/>
    <tableColumn id="4" name="METER B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4"/>
    </sheetView>
  </sheetViews>
  <sheetFormatPr defaultRowHeight="15" x14ac:dyDescent="0.25"/>
  <cols>
    <col min="1" max="1" width="12.7109375" customWidth="1"/>
    <col min="2" max="2" width="13.7109375" customWidth="1"/>
    <col min="3" max="3" width="13.42578125" customWidth="1"/>
    <col min="4" max="6" width="15.140625" customWidth="1"/>
    <col min="7" max="7" width="15" customWidth="1"/>
    <col min="8" max="8" width="17.7109375" customWidth="1"/>
    <col min="12" max="12" width="15.7109375" bestFit="1" customWidth="1"/>
  </cols>
  <sheetData>
    <row r="1" spans="1:8" x14ac:dyDescent="0.25">
      <c r="A1" s="114" t="s">
        <v>0</v>
      </c>
      <c r="B1" s="115"/>
      <c r="C1" s="116" t="s">
        <v>1</v>
      </c>
      <c r="D1" s="116"/>
      <c r="E1" s="117"/>
    </row>
    <row r="2" spans="1:8" x14ac:dyDescent="0.25">
      <c r="A2" s="118" t="s">
        <v>2</v>
      </c>
      <c r="B2" s="119"/>
      <c r="C2" s="120" t="s">
        <v>3</v>
      </c>
      <c r="D2" s="118"/>
      <c r="E2" s="118"/>
    </row>
    <row r="3" spans="1:8" x14ac:dyDescent="0.25">
      <c r="A3" s="118" t="s">
        <v>4</v>
      </c>
      <c r="B3" s="119"/>
      <c r="C3" s="121" t="s">
        <v>5</v>
      </c>
      <c r="D3" s="122"/>
      <c r="E3" s="123"/>
    </row>
    <row r="4" spans="1:8" x14ac:dyDescent="0.25">
      <c r="A4" s="118" t="s">
        <v>39</v>
      </c>
      <c r="B4" s="119"/>
      <c r="C4" s="128">
        <v>42080</v>
      </c>
      <c r="D4" s="129"/>
      <c r="E4" s="130"/>
    </row>
    <row r="5" spans="1:8" x14ac:dyDescent="0.25">
      <c r="C5" s="21"/>
      <c r="D5" s="21"/>
      <c r="E5" s="21"/>
    </row>
    <row r="6" spans="1:8" ht="30" customHeight="1" x14ac:dyDescent="0.25">
      <c r="B6" s="124" t="s">
        <v>24</v>
      </c>
      <c r="C6" s="124"/>
      <c r="E6" s="126" t="s">
        <v>43</v>
      </c>
      <c r="F6" s="127"/>
      <c r="G6" s="125" t="s">
        <v>45</v>
      </c>
      <c r="H6" s="125"/>
    </row>
    <row r="7" spans="1:8" ht="30" x14ac:dyDescent="0.25">
      <c r="A7" s="9" t="s">
        <v>29</v>
      </c>
      <c r="B7" s="10" t="s">
        <v>42</v>
      </c>
      <c r="C7" s="9" t="s">
        <v>8</v>
      </c>
      <c r="D7" s="9" t="s">
        <v>22</v>
      </c>
      <c r="E7" s="35" t="s">
        <v>9</v>
      </c>
      <c r="F7" s="34" t="s">
        <v>46</v>
      </c>
      <c r="G7" s="10" t="s">
        <v>47</v>
      </c>
      <c r="H7" s="9" t="s">
        <v>44</v>
      </c>
    </row>
    <row r="8" spans="1:8" x14ac:dyDescent="0.25">
      <c r="C8" s="2"/>
      <c r="D8" s="25"/>
      <c r="E8" s="30"/>
      <c r="F8" s="31"/>
      <c r="H8" s="24"/>
    </row>
    <row r="9" spans="1:8" x14ac:dyDescent="0.25">
      <c r="C9" s="2"/>
      <c r="D9" s="25"/>
      <c r="E9" s="32"/>
      <c r="F9" s="33"/>
      <c r="H9" s="24"/>
    </row>
    <row r="10" spans="1:8" x14ac:dyDescent="0.25">
      <c r="C10" s="2"/>
      <c r="D10" s="25"/>
      <c r="E10" s="28"/>
      <c r="F10" s="33"/>
      <c r="H10" s="24"/>
    </row>
    <row r="11" spans="1:8" x14ac:dyDescent="0.25">
      <c r="C11" s="2"/>
      <c r="D11" s="25"/>
      <c r="E11" s="30"/>
      <c r="F11" s="31"/>
      <c r="H11" s="24"/>
    </row>
    <row r="12" spans="1:8" x14ac:dyDescent="0.25">
      <c r="C12" s="2"/>
      <c r="D12" s="25"/>
      <c r="E12" s="32"/>
      <c r="F12" s="33"/>
      <c r="H12" s="24"/>
    </row>
    <row r="13" spans="1:8" x14ac:dyDescent="0.25">
      <c r="C13" s="2"/>
      <c r="D13" s="25"/>
      <c r="E13" s="28"/>
      <c r="F13" s="33"/>
      <c r="H13" s="24"/>
    </row>
    <row r="14" spans="1:8" x14ac:dyDescent="0.25">
      <c r="C14" s="2"/>
      <c r="D14" s="25"/>
      <c r="E14" s="32"/>
      <c r="F14" s="33"/>
      <c r="H14" s="24"/>
    </row>
    <row r="15" spans="1:8" x14ac:dyDescent="0.25">
      <c r="C15" s="2"/>
      <c r="D15" s="25"/>
      <c r="E15" s="28"/>
      <c r="F15" s="29"/>
      <c r="H15" s="24"/>
    </row>
    <row r="16" spans="1:8" x14ac:dyDescent="0.25">
      <c r="C16" s="2"/>
      <c r="D16" s="25"/>
      <c r="E16" s="30"/>
      <c r="F16" s="31"/>
      <c r="H16" s="24"/>
    </row>
    <row r="17" spans="3:8" x14ac:dyDescent="0.25">
      <c r="C17" s="2"/>
      <c r="D17" s="25"/>
      <c r="E17" s="28"/>
      <c r="F17" s="29"/>
      <c r="H17" s="24"/>
    </row>
    <row r="18" spans="3:8" x14ac:dyDescent="0.25">
      <c r="C18" s="2"/>
      <c r="D18" s="37"/>
      <c r="E18" s="36"/>
      <c r="F18" s="29"/>
      <c r="H18" s="24"/>
    </row>
    <row r="19" spans="3:8" x14ac:dyDescent="0.25">
      <c r="C19" s="2"/>
      <c r="D19" s="25"/>
      <c r="E19" s="26"/>
      <c r="F19" s="27"/>
      <c r="H19" s="24"/>
    </row>
    <row r="20" spans="3:8" x14ac:dyDescent="0.25">
      <c r="C20" s="2"/>
      <c r="D20" s="25"/>
      <c r="E20" s="26"/>
      <c r="F20" s="27"/>
      <c r="H20" s="24"/>
    </row>
    <row r="21" spans="3:8" x14ac:dyDescent="0.25">
      <c r="C21" s="2"/>
      <c r="D21" s="3"/>
      <c r="E21" s="2"/>
      <c r="H21" s="24"/>
    </row>
    <row r="22" spans="3:8" x14ac:dyDescent="0.25">
      <c r="C22" s="2"/>
      <c r="D22" s="3"/>
      <c r="E22" s="2"/>
      <c r="H22" s="24"/>
    </row>
    <row r="23" spans="3:8" x14ac:dyDescent="0.25">
      <c r="C23" s="2"/>
      <c r="D23" s="3"/>
      <c r="E23" s="2"/>
      <c r="H23" s="24"/>
    </row>
    <row r="24" spans="3:8" x14ac:dyDescent="0.25">
      <c r="C24" s="2"/>
      <c r="D24" s="3"/>
      <c r="E24" s="2"/>
      <c r="H24" s="24"/>
    </row>
    <row r="25" spans="3:8" x14ac:dyDescent="0.25">
      <c r="C25" s="2"/>
      <c r="D25" s="3"/>
      <c r="E25" s="2"/>
      <c r="H25" s="24"/>
    </row>
    <row r="26" spans="3:8" x14ac:dyDescent="0.25">
      <c r="H26" s="23"/>
    </row>
    <row r="27" spans="3:8" x14ac:dyDescent="0.25">
      <c r="H27" s="23"/>
    </row>
    <row r="28" spans="3:8" x14ac:dyDescent="0.25">
      <c r="H28" s="23"/>
    </row>
  </sheetData>
  <mergeCells count="11">
    <mergeCell ref="B6:C6"/>
    <mergeCell ref="G6:H6"/>
    <mergeCell ref="E6:F6"/>
    <mergeCell ref="A4:B4"/>
    <mergeCell ref="C4:E4"/>
    <mergeCell ref="A1:B1"/>
    <mergeCell ref="C1:E1"/>
    <mergeCell ref="A2:B2"/>
    <mergeCell ref="C2:E2"/>
    <mergeCell ref="A3:B3"/>
    <mergeCell ref="C3:E3"/>
  </mergeCells>
  <dataValidations disablePrompts="1" count="1">
    <dataValidation type="list" allowBlank="1" showInputMessage="1" showErrorMessage="1" sqref="B8:B24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B20" sqref="B2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20" spans="1:1" x14ac:dyDescent="0.25">
      <c r="A20" t="s">
        <v>106</v>
      </c>
    </row>
    <row r="21" spans="1:1" x14ac:dyDescent="0.25">
      <c r="A21" t="s">
        <v>105</v>
      </c>
    </row>
    <row r="25" spans="1:1" x14ac:dyDescent="0.25">
      <c r="A25" t="s">
        <v>93</v>
      </c>
    </row>
    <row r="26" spans="1:1" x14ac:dyDescent="0.25">
      <c r="A26" t="s">
        <v>94</v>
      </c>
    </row>
    <row r="27" spans="1:1" x14ac:dyDescent="0.25">
      <c r="A27" t="s">
        <v>95</v>
      </c>
    </row>
    <row r="28" spans="1:1" x14ac:dyDescent="0.25">
      <c r="A28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pane ySplit="7" topLeftCell="A8" activePane="bottomLeft" state="frozen"/>
      <selection pane="bottomLeft" activeCell="I13" sqref="I13"/>
    </sheetView>
  </sheetViews>
  <sheetFormatPr defaultRowHeight="15" x14ac:dyDescent="0.25"/>
  <cols>
    <col min="1" max="1" width="9.28515625" customWidth="1"/>
    <col min="2" max="2" width="7.7109375" style="93" customWidth="1"/>
    <col min="3" max="3" width="7.28515625" style="93" customWidth="1"/>
    <col min="4" max="4" width="11.85546875" style="93" customWidth="1"/>
    <col min="5" max="5" width="15.5703125" style="105" customWidth="1"/>
    <col min="6" max="6" width="13.5703125" style="113" bestFit="1" customWidth="1"/>
    <col min="7" max="7" width="9.28515625" style="93" customWidth="1"/>
    <col min="8" max="8" width="12.28515625" style="103" customWidth="1"/>
    <col min="9" max="9" width="12.5703125" style="99" customWidth="1"/>
    <col min="10" max="10" width="17.140625" style="93" customWidth="1"/>
    <col min="11" max="11" width="11.5703125" style="93" customWidth="1"/>
  </cols>
  <sheetData>
    <row r="1" spans="1:16" x14ac:dyDescent="0.25">
      <c r="A1" s="162" t="s">
        <v>0</v>
      </c>
      <c r="B1" s="162"/>
      <c r="C1" s="170" t="s">
        <v>120</v>
      </c>
      <c r="D1" s="171"/>
      <c r="E1" s="171"/>
      <c r="F1" s="171"/>
      <c r="H1" s="180" t="s">
        <v>112</v>
      </c>
      <c r="I1" s="180"/>
      <c r="J1" s="180" t="s">
        <v>114</v>
      </c>
      <c r="K1" s="180"/>
      <c r="M1" s="180" t="s">
        <v>113</v>
      </c>
      <c r="N1" s="180"/>
      <c r="O1" s="180">
        <v>557</v>
      </c>
      <c r="P1" s="180"/>
    </row>
    <row r="2" spans="1:16" x14ac:dyDescent="0.25">
      <c r="A2" s="159" t="s">
        <v>2</v>
      </c>
      <c r="B2" s="159"/>
      <c r="C2" s="172" t="s">
        <v>3</v>
      </c>
      <c r="D2" s="173"/>
      <c r="E2" s="173"/>
      <c r="F2" s="173"/>
      <c r="H2" s="93"/>
      <c r="I2" s="93"/>
    </row>
    <row r="3" spans="1:16" x14ac:dyDescent="0.25">
      <c r="A3" s="159" t="s">
        <v>4</v>
      </c>
      <c r="B3" s="159"/>
      <c r="C3" s="174"/>
      <c r="D3" s="175"/>
      <c r="E3" s="175"/>
      <c r="F3" s="175"/>
      <c r="H3" s="93"/>
      <c r="I3" s="93"/>
    </row>
    <row r="4" spans="1:16" x14ac:dyDescent="0.25">
      <c r="A4" s="163" t="s">
        <v>75</v>
      </c>
      <c r="B4" s="163"/>
      <c r="C4" s="176"/>
      <c r="D4" s="177"/>
      <c r="E4" s="177"/>
      <c r="F4" s="177"/>
      <c r="H4" s="93"/>
      <c r="I4" s="93"/>
    </row>
    <row r="5" spans="1:16" x14ac:dyDescent="0.25">
      <c r="E5" s="93"/>
      <c r="F5" s="93"/>
      <c r="H5" s="93"/>
      <c r="I5" s="93"/>
    </row>
    <row r="6" spans="1:16" x14ac:dyDescent="0.25">
      <c r="E6" s="93"/>
      <c r="F6" s="93"/>
      <c r="H6" s="93"/>
      <c r="I6" s="93"/>
    </row>
    <row r="7" spans="1:16" s="22" customFormat="1" ht="17.25" x14ac:dyDescent="0.3">
      <c r="A7" s="109" t="s">
        <v>7</v>
      </c>
      <c r="B7" s="109" t="s">
        <v>29</v>
      </c>
      <c r="C7" s="109" t="s">
        <v>115</v>
      </c>
      <c r="D7" s="109" t="s">
        <v>68</v>
      </c>
      <c r="E7" s="106" t="s">
        <v>116</v>
      </c>
      <c r="F7" s="111" t="s">
        <v>117</v>
      </c>
      <c r="G7" s="110" t="s">
        <v>110</v>
      </c>
      <c r="H7" s="107" t="s">
        <v>118</v>
      </c>
      <c r="I7" s="108" t="s">
        <v>72</v>
      </c>
      <c r="J7" s="109" t="s">
        <v>111</v>
      </c>
      <c r="K7" s="109" t="s">
        <v>8</v>
      </c>
    </row>
    <row r="8" spans="1:16" x14ac:dyDescent="0.25">
      <c r="A8" s="92" t="s">
        <v>119</v>
      </c>
      <c r="B8" s="94">
        <v>20</v>
      </c>
      <c r="C8" s="94">
        <v>0</v>
      </c>
      <c r="D8" s="94">
        <v>99</v>
      </c>
      <c r="E8" s="104">
        <v>99</v>
      </c>
      <c r="F8" s="112">
        <f>27*E8</f>
        <v>2673</v>
      </c>
      <c r="G8" s="94">
        <v>4133</v>
      </c>
      <c r="H8" s="100"/>
      <c r="I8" s="97">
        <f>F8</f>
        <v>2673</v>
      </c>
      <c r="J8" s="94"/>
      <c r="K8" s="94"/>
    </row>
    <row r="9" spans="1:16" x14ac:dyDescent="0.25">
      <c r="A9" s="49" t="s">
        <v>121</v>
      </c>
      <c r="B9" s="94">
        <v>20</v>
      </c>
      <c r="C9" s="94"/>
      <c r="D9" s="94"/>
      <c r="E9" s="104"/>
      <c r="F9" s="112"/>
      <c r="G9" s="95" t="s">
        <v>122</v>
      </c>
      <c r="H9" s="102">
        <v>2673</v>
      </c>
      <c r="I9" s="96" t="s">
        <v>123</v>
      </c>
      <c r="J9" s="94"/>
      <c r="K9" s="94"/>
    </row>
    <row r="10" spans="1:16" x14ac:dyDescent="0.25">
      <c r="A10" s="49"/>
      <c r="B10" s="94">
        <v>30</v>
      </c>
      <c r="C10" s="94">
        <v>99</v>
      </c>
      <c r="D10" s="94">
        <v>108</v>
      </c>
      <c r="E10" s="104">
        <v>9</v>
      </c>
      <c r="F10" s="112">
        <v>243</v>
      </c>
      <c r="G10" s="94"/>
      <c r="H10" s="101"/>
      <c r="I10" s="97">
        <v>243</v>
      </c>
      <c r="J10" s="94"/>
      <c r="K10" s="94"/>
    </row>
    <row r="11" spans="1:16" x14ac:dyDescent="0.25">
      <c r="A11" s="49" t="s">
        <v>124</v>
      </c>
      <c r="B11" s="94">
        <v>30</v>
      </c>
      <c r="C11" s="94">
        <v>108</v>
      </c>
      <c r="D11" s="94">
        <v>133</v>
      </c>
      <c r="E11" s="104">
        <v>25</v>
      </c>
      <c r="F11" s="112">
        <v>675</v>
      </c>
      <c r="G11" s="94"/>
      <c r="H11" s="100"/>
      <c r="I11" s="98">
        <f>I10+F11</f>
        <v>918</v>
      </c>
      <c r="J11" s="94" t="s">
        <v>125</v>
      </c>
      <c r="K11" s="94"/>
    </row>
    <row r="12" spans="1:16" x14ac:dyDescent="0.25">
      <c r="A12" s="49" t="s">
        <v>126</v>
      </c>
      <c r="B12" s="94">
        <v>2</v>
      </c>
      <c r="C12" s="94"/>
      <c r="D12" s="94"/>
      <c r="E12" s="104"/>
      <c r="F12" s="112"/>
      <c r="G12" s="95" t="s">
        <v>127</v>
      </c>
      <c r="H12" s="102">
        <v>243</v>
      </c>
      <c r="I12" s="98">
        <f>I11-H12</f>
        <v>675</v>
      </c>
      <c r="J12" s="94"/>
      <c r="K12" s="94"/>
    </row>
    <row r="13" spans="1:16" x14ac:dyDescent="0.25">
      <c r="A13" s="49"/>
      <c r="B13" s="94"/>
      <c r="C13" s="94"/>
      <c r="D13" s="94"/>
      <c r="E13" s="104"/>
      <c r="F13" s="112"/>
      <c r="G13" s="94"/>
      <c r="H13" s="100"/>
      <c r="I13" s="98"/>
      <c r="J13" s="94"/>
      <c r="K13" s="94"/>
    </row>
    <row r="14" spans="1:16" x14ac:dyDescent="0.25">
      <c r="A14" s="49"/>
      <c r="B14" s="94"/>
      <c r="C14" s="94"/>
      <c r="D14" s="94"/>
      <c r="E14" s="104"/>
      <c r="F14" s="112"/>
      <c r="G14" s="94"/>
      <c r="H14" s="100"/>
      <c r="I14" s="96"/>
      <c r="J14" s="94"/>
      <c r="K14" s="94"/>
    </row>
    <row r="15" spans="1:16" x14ac:dyDescent="0.25">
      <c r="A15" s="49"/>
      <c r="B15" s="94"/>
      <c r="C15" s="94"/>
      <c r="D15" s="94"/>
      <c r="E15" s="104"/>
      <c r="F15" s="112"/>
      <c r="G15" s="94"/>
      <c r="H15" s="100"/>
      <c r="I15" s="96"/>
      <c r="J15" s="94"/>
      <c r="K15" s="94"/>
    </row>
    <row r="16" spans="1:16" x14ac:dyDescent="0.25">
      <c r="A16" s="49"/>
      <c r="B16" s="94"/>
      <c r="C16" s="94"/>
      <c r="D16" s="94"/>
      <c r="E16" s="104"/>
      <c r="F16" s="112"/>
      <c r="G16" s="94"/>
      <c r="H16" s="100"/>
      <c r="I16" s="96"/>
      <c r="J16" s="94"/>
      <c r="K16" s="94"/>
    </row>
    <row r="17" spans="1:11" x14ac:dyDescent="0.25">
      <c r="A17" s="49"/>
      <c r="B17" s="94"/>
      <c r="C17" s="94"/>
      <c r="D17" s="94"/>
      <c r="E17" s="104"/>
      <c r="F17" s="112"/>
      <c r="G17" s="94"/>
      <c r="H17" s="100"/>
      <c r="I17" s="96"/>
      <c r="J17" s="94"/>
      <c r="K17" s="94"/>
    </row>
    <row r="18" spans="1:11" x14ac:dyDescent="0.25">
      <c r="A18" s="49"/>
      <c r="B18" s="94"/>
      <c r="C18" s="94"/>
      <c r="D18" s="94"/>
      <c r="E18" s="104"/>
      <c r="F18" s="112"/>
      <c r="G18" s="94"/>
      <c r="H18" s="100"/>
      <c r="I18" s="96"/>
      <c r="J18" s="94"/>
      <c r="K18" s="94"/>
    </row>
    <row r="19" spans="1:11" x14ac:dyDescent="0.25">
      <c r="A19" s="49"/>
      <c r="B19" s="94"/>
      <c r="C19" s="94"/>
      <c r="D19" s="94"/>
      <c r="E19" s="104"/>
      <c r="F19" s="112"/>
      <c r="G19" s="94"/>
      <c r="H19" s="100"/>
      <c r="I19" s="96"/>
      <c r="J19" s="94"/>
      <c r="K19" s="94"/>
    </row>
    <row r="20" spans="1:11" x14ac:dyDescent="0.25">
      <c r="A20" s="49"/>
      <c r="B20" s="94"/>
      <c r="C20" s="94"/>
      <c r="D20" s="94"/>
      <c r="E20" s="104"/>
      <c r="F20" s="112"/>
      <c r="G20" s="94"/>
      <c r="H20" s="100"/>
      <c r="I20" s="96"/>
      <c r="J20" s="94"/>
      <c r="K20" s="94"/>
    </row>
    <row r="21" spans="1:11" x14ac:dyDescent="0.25">
      <c r="A21" s="49"/>
      <c r="B21" s="94"/>
      <c r="C21" s="94"/>
      <c r="D21" s="94"/>
      <c r="E21" s="104"/>
      <c r="F21" s="112"/>
      <c r="G21" s="94"/>
      <c r="H21" s="100"/>
      <c r="I21" s="96"/>
      <c r="J21" s="94"/>
      <c r="K21" s="94"/>
    </row>
    <row r="22" spans="1:11" x14ac:dyDescent="0.25">
      <c r="A22" s="49"/>
      <c r="B22" s="94"/>
      <c r="C22" s="94"/>
      <c r="D22" s="94"/>
      <c r="E22" s="104"/>
      <c r="F22" s="112"/>
      <c r="G22" s="94"/>
      <c r="H22" s="100"/>
      <c r="I22" s="96"/>
      <c r="J22" s="94"/>
      <c r="K22" s="94"/>
    </row>
    <row r="23" spans="1:11" x14ac:dyDescent="0.25">
      <c r="A23" s="49"/>
      <c r="B23" s="94"/>
      <c r="C23" s="94"/>
      <c r="D23" s="94"/>
      <c r="E23" s="104"/>
      <c r="F23" s="112"/>
      <c r="G23" s="94"/>
      <c r="H23" s="100"/>
      <c r="I23" s="96"/>
      <c r="J23" s="94"/>
      <c r="K23" s="94"/>
    </row>
    <row r="24" spans="1:11" x14ac:dyDescent="0.25">
      <c r="A24" s="49"/>
      <c r="B24" s="94"/>
      <c r="C24" s="94"/>
      <c r="D24" s="94"/>
      <c r="E24" s="104"/>
      <c r="F24" s="112"/>
      <c r="G24" s="94"/>
      <c r="H24" s="100"/>
      <c r="I24" s="96"/>
      <c r="J24" s="94"/>
      <c r="K24" s="94"/>
    </row>
    <row r="25" spans="1:11" x14ac:dyDescent="0.25">
      <c r="A25" s="49"/>
      <c r="B25" s="94"/>
      <c r="C25" s="94"/>
      <c r="D25" s="94"/>
      <c r="E25" s="104"/>
      <c r="F25" s="112"/>
      <c r="G25" s="94"/>
      <c r="H25" s="100"/>
      <c r="I25" s="96"/>
      <c r="J25" s="94"/>
      <c r="K25" s="94"/>
    </row>
    <row r="26" spans="1:11" x14ac:dyDescent="0.25">
      <c r="A26" s="49"/>
      <c r="B26" s="94"/>
      <c r="C26" s="94"/>
      <c r="D26" s="94"/>
      <c r="E26" s="104"/>
      <c r="F26" s="112"/>
      <c r="G26" s="94"/>
      <c r="H26" s="100"/>
      <c r="I26" s="96"/>
      <c r="J26" s="94"/>
      <c r="K26" s="94"/>
    </row>
    <row r="27" spans="1:11" x14ac:dyDescent="0.25">
      <c r="A27" s="49"/>
      <c r="B27" s="94"/>
      <c r="C27" s="94"/>
      <c r="D27" s="94"/>
      <c r="E27" s="104"/>
      <c r="F27" s="112"/>
      <c r="G27" s="94"/>
      <c r="H27" s="100"/>
      <c r="I27" s="96"/>
      <c r="J27" s="94"/>
      <c r="K27" s="94"/>
    </row>
  </sheetData>
  <mergeCells count="12">
    <mergeCell ref="H1:I1"/>
    <mergeCell ref="J1:K1"/>
    <mergeCell ref="M1:N1"/>
    <mergeCell ref="O1:P1"/>
    <mergeCell ref="A4:B4"/>
    <mergeCell ref="C1:F1"/>
    <mergeCell ref="C2:F2"/>
    <mergeCell ref="C3:F3"/>
    <mergeCell ref="C4:F4"/>
    <mergeCell ref="A1:B1"/>
    <mergeCell ref="A2:B2"/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E3"/>
    </sheetView>
  </sheetViews>
  <sheetFormatPr defaultRowHeight="15" x14ac:dyDescent="0.25"/>
  <cols>
    <col min="1" max="1" width="16.28515625" style="1" customWidth="1"/>
    <col min="2" max="2" width="18.85546875" style="7" customWidth="1"/>
    <col min="3" max="3" width="7.42578125" style="3" customWidth="1"/>
    <col min="4" max="4" width="11.42578125" style="15" customWidth="1"/>
    <col min="5" max="6" width="15.140625" style="2" customWidth="1"/>
    <col min="7" max="7" width="13.85546875" style="2" customWidth="1"/>
    <col min="8" max="8" width="16" style="18" customWidth="1"/>
    <col min="9" max="9" width="13.42578125" bestFit="1" customWidth="1"/>
    <col min="10" max="10" width="13.28515625" customWidth="1"/>
  </cols>
  <sheetData>
    <row r="1" spans="1:11" x14ac:dyDescent="0.25">
      <c r="A1" s="114" t="s">
        <v>0</v>
      </c>
      <c r="B1" s="114"/>
      <c r="C1" s="182" t="s">
        <v>1</v>
      </c>
      <c r="D1" s="116"/>
      <c r="E1" s="117"/>
      <c r="F1" s="16"/>
      <c r="G1" s="18"/>
      <c r="H1"/>
    </row>
    <row r="2" spans="1:11" x14ac:dyDescent="0.25">
      <c r="A2" s="118" t="s">
        <v>2</v>
      </c>
      <c r="B2" s="118"/>
      <c r="C2" s="183" t="s">
        <v>3</v>
      </c>
      <c r="D2" s="184"/>
      <c r="E2" s="184"/>
      <c r="H2"/>
    </row>
    <row r="3" spans="1:11" x14ac:dyDescent="0.25">
      <c r="A3" s="118" t="s">
        <v>4</v>
      </c>
      <c r="B3" s="118"/>
      <c r="C3" s="185" t="s">
        <v>5</v>
      </c>
      <c r="D3" s="186"/>
      <c r="E3" s="187"/>
      <c r="G3" s="18"/>
      <c r="H3"/>
    </row>
    <row r="4" spans="1:11" s="6" customFormat="1" ht="12.75" x14ac:dyDescent="0.25">
      <c r="A4" s="181" t="s">
        <v>25</v>
      </c>
      <c r="B4" s="181"/>
      <c r="C4" s="181" t="s">
        <v>31</v>
      </c>
      <c r="D4" s="181"/>
      <c r="E4" s="181"/>
      <c r="F4" s="181"/>
      <c r="G4" s="181"/>
      <c r="H4" s="19"/>
      <c r="K4" s="11" t="s">
        <v>32</v>
      </c>
    </row>
    <row r="5" spans="1:11" s="9" customFormat="1" ht="30" x14ac:dyDescent="0.25">
      <c r="A5" s="8" t="s">
        <v>36</v>
      </c>
      <c r="B5" s="12" t="s">
        <v>8</v>
      </c>
      <c r="C5" s="13" t="s">
        <v>9</v>
      </c>
      <c r="D5" s="14" t="s">
        <v>29</v>
      </c>
      <c r="E5" s="10" t="s">
        <v>26</v>
      </c>
      <c r="F5" s="17" t="s">
        <v>27</v>
      </c>
      <c r="G5" s="10" t="s">
        <v>37</v>
      </c>
      <c r="H5" s="20" t="s">
        <v>38</v>
      </c>
      <c r="I5" s="9" t="s">
        <v>23</v>
      </c>
      <c r="J5" s="9" t="s">
        <v>30</v>
      </c>
    </row>
    <row r="6" spans="1:11" x14ac:dyDescent="0.25">
      <c r="B6" s="2"/>
      <c r="E6"/>
      <c r="F6"/>
    </row>
    <row r="7" spans="1:11" x14ac:dyDescent="0.25">
      <c r="B7" s="2"/>
      <c r="E7"/>
      <c r="F7"/>
    </row>
    <row r="8" spans="1:11" x14ac:dyDescent="0.25">
      <c r="B8" s="2"/>
      <c r="E8"/>
      <c r="F8"/>
    </row>
    <row r="9" spans="1:11" x14ac:dyDescent="0.25">
      <c r="B9" s="2"/>
      <c r="E9"/>
      <c r="F9"/>
    </row>
    <row r="10" spans="1:11" x14ac:dyDescent="0.25">
      <c r="B10" s="2"/>
      <c r="E10"/>
      <c r="F10"/>
    </row>
    <row r="11" spans="1:11" x14ac:dyDescent="0.25">
      <c r="B11" s="2"/>
      <c r="E11"/>
      <c r="F11"/>
    </row>
    <row r="12" spans="1:11" x14ac:dyDescent="0.25">
      <c r="B12" s="2"/>
      <c r="E12"/>
      <c r="F12"/>
    </row>
    <row r="13" spans="1:11" x14ac:dyDescent="0.25">
      <c r="B13" s="2"/>
      <c r="E13"/>
      <c r="F13"/>
    </row>
    <row r="14" spans="1:11" x14ac:dyDescent="0.25">
      <c r="B14" s="2"/>
      <c r="E14"/>
      <c r="F14"/>
    </row>
    <row r="15" spans="1:11" x14ac:dyDescent="0.25">
      <c r="B15" s="2"/>
      <c r="E15"/>
      <c r="F15"/>
    </row>
    <row r="16" spans="1:11" x14ac:dyDescent="0.25">
      <c r="B16" s="2"/>
      <c r="E16"/>
      <c r="F16"/>
    </row>
  </sheetData>
  <mergeCells count="8">
    <mergeCell ref="C4:G4"/>
    <mergeCell ref="C1:E1"/>
    <mergeCell ref="A1:B1"/>
    <mergeCell ref="A2:B2"/>
    <mergeCell ref="C2:E2"/>
    <mergeCell ref="A3:B3"/>
    <mergeCell ref="C3:E3"/>
    <mergeCell ref="A4:B4"/>
  </mergeCells>
  <conditionalFormatting sqref="H6:H19">
    <cfRule type="cellIs" dxfId="0" priority="1" operator="greaterThan">
      <formula>0</formula>
    </cfRule>
  </conditionalFormatting>
  <dataValidations disablePrompts="1" count="2">
    <dataValidation type="list" allowBlank="1" showInputMessage="1" showErrorMessage="1" sqref="A6:A17">
      <formula1>MONTHS</formula1>
    </dataValidation>
    <dataValidation type="list" allowBlank="1" showInputMessage="1" showErrorMessage="1" sqref="I6:I23">
      <formula1>STATUS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16.42578125" customWidth="1"/>
    <col min="3" max="3" width="18.42578125" customWidth="1"/>
    <col min="4" max="4" width="9.42578125" customWidth="1"/>
    <col min="5" max="5" width="15.140625" customWidth="1"/>
    <col min="6" max="6" width="12.5703125" customWidth="1"/>
    <col min="7" max="7" width="13.5703125" customWidth="1"/>
  </cols>
  <sheetData>
    <row r="1" spans="1:12" x14ac:dyDescent="0.25">
      <c r="A1" s="114" t="s">
        <v>0</v>
      </c>
      <c r="B1" s="115"/>
      <c r="C1" s="116" t="s">
        <v>1</v>
      </c>
      <c r="D1" s="116"/>
      <c r="E1" s="117"/>
    </row>
    <row r="2" spans="1:12" x14ac:dyDescent="0.25">
      <c r="A2" s="118" t="s">
        <v>2</v>
      </c>
      <c r="B2" s="119"/>
      <c r="C2" s="120" t="s">
        <v>3</v>
      </c>
      <c r="D2" s="118"/>
      <c r="E2" s="118"/>
    </row>
    <row r="3" spans="1:12" x14ac:dyDescent="0.25">
      <c r="A3" s="118" t="s">
        <v>4</v>
      </c>
      <c r="B3" s="119"/>
      <c r="C3" s="121" t="s">
        <v>5</v>
      </c>
      <c r="D3" s="122"/>
      <c r="E3" s="123"/>
    </row>
    <row r="4" spans="1:12" x14ac:dyDescent="0.25">
      <c r="A4" s="118" t="s">
        <v>39</v>
      </c>
      <c r="B4" s="119"/>
      <c r="C4" s="128">
        <v>42080</v>
      </c>
      <c r="D4" s="129"/>
      <c r="E4" s="130"/>
    </row>
    <row r="6" spans="1:12" ht="15.75" customHeight="1" x14ac:dyDescent="0.25">
      <c r="A6" s="131" t="s">
        <v>41</v>
      </c>
      <c r="B6" s="131"/>
      <c r="H6" s="132" t="s">
        <v>6</v>
      </c>
      <c r="I6" s="125"/>
      <c r="J6" s="125"/>
      <c r="K6" s="125"/>
      <c r="L6" s="125"/>
    </row>
    <row r="7" spans="1:12" ht="34.5" customHeight="1" x14ac:dyDescent="0.25">
      <c r="A7" s="39" t="s">
        <v>7</v>
      </c>
      <c r="B7" s="39" t="s">
        <v>51</v>
      </c>
      <c r="C7" s="4" t="s">
        <v>52</v>
      </c>
      <c r="D7" s="4" t="s">
        <v>29</v>
      </c>
      <c r="E7" s="4" t="s">
        <v>9</v>
      </c>
      <c r="F7" s="5" t="s">
        <v>50</v>
      </c>
      <c r="G7" s="5" t="s">
        <v>47</v>
      </c>
      <c r="H7" s="5" t="s">
        <v>49</v>
      </c>
    </row>
    <row r="8" spans="1:12" x14ac:dyDescent="0.25">
      <c r="B8" s="2"/>
      <c r="C8" s="38"/>
      <c r="D8" s="3"/>
      <c r="E8" s="2"/>
      <c r="F8" s="3"/>
      <c r="G8" s="3"/>
    </row>
    <row r="9" spans="1:12" x14ac:dyDescent="0.25">
      <c r="B9" s="2"/>
      <c r="C9" s="38"/>
      <c r="D9" s="3"/>
      <c r="E9" s="2"/>
      <c r="F9" s="3"/>
      <c r="G9" s="3"/>
    </row>
    <row r="10" spans="1:12" x14ac:dyDescent="0.25">
      <c r="B10" s="2"/>
      <c r="C10" s="38"/>
      <c r="D10" s="3"/>
      <c r="E10" s="2"/>
      <c r="F10" s="3"/>
      <c r="G10" s="3"/>
    </row>
    <row r="11" spans="1:12" x14ac:dyDescent="0.25">
      <c r="B11" s="2"/>
      <c r="C11" s="38"/>
      <c r="D11" s="3"/>
      <c r="E11" s="2"/>
      <c r="F11" s="3"/>
      <c r="G11" s="3"/>
    </row>
    <row r="12" spans="1:12" x14ac:dyDescent="0.25">
      <c r="B12" s="2"/>
      <c r="C12" s="38"/>
      <c r="D12" s="3"/>
      <c r="E12" s="2"/>
      <c r="F12" s="3"/>
      <c r="G12" s="3"/>
    </row>
    <row r="13" spans="1:12" x14ac:dyDescent="0.25">
      <c r="B13" s="2"/>
      <c r="C13" s="38"/>
      <c r="D13" s="3"/>
      <c r="E13" s="2"/>
      <c r="F13" s="3"/>
      <c r="G13" s="3"/>
    </row>
    <row r="14" spans="1:12" x14ac:dyDescent="0.25">
      <c r="B14" s="2"/>
      <c r="C14" s="38"/>
      <c r="D14" s="3"/>
      <c r="E14" s="2"/>
      <c r="F14" s="3"/>
      <c r="G14" s="3"/>
    </row>
    <row r="15" spans="1:12" x14ac:dyDescent="0.25">
      <c r="B15" s="2"/>
      <c r="C15" s="38"/>
      <c r="D15" s="3"/>
      <c r="E15" s="2"/>
      <c r="F15" s="3"/>
      <c r="G15" s="3"/>
    </row>
    <row r="16" spans="1:12" x14ac:dyDescent="0.25">
      <c r="B16" s="2"/>
      <c r="C16" s="38"/>
      <c r="D16" s="3"/>
      <c r="E16" s="2"/>
      <c r="F16" s="3"/>
      <c r="G16" s="3"/>
    </row>
    <row r="17" spans="2:7" x14ac:dyDescent="0.25">
      <c r="B17" s="2"/>
      <c r="C17" s="38"/>
      <c r="D17" s="3"/>
      <c r="E17" s="2"/>
      <c r="F17" s="3"/>
      <c r="G17" s="3"/>
    </row>
    <row r="18" spans="2:7" x14ac:dyDescent="0.25">
      <c r="B18" s="2"/>
      <c r="C18" s="38"/>
      <c r="D18" s="3"/>
      <c r="E18" s="2"/>
      <c r="F18" s="3"/>
      <c r="G18" s="3"/>
    </row>
    <row r="19" spans="2:7" x14ac:dyDescent="0.25">
      <c r="B19" s="2"/>
      <c r="C19" s="38"/>
      <c r="D19" s="3"/>
      <c r="E19" s="2"/>
      <c r="F19" s="3"/>
      <c r="G19" s="3"/>
    </row>
    <row r="20" spans="2:7" x14ac:dyDescent="0.25">
      <c r="B20" s="2"/>
      <c r="C20" s="38"/>
      <c r="D20" s="3"/>
      <c r="E20" s="2"/>
      <c r="F20" s="3"/>
      <c r="G20" s="3"/>
    </row>
    <row r="21" spans="2:7" x14ac:dyDescent="0.25">
      <c r="B21" s="2"/>
      <c r="C21" s="38"/>
      <c r="D21" s="3"/>
      <c r="E21" s="2"/>
      <c r="F21" s="3"/>
      <c r="G21" s="3"/>
    </row>
    <row r="22" spans="2:7" x14ac:dyDescent="0.25">
      <c r="B22" s="2"/>
      <c r="C22" s="38"/>
      <c r="D22" s="3"/>
      <c r="E22" s="2"/>
      <c r="F22" s="3"/>
      <c r="G22" s="3"/>
    </row>
    <row r="23" spans="2:7" x14ac:dyDescent="0.25">
      <c r="B23" s="2"/>
      <c r="C23" s="38"/>
      <c r="D23" s="3"/>
      <c r="E23" s="2"/>
      <c r="F23" s="3"/>
      <c r="G23" s="3"/>
    </row>
    <row r="24" spans="2:7" x14ac:dyDescent="0.25">
      <c r="B24" s="2"/>
      <c r="C24" s="38"/>
      <c r="D24" s="3"/>
      <c r="E24" s="2"/>
      <c r="F24" s="3"/>
      <c r="G24" s="3"/>
    </row>
    <row r="25" spans="2:7" x14ac:dyDescent="0.25">
      <c r="B25" s="2"/>
      <c r="C25" s="38"/>
      <c r="D25" s="3"/>
      <c r="E25" s="2"/>
      <c r="F25" s="3"/>
      <c r="G25" s="3"/>
    </row>
    <row r="26" spans="2:7" x14ac:dyDescent="0.25">
      <c r="B26" s="2"/>
      <c r="C26" s="38"/>
      <c r="E26" s="2"/>
      <c r="F26" s="3"/>
      <c r="G26" s="3"/>
    </row>
    <row r="27" spans="2:7" x14ac:dyDescent="0.25">
      <c r="B27" s="2"/>
      <c r="C27" s="38"/>
      <c r="E27" s="2"/>
      <c r="F27" s="3"/>
      <c r="G27" s="3"/>
    </row>
    <row r="28" spans="2:7" x14ac:dyDescent="0.25">
      <c r="B28" s="2"/>
      <c r="C28" s="38"/>
      <c r="E28" s="2"/>
    </row>
    <row r="29" spans="2:7" x14ac:dyDescent="0.25">
      <c r="B29" s="2"/>
      <c r="C29" s="38"/>
      <c r="E29" s="2"/>
    </row>
    <row r="30" spans="2:7" x14ac:dyDescent="0.25">
      <c r="B30" s="2"/>
      <c r="C30" s="38"/>
      <c r="E30" s="2"/>
    </row>
    <row r="31" spans="2:7" x14ac:dyDescent="0.25">
      <c r="B31" s="2"/>
      <c r="C31" s="38"/>
    </row>
    <row r="32" spans="2:7" x14ac:dyDescent="0.25">
      <c r="B32" s="2"/>
    </row>
  </sheetData>
  <mergeCells count="10">
    <mergeCell ref="A4:B4"/>
    <mergeCell ref="C4:E4"/>
    <mergeCell ref="A6:B6"/>
    <mergeCell ref="H6:L6"/>
    <mergeCell ref="A1:B1"/>
    <mergeCell ref="C1:E1"/>
    <mergeCell ref="A2:B2"/>
    <mergeCell ref="C2:E2"/>
    <mergeCell ref="A3:B3"/>
    <mergeCell ref="C3:E3"/>
  </mergeCells>
  <dataValidations count="1">
    <dataValidation type="list" allowBlank="1" showInputMessage="1" showErrorMessage="1" sqref="A8:A25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25.85546875" customWidth="1"/>
    <col min="3" max="3" width="18.140625" customWidth="1"/>
    <col min="4" max="4" width="12.28515625" customWidth="1"/>
    <col min="5" max="5" width="15.140625" customWidth="1"/>
  </cols>
  <sheetData>
    <row r="1" spans="1:5" x14ac:dyDescent="0.25">
      <c r="A1" s="114" t="s">
        <v>0</v>
      </c>
      <c r="B1" s="115"/>
      <c r="C1" s="116" t="s">
        <v>1</v>
      </c>
      <c r="D1" s="116"/>
      <c r="E1" s="117"/>
    </row>
    <row r="2" spans="1:5" x14ac:dyDescent="0.25">
      <c r="A2" s="118" t="s">
        <v>2</v>
      </c>
      <c r="B2" s="119"/>
      <c r="C2" s="120" t="s">
        <v>3</v>
      </c>
      <c r="D2" s="118"/>
      <c r="E2" s="118"/>
    </row>
    <row r="3" spans="1:5" x14ac:dyDescent="0.25">
      <c r="A3" s="118" t="s">
        <v>4</v>
      </c>
      <c r="B3" s="119"/>
      <c r="C3" s="121" t="s">
        <v>5</v>
      </c>
      <c r="D3" s="122"/>
      <c r="E3" s="123"/>
    </row>
    <row r="4" spans="1:5" x14ac:dyDescent="0.25">
      <c r="A4" s="118" t="s">
        <v>39</v>
      </c>
      <c r="B4" s="119"/>
      <c r="C4" s="128">
        <v>42080</v>
      </c>
      <c r="D4" s="129"/>
      <c r="E4" s="130"/>
    </row>
    <row r="7" spans="1:5" x14ac:dyDescent="0.25">
      <c r="A7" s="4" t="s">
        <v>29</v>
      </c>
      <c r="B7" s="4" t="s">
        <v>54</v>
      </c>
      <c r="C7" s="4" t="s">
        <v>48</v>
      </c>
      <c r="D7" s="4" t="s">
        <v>8</v>
      </c>
      <c r="E7" s="4" t="s">
        <v>28</v>
      </c>
    </row>
    <row r="8" spans="1:5" x14ac:dyDescent="0.25">
      <c r="B8" t="s">
        <v>53</v>
      </c>
      <c r="C8" s="3"/>
      <c r="D8" s="2"/>
    </row>
    <row r="9" spans="1:5" x14ac:dyDescent="0.25">
      <c r="B9" t="s">
        <v>40</v>
      </c>
      <c r="C9" s="40" t="s">
        <v>11</v>
      </c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'workbook names'!$A$20:$A$21</xm:f>
          </x14:formula1>
          <xm:sqref>B8:B22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5703125" customWidth="1"/>
    <col min="2" max="2" width="12.5703125" customWidth="1"/>
    <col min="3" max="3" width="16" customWidth="1"/>
    <col min="4" max="4" width="12.85546875" customWidth="1"/>
    <col min="5" max="5" width="12.42578125" customWidth="1"/>
    <col min="6" max="6" width="10.140625" customWidth="1"/>
    <col min="7" max="7" width="15.140625" customWidth="1"/>
    <col min="8" max="8" width="14.7109375" customWidth="1"/>
    <col min="9" max="9" width="16.85546875" customWidth="1"/>
    <col min="10" max="10" width="19" customWidth="1"/>
    <col min="11" max="11" width="18.85546875" customWidth="1"/>
  </cols>
  <sheetData>
    <row r="1" spans="1:11" x14ac:dyDescent="0.25">
      <c r="A1" s="114" t="s">
        <v>0</v>
      </c>
      <c r="B1" s="115"/>
      <c r="C1" s="116" t="s">
        <v>1</v>
      </c>
      <c r="D1" s="116"/>
      <c r="E1" s="116"/>
      <c r="F1" s="117"/>
    </row>
    <row r="2" spans="1:11" x14ac:dyDescent="0.25">
      <c r="A2" s="118" t="s">
        <v>2</v>
      </c>
      <c r="B2" s="119"/>
      <c r="C2" s="120" t="s">
        <v>3</v>
      </c>
      <c r="D2" s="133"/>
      <c r="E2" s="118"/>
      <c r="F2" s="118"/>
    </row>
    <row r="3" spans="1:11" x14ac:dyDescent="0.25">
      <c r="A3" s="118" t="s">
        <v>4</v>
      </c>
      <c r="B3" s="119"/>
      <c r="C3" s="121" t="s">
        <v>5</v>
      </c>
      <c r="D3" s="122"/>
      <c r="E3" s="122"/>
      <c r="F3" s="123"/>
    </row>
    <row r="4" spans="1:11" x14ac:dyDescent="0.25">
      <c r="A4" s="118" t="s">
        <v>39</v>
      </c>
      <c r="B4" s="119"/>
      <c r="C4" s="128">
        <v>42080</v>
      </c>
      <c r="D4" s="129"/>
      <c r="E4" s="129"/>
      <c r="F4" s="130"/>
    </row>
    <row r="6" spans="1:11" s="22" customFormat="1" x14ac:dyDescent="0.25">
      <c r="A6" s="135" t="s">
        <v>65</v>
      </c>
      <c r="B6" s="135"/>
      <c r="C6" s="135"/>
      <c r="D6" s="135"/>
      <c r="E6" s="134" t="s">
        <v>6</v>
      </c>
      <c r="F6" s="134"/>
      <c r="G6" s="134"/>
      <c r="H6" s="134"/>
      <c r="I6" s="136" t="s">
        <v>64</v>
      </c>
      <c r="J6" s="136"/>
      <c r="K6" s="136"/>
    </row>
    <row r="7" spans="1:11" ht="30" x14ac:dyDescent="0.25">
      <c r="A7" s="4" t="s">
        <v>55</v>
      </c>
      <c r="B7" s="5" t="s">
        <v>59</v>
      </c>
      <c r="C7" s="5" t="s">
        <v>60</v>
      </c>
      <c r="D7" s="5" t="s">
        <v>63</v>
      </c>
      <c r="E7" s="4" t="s">
        <v>56</v>
      </c>
      <c r="F7" s="4" t="s">
        <v>9</v>
      </c>
      <c r="G7" s="4" t="s">
        <v>61</v>
      </c>
      <c r="H7" s="4" t="s">
        <v>62</v>
      </c>
      <c r="I7" s="5" t="s">
        <v>57</v>
      </c>
      <c r="J7" s="5" t="s">
        <v>58</v>
      </c>
      <c r="K7" s="5" t="s">
        <v>66</v>
      </c>
    </row>
    <row r="8" spans="1:11" x14ac:dyDescent="0.25">
      <c r="A8" s="15"/>
      <c r="B8" s="18"/>
      <c r="C8" s="18"/>
      <c r="D8" s="18">
        <f>Table3[[#This Row],[WATER]]+Table3[[#This Row],[METER]]</f>
        <v>0</v>
      </c>
      <c r="E8" s="15"/>
      <c r="F8" s="3"/>
      <c r="G8" s="18"/>
      <c r="H8" s="18"/>
      <c r="I8" s="18">
        <f>Table3[[#This Row],[WATER]]-Table3[[#This Row],[WATER PYMT]]</f>
        <v>0</v>
      </c>
      <c r="J8" s="18">
        <f>Table3[[#This Row],[METER]]-Table3[[#This Row],[METER PYMT]]</f>
        <v>0</v>
      </c>
      <c r="K8" s="18">
        <f>Table3[[#This Row],[WATER BILL
BALANCE]]+Table3[[#This Row],[METER BILL
BALANCE]]</f>
        <v>0</v>
      </c>
    </row>
    <row r="9" spans="1:11" x14ac:dyDescent="0.25">
      <c r="A9" s="15"/>
      <c r="B9" s="18"/>
      <c r="C9" s="18"/>
      <c r="D9" s="18">
        <f>Table3[[#This Row],[WATER]]+Table3[[#This Row],[METER]]</f>
        <v>0</v>
      </c>
      <c r="E9" s="15"/>
      <c r="F9" s="3"/>
      <c r="G9" s="18"/>
      <c r="H9" s="18"/>
      <c r="I9" s="18">
        <f>Table3[[#This Row],[WATER]]-Table3[[#This Row],[WATER PYMT]]</f>
        <v>0</v>
      </c>
      <c r="J9" s="18">
        <f>Table3[[#This Row],[METER]]-Table3[[#This Row],[METER PYMT]]</f>
        <v>0</v>
      </c>
      <c r="K9" s="18">
        <f>Table3[[#This Row],[WATER BILL
BALANCE]]+Table3[[#This Row],[METER BILL
BALANCE]]</f>
        <v>0</v>
      </c>
    </row>
    <row r="10" spans="1:11" x14ac:dyDescent="0.25">
      <c r="A10" s="15"/>
      <c r="B10" s="18"/>
      <c r="C10" s="18"/>
      <c r="D10" s="18">
        <f>Table3[[#This Row],[WATER]]+Table3[[#This Row],[METER]]</f>
        <v>0</v>
      </c>
      <c r="E10" s="15"/>
      <c r="F10" s="3"/>
      <c r="G10" s="18"/>
      <c r="H10" s="18"/>
      <c r="I10" s="18">
        <f>Table3[[#This Row],[WATER]]-Table3[[#This Row],[WATER PYMT]]</f>
        <v>0</v>
      </c>
      <c r="J10" s="18">
        <f>Table3[[#This Row],[METER]]-Table3[[#This Row],[METER PYMT]]</f>
        <v>0</v>
      </c>
      <c r="K10" s="18">
        <f>Table3[[#This Row],[WATER BILL
BALANCE]]+Table3[[#This Row],[METER BILL
BALANCE]]</f>
        <v>0</v>
      </c>
    </row>
    <row r="11" spans="1:11" x14ac:dyDescent="0.25">
      <c r="A11" s="15"/>
      <c r="B11" s="18"/>
      <c r="C11" s="18"/>
      <c r="D11" s="18">
        <f>Table3[[#This Row],[WATER]]+Table3[[#This Row],[METER]]</f>
        <v>0</v>
      </c>
      <c r="E11" s="15"/>
      <c r="F11" s="3"/>
      <c r="G11" s="18"/>
      <c r="H11" s="18"/>
      <c r="I11" s="18">
        <f>Table3[[#This Row],[WATER]]-Table3[[#This Row],[WATER PYMT]]</f>
        <v>0</v>
      </c>
      <c r="J11" s="18">
        <f>Table3[[#This Row],[METER]]-Table3[[#This Row],[METER PYMT]]</f>
        <v>0</v>
      </c>
      <c r="K11" s="18">
        <f>Table3[[#This Row],[WATER BILL
BALANCE]]+Table3[[#This Row],[METER BILL
BALANCE]]</f>
        <v>0</v>
      </c>
    </row>
    <row r="12" spans="1:11" x14ac:dyDescent="0.25">
      <c r="A12" s="15"/>
      <c r="B12" s="18"/>
      <c r="C12" s="18"/>
      <c r="D12" s="18">
        <f>Table3[[#This Row],[WATER]]+Table3[[#This Row],[METER]]</f>
        <v>0</v>
      </c>
      <c r="E12" s="15"/>
      <c r="F12" s="3"/>
      <c r="G12" s="18"/>
      <c r="H12" s="18"/>
      <c r="I12" s="18">
        <f>Table3[[#This Row],[WATER]]-Table3[[#This Row],[WATER PYMT]]</f>
        <v>0</v>
      </c>
      <c r="J12" s="18">
        <f>Table3[[#This Row],[METER]]-Table3[[#This Row],[METER PYMT]]</f>
        <v>0</v>
      </c>
      <c r="K12" s="18">
        <f>Table3[[#This Row],[WATER BILL
BALANCE]]+Table3[[#This Row],[METER BILL
BALANCE]]</f>
        <v>0</v>
      </c>
    </row>
    <row r="13" spans="1:11" x14ac:dyDescent="0.25">
      <c r="A13" s="15"/>
      <c r="B13" s="18"/>
      <c r="C13" s="18"/>
      <c r="D13" s="18">
        <f>Table3[[#This Row],[WATER]]+Table3[[#This Row],[METER]]</f>
        <v>0</v>
      </c>
      <c r="E13" s="15"/>
      <c r="F13" s="3"/>
      <c r="G13" s="18"/>
      <c r="H13" s="18"/>
      <c r="I13" s="18">
        <f>Table3[[#This Row],[WATER]]-Table3[[#This Row],[WATER PYMT]]</f>
        <v>0</v>
      </c>
      <c r="J13" s="18">
        <f>Table3[[#This Row],[METER]]-Table3[[#This Row],[METER PYMT]]</f>
        <v>0</v>
      </c>
      <c r="K13" s="18">
        <f>Table3[[#This Row],[WATER BILL
BALANCE]]+Table3[[#This Row],[METER BILL
BALANCE]]</f>
        <v>0</v>
      </c>
    </row>
    <row r="14" spans="1:11" x14ac:dyDescent="0.25">
      <c r="A14" s="15"/>
      <c r="B14" s="18"/>
      <c r="C14" s="18"/>
      <c r="D14" s="18">
        <f>Table3[[#This Row],[WATER]]+Table3[[#This Row],[METER]]</f>
        <v>0</v>
      </c>
      <c r="E14" s="15"/>
      <c r="F14" s="3"/>
      <c r="G14" s="18"/>
      <c r="H14" s="18"/>
      <c r="I14" s="18">
        <f>Table3[[#This Row],[WATER]]-Table3[[#This Row],[WATER PYMT]]</f>
        <v>0</v>
      </c>
      <c r="J14" s="18">
        <f>Table3[[#This Row],[METER]]-Table3[[#This Row],[METER PYMT]]</f>
        <v>0</v>
      </c>
      <c r="K14" s="18">
        <f>Table3[[#This Row],[WATER BILL
BALANCE]]+Table3[[#This Row],[METER BILL
BALANCE]]</f>
        <v>0</v>
      </c>
    </row>
    <row r="15" spans="1:11" x14ac:dyDescent="0.25">
      <c r="A15" s="15"/>
      <c r="B15" s="18"/>
      <c r="C15" s="18"/>
      <c r="D15" s="18">
        <f>Table3[[#This Row],[WATER]]+Table3[[#This Row],[METER]]</f>
        <v>0</v>
      </c>
      <c r="E15" s="15"/>
      <c r="F15" s="3"/>
      <c r="G15" s="18"/>
      <c r="H15" s="18"/>
      <c r="I15" s="18">
        <f>Table3[[#This Row],[WATER]]-Table3[[#This Row],[WATER PYMT]]</f>
        <v>0</v>
      </c>
      <c r="J15" s="18">
        <f>Table3[[#This Row],[METER]]-Table3[[#This Row],[METER PYMT]]</f>
        <v>0</v>
      </c>
      <c r="K15" s="18">
        <f>Table3[[#This Row],[WATER BILL
BALANCE]]+Table3[[#This Row],[METER BILL
BALANCE]]</f>
        <v>0</v>
      </c>
    </row>
    <row r="16" spans="1:11" x14ac:dyDescent="0.25">
      <c r="A16" s="15"/>
      <c r="B16" s="18"/>
      <c r="C16" s="18"/>
      <c r="D16" s="18">
        <f>Table3[[#This Row],[WATER]]+Table3[[#This Row],[METER]]</f>
        <v>0</v>
      </c>
      <c r="E16" s="15"/>
      <c r="F16" s="3"/>
      <c r="G16" s="18"/>
      <c r="H16" s="18"/>
      <c r="I16" s="18">
        <f>Table3[[#This Row],[WATER]]-Table3[[#This Row],[WATER PYMT]]</f>
        <v>0</v>
      </c>
      <c r="J16" s="18">
        <f>Table3[[#This Row],[METER]]-Table3[[#This Row],[METER PYMT]]</f>
        <v>0</v>
      </c>
      <c r="K16" s="18">
        <f>Table3[[#This Row],[WATER BILL
BALANCE]]+Table3[[#This Row],[METER BILL
BALANCE]]</f>
        <v>0</v>
      </c>
    </row>
    <row r="17" spans="1:11" x14ac:dyDescent="0.25">
      <c r="A17" s="15"/>
      <c r="B17" s="18"/>
      <c r="C17" s="18"/>
      <c r="D17" s="18">
        <f>Table3[[#This Row],[WATER]]+Table3[[#This Row],[METER]]</f>
        <v>0</v>
      </c>
      <c r="E17" s="15"/>
      <c r="F17" s="3"/>
      <c r="G17" s="18"/>
      <c r="H17" s="18"/>
      <c r="I17" s="18">
        <f>Table3[[#This Row],[WATER]]-Table3[[#This Row],[WATER PYMT]]</f>
        <v>0</v>
      </c>
      <c r="J17" s="18">
        <f>Table3[[#This Row],[METER]]-Table3[[#This Row],[METER PYMT]]</f>
        <v>0</v>
      </c>
      <c r="K17" s="18">
        <f>Table3[[#This Row],[WATER BILL
BALANCE]]+Table3[[#This Row],[METER BILL
BALANCE]]</f>
        <v>0</v>
      </c>
    </row>
    <row r="18" spans="1:11" x14ac:dyDescent="0.25">
      <c r="A18" s="15"/>
      <c r="B18" s="18"/>
      <c r="C18" s="18"/>
      <c r="D18" s="18">
        <f>Table3[[#This Row],[WATER]]+Table3[[#This Row],[METER]]</f>
        <v>0</v>
      </c>
      <c r="E18" s="15"/>
      <c r="F18" s="3"/>
      <c r="G18" s="18"/>
      <c r="H18" s="18"/>
      <c r="I18" s="18">
        <f>Table3[[#This Row],[WATER]]-Table3[[#This Row],[WATER PYMT]]</f>
        <v>0</v>
      </c>
      <c r="J18" s="18">
        <f>Table3[[#This Row],[METER]]-Table3[[#This Row],[METER PYMT]]</f>
        <v>0</v>
      </c>
      <c r="K18" s="18">
        <f>Table3[[#This Row],[WATER BILL
BALANCE]]+Table3[[#This Row],[METER BILL
BALANCE]]</f>
        <v>0</v>
      </c>
    </row>
    <row r="19" spans="1:11" x14ac:dyDescent="0.25">
      <c r="A19" s="15"/>
      <c r="B19" s="18"/>
      <c r="C19" s="18"/>
      <c r="D19" s="18">
        <f>Table3[[#This Row],[WATER]]+Table3[[#This Row],[METER]]</f>
        <v>0</v>
      </c>
      <c r="E19" s="15"/>
      <c r="F19" s="3"/>
      <c r="G19" s="18"/>
      <c r="H19" s="18"/>
      <c r="I19" s="18">
        <f>Table3[[#This Row],[WATER]]-Table3[[#This Row],[WATER PYMT]]</f>
        <v>0</v>
      </c>
      <c r="J19" s="18">
        <f>Table3[[#This Row],[METER]]-Table3[[#This Row],[METER PYMT]]</f>
        <v>0</v>
      </c>
      <c r="K19" s="18">
        <f>Table3[[#This Row],[WATER BILL
BALANCE]]+Table3[[#This Row],[METER BILL
BALANCE]]</f>
        <v>0</v>
      </c>
    </row>
    <row r="20" spans="1:11" x14ac:dyDescent="0.25">
      <c r="A20" s="15"/>
      <c r="B20" s="18"/>
      <c r="C20" s="18"/>
      <c r="D20" s="18">
        <f>Table3[[#This Row],[WATER]]+Table3[[#This Row],[METER]]</f>
        <v>0</v>
      </c>
      <c r="E20" s="15"/>
      <c r="F20" s="3"/>
      <c r="G20" s="18"/>
      <c r="H20" s="18"/>
      <c r="I20" s="18">
        <f>Table3[[#This Row],[WATER]]-Table3[[#This Row],[WATER PYMT]]</f>
        <v>0</v>
      </c>
      <c r="J20" s="18">
        <f>Table3[[#This Row],[METER]]-Table3[[#This Row],[METER PYMT]]</f>
        <v>0</v>
      </c>
      <c r="K20" s="18">
        <f>Table3[[#This Row],[WATER BILL
BALANCE]]+Table3[[#This Row],[METER BILL
BALANCE]]</f>
        <v>0</v>
      </c>
    </row>
    <row r="21" spans="1:11" x14ac:dyDescent="0.25">
      <c r="A21" s="15"/>
      <c r="B21" s="18"/>
      <c r="C21" s="18"/>
      <c r="D21" s="18">
        <f>Table3[[#This Row],[WATER]]+Table3[[#This Row],[METER]]</f>
        <v>0</v>
      </c>
      <c r="E21" s="15"/>
      <c r="F21" s="3"/>
      <c r="G21" s="18"/>
      <c r="H21" s="18"/>
      <c r="I21" s="18">
        <f>Table3[[#This Row],[WATER]]-Table3[[#This Row],[WATER PYMT]]</f>
        <v>0</v>
      </c>
      <c r="J21" s="18">
        <f>Table3[[#This Row],[METER]]-Table3[[#This Row],[METER PYMT]]</f>
        <v>0</v>
      </c>
      <c r="K21" s="18">
        <f>Table3[[#This Row],[WATER BILL
BALANCE]]+Table3[[#This Row],[METER BILL
BALANCE]]</f>
        <v>0</v>
      </c>
    </row>
    <row r="22" spans="1:11" x14ac:dyDescent="0.25">
      <c r="A22" s="15"/>
      <c r="B22" s="18"/>
      <c r="C22" s="18"/>
      <c r="D22" s="18">
        <f>Table3[[#This Row],[WATER]]+Table3[[#This Row],[METER]]</f>
        <v>0</v>
      </c>
      <c r="E22" s="15"/>
      <c r="F22" s="3"/>
      <c r="G22" s="18"/>
      <c r="H22" s="18"/>
      <c r="I22" s="18">
        <f>Table3[[#This Row],[WATER]]-Table3[[#This Row],[WATER PYMT]]</f>
        <v>0</v>
      </c>
      <c r="J22" s="18">
        <f>Table3[[#This Row],[METER]]-Table3[[#This Row],[METER PYMT]]</f>
        <v>0</v>
      </c>
      <c r="K22" s="18">
        <f>Table3[[#This Row],[WATER BILL
BALANCE]]+Table3[[#This Row],[METER BILL
BALANCE]]</f>
        <v>0</v>
      </c>
    </row>
    <row r="23" spans="1:11" x14ac:dyDescent="0.25">
      <c r="A23" s="15"/>
      <c r="B23" s="18"/>
      <c r="C23" s="18"/>
      <c r="D23" s="18">
        <f>Table3[[#This Row],[WATER]]+Table3[[#This Row],[METER]]</f>
        <v>0</v>
      </c>
      <c r="E23" s="15"/>
      <c r="F23" s="3"/>
      <c r="G23" s="18"/>
      <c r="H23" s="18"/>
      <c r="I23" s="18">
        <f>Table3[[#This Row],[WATER]]-Table3[[#This Row],[WATER PYMT]]</f>
        <v>0</v>
      </c>
      <c r="J23" s="18">
        <f>Table3[[#This Row],[METER]]-Table3[[#This Row],[METER PYMT]]</f>
        <v>0</v>
      </c>
      <c r="K23" s="18">
        <f>Table3[[#This Row],[WATER BILL
BALANCE]]+Table3[[#This Row],[METER BILL
BALANCE]]</f>
        <v>0</v>
      </c>
    </row>
    <row r="24" spans="1:11" x14ac:dyDescent="0.25">
      <c r="A24" s="15"/>
      <c r="B24" s="18"/>
      <c r="C24" s="18"/>
      <c r="D24" s="18">
        <f>Table3[[#This Row],[WATER]]+Table3[[#This Row],[METER]]</f>
        <v>0</v>
      </c>
      <c r="E24" s="15"/>
      <c r="F24" s="3"/>
      <c r="G24" s="18"/>
      <c r="H24" s="18"/>
      <c r="I24" s="18">
        <f>Table3[[#This Row],[WATER]]-Table3[[#This Row],[WATER PYMT]]</f>
        <v>0</v>
      </c>
      <c r="J24" s="18">
        <f>Table3[[#This Row],[METER]]-Table3[[#This Row],[METER PYMT]]</f>
        <v>0</v>
      </c>
      <c r="K24" s="18">
        <f>Table3[[#This Row],[WATER BILL
BALANCE]]+Table3[[#This Row],[METER BILL
BALANCE]]</f>
        <v>0</v>
      </c>
    </row>
    <row r="25" spans="1:11" x14ac:dyDescent="0.25">
      <c r="A25" s="15"/>
      <c r="B25" s="18"/>
      <c r="C25" s="18"/>
      <c r="D25" s="18">
        <f>Table3[[#This Row],[WATER]]+Table3[[#This Row],[METER]]</f>
        <v>0</v>
      </c>
      <c r="E25" s="15"/>
      <c r="F25" s="3"/>
      <c r="G25" s="18"/>
      <c r="H25" s="18"/>
      <c r="I25" s="18">
        <f>Table3[[#This Row],[WATER]]-Table3[[#This Row],[WATER PYMT]]</f>
        <v>0</v>
      </c>
      <c r="J25" s="18">
        <f>Table3[[#This Row],[METER]]-Table3[[#This Row],[METER PYMT]]</f>
        <v>0</v>
      </c>
      <c r="K25" s="18">
        <f>Table3[[#This Row],[WATER BILL
BALANCE]]+Table3[[#This Row],[METER BILL
BALANCE]]</f>
        <v>0</v>
      </c>
    </row>
    <row r="26" spans="1:11" x14ac:dyDescent="0.25">
      <c r="A26" s="15"/>
      <c r="B26" s="18"/>
      <c r="C26" s="18"/>
      <c r="D26" s="18">
        <f>Table3[[#This Row],[WATER]]+Table3[[#This Row],[METER]]</f>
        <v>0</v>
      </c>
      <c r="E26" s="15"/>
      <c r="F26" s="3"/>
      <c r="G26" s="18"/>
      <c r="H26" s="18"/>
      <c r="I26" s="18">
        <f>Table3[[#This Row],[WATER]]-Table3[[#This Row],[WATER PYMT]]</f>
        <v>0</v>
      </c>
      <c r="J26" s="18">
        <f>Table3[[#This Row],[METER]]-Table3[[#This Row],[METER PYMT]]</f>
        <v>0</v>
      </c>
      <c r="K26" s="18">
        <f>Table3[[#This Row],[WATER BILL
BALANCE]]+Table3[[#This Row],[METER BILL
BALANCE]]</f>
        <v>0</v>
      </c>
    </row>
    <row r="27" spans="1:11" x14ac:dyDescent="0.25">
      <c r="A27" s="15"/>
      <c r="B27" s="18"/>
      <c r="C27" s="18"/>
      <c r="D27" s="18">
        <f>Table3[[#This Row],[WATER]]+Table3[[#This Row],[METER]]</f>
        <v>0</v>
      </c>
      <c r="E27" s="15"/>
      <c r="F27" s="3"/>
      <c r="G27" s="18"/>
      <c r="H27" s="18"/>
      <c r="I27" s="18">
        <f>Table3[[#This Row],[WATER]]-Table3[[#This Row],[WATER PYMT]]</f>
        <v>0</v>
      </c>
      <c r="J27" s="18">
        <f>Table3[[#This Row],[METER]]-Table3[[#This Row],[METER PYMT]]</f>
        <v>0</v>
      </c>
      <c r="K27" s="18">
        <f>Table3[[#This Row],[WATER BILL
BALANCE]]+Table3[[#This Row],[METER BILL
BALANCE]]</f>
        <v>0</v>
      </c>
    </row>
    <row r="28" spans="1:11" x14ac:dyDescent="0.25">
      <c r="A28" s="15"/>
      <c r="B28" s="18"/>
      <c r="C28" s="18"/>
      <c r="D28" s="18">
        <f>Table3[[#This Row],[WATER]]+Table3[[#This Row],[METER]]</f>
        <v>0</v>
      </c>
      <c r="E28" s="15"/>
      <c r="F28" s="3"/>
      <c r="G28" s="18"/>
      <c r="H28" s="18"/>
      <c r="I28" s="18">
        <f>Table3[[#This Row],[WATER]]-Table3[[#This Row],[WATER PYMT]]</f>
        <v>0</v>
      </c>
      <c r="J28" s="18">
        <f>Table3[[#This Row],[METER]]-Table3[[#This Row],[METER PYMT]]</f>
        <v>0</v>
      </c>
      <c r="K28" s="18">
        <f>Table3[[#This Row],[WATER BILL
BALANCE]]+Table3[[#This Row],[METER BILL
BALANCE]]</f>
        <v>0</v>
      </c>
    </row>
    <row r="29" spans="1:11" x14ac:dyDescent="0.25">
      <c r="A29" s="15"/>
      <c r="B29" s="18"/>
      <c r="C29" s="18"/>
      <c r="D29" s="18">
        <f>Table3[[#This Row],[WATER]]+Table3[[#This Row],[METER]]</f>
        <v>0</v>
      </c>
      <c r="E29" s="15"/>
      <c r="F29" s="3"/>
      <c r="G29" s="18"/>
      <c r="H29" s="18"/>
      <c r="I29" s="18">
        <f>Table3[[#This Row],[WATER]]-Table3[[#This Row],[WATER PYMT]]</f>
        <v>0</v>
      </c>
      <c r="J29" s="18">
        <f>Table3[[#This Row],[METER]]-Table3[[#This Row],[METER PYMT]]</f>
        <v>0</v>
      </c>
      <c r="K29" s="18">
        <f>Table3[[#This Row],[WATER BILL
BALANCE]]+Table3[[#This Row],[METER BILL
BALANCE]]</f>
        <v>0</v>
      </c>
    </row>
    <row r="30" spans="1:11" x14ac:dyDescent="0.25">
      <c r="A30" s="15"/>
      <c r="B30" s="18"/>
      <c r="C30" s="18"/>
      <c r="D30" s="18">
        <f>Table3[[#This Row],[WATER]]+Table3[[#This Row],[METER]]</f>
        <v>0</v>
      </c>
      <c r="E30" s="15"/>
      <c r="F30" s="3"/>
      <c r="G30" s="18"/>
      <c r="H30" s="18"/>
      <c r="I30" s="18">
        <f>Table3[[#This Row],[WATER]]-Table3[[#This Row],[WATER PYMT]]</f>
        <v>0</v>
      </c>
      <c r="J30" s="18">
        <f>Table3[[#This Row],[METER]]-Table3[[#This Row],[METER PYMT]]</f>
        <v>0</v>
      </c>
      <c r="K30" s="18">
        <f>Table3[[#This Row],[WATER BILL
BALANCE]]+Table3[[#This Row],[METER BILL
BALANCE]]</f>
        <v>0</v>
      </c>
    </row>
    <row r="31" spans="1:11" x14ac:dyDescent="0.25">
      <c r="A31" s="15"/>
      <c r="B31" s="18"/>
      <c r="C31" s="18"/>
      <c r="D31" s="18">
        <f>Table3[[#This Row],[WATER]]+Table3[[#This Row],[METER]]</f>
        <v>0</v>
      </c>
      <c r="E31" s="15"/>
      <c r="F31" s="3"/>
      <c r="G31" s="18"/>
      <c r="H31" s="18"/>
      <c r="I31" s="18">
        <f>Table3[[#This Row],[WATER]]-Table3[[#This Row],[WATER PYMT]]</f>
        <v>0</v>
      </c>
      <c r="J31" s="18">
        <f>Table3[[#This Row],[METER]]-Table3[[#This Row],[METER PYMT]]</f>
        <v>0</v>
      </c>
      <c r="K31" s="18">
        <f>Table3[[#This Row],[WATER BILL
BALANCE]]+Table3[[#This Row],[METER BILL
BALANCE]]</f>
        <v>0</v>
      </c>
    </row>
    <row r="32" spans="1:11" x14ac:dyDescent="0.25">
      <c r="A32" s="15"/>
      <c r="B32" s="18"/>
      <c r="C32" s="18"/>
      <c r="D32" s="18">
        <f>Table3[[#This Row],[WATER]]+Table3[[#This Row],[METER]]</f>
        <v>0</v>
      </c>
      <c r="E32" s="15"/>
      <c r="F32" s="3"/>
      <c r="G32" s="18"/>
      <c r="H32" s="18"/>
      <c r="I32" s="18">
        <f>Table3[[#This Row],[WATER]]-Table3[[#This Row],[WATER PYMT]]</f>
        <v>0</v>
      </c>
      <c r="J32" s="18">
        <f>Table3[[#This Row],[METER]]-Table3[[#This Row],[METER PYMT]]</f>
        <v>0</v>
      </c>
      <c r="K32" s="18">
        <f>Table3[[#This Row],[WATER BILL
BALANCE]]+Table3[[#This Row],[METER BILL
BALANCE]]</f>
        <v>0</v>
      </c>
    </row>
    <row r="33" spans="1:11" x14ac:dyDescent="0.25">
      <c r="A33" s="15"/>
      <c r="B33" s="18"/>
      <c r="C33" s="18"/>
      <c r="D33" s="18">
        <f>Table3[[#This Row],[WATER]]+Table3[[#This Row],[METER]]</f>
        <v>0</v>
      </c>
      <c r="E33" s="15"/>
      <c r="F33" s="3"/>
      <c r="G33" s="18"/>
      <c r="H33" s="18"/>
      <c r="I33" s="18">
        <f>Table3[[#This Row],[WATER]]-Table3[[#This Row],[WATER PYMT]]</f>
        <v>0</v>
      </c>
      <c r="J33" s="18">
        <f>Table3[[#This Row],[METER]]-Table3[[#This Row],[METER PYMT]]</f>
        <v>0</v>
      </c>
      <c r="K33" s="18">
        <f>Table3[[#This Row],[WATER BILL
BALANCE]]+Table3[[#This Row],[METER BILL
BALANCE]]</f>
        <v>0</v>
      </c>
    </row>
    <row r="34" spans="1:11" x14ac:dyDescent="0.25">
      <c r="A34" s="15"/>
      <c r="B34" s="18"/>
      <c r="C34" s="18"/>
      <c r="D34" s="18">
        <f>Table3[[#This Row],[WATER]]+Table3[[#This Row],[METER]]</f>
        <v>0</v>
      </c>
      <c r="E34" s="15"/>
      <c r="F34" s="3"/>
      <c r="G34" s="18"/>
      <c r="H34" s="18"/>
      <c r="I34" s="18">
        <f>Table3[[#This Row],[WATER]]-Table3[[#This Row],[WATER PYMT]]</f>
        <v>0</v>
      </c>
      <c r="J34" s="18">
        <f>Table3[[#This Row],[METER]]-Table3[[#This Row],[METER PYMT]]</f>
        <v>0</v>
      </c>
      <c r="K34" s="18">
        <f>Table3[[#This Row],[WATER BILL
BALANCE]]+Table3[[#This Row],[METER BILL
BALANCE]]</f>
        <v>0</v>
      </c>
    </row>
    <row r="35" spans="1:11" x14ac:dyDescent="0.25">
      <c r="A35" s="15"/>
      <c r="B35" s="18"/>
      <c r="C35" s="18"/>
      <c r="D35" s="18">
        <f>Table3[[#This Row],[WATER]]+Table3[[#This Row],[METER]]</f>
        <v>0</v>
      </c>
      <c r="E35" s="15"/>
      <c r="F35" s="3"/>
      <c r="G35" s="18"/>
      <c r="H35" s="18"/>
      <c r="I35" s="18">
        <f>Table3[[#This Row],[WATER]]-Table3[[#This Row],[WATER PYMT]]</f>
        <v>0</v>
      </c>
      <c r="J35" s="18">
        <f>Table3[[#This Row],[METER]]-Table3[[#This Row],[METER PYMT]]</f>
        <v>0</v>
      </c>
      <c r="K35" s="18">
        <f>Table3[[#This Row],[WATER BILL
BALANCE]]+Table3[[#This Row],[METER BILL
BALANCE]]</f>
        <v>0</v>
      </c>
    </row>
    <row r="36" spans="1:11" x14ac:dyDescent="0.25">
      <c r="A36" s="15"/>
      <c r="B36" s="18"/>
      <c r="C36" s="18"/>
      <c r="D36" s="18">
        <f>Table3[[#This Row],[WATER]]+Table3[[#This Row],[METER]]</f>
        <v>0</v>
      </c>
      <c r="F36" s="3"/>
      <c r="G36" s="18"/>
      <c r="H36" s="18"/>
      <c r="I36" s="18">
        <f>Table3[[#This Row],[WATER]]-Table3[[#This Row],[WATER PYMT]]</f>
        <v>0</v>
      </c>
      <c r="J36" s="18">
        <f>Table3[[#This Row],[METER]]-Table3[[#This Row],[METER PYMT]]</f>
        <v>0</v>
      </c>
      <c r="K36" s="18">
        <f>Table3[[#This Row],[WATER BILL
BALANCE]]+Table3[[#This Row],[METER BILL
BALANCE]]</f>
        <v>0</v>
      </c>
    </row>
    <row r="37" spans="1:11" x14ac:dyDescent="0.25">
      <c r="A37" s="15"/>
      <c r="B37" s="18"/>
      <c r="C37" s="18"/>
      <c r="D37" s="18">
        <f>Table3[[#This Row],[WATER]]+Table3[[#This Row],[METER]]</f>
        <v>0</v>
      </c>
      <c r="G37" s="18"/>
      <c r="H37" s="18"/>
      <c r="I37" s="18">
        <f>Table3[[#This Row],[WATER]]-Table3[[#This Row],[WATER PYMT]]</f>
        <v>0</v>
      </c>
      <c r="J37" s="18">
        <f>Table3[[#This Row],[METER]]-Table3[[#This Row],[METER PYMT]]</f>
        <v>0</v>
      </c>
      <c r="K37" s="18">
        <f>Table3[[#This Row],[WATER BILL
BALANCE]]+Table3[[#This Row],[METER BILL
BALANCE]]</f>
        <v>0</v>
      </c>
    </row>
    <row r="38" spans="1:11" x14ac:dyDescent="0.25">
      <c r="A38" s="15"/>
      <c r="B38" s="18"/>
      <c r="C38" s="18"/>
      <c r="D38" s="18">
        <f>Table3[[#This Row],[WATER]]+Table3[[#This Row],[METER]]</f>
        <v>0</v>
      </c>
      <c r="G38" s="18"/>
      <c r="H38" s="18"/>
      <c r="I38" s="18">
        <f>Table3[[#This Row],[WATER]]-Table3[[#This Row],[WATER PYMT]]</f>
        <v>0</v>
      </c>
      <c r="J38" s="18">
        <f>Table3[[#This Row],[METER]]-Table3[[#This Row],[METER PYMT]]</f>
        <v>0</v>
      </c>
      <c r="K38" s="18">
        <f>Table3[[#This Row],[WATER BILL
BALANCE]]+Table3[[#This Row],[METER BILL
BALANCE]]</f>
        <v>0</v>
      </c>
    </row>
    <row r="39" spans="1:11" x14ac:dyDescent="0.25">
      <c r="A39" s="15"/>
      <c r="B39" s="18"/>
      <c r="C39" s="18"/>
      <c r="D39" s="18">
        <f>Table3[[#This Row],[WATER]]+Table3[[#This Row],[METER]]</f>
        <v>0</v>
      </c>
      <c r="G39" s="18"/>
      <c r="H39" s="18"/>
      <c r="I39" s="18">
        <f>Table3[[#This Row],[WATER]]-Table3[[#This Row],[WATER PYMT]]</f>
        <v>0</v>
      </c>
      <c r="J39" s="18">
        <f>Table3[[#This Row],[METER]]-Table3[[#This Row],[METER PYMT]]</f>
        <v>0</v>
      </c>
      <c r="K39" s="18">
        <f>Table3[[#This Row],[WATER BILL
BALANCE]]+Table3[[#This Row],[METER BILL
BALANCE]]</f>
        <v>0</v>
      </c>
    </row>
    <row r="40" spans="1:11" x14ac:dyDescent="0.25">
      <c r="A40" s="15"/>
      <c r="B40" s="18"/>
      <c r="C40" s="18"/>
      <c r="D40" s="18">
        <f>Table3[[#This Row],[WATER]]+Table3[[#This Row],[METER]]</f>
        <v>0</v>
      </c>
      <c r="G40" s="18"/>
      <c r="H40" s="18"/>
      <c r="I40" s="18">
        <f>Table3[[#This Row],[WATER]]-Table3[[#This Row],[WATER PYMT]]</f>
        <v>0</v>
      </c>
      <c r="J40" s="18">
        <f>Table3[[#This Row],[METER]]-Table3[[#This Row],[METER PYMT]]</f>
        <v>0</v>
      </c>
      <c r="K40" s="18">
        <f>Table3[[#This Row],[WATER BILL
BALANCE]]+Table3[[#This Row],[METER BILL
BALANCE]]</f>
        <v>0</v>
      </c>
    </row>
    <row r="41" spans="1:11" x14ac:dyDescent="0.25">
      <c r="A41" s="15"/>
      <c r="B41" s="18"/>
      <c r="C41" s="18"/>
      <c r="D41" s="18">
        <f>Table3[[#This Row],[WATER]]+Table3[[#This Row],[METER]]</f>
        <v>0</v>
      </c>
      <c r="G41" s="18"/>
      <c r="H41" s="18"/>
      <c r="I41" s="18">
        <f>Table3[[#This Row],[WATER]]-Table3[[#This Row],[WATER PYMT]]</f>
        <v>0</v>
      </c>
      <c r="J41" s="18">
        <f>Table3[[#This Row],[METER]]-Table3[[#This Row],[METER PYMT]]</f>
        <v>0</v>
      </c>
      <c r="K41" s="18">
        <f>Table3[[#This Row],[WATER BILL
BALANCE]]+Table3[[#This Row],[METER BILL
BALANCE]]</f>
        <v>0</v>
      </c>
    </row>
    <row r="42" spans="1:11" x14ac:dyDescent="0.25">
      <c r="A42" s="15"/>
      <c r="B42" s="18"/>
      <c r="C42" s="18"/>
      <c r="D42" s="18">
        <f>Table3[[#This Row],[WATER]]+Table3[[#This Row],[METER]]</f>
        <v>0</v>
      </c>
      <c r="G42" s="18"/>
      <c r="H42" s="18"/>
      <c r="I42" s="18">
        <f>Table3[[#This Row],[WATER]]-Table3[[#This Row],[WATER PYMT]]</f>
        <v>0</v>
      </c>
      <c r="J42" s="18">
        <f>Table3[[#This Row],[METER]]-Table3[[#This Row],[METER PYMT]]</f>
        <v>0</v>
      </c>
      <c r="K42" s="18">
        <f>Table3[[#This Row],[WATER BILL
BALANCE]]+Table3[[#This Row],[METER BILL
BALANCE]]</f>
        <v>0</v>
      </c>
    </row>
    <row r="43" spans="1:11" x14ac:dyDescent="0.25">
      <c r="A43" s="15"/>
      <c r="B43" s="18"/>
      <c r="C43" s="18"/>
      <c r="D43" s="18">
        <f>Table3[[#This Row],[WATER]]+Table3[[#This Row],[METER]]</f>
        <v>0</v>
      </c>
      <c r="G43" s="18"/>
      <c r="H43" s="18"/>
      <c r="I43" s="18">
        <f>Table3[[#This Row],[WATER]]-Table3[[#This Row],[WATER PYMT]]</f>
        <v>0</v>
      </c>
      <c r="J43" s="18">
        <f>Table3[[#This Row],[METER]]-Table3[[#This Row],[METER PYMT]]</f>
        <v>0</v>
      </c>
      <c r="K43" s="18">
        <f>Table3[[#This Row],[WATER BILL
BALANCE]]+Table3[[#This Row],[METER BILL
BALANCE]]</f>
        <v>0</v>
      </c>
    </row>
    <row r="44" spans="1:11" x14ac:dyDescent="0.25">
      <c r="A44" s="15"/>
      <c r="B44" s="18"/>
      <c r="C44" s="18"/>
      <c r="D44" s="18">
        <f>Table3[[#This Row],[WATER]]+Table3[[#This Row],[METER]]</f>
        <v>0</v>
      </c>
      <c r="G44" s="18"/>
      <c r="H44" s="18"/>
      <c r="I44" s="18">
        <f>Table3[[#This Row],[WATER]]-Table3[[#This Row],[WATER PYMT]]</f>
        <v>0</v>
      </c>
      <c r="J44" s="18">
        <f>Table3[[#This Row],[METER]]-Table3[[#This Row],[METER PYMT]]</f>
        <v>0</v>
      </c>
      <c r="K44" s="18">
        <f>Table3[[#This Row],[WATER BILL
BALANCE]]+Table3[[#This Row],[METER BILL
BALANCE]]</f>
        <v>0</v>
      </c>
    </row>
    <row r="45" spans="1:11" x14ac:dyDescent="0.25">
      <c r="A45" s="15"/>
      <c r="B45" s="18"/>
      <c r="C45" s="18"/>
      <c r="D45" s="18">
        <f>Table3[[#This Row],[WATER]]+Table3[[#This Row],[METER]]</f>
        <v>0</v>
      </c>
      <c r="G45" s="18"/>
      <c r="H45" s="18"/>
      <c r="I45" s="18">
        <f>Table3[[#This Row],[WATER]]-Table3[[#This Row],[WATER PYMT]]</f>
        <v>0</v>
      </c>
      <c r="J45" s="18">
        <f>Table3[[#This Row],[METER]]-Table3[[#This Row],[METER PYMT]]</f>
        <v>0</v>
      </c>
      <c r="K45" s="18">
        <f>Table3[[#This Row],[WATER BILL
BALANCE]]+Table3[[#This Row],[METER BILL
BALANCE]]</f>
        <v>0</v>
      </c>
    </row>
    <row r="46" spans="1:11" x14ac:dyDescent="0.25">
      <c r="A46" s="15"/>
      <c r="B46" s="18"/>
      <c r="C46" s="18"/>
      <c r="D46" s="18">
        <f>Table3[[#This Row],[WATER]]+Table3[[#This Row],[METER]]</f>
        <v>0</v>
      </c>
      <c r="G46" s="18"/>
      <c r="H46" s="18"/>
      <c r="I46" s="18">
        <f>Table3[[#This Row],[WATER]]-Table3[[#This Row],[WATER PYMT]]</f>
        <v>0</v>
      </c>
      <c r="J46" s="18">
        <f>Table3[[#This Row],[METER]]-Table3[[#This Row],[METER PYMT]]</f>
        <v>0</v>
      </c>
      <c r="K46" s="18">
        <f>Table3[[#This Row],[WATER BILL
BALANCE]]+Table3[[#This Row],[METER BILL
BALANCE]]</f>
        <v>0</v>
      </c>
    </row>
    <row r="47" spans="1:11" x14ac:dyDescent="0.25">
      <c r="A47" s="15"/>
      <c r="B47" s="18"/>
      <c r="C47" s="18"/>
      <c r="D47" s="18">
        <f>Table3[[#This Row],[WATER]]+Table3[[#This Row],[METER]]</f>
        <v>0</v>
      </c>
      <c r="G47" s="18"/>
      <c r="H47" s="18"/>
      <c r="I47" s="18">
        <f>Table3[[#This Row],[WATER]]-Table3[[#This Row],[WATER PYMT]]</f>
        <v>0</v>
      </c>
      <c r="J47" s="18">
        <f>Table3[[#This Row],[METER]]-Table3[[#This Row],[METER PYMT]]</f>
        <v>0</v>
      </c>
      <c r="K47" s="18">
        <f>Table3[[#This Row],[WATER BILL
BALANCE]]+Table3[[#This Row],[METER BILL
BALANCE]]</f>
        <v>0</v>
      </c>
    </row>
    <row r="48" spans="1:11" x14ac:dyDescent="0.25">
      <c r="A48" s="15"/>
      <c r="B48" s="18"/>
      <c r="C48" s="18"/>
      <c r="D48" s="18">
        <f>Table3[[#This Row],[WATER]]+Table3[[#This Row],[METER]]</f>
        <v>0</v>
      </c>
      <c r="G48" s="18"/>
      <c r="H48" s="18"/>
      <c r="I48" s="18">
        <f>Table3[[#This Row],[WATER]]-Table3[[#This Row],[WATER PYMT]]</f>
        <v>0</v>
      </c>
      <c r="J48" s="18">
        <f>Table3[[#This Row],[METER]]-Table3[[#This Row],[METER PYMT]]</f>
        <v>0</v>
      </c>
      <c r="K48" s="18">
        <f>Table3[[#This Row],[WATER BILL
BALANCE]]+Table3[[#This Row],[METER BILL
BALANCE]]</f>
        <v>0</v>
      </c>
    </row>
    <row r="49" spans="1:11" x14ac:dyDescent="0.25">
      <c r="A49" s="15"/>
      <c r="B49" s="18"/>
      <c r="C49" s="18"/>
      <c r="D49" s="18">
        <f>Table3[[#This Row],[WATER]]+Table3[[#This Row],[METER]]</f>
        <v>0</v>
      </c>
      <c r="G49" s="18"/>
      <c r="H49" s="18"/>
      <c r="I49" s="18">
        <f>Table3[[#This Row],[WATER]]-Table3[[#This Row],[WATER PYMT]]</f>
        <v>0</v>
      </c>
      <c r="J49" s="18">
        <f>Table3[[#This Row],[METER]]-Table3[[#This Row],[METER PYMT]]</f>
        <v>0</v>
      </c>
      <c r="K49" s="18">
        <f>Table3[[#This Row],[WATER BILL
BALANCE]]+Table3[[#This Row],[METER BILL
BALANCE]]</f>
        <v>0</v>
      </c>
    </row>
    <row r="50" spans="1:11" x14ac:dyDescent="0.25">
      <c r="A50" s="15"/>
      <c r="B50" s="18"/>
      <c r="C50" s="18"/>
      <c r="D50" s="18">
        <f>Table3[[#This Row],[WATER]]+Table3[[#This Row],[METER]]</f>
        <v>0</v>
      </c>
      <c r="G50" s="18"/>
      <c r="H50" s="18"/>
      <c r="I50" s="18">
        <f>Table3[[#This Row],[WATER]]-Table3[[#This Row],[WATER PYMT]]</f>
        <v>0</v>
      </c>
      <c r="J50" s="18">
        <f>Table3[[#This Row],[METER]]-Table3[[#This Row],[METER PYMT]]</f>
        <v>0</v>
      </c>
      <c r="K50" s="18">
        <f>Table3[[#This Row],[WATER BILL
BALANCE]]+Table3[[#This Row],[METER BILL
BALANCE]]</f>
        <v>0</v>
      </c>
    </row>
    <row r="51" spans="1:11" x14ac:dyDescent="0.25">
      <c r="A51" s="15"/>
      <c r="B51" s="18"/>
      <c r="C51" s="18"/>
      <c r="D51" s="18">
        <f>Table3[[#This Row],[WATER]]+Table3[[#This Row],[METER]]</f>
        <v>0</v>
      </c>
      <c r="G51" s="18"/>
      <c r="H51" s="18"/>
      <c r="I51" s="18">
        <f>Table3[[#This Row],[WATER]]-Table3[[#This Row],[WATER PYMT]]</f>
        <v>0</v>
      </c>
      <c r="J51" s="18">
        <f>Table3[[#This Row],[METER]]-Table3[[#This Row],[METER PYMT]]</f>
        <v>0</v>
      </c>
      <c r="K51" s="18">
        <f>Table3[[#This Row],[WATER BILL
BALANCE]]+Table3[[#This Row],[METER BILL
BALANCE]]</f>
        <v>0</v>
      </c>
    </row>
    <row r="52" spans="1:11" x14ac:dyDescent="0.25">
      <c r="A52" s="15"/>
      <c r="B52" s="18"/>
      <c r="C52" s="18"/>
      <c r="D52" s="18">
        <f>Table3[[#This Row],[WATER]]+Table3[[#This Row],[METER]]</f>
        <v>0</v>
      </c>
      <c r="G52" s="18"/>
      <c r="H52" s="18"/>
      <c r="I52" s="18">
        <f>Table3[[#This Row],[WATER]]-Table3[[#This Row],[WATER PYMT]]</f>
        <v>0</v>
      </c>
      <c r="J52" s="18">
        <f>Table3[[#This Row],[METER]]-Table3[[#This Row],[METER PYMT]]</f>
        <v>0</v>
      </c>
      <c r="K52" s="18">
        <f>Table3[[#This Row],[WATER BILL
BALANCE]]+Table3[[#This Row],[METER BILL
BALANCE]]</f>
        <v>0</v>
      </c>
    </row>
    <row r="53" spans="1:11" x14ac:dyDescent="0.25">
      <c r="A53" s="15"/>
      <c r="D53" s="18">
        <f>Table3[[#This Row],[WATER]]+Table3[[#This Row],[METER]]</f>
        <v>0</v>
      </c>
      <c r="G53" s="18"/>
      <c r="H53" s="18"/>
      <c r="I53" s="18">
        <f>Table3[[#This Row],[WATER]]-Table3[[#This Row],[WATER PYMT]]</f>
        <v>0</v>
      </c>
      <c r="J53" s="18">
        <f>Table3[[#This Row],[METER]]-Table3[[#This Row],[METER PYMT]]</f>
        <v>0</v>
      </c>
      <c r="K53" s="18">
        <f>Table3[[#This Row],[WATER BILL
BALANCE]]+Table3[[#This Row],[METER BILL
BALANCE]]</f>
        <v>0</v>
      </c>
    </row>
    <row r="54" spans="1:11" x14ac:dyDescent="0.25">
      <c r="A54" s="15"/>
      <c r="G54" s="18"/>
      <c r="H54" s="18"/>
      <c r="I54" s="18"/>
      <c r="J54" s="18"/>
    </row>
    <row r="55" spans="1:11" x14ac:dyDescent="0.25">
      <c r="G55" s="18"/>
      <c r="H55" s="18"/>
      <c r="I55" s="18"/>
      <c r="J55" s="18"/>
    </row>
  </sheetData>
  <mergeCells count="11">
    <mergeCell ref="A4:B4"/>
    <mergeCell ref="C4:F4"/>
    <mergeCell ref="E6:H6"/>
    <mergeCell ref="A6:D6"/>
    <mergeCell ref="I6:K6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pane ySplit="7" topLeftCell="A8" activePane="bottomLeft" state="frozen"/>
      <selection pane="bottomLeft" sqref="A1:D4"/>
    </sheetView>
  </sheetViews>
  <sheetFormatPr defaultRowHeight="15" x14ac:dyDescent="0.25"/>
  <cols>
    <col min="1" max="1" width="13.5703125" customWidth="1"/>
    <col min="2" max="2" width="9" customWidth="1"/>
    <col min="3" max="3" width="12" style="3" customWidth="1"/>
    <col min="4" max="4" width="12.7109375" style="2" customWidth="1"/>
    <col min="5" max="5" width="1.140625" customWidth="1"/>
    <col min="6" max="6" width="9.7109375" style="44" customWidth="1"/>
    <col min="7" max="7" width="8.7109375" customWidth="1"/>
    <col min="8" max="8" width="8.42578125" customWidth="1"/>
    <col min="9" max="9" width="9.42578125" customWidth="1"/>
    <col min="10" max="10" width="1.7109375" customWidth="1"/>
    <col min="11" max="11" width="10" style="44" customWidth="1"/>
    <col min="12" max="12" width="10" customWidth="1"/>
    <col min="13" max="13" width="11.85546875" customWidth="1"/>
    <col min="14" max="14" width="2.140625" customWidth="1"/>
    <col min="16" max="16" width="10" customWidth="1"/>
    <col min="17" max="17" width="9.42578125" customWidth="1"/>
    <col min="18" max="18" width="2.42578125" customWidth="1"/>
  </cols>
  <sheetData>
    <row r="1" spans="1:22" x14ac:dyDescent="0.25">
      <c r="A1" s="58" t="s">
        <v>0</v>
      </c>
      <c r="B1" s="142" t="s">
        <v>1</v>
      </c>
      <c r="C1" s="142"/>
      <c r="D1" s="143"/>
      <c r="F1" s="137" t="s">
        <v>78</v>
      </c>
      <c r="G1" s="137"/>
    </row>
    <row r="2" spans="1:22" x14ac:dyDescent="0.25">
      <c r="A2" s="59" t="s">
        <v>2</v>
      </c>
      <c r="B2" s="144" t="s">
        <v>3</v>
      </c>
      <c r="C2" s="145"/>
      <c r="D2" s="145"/>
    </row>
    <row r="3" spans="1:22" x14ac:dyDescent="0.25">
      <c r="A3" s="59" t="s">
        <v>4</v>
      </c>
      <c r="B3" s="146" t="s">
        <v>5</v>
      </c>
      <c r="C3" s="147"/>
      <c r="D3" s="148"/>
    </row>
    <row r="4" spans="1:22" ht="16.5" customHeight="1" x14ac:dyDescent="0.25">
      <c r="A4" s="60" t="s">
        <v>75</v>
      </c>
      <c r="B4" s="138">
        <v>42080</v>
      </c>
      <c r="C4" s="139"/>
      <c r="D4" s="140"/>
    </row>
    <row r="6" spans="1:22" x14ac:dyDescent="0.25">
      <c r="A6" s="135" t="s">
        <v>24</v>
      </c>
      <c r="B6" s="135"/>
      <c r="C6" s="135"/>
      <c r="D6" s="135"/>
      <c r="F6" s="141" t="s">
        <v>6</v>
      </c>
      <c r="G6" s="141"/>
      <c r="H6" s="141"/>
      <c r="I6" s="141"/>
      <c r="K6" s="135" t="s">
        <v>69</v>
      </c>
      <c r="L6" s="135"/>
      <c r="M6" s="135"/>
      <c r="O6" s="135" t="s">
        <v>74</v>
      </c>
      <c r="P6" s="135"/>
      <c r="Q6" s="135"/>
      <c r="S6" s="135" t="s">
        <v>32</v>
      </c>
      <c r="T6" s="135"/>
      <c r="U6" s="135"/>
      <c r="V6" s="135"/>
    </row>
    <row r="7" spans="1:22" s="44" customFormat="1" ht="24" x14ac:dyDescent="0.25">
      <c r="A7" s="64" t="s">
        <v>7</v>
      </c>
      <c r="B7" s="46" t="s">
        <v>67</v>
      </c>
      <c r="C7" s="47" t="s">
        <v>68</v>
      </c>
      <c r="D7" s="65" t="s">
        <v>76</v>
      </c>
      <c r="F7" s="66" t="s">
        <v>29</v>
      </c>
      <c r="G7" s="61" t="s">
        <v>9</v>
      </c>
      <c r="H7" s="62" t="s">
        <v>70</v>
      </c>
      <c r="I7" s="63" t="s">
        <v>71</v>
      </c>
      <c r="K7" s="44" t="s">
        <v>7</v>
      </c>
      <c r="L7" s="44" t="s">
        <v>72</v>
      </c>
      <c r="M7" s="45" t="s">
        <v>73</v>
      </c>
      <c r="O7" s="64" t="s">
        <v>7</v>
      </c>
      <c r="P7" s="47" t="s">
        <v>72</v>
      </c>
      <c r="Q7" s="65" t="s">
        <v>73</v>
      </c>
      <c r="S7" s="70" t="s">
        <v>29</v>
      </c>
      <c r="T7" s="70" t="s">
        <v>9</v>
      </c>
      <c r="U7" s="71" t="s">
        <v>77</v>
      </c>
      <c r="V7" s="70" t="s">
        <v>8</v>
      </c>
    </row>
    <row r="8" spans="1:22" x14ac:dyDescent="0.25">
      <c r="A8" s="69" t="s">
        <v>10</v>
      </c>
      <c r="B8" s="49"/>
      <c r="C8" s="49"/>
      <c r="D8" s="50"/>
      <c r="F8" s="67"/>
      <c r="G8" s="49"/>
      <c r="H8" s="54"/>
      <c r="I8" s="55"/>
      <c r="K8" s="44" t="s">
        <v>10</v>
      </c>
      <c r="L8">
        <f>Table5[[#This Row],[AMOUNT 
CHARGE]]-Table4[[#This Row],[WATER 
PYMT]]</f>
        <v>0</v>
      </c>
      <c r="M8">
        <f>Table6[[#This Row],[BALANCE]]</f>
        <v>0</v>
      </c>
      <c r="O8" s="48" t="s">
        <v>10</v>
      </c>
      <c r="P8" s="49"/>
      <c r="Q8" s="50"/>
    </row>
    <row r="9" spans="1:22" x14ac:dyDescent="0.25">
      <c r="A9" s="69" t="s">
        <v>11</v>
      </c>
      <c r="B9" s="49"/>
      <c r="C9" s="49"/>
      <c r="D9" s="50"/>
      <c r="F9" s="67"/>
      <c r="G9" s="49"/>
      <c r="H9" s="54"/>
      <c r="I9" s="55"/>
      <c r="K9" s="44" t="s">
        <v>11</v>
      </c>
      <c r="L9">
        <f>Table5[[#This Row],[AMOUNT 
CHARGE]]-Table4[[#This Row],[WATER 
PYMT]]</f>
        <v>0</v>
      </c>
      <c r="M9">
        <f>M8+Table6[[#This Row],[BALANCE]]</f>
        <v>0</v>
      </c>
      <c r="O9" s="48" t="s">
        <v>11</v>
      </c>
      <c r="P9" s="49"/>
      <c r="Q9" s="50"/>
    </row>
    <row r="10" spans="1:22" x14ac:dyDescent="0.25">
      <c r="A10" s="69" t="s">
        <v>12</v>
      </c>
      <c r="B10" s="49"/>
      <c r="C10" s="49"/>
      <c r="D10" s="50"/>
      <c r="F10" s="67"/>
      <c r="G10" s="49"/>
      <c r="H10" s="54"/>
      <c r="I10" s="55"/>
      <c r="K10" s="44" t="s">
        <v>12</v>
      </c>
      <c r="L10">
        <f>Table5[[#This Row],[AMOUNT 
CHARGE]]-Table4[[#This Row],[WATER 
PYMT]]</f>
        <v>0</v>
      </c>
      <c r="M10">
        <f>M9+Table6[[#This Row],[BALANCE]]</f>
        <v>0</v>
      </c>
      <c r="O10" s="48" t="s">
        <v>12</v>
      </c>
      <c r="P10" s="49"/>
      <c r="Q10" s="50"/>
    </row>
    <row r="11" spans="1:22" x14ac:dyDescent="0.25">
      <c r="A11" s="69" t="s">
        <v>13</v>
      </c>
      <c r="B11" s="49"/>
      <c r="C11" s="49"/>
      <c r="D11" s="50"/>
      <c r="F11" s="67"/>
      <c r="G11" s="49"/>
      <c r="H11" s="54"/>
      <c r="I11" s="55"/>
      <c r="K11" s="44" t="s">
        <v>13</v>
      </c>
      <c r="L11">
        <f>Table5[[#This Row],[AMOUNT 
CHARGE]]-Table4[[#This Row],[WATER 
PYMT]]</f>
        <v>0</v>
      </c>
      <c r="M11">
        <f>M10+Table6[[#This Row],[BALANCE]]</f>
        <v>0</v>
      </c>
      <c r="O11" s="48" t="s">
        <v>13</v>
      </c>
      <c r="P11" s="49"/>
      <c r="Q11" s="50"/>
    </row>
    <row r="12" spans="1:22" x14ac:dyDescent="0.25">
      <c r="A12" s="69" t="s">
        <v>14</v>
      </c>
      <c r="B12" s="49"/>
      <c r="C12" s="49"/>
      <c r="D12" s="50"/>
      <c r="F12" s="67"/>
      <c r="G12" s="49"/>
      <c r="H12" s="54"/>
      <c r="I12" s="55"/>
      <c r="K12" s="44" t="s">
        <v>14</v>
      </c>
      <c r="L12">
        <f>Table5[[#This Row],[AMOUNT 
CHARGE]]-Table4[[#This Row],[WATER 
PYMT]]</f>
        <v>0</v>
      </c>
      <c r="M12">
        <f>M11+Table6[[#This Row],[BALANCE]]</f>
        <v>0</v>
      </c>
      <c r="O12" s="48" t="s">
        <v>14</v>
      </c>
      <c r="P12" s="49"/>
      <c r="Q12" s="50"/>
    </row>
    <row r="13" spans="1:22" x14ac:dyDescent="0.25">
      <c r="A13" s="69" t="s">
        <v>15</v>
      </c>
      <c r="B13" s="49"/>
      <c r="C13" s="49"/>
      <c r="D13" s="50"/>
      <c r="F13" s="67"/>
      <c r="G13" s="49"/>
      <c r="H13" s="54"/>
      <c r="I13" s="55"/>
      <c r="K13" s="44" t="s">
        <v>15</v>
      </c>
      <c r="L13">
        <f>Table5[[#This Row],[AMOUNT 
CHARGE]]-Table4[[#This Row],[WATER 
PYMT]]</f>
        <v>0</v>
      </c>
      <c r="M13">
        <f>M12+Table6[[#This Row],[BALANCE]]</f>
        <v>0</v>
      </c>
      <c r="O13" s="48" t="s">
        <v>15</v>
      </c>
      <c r="P13" s="49"/>
      <c r="Q13" s="50"/>
    </row>
    <row r="14" spans="1:22" x14ac:dyDescent="0.25">
      <c r="A14" s="69" t="s">
        <v>16</v>
      </c>
      <c r="B14" s="49"/>
      <c r="C14" s="49"/>
      <c r="D14" s="50"/>
      <c r="F14" s="67"/>
      <c r="G14" s="49"/>
      <c r="H14" s="54"/>
      <c r="I14" s="55"/>
      <c r="K14" s="44" t="s">
        <v>16</v>
      </c>
      <c r="L14">
        <f>Table5[[#This Row],[AMOUNT 
CHARGE]]-Table4[[#This Row],[WATER 
PYMT]]</f>
        <v>0</v>
      </c>
      <c r="M14">
        <f>M13+Table6[[#This Row],[BALANCE]]</f>
        <v>0</v>
      </c>
      <c r="O14" s="48" t="s">
        <v>16</v>
      </c>
      <c r="P14" s="49"/>
      <c r="Q14" s="50"/>
    </row>
    <row r="15" spans="1:22" x14ac:dyDescent="0.25">
      <c r="A15" s="69" t="s">
        <v>17</v>
      </c>
      <c r="B15" s="49"/>
      <c r="C15" s="49"/>
      <c r="D15" s="50"/>
      <c r="F15" s="67"/>
      <c r="G15" s="49"/>
      <c r="H15" s="54"/>
      <c r="I15" s="55"/>
      <c r="K15" s="44" t="s">
        <v>17</v>
      </c>
      <c r="L15">
        <f>Table5[[#This Row],[AMOUNT 
CHARGE]]-Table4[[#This Row],[WATER 
PYMT]]</f>
        <v>0</v>
      </c>
      <c r="M15">
        <f>M14+Table6[[#This Row],[BALANCE]]</f>
        <v>0</v>
      </c>
      <c r="O15" s="48" t="s">
        <v>17</v>
      </c>
      <c r="P15" s="49"/>
      <c r="Q15" s="50"/>
    </row>
    <row r="16" spans="1:22" x14ac:dyDescent="0.25">
      <c r="A16" s="69" t="s">
        <v>18</v>
      </c>
      <c r="B16" s="49"/>
      <c r="C16" s="49"/>
      <c r="D16" s="50"/>
      <c r="F16" s="67"/>
      <c r="G16" s="49"/>
      <c r="H16" s="54"/>
      <c r="I16" s="55"/>
      <c r="K16" s="44" t="s">
        <v>18</v>
      </c>
      <c r="L16">
        <f>Table5[[#This Row],[AMOUNT 
CHARGE]]-Table4[[#This Row],[WATER 
PYMT]]</f>
        <v>0</v>
      </c>
      <c r="M16">
        <f>M15+Table6[[#This Row],[BALANCE]]</f>
        <v>0</v>
      </c>
      <c r="O16" s="48" t="s">
        <v>18</v>
      </c>
      <c r="P16" s="49"/>
      <c r="Q16" s="50"/>
    </row>
    <row r="17" spans="1:17" x14ac:dyDescent="0.25">
      <c r="A17" s="69" t="s">
        <v>19</v>
      </c>
      <c r="B17" s="49"/>
      <c r="C17" s="49"/>
      <c r="D17" s="50"/>
      <c r="F17" s="67"/>
      <c r="G17" s="49"/>
      <c r="H17" s="54"/>
      <c r="I17" s="55"/>
      <c r="K17" s="44" t="s">
        <v>19</v>
      </c>
      <c r="L17">
        <f>Table5[[#This Row],[AMOUNT 
CHARGE]]-Table4[[#This Row],[WATER 
PYMT]]</f>
        <v>0</v>
      </c>
      <c r="M17">
        <f>M16+Table6[[#This Row],[BALANCE]]</f>
        <v>0</v>
      </c>
      <c r="O17" s="48" t="s">
        <v>19</v>
      </c>
      <c r="P17" s="49"/>
      <c r="Q17" s="50"/>
    </row>
    <row r="18" spans="1:17" x14ac:dyDescent="0.25">
      <c r="A18" s="69" t="s">
        <v>20</v>
      </c>
      <c r="B18" s="49"/>
      <c r="C18" s="49"/>
      <c r="D18" s="50"/>
      <c r="F18" s="67"/>
      <c r="G18" s="49"/>
      <c r="H18" s="54"/>
      <c r="I18" s="55"/>
      <c r="K18" s="44" t="s">
        <v>20</v>
      </c>
      <c r="L18">
        <f>Table5[[#This Row],[AMOUNT 
CHARGE]]-Table4[[#This Row],[WATER 
PYMT]]</f>
        <v>0</v>
      </c>
      <c r="M18">
        <f>M17+Table6[[#This Row],[BALANCE]]</f>
        <v>0</v>
      </c>
      <c r="O18" s="48" t="s">
        <v>20</v>
      </c>
      <c r="P18" s="49"/>
      <c r="Q18" s="50"/>
    </row>
    <row r="19" spans="1:17" x14ac:dyDescent="0.25">
      <c r="A19" s="69" t="s">
        <v>21</v>
      </c>
      <c r="B19" s="49"/>
      <c r="C19" s="49"/>
      <c r="D19" s="50"/>
      <c r="F19" s="67"/>
      <c r="G19" s="49"/>
      <c r="H19" s="54"/>
      <c r="I19" s="55"/>
      <c r="K19" s="44" t="s">
        <v>21</v>
      </c>
      <c r="L19">
        <f>Table5[[#This Row],[AMOUNT 
CHARGE]]-Table4[[#This Row],[WATER 
PYMT]]</f>
        <v>0</v>
      </c>
      <c r="M19">
        <f>M18+Table6[[#This Row],[BALANCE]]</f>
        <v>0</v>
      </c>
      <c r="O19" s="48" t="s">
        <v>21</v>
      </c>
      <c r="P19" s="49"/>
      <c r="Q19" s="50"/>
    </row>
    <row r="20" spans="1:17" x14ac:dyDescent="0.25">
      <c r="A20" s="69" t="s">
        <v>10</v>
      </c>
      <c r="B20" s="49"/>
      <c r="C20" s="49"/>
      <c r="D20" s="50"/>
      <c r="F20" s="67"/>
      <c r="G20" s="49"/>
      <c r="H20" s="54"/>
      <c r="I20" s="55"/>
      <c r="K20" s="44" t="s">
        <v>10</v>
      </c>
      <c r="L20">
        <f>Table5[[#This Row],[AMOUNT 
CHARGE]]-Table4[[#This Row],[WATER 
PYMT]]</f>
        <v>0</v>
      </c>
      <c r="M20">
        <f>M19+Table6[[#This Row],[BALANCE]]</f>
        <v>0</v>
      </c>
      <c r="O20" s="48" t="s">
        <v>10</v>
      </c>
      <c r="P20" s="49"/>
      <c r="Q20" s="50"/>
    </row>
    <row r="21" spans="1:17" x14ac:dyDescent="0.25">
      <c r="A21" s="69" t="s">
        <v>11</v>
      </c>
      <c r="B21" s="49"/>
      <c r="C21" s="49"/>
      <c r="D21" s="50"/>
      <c r="F21" s="67"/>
      <c r="G21" s="49"/>
      <c r="H21" s="54"/>
      <c r="I21" s="55"/>
      <c r="K21" s="44" t="s">
        <v>11</v>
      </c>
      <c r="L21">
        <f>Table5[[#This Row],[AMOUNT 
CHARGE]]-Table4[[#This Row],[WATER 
PYMT]]</f>
        <v>0</v>
      </c>
      <c r="M21">
        <f>M20+Table6[[#This Row],[BALANCE]]</f>
        <v>0</v>
      </c>
      <c r="O21" s="48" t="s">
        <v>11</v>
      </c>
      <c r="P21" s="49"/>
      <c r="Q21" s="50"/>
    </row>
    <row r="22" spans="1:17" x14ac:dyDescent="0.25">
      <c r="A22" s="69" t="s">
        <v>12</v>
      </c>
      <c r="B22" s="52"/>
      <c r="C22" s="52"/>
      <c r="D22" s="53"/>
      <c r="F22" s="68"/>
      <c r="G22" s="52"/>
      <c r="H22" s="56"/>
      <c r="I22" s="57"/>
      <c r="K22" s="44" t="s">
        <v>12</v>
      </c>
      <c r="L22">
        <f>Table5[[#This Row],[AMOUNT 
CHARGE]]-Table4[[#This Row],[WATER 
PYMT]]</f>
        <v>0</v>
      </c>
      <c r="M22">
        <f>M21+Table6[[#This Row],[BALANCE]]</f>
        <v>0</v>
      </c>
      <c r="O22" s="51" t="s">
        <v>12</v>
      </c>
      <c r="P22" s="52"/>
      <c r="Q22" s="53"/>
    </row>
  </sheetData>
  <mergeCells count="10">
    <mergeCell ref="K6:M6"/>
    <mergeCell ref="O6:Q6"/>
    <mergeCell ref="S6:V6"/>
    <mergeCell ref="F1:G1"/>
    <mergeCell ref="B4:D4"/>
    <mergeCell ref="F6:I6"/>
    <mergeCell ref="A6:D6"/>
    <mergeCell ref="B1:D1"/>
    <mergeCell ref="B2:D2"/>
    <mergeCell ref="B3:D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ySplit="7" topLeftCell="A8" activePane="bottomLeft" state="frozen"/>
      <selection pane="bottomLeft" sqref="A1:C4"/>
    </sheetView>
  </sheetViews>
  <sheetFormatPr defaultRowHeight="15" x14ac:dyDescent="0.25"/>
  <cols>
    <col min="1" max="1" width="16.85546875" customWidth="1"/>
    <col min="2" max="2" width="14.140625" bestFit="1" customWidth="1"/>
    <col min="3" max="3" width="12.5703125" style="2" customWidth="1"/>
    <col min="4" max="4" width="1.5703125" customWidth="1"/>
    <col min="5" max="5" width="8.42578125" style="3" customWidth="1"/>
    <col min="7" max="8" width="8.28515625" customWidth="1"/>
    <col min="9" max="9" width="9.5703125" style="2" customWidth="1"/>
    <col min="10" max="10" width="2.42578125" customWidth="1"/>
    <col min="11" max="11" width="9.28515625" style="3" customWidth="1"/>
    <col min="13" max="13" width="8.42578125" customWidth="1"/>
    <col min="15" max="15" width="2.42578125" customWidth="1"/>
  </cols>
  <sheetData>
    <row r="1" spans="1:20" x14ac:dyDescent="0.25">
      <c r="A1" s="43" t="s">
        <v>0</v>
      </c>
      <c r="B1" s="116" t="s">
        <v>1</v>
      </c>
      <c r="C1" s="116"/>
    </row>
    <row r="2" spans="1:20" x14ac:dyDescent="0.25">
      <c r="A2" s="42" t="s">
        <v>2</v>
      </c>
      <c r="B2" s="120" t="s">
        <v>3</v>
      </c>
      <c r="C2" s="118"/>
    </row>
    <row r="3" spans="1:20" x14ac:dyDescent="0.25">
      <c r="A3" s="42" t="s">
        <v>4</v>
      </c>
      <c r="B3" s="121" t="s">
        <v>5</v>
      </c>
      <c r="C3" s="122"/>
    </row>
    <row r="4" spans="1:20" ht="24.75" customHeight="1" x14ac:dyDescent="0.25">
      <c r="A4" s="73" t="s">
        <v>75</v>
      </c>
      <c r="B4" s="128">
        <v>42080</v>
      </c>
      <c r="C4" s="129"/>
    </row>
    <row r="5" spans="1:20" ht="25.5" x14ac:dyDescent="0.25">
      <c r="K5" s="76" t="s">
        <v>78</v>
      </c>
    </row>
    <row r="6" spans="1:20" ht="15" customHeight="1" x14ac:dyDescent="0.25">
      <c r="A6" s="150" t="s">
        <v>83</v>
      </c>
      <c r="B6" s="151"/>
      <c r="C6" s="151"/>
      <c r="E6" s="149" t="s">
        <v>85</v>
      </c>
      <c r="F6" s="149"/>
      <c r="G6" s="149"/>
      <c r="H6" s="149"/>
      <c r="I6" s="149"/>
      <c r="K6" s="149" t="s">
        <v>45</v>
      </c>
      <c r="L6" s="149"/>
      <c r="M6" s="149"/>
      <c r="N6" s="149"/>
      <c r="P6" s="149" t="s">
        <v>32</v>
      </c>
      <c r="Q6" s="149"/>
      <c r="R6" s="149"/>
      <c r="S6" s="149"/>
      <c r="T6" s="149"/>
    </row>
    <row r="7" spans="1:20" s="74" customFormat="1" ht="25.5" x14ac:dyDescent="0.25">
      <c r="A7" s="75" t="s">
        <v>80</v>
      </c>
      <c r="B7" s="75" t="s">
        <v>81</v>
      </c>
      <c r="C7" s="77" t="s">
        <v>82</v>
      </c>
      <c r="D7"/>
      <c r="E7" s="76" t="s">
        <v>9</v>
      </c>
      <c r="F7" s="75" t="s">
        <v>29</v>
      </c>
      <c r="G7" s="75" t="s">
        <v>84</v>
      </c>
      <c r="H7" s="75" t="s">
        <v>72</v>
      </c>
      <c r="I7" s="77" t="s">
        <v>28</v>
      </c>
      <c r="K7" s="76" t="s">
        <v>9</v>
      </c>
      <c r="L7" s="75" t="s">
        <v>29</v>
      </c>
      <c r="M7" s="75" t="s">
        <v>84</v>
      </c>
      <c r="N7" s="75" t="s">
        <v>72</v>
      </c>
      <c r="P7" s="76" t="s">
        <v>9</v>
      </c>
      <c r="Q7" s="75" t="s">
        <v>29</v>
      </c>
      <c r="R7" s="75" t="s">
        <v>84</v>
      </c>
      <c r="S7" s="75" t="s">
        <v>72</v>
      </c>
      <c r="T7" s="77" t="s">
        <v>28</v>
      </c>
    </row>
    <row r="8" spans="1:20" x14ac:dyDescent="0.25">
      <c r="I8" s="24"/>
    </row>
    <row r="9" spans="1:20" x14ac:dyDescent="0.25">
      <c r="I9" s="24"/>
    </row>
    <row r="10" spans="1:20" x14ac:dyDescent="0.25">
      <c r="I10" s="24"/>
    </row>
    <row r="11" spans="1:20" x14ac:dyDescent="0.25">
      <c r="I11" s="24"/>
    </row>
    <row r="12" spans="1:20" x14ac:dyDescent="0.25">
      <c r="I12" s="24"/>
    </row>
    <row r="13" spans="1:20" x14ac:dyDescent="0.25">
      <c r="I13" s="24"/>
    </row>
    <row r="14" spans="1:20" x14ac:dyDescent="0.25">
      <c r="I14" s="24"/>
    </row>
    <row r="15" spans="1:20" x14ac:dyDescent="0.25">
      <c r="I15" s="24"/>
    </row>
    <row r="16" spans="1:20" x14ac:dyDescent="0.25">
      <c r="I16" s="24"/>
    </row>
    <row r="17" spans="9:9" x14ac:dyDescent="0.25">
      <c r="I17" s="24"/>
    </row>
    <row r="18" spans="9:9" x14ac:dyDescent="0.25">
      <c r="I18" s="24"/>
    </row>
  </sheetData>
  <mergeCells count="8">
    <mergeCell ref="K6:N6"/>
    <mergeCell ref="P6:T6"/>
    <mergeCell ref="B1:C1"/>
    <mergeCell ref="B2:C2"/>
    <mergeCell ref="B3:C3"/>
    <mergeCell ref="B4:C4"/>
    <mergeCell ref="A6:C6"/>
    <mergeCell ref="E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pane ySplit="7" topLeftCell="A8" activePane="bottomLeft" state="frozen"/>
      <selection pane="bottomLeft" activeCell="B1" sqref="B1:H4"/>
    </sheetView>
  </sheetViews>
  <sheetFormatPr defaultRowHeight="15" x14ac:dyDescent="0.25"/>
  <cols>
    <col min="1" max="1" width="16.42578125" customWidth="1"/>
    <col min="2" max="2" width="10.5703125" customWidth="1"/>
    <col min="3" max="3" width="13.42578125" customWidth="1"/>
    <col min="4" max="4" width="1.28515625" customWidth="1"/>
    <col min="8" max="8" width="14.7109375" customWidth="1"/>
    <col min="9" max="9" width="11.42578125" bestFit="1" customWidth="1"/>
    <col min="10" max="10" width="2" customWidth="1"/>
    <col min="15" max="15" width="1.85546875" customWidth="1"/>
    <col min="19" max="19" width="11" customWidth="1"/>
  </cols>
  <sheetData>
    <row r="1" spans="1:20" x14ac:dyDescent="0.25">
      <c r="B1" s="162" t="s">
        <v>0</v>
      </c>
      <c r="C1" s="162"/>
      <c r="E1" s="155" t="s">
        <v>1</v>
      </c>
      <c r="F1" s="155"/>
      <c r="G1" s="155"/>
      <c r="H1" s="155"/>
    </row>
    <row r="2" spans="1:20" x14ac:dyDescent="0.25">
      <c r="B2" s="159" t="s">
        <v>2</v>
      </c>
      <c r="C2" s="159"/>
      <c r="E2" s="159" t="s">
        <v>3</v>
      </c>
      <c r="F2" s="159"/>
      <c r="G2" s="159"/>
      <c r="H2" s="159"/>
    </row>
    <row r="3" spans="1:20" x14ac:dyDescent="0.25">
      <c r="B3" s="159" t="s">
        <v>4</v>
      </c>
      <c r="C3" s="159"/>
      <c r="E3" s="160" t="s">
        <v>5</v>
      </c>
      <c r="F3" s="160"/>
      <c r="G3" s="160"/>
      <c r="H3" s="160"/>
    </row>
    <row r="4" spans="1:20" ht="21" customHeight="1" x14ac:dyDescent="0.25">
      <c r="B4" s="163" t="s">
        <v>75</v>
      </c>
      <c r="C4" s="163"/>
      <c r="E4" s="161">
        <v>42080</v>
      </c>
      <c r="F4" s="161"/>
      <c r="G4" s="161"/>
      <c r="H4" s="161"/>
      <c r="K4" s="164" t="s">
        <v>92</v>
      </c>
      <c r="L4" s="165"/>
      <c r="M4" s="166"/>
      <c r="N4" s="167"/>
    </row>
    <row r="6" spans="1:20" s="41" customFormat="1" x14ac:dyDescent="0.25">
      <c r="A6" s="156" t="s">
        <v>87</v>
      </c>
      <c r="B6" s="157"/>
      <c r="C6" s="158"/>
      <c r="D6" s="22"/>
      <c r="E6" s="152" t="s">
        <v>43</v>
      </c>
      <c r="F6" s="153"/>
      <c r="G6" s="153"/>
      <c r="H6" s="153"/>
      <c r="I6" s="154"/>
      <c r="K6" s="152" t="s">
        <v>45</v>
      </c>
      <c r="L6" s="153"/>
      <c r="M6" s="153"/>
      <c r="N6" s="154"/>
      <c r="O6" s="80"/>
      <c r="P6" s="152" t="s">
        <v>32</v>
      </c>
      <c r="Q6" s="153"/>
      <c r="R6" s="153"/>
      <c r="S6" s="153"/>
      <c r="T6" s="154"/>
    </row>
    <row r="7" spans="1:20" s="44" customFormat="1" ht="24" x14ac:dyDescent="0.25">
      <c r="A7" s="78" t="s">
        <v>88</v>
      </c>
      <c r="B7" s="79" t="s">
        <v>89</v>
      </c>
      <c r="C7" s="78" t="s">
        <v>90</v>
      </c>
      <c r="E7" s="79" t="s">
        <v>9</v>
      </c>
      <c r="F7" s="79" t="s">
        <v>29</v>
      </c>
      <c r="G7" s="79" t="s">
        <v>8</v>
      </c>
      <c r="H7" s="78" t="s">
        <v>91</v>
      </c>
      <c r="I7" s="79" t="s">
        <v>28</v>
      </c>
      <c r="K7" s="79" t="s">
        <v>9</v>
      </c>
      <c r="L7" s="79" t="s">
        <v>29</v>
      </c>
      <c r="M7" s="79" t="s">
        <v>8</v>
      </c>
      <c r="N7" s="79" t="s">
        <v>38</v>
      </c>
      <c r="P7" s="47" t="s">
        <v>9</v>
      </c>
      <c r="Q7" s="47" t="s">
        <v>29</v>
      </c>
      <c r="R7" s="47" t="s">
        <v>8</v>
      </c>
      <c r="S7" s="46" t="s">
        <v>77</v>
      </c>
    </row>
    <row r="8" spans="1:20" x14ac:dyDescent="0.25">
      <c r="A8" s="49"/>
      <c r="B8" s="49"/>
      <c r="C8" s="49"/>
      <c r="E8" s="49"/>
      <c r="F8" s="49"/>
      <c r="G8" s="49"/>
      <c r="H8" s="49">
        <f>C8-G8</f>
        <v>0</v>
      </c>
      <c r="I8" s="81">
        <f>H8</f>
        <v>0</v>
      </c>
      <c r="K8" s="49"/>
      <c r="L8" s="49"/>
      <c r="M8" s="49"/>
      <c r="N8" s="49"/>
      <c r="P8" s="49"/>
      <c r="Q8" s="49"/>
      <c r="R8" s="49"/>
      <c r="S8" s="49"/>
    </row>
    <row r="9" spans="1:20" x14ac:dyDescent="0.25">
      <c r="A9" s="49"/>
      <c r="B9" s="49"/>
      <c r="C9" s="49"/>
      <c r="E9" s="49"/>
      <c r="F9" s="49"/>
      <c r="G9" s="49"/>
      <c r="H9" s="49">
        <f t="shared" ref="H9:H72" si="0">C9-G9</f>
        <v>0</v>
      </c>
      <c r="I9" s="81">
        <f>H8+H9</f>
        <v>0</v>
      </c>
      <c r="K9" s="49"/>
      <c r="L9" s="49"/>
      <c r="M9" s="49"/>
      <c r="N9" s="49"/>
      <c r="P9" s="49"/>
      <c r="Q9" s="49"/>
      <c r="R9" s="49"/>
      <c r="S9" s="49"/>
    </row>
    <row r="10" spans="1:20" x14ac:dyDescent="0.25">
      <c r="A10" s="49"/>
      <c r="B10" s="49"/>
      <c r="C10" s="49"/>
      <c r="E10" s="49"/>
      <c r="F10" s="49"/>
      <c r="G10" s="49"/>
      <c r="H10" s="49">
        <f t="shared" si="0"/>
        <v>0</v>
      </c>
      <c r="I10" s="81">
        <f t="shared" ref="I10:I73" si="1">H9+H10</f>
        <v>0</v>
      </c>
      <c r="K10" s="49"/>
      <c r="L10" s="49"/>
      <c r="M10" s="49"/>
      <c r="N10" s="49"/>
      <c r="P10" s="49"/>
      <c r="Q10" s="49"/>
      <c r="R10" s="49"/>
      <c r="S10" s="49"/>
    </row>
    <row r="11" spans="1:20" x14ac:dyDescent="0.25">
      <c r="A11" s="49"/>
      <c r="B11" s="49"/>
      <c r="C11" s="49"/>
      <c r="E11" s="49"/>
      <c r="F11" s="49"/>
      <c r="G11" s="49"/>
      <c r="H11" s="49">
        <f t="shared" si="0"/>
        <v>0</v>
      </c>
      <c r="I11" s="81">
        <f t="shared" si="1"/>
        <v>0</v>
      </c>
      <c r="K11" s="49"/>
      <c r="L11" s="49"/>
      <c r="M11" s="49"/>
      <c r="N11" s="49"/>
      <c r="P11" s="49"/>
      <c r="Q11" s="49"/>
      <c r="R11" s="49"/>
      <c r="S11" s="49"/>
    </row>
    <row r="12" spans="1:20" x14ac:dyDescent="0.25">
      <c r="A12" s="49"/>
      <c r="B12" s="49"/>
      <c r="C12" s="49"/>
      <c r="E12" s="49"/>
      <c r="F12" s="49"/>
      <c r="G12" s="49"/>
      <c r="H12" s="49">
        <f t="shared" si="0"/>
        <v>0</v>
      </c>
      <c r="I12" s="81">
        <f t="shared" si="1"/>
        <v>0</v>
      </c>
      <c r="K12" s="49"/>
      <c r="L12" s="49"/>
      <c r="M12" s="49"/>
      <c r="N12" s="49"/>
      <c r="P12" s="49"/>
      <c r="Q12" s="49"/>
      <c r="R12" s="49"/>
      <c r="S12" s="49"/>
    </row>
    <row r="13" spans="1:20" x14ac:dyDescent="0.25">
      <c r="A13" s="49"/>
      <c r="B13" s="49"/>
      <c r="C13" s="49"/>
      <c r="E13" s="49"/>
      <c r="F13" s="49"/>
      <c r="G13" s="49"/>
      <c r="H13" s="49">
        <f t="shared" si="0"/>
        <v>0</v>
      </c>
      <c r="I13" s="81">
        <f t="shared" si="1"/>
        <v>0</v>
      </c>
      <c r="K13" s="49"/>
      <c r="L13" s="49"/>
      <c r="M13" s="49"/>
      <c r="N13" s="49"/>
      <c r="P13" s="49"/>
      <c r="Q13" s="49"/>
      <c r="R13" s="49"/>
      <c r="S13" s="49"/>
    </row>
    <row r="14" spans="1:20" x14ac:dyDescent="0.25">
      <c r="A14" s="49"/>
      <c r="B14" s="49"/>
      <c r="C14" s="49"/>
      <c r="E14" s="49"/>
      <c r="F14" s="49"/>
      <c r="G14" s="49"/>
      <c r="H14" s="49">
        <f t="shared" si="0"/>
        <v>0</v>
      </c>
      <c r="I14" s="81">
        <f t="shared" si="1"/>
        <v>0</v>
      </c>
      <c r="K14" s="49"/>
      <c r="L14" s="49"/>
      <c r="M14" s="49"/>
      <c r="N14" s="49"/>
      <c r="P14" s="49"/>
      <c r="Q14" s="49"/>
      <c r="R14" s="49"/>
      <c r="S14" s="49"/>
    </row>
    <row r="15" spans="1:20" x14ac:dyDescent="0.25">
      <c r="A15" s="49"/>
      <c r="B15" s="49"/>
      <c r="C15" s="49"/>
      <c r="E15" s="49"/>
      <c r="F15" s="49"/>
      <c r="G15" s="49"/>
      <c r="H15" s="49">
        <f t="shared" si="0"/>
        <v>0</v>
      </c>
      <c r="I15" s="81">
        <f t="shared" si="1"/>
        <v>0</v>
      </c>
      <c r="K15" s="49"/>
      <c r="L15" s="49"/>
      <c r="M15" s="49"/>
      <c r="N15" s="49"/>
      <c r="P15" s="49"/>
      <c r="Q15" s="49"/>
      <c r="R15" s="49"/>
      <c r="S15" s="49"/>
    </row>
    <row r="16" spans="1:20" x14ac:dyDescent="0.25">
      <c r="A16" s="49"/>
      <c r="B16" s="49"/>
      <c r="C16" s="49"/>
      <c r="E16" s="49"/>
      <c r="F16" s="49"/>
      <c r="G16" s="49"/>
      <c r="H16" s="49">
        <f t="shared" si="0"/>
        <v>0</v>
      </c>
      <c r="I16" s="81">
        <f t="shared" si="1"/>
        <v>0</v>
      </c>
      <c r="K16" s="49"/>
      <c r="L16" s="49"/>
      <c r="M16" s="49"/>
      <c r="N16" s="49"/>
      <c r="P16" s="49"/>
      <c r="Q16" s="49"/>
      <c r="R16" s="49"/>
      <c r="S16" s="49"/>
    </row>
    <row r="17" spans="1:19" x14ac:dyDescent="0.25">
      <c r="A17" s="49"/>
      <c r="B17" s="49"/>
      <c r="C17" s="49"/>
      <c r="E17" s="49"/>
      <c r="F17" s="49"/>
      <c r="G17" s="49"/>
      <c r="H17" s="49">
        <f t="shared" si="0"/>
        <v>0</v>
      </c>
      <c r="I17" s="81">
        <f t="shared" si="1"/>
        <v>0</v>
      </c>
      <c r="K17" s="49"/>
      <c r="L17" s="49"/>
      <c r="M17" s="49"/>
      <c r="N17" s="49"/>
      <c r="P17" s="49"/>
      <c r="Q17" s="49"/>
      <c r="R17" s="49"/>
      <c r="S17" s="49"/>
    </row>
    <row r="18" spans="1:19" x14ac:dyDescent="0.25">
      <c r="A18" s="49"/>
      <c r="B18" s="49"/>
      <c r="C18" s="49"/>
      <c r="E18" s="49"/>
      <c r="F18" s="49"/>
      <c r="G18" s="49"/>
      <c r="H18" s="49">
        <f t="shared" si="0"/>
        <v>0</v>
      </c>
      <c r="I18" s="81">
        <f t="shared" si="1"/>
        <v>0</v>
      </c>
      <c r="K18" s="49"/>
      <c r="L18" s="49"/>
      <c r="M18" s="49"/>
      <c r="N18" s="49"/>
      <c r="P18" s="49"/>
      <c r="Q18" s="49"/>
      <c r="R18" s="49"/>
      <c r="S18" s="49"/>
    </row>
    <row r="19" spans="1:19" x14ac:dyDescent="0.25">
      <c r="A19" s="49"/>
      <c r="B19" s="49"/>
      <c r="C19" s="49"/>
      <c r="E19" s="49"/>
      <c r="F19" s="49"/>
      <c r="G19" s="49"/>
      <c r="H19" s="49">
        <f t="shared" si="0"/>
        <v>0</v>
      </c>
      <c r="I19" s="81">
        <f t="shared" si="1"/>
        <v>0</v>
      </c>
      <c r="K19" s="49"/>
      <c r="L19" s="49"/>
      <c r="M19" s="49"/>
      <c r="N19" s="49"/>
      <c r="P19" s="49"/>
      <c r="Q19" s="49"/>
      <c r="R19" s="49"/>
      <c r="S19" s="49"/>
    </row>
    <row r="20" spans="1:19" x14ac:dyDescent="0.25">
      <c r="A20" s="49"/>
      <c r="B20" s="49"/>
      <c r="C20" s="49"/>
      <c r="E20" s="49"/>
      <c r="F20" s="49"/>
      <c r="G20" s="49"/>
      <c r="H20" s="49">
        <f t="shared" si="0"/>
        <v>0</v>
      </c>
      <c r="I20" s="81">
        <f t="shared" si="1"/>
        <v>0</v>
      </c>
      <c r="K20" s="49"/>
      <c r="L20" s="49"/>
      <c r="M20" s="49"/>
      <c r="N20" s="49"/>
      <c r="P20" s="49"/>
      <c r="Q20" s="49"/>
      <c r="R20" s="49"/>
      <c r="S20" s="49"/>
    </row>
    <row r="21" spans="1:19" x14ac:dyDescent="0.25">
      <c r="A21" s="49"/>
      <c r="B21" s="49"/>
      <c r="C21" s="49"/>
      <c r="E21" s="49"/>
      <c r="F21" s="49"/>
      <c r="G21" s="49"/>
      <c r="H21" s="49">
        <f t="shared" si="0"/>
        <v>0</v>
      </c>
      <c r="I21" s="81">
        <f t="shared" si="1"/>
        <v>0</v>
      </c>
      <c r="K21" s="49"/>
      <c r="L21" s="49"/>
      <c r="M21" s="49"/>
      <c r="N21" s="49"/>
      <c r="P21" s="49"/>
      <c r="Q21" s="49"/>
      <c r="R21" s="49"/>
      <c r="S21" s="49"/>
    </row>
    <row r="22" spans="1:19" x14ac:dyDescent="0.25">
      <c r="A22" s="49"/>
      <c r="B22" s="49"/>
      <c r="C22" s="49"/>
      <c r="E22" s="49"/>
      <c r="F22" s="49"/>
      <c r="G22" s="49"/>
      <c r="H22" s="49">
        <f t="shared" si="0"/>
        <v>0</v>
      </c>
      <c r="I22" s="81">
        <f t="shared" si="1"/>
        <v>0</v>
      </c>
      <c r="K22" s="49"/>
      <c r="L22" s="49"/>
      <c r="M22" s="49"/>
      <c r="N22" s="49"/>
      <c r="P22" s="49"/>
      <c r="Q22" s="49"/>
      <c r="R22" s="49"/>
      <c r="S22" s="49"/>
    </row>
    <row r="23" spans="1:19" x14ac:dyDescent="0.25">
      <c r="A23" s="49"/>
      <c r="B23" s="49"/>
      <c r="C23" s="49"/>
      <c r="E23" s="49"/>
      <c r="F23" s="49"/>
      <c r="G23" s="49"/>
      <c r="H23" s="49">
        <f t="shared" si="0"/>
        <v>0</v>
      </c>
      <c r="I23" s="81">
        <f t="shared" si="1"/>
        <v>0</v>
      </c>
      <c r="K23" s="49"/>
      <c r="L23" s="49"/>
      <c r="M23" s="49"/>
      <c r="N23" s="49"/>
      <c r="P23" s="49"/>
      <c r="Q23" s="49"/>
      <c r="R23" s="49"/>
      <c r="S23" s="49"/>
    </row>
    <row r="24" spans="1:19" x14ac:dyDescent="0.25">
      <c r="A24" s="49"/>
      <c r="B24" s="49"/>
      <c r="C24" s="49"/>
      <c r="E24" s="49"/>
      <c r="F24" s="49"/>
      <c r="G24" s="49"/>
      <c r="H24" s="49">
        <f t="shared" si="0"/>
        <v>0</v>
      </c>
      <c r="I24" s="81">
        <f t="shared" si="1"/>
        <v>0</v>
      </c>
      <c r="K24" s="49"/>
      <c r="L24" s="49"/>
      <c r="M24" s="49"/>
      <c r="N24" s="49"/>
      <c r="P24" s="49"/>
      <c r="Q24" s="49"/>
      <c r="R24" s="49"/>
      <c r="S24" s="49"/>
    </row>
    <row r="25" spans="1:19" x14ac:dyDescent="0.25">
      <c r="A25" s="49"/>
      <c r="B25" s="49"/>
      <c r="C25" s="49"/>
      <c r="E25" s="49"/>
      <c r="F25" s="49"/>
      <c r="G25" s="49"/>
      <c r="H25" s="49">
        <f t="shared" si="0"/>
        <v>0</v>
      </c>
      <c r="I25" s="81">
        <f t="shared" si="1"/>
        <v>0</v>
      </c>
      <c r="K25" s="49"/>
      <c r="L25" s="49"/>
      <c r="M25" s="49"/>
      <c r="N25" s="49"/>
      <c r="P25" s="49"/>
      <c r="Q25" s="49"/>
      <c r="R25" s="49"/>
      <c r="S25" s="49"/>
    </row>
    <row r="26" spans="1:19" x14ac:dyDescent="0.25">
      <c r="A26" s="49"/>
      <c r="B26" s="49"/>
      <c r="C26" s="49"/>
      <c r="E26" s="49"/>
      <c r="F26" s="49"/>
      <c r="G26" s="49"/>
      <c r="H26" s="49">
        <f t="shared" si="0"/>
        <v>0</v>
      </c>
      <c r="I26" s="81">
        <f t="shared" si="1"/>
        <v>0</v>
      </c>
      <c r="K26" s="49"/>
      <c r="L26" s="49"/>
      <c r="M26" s="49"/>
      <c r="N26" s="49"/>
      <c r="P26" s="49"/>
      <c r="Q26" s="49"/>
      <c r="R26" s="49"/>
      <c r="S26" s="49"/>
    </row>
    <row r="27" spans="1:19" x14ac:dyDescent="0.25">
      <c r="A27" s="49"/>
      <c r="B27" s="49"/>
      <c r="C27" s="49"/>
      <c r="E27" s="49"/>
      <c r="F27" s="49"/>
      <c r="G27" s="49"/>
      <c r="H27" s="49">
        <f t="shared" si="0"/>
        <v>0</v>
      </c>
      <c r="I27" s="81">
        <f t="shared" si="1"/>
        <v>0</v>
      </c>
      <c r="K27" s="49"/>
      <c r="L27" s="49"/>
      <c r="M27" s="49"/>
      <c r="N27" s="49"/>
      <c r="P27" s="49"/>
      <c r="Q27" s="49"/>
      <c r="R27" s="49"/>
      <c r="S27" s="49"/>
    </row>
    <row r="28" spans="1:19" x14ac:dyDescent="0.25">
      <c r="A28" s="49"/>
      <c r="B28" s="49"/>
      <c r="C28" s="49"/>
      <c r="E28" s="49"/>
      <c r="F28" s="49"/>
      <c r="G28" s="49"/>
      <c r="H28" s="49">
        <f t="shared" si="0"/>
        <v>0</v>
      </c>
      <c r="I28" s="81">
        <f t="shared" si="1"/>
        <v>0</v>
      </c>
      <c r="K28" s="49"/>
      <c r="L28" s="49"/>
      <c r="M28" s="49"/>
      <c r="N28" s="49"/>
      <c r="P28" s="49"/>
      <c r="Q28" s="49"/>
      <c r="R28" s="49"/>
      <c r="S28" s="49"/>
    </row>
    <row r="29" spans="1:19" x14ac:dyDescent="0.25">
      <c r="A29" s="49"/>
      <c r="B29" s="49"/>
      <c r="C29" s="49"/>
      <c r="E29" s="49"/>
      <c r="F29" s="49"/>
      <c r="G29" s="49"/>
      <c r="H29" s="49">
        <f t="shared" si="0"/>
        <v>0</v>
      </c>
      <c r="I29" s="81">
        <f t="shared" si="1"/>
        <v>0</v>
      </c>
      <c r="K29" s="49"/>
      <c r="L29" s="49"/>
      <c r="M29" s="49"/>
      <c r="N29" s="49"/>
      <c r="P29" s="49"/>
      <c r="Q29" s="49"/>
      <c r="R29" s="49"/>
      <c r="S29" s="49"/>
    </row>
    <row r="30" spans="1:19" x14ac:dyDescent="0.25">
      <c r="A30" s="49"/>
      <c r="B30" s="49"/>
      <c r="C30" s="49"/>
      <c r="E30" s="49"/>
      <c r="F30" s="49"/>
      <c r="G30" s="49"/>
      <c r="H30" s="49">
        <f t="shared" si="0"/>
        <v>0</v>
      </c>
      <c r="I30" s="81">
        <f t="shared" si="1"/>
        <v>0</v>
      </c>
      <c r="K30" s="49"/>
      <c r="L30" s="49"/>
      <c r="M30" s="49"/>
      <c r="N30" s="49"/>
      <c r="P30" s="49"/>
      <c r="Q30" s="49"/>
      <c r="R30" s="49"/>
      <c r="S30" s="49"/>
    </row>
    <row r="31" spans="1:19" x14ac:dyDescent="0.25">
      <c r="A31" s="49"/>
      <c r="B31" s="49"/>
      <c r="C31" s="49"/>
      <c r="E31" s="49"/>
      <c r="F31" s="49"/>
      <c r="G31" s="49"/>
      <c r="H31" s="49">
        <f t="shared" si="0"/>
        <v>0</v>
      </c>
      <c r="I31" s="81">
        <f t="shared" si="1"/>
        <v>0</v>
      </c>
      <c r="K31" s="49"/>
      <c r="L31" s="49"/>
      <c r="M31" s="49"/>
      <c r="N31" s="49"/>
      <c r="P31" s="49"/>
      <c r="Q31" s="49"/>
      <c r="R31" s="49"/>
      <c r="S31" s="49"/>
    </row>
    <row r="32" spans="1:19" x14ac:dyDescent="0.25">
      <c r="A32" s="49"/>
      <c r="B32" s="49"/>
      <c r="C32" s="49"/>
      <c r="E32" s="49"/>
      <c r="F32" s="49"/>
      <c r="G32" s="49"/>
      <c r="H32" s="49">
        <f t="shared" si="0"/>
        <v>0</v>
      </c>
      <c r="I32" s="81">
        <f t="shared" si="1"/>
        <v>0</v>
      </c>
      <c r="K32" s="49"/>
      <c r="L32" s="49"/>
      <c r="M32" s="49"/>
      <c r="N32" s="49"/>
      <c r="P32" s="49"/>
      <c r="Q32" s="49"/>
      <c r="R32" s="49"/>
      <c r="S32" s="49"/>
    </row>
    <row r="33" spans="1:19" x14ac:dyDescent="0.25">
      <c r="A33" s="49"/>
      <c r="B33" s="49"/>
      <c r="C33" s="49"/>
      <c r="E33" s="49"/>
      <c r="F33" s="49"/>
      <c r="G33" s="49"/>
      <c r="H33" s="49">
        <f t="shared" si="0"/>
        <v>0</v>
      </c>
      <c r="I33" s="81">
        <f t="shared" si="1"/>
        <v>0</v>
      </c>
      <c r="K33" s="49"/>
      <c r="L33" s="49"/>
      <c r="M33" s="49"/>
      <c r="N33" s="49"/>
      <c r="P33" s="49"/>
      <c r="Q33" s="49"/>
      <c r="R33" s="49"/>
      <c r="S33" s="49"/>
    </row>
    <row r="34" spans="1:19" x14ac:dyDescent="0.25">
      <c r="A34" s="49"/>
      <c r="B34" s="49"/>
      <c r="C34" s="49"/>
      <c r="E34" s="49"/>
      <c r="F34" s="49"/>
      <c r="G34" s="49"/>
      <c r="H34" s="49">
        <f t="shared" si="0"/>
        <v>0</v>
      </c>
      <c r="I34" s="81">
        <f t="shared" si="1"/>
        <v>0</v>
      </c>
      <c r="K34" s="49"/>
      <c r="L34" s="49"/>
      <c r="M34" s="49"/>
      <c r="N34" s="49"/>
      <c r="P34" s="49"/>
      <c r="Q34" s="49"/>
      <c r="R34" s="49"/>
      <c r="S34" s="49"/>
    </row>
    <row r="35" spans="1:19" x14ac:dyDescent="0.25">
      <c r="A35" s="49"/>
      <c r="B35" s="49"/>
      <c r="C35" s="49"/>
      <c r="E35" s="49"/>
      <c r="F35" s="49"/>
      <c r="G35" s="49"/>
      <c r="H35" s="49">
        <f t="shared" si="0"/>
        <v>0</v>
      </c>
      <c r="I35" s="81">
        <f t="shared" si="1"/>
        <v>0</v>
      </c>
      <c r="K35" s="49"/>
      <c r="L35" s="49"/>
      <c r="M35" s="49"/>
      <c r="N35" s="49"/>
      <c r="P35" s="49"/>
      <c r="Q35" s="49"/>
      <c r="R35" s="49"/>
      <c r="S35" s="49"/>
    </row>
    <row r="36" spans="1:19" x14ac:dyDescent="0.25">
      <c r="A36" s="49"/>
      <c r="B36" s="49"/>
      <c r="C36" s="49"/>
      <c r="E36" s="49"/>
      <c r="F36" s="49"/>
      <c r="G36" s="49"/>
      <c r="H36" s="49">
        <f t="shared" si="0"/>
        <v>0</v>
      </c>
      <c r="I36" s="81">
        <f t="shared" si="1"/>
        <v>0</v>
      </c>
      <c r="K36" s="49"/>
      <c r="L36" s="49"/>
      <c r="M36" s="49"/>
      <c r="N36" s="49"/>
      <c r="P36" s="49"/>
      <c r="Q36" s="49"/>
      <c r="R36" s="49"/>
      <c r="S36" s="49"/>
    </row>
    <row r="37" spans="1:19" x14ac:dyDescent="0.25">
      <c r="A37" s="49"/>
      <c r="B37" s="49"/>
      <c r="C37" s="49"/>
      <c r="E37" s="49"/>
      <c r="F37" s="49"/>
      <c r="G37" s="49"/>
      <c r="H37" s="49">
        <f t="shared" si="0"/>
        <v>0</v>
      </c>
      <c r="I37" s="81">
        <f t="shared" si="1"/>
        <v>0</v>
      </c>
      <c r="K37" s="49"/>
      <c r="L37" s="49"/>
      <c r="M37" s="49"/>
      <c r="N37" s="49"/>
      <c r="P37" s="49"/>
      <c r="Q37" s="49"/>
      <c r="R37" s="49"/>
      <c r="S37" s="49"/>
    </row>
    <row r="38" spans="1:19" x14ac:dyDescent="0.25">
      <c r="A38" s="49"/>
      <c r="B38" s="49"/>
      <c r="C38" s="49"/>
      <c r="E38" s="49"/>
      <c r="F38" s="49"/>
      <c r="G38" s="49"/>
      <c r="H38" s="49">
        <f t="shared" si="0"/>
        <v>0</v>
      </c>
      <c r="I38" s="81">
        <f t="shared" si="1"/>
        <v>0</v>
      </c>
      <c r="K38" s="49"/>
      <c r="L38" s="49"/>
      <c r="M38" s="49"/>
      <c r="N38" s="49"/>
      <c r="P38" s="49"/>
      <c r="Q38" s="49"/>
      <c r="R38" s="49"/>
      <c r="S38" s="49"/>
    </row>
    <row r="39" spans="1:19" x14ac:dyDescent="0.25">
      <c r="A39" s="49"/>
      <c r="B39" s="49"/>
      <c r="C39" s="49"/>
      <c r="E39" s="49"/>
      <c r="F39" s="49"/>
      <c r="G39" s="49"/>
      <c r="H39" s="49">
        <f t="shared" si="0"/>
        <v>0</v>
      </c>
      <c r="I39" s="81">
        <f t="shared" si="1"/>
        <v>0</v>
      </c>
      <c r="K39" s="49"/>
      <c r="L39" s="49"/>
      <c r="M39" s="49"/>
      <c r="N39" s="49"/>
      <c r="P39" s="49"/>
      <c r="Q39" s="49"/>
      <c r="R39" s="49"/>
      <c r="S39" s="49"/>
    </row>
    <row r="40" spans="1:19" x14ac:dyDescent="0.25">
      <c r="A40" s="49"/>
      <c r="B40" s="49"/>
      <c r="C40" s="49"/>
      <c r="E40" s="49"/>
      <c r="F40" s="49"/>
      <c r="G40" s="49"/>
      <c r="H40" s="49">
        <f t="shared" si="0"/>
        <v>0</v>
      </c>
      <c r="I40" s="81">
        <f t="shared" si="1"/>
        <v>0</v>
      </c>
      <c r="K40" s="49"/>
      <c r="L40" s="49"/>
      <c r="M40" s="49"/>
      <c r="N40" s="49"/>
      <c r="P40" s="49"/>
      <c r="Q40" s="49"/>
      <c r="R40" s="49"/>
      <c r="S40" s="49"/>
    </row>
    <row r="41" spans="1:19" x14ac:dyDescent="0.25">
      <c r="A41" s="49"/>
      <c r="B41" s="49"/>
      <c r="C41" s="49"/>
      <c r="E41" s="49"/>
      <c r="F41" s="49"/>
      <c r="G41" s="49"/>
      <c r="H41" s="49">
        <f t="shared" si="0"/>
        <v>0</v>
      </c>
      <c r="I41" s="81">
        <f t="shared" si="1"/>
        <v>0</v>
      </c>
      <c r="K41" s="49"/>
      <c r="L41" s="49"/>
      <c r="M41" s="49"/>
      <c r="N41" s="49"/>
      <c r="P41" s="49"/>
      <c r="Q41" s="49"/>
      <c r="R41" s="49"/>
      <c r="S41" s="49"/>
    </row>
    <row r="42" spans="1:19" x14ac:dyDescent="0.25">
      <c r="A42" s="49"/>
      <c r="B42" s="49"/>
      <c r="C42" s="49"/>
      <c r="E42" s="49"/>
      <c r="F42" s="49"/>
      <c r="G42" s="49"/>
      <c r="H42" s="49">
        <f t="shared" si="0"/>
        <v>0</v>
      </c>
      <c r="I42" s="81">
        <f t="shared" si="1"/>
        <v>0</v>
      </c>
      <c r="K42" s="49"/>
      <c r="L42" s="49"/>
      <c r="M42" s="49"/>
      <c r="N42" s="49"/>
      <c r="P42" s="49"/>
      <c r="Q42" s="49"/>
      <c r="R42" s="49"/>
      <c r="S42" s="49"/>
    </row>
    <row r="43" spans="1:19" x14ac:dyDescent="0.25">
      <c r="A43" s="49"/>
      <c r="B43" s="49"/>
      <c r="C43" s="49"/>
      <c r="E43" s="49"/>
      <c r="F43" s="49"/>
      <c r="G43" s="49"/>
      <c r="H43" s="49">
        <f t="shared" si="0"/>
        <v>0</v>
      </c>
      <c r="I43" s="81">
        <f t="shared" si="1"/>
        <v>0</v>
      </c>
      <c r="K43" s="49"/>
      <c r="L43" s="49"/>
      <c r="M43" s="49"/>
      <c r="N43" s="49"/>
      <c r="P43" s="49"/>
      <c r="Q43" s="49"/>
      <c r="R43" s="49"/>
      <c r="S43" s="49"/>
    </row>
    <row r="44" spans="1:19" x14ac:dyDescent="0.25">
      <c r="A44" s="49"/>
      <c r="B44" s="49"/>
      <c r="C44" s="49"/>
      <c r="E44" s="49"/>
      <c r="F44" s="49"/>
      <c r="G44" s="49"/>
      <c r="H44" s="49">
        <f t="shared" si="0"/>
        <v>0</v>
      </c>
      <c r="I44" s="81">
        <f t="shared" si="1"/>
        <v>0</v>
      </c>
      <c r="K44" s="49"/>
      <c r="L44" s="49"/>
      <c r="M44" s="49"/>
      <c r="N44" s="49"/>
      <c r="P44" s="49"/>
      <c r="Q44" s="49"/>
      <c r="R44" s="49"/>
      <c r="S44" s="49"/>
    </row>
    <row r="45" spans="1:19" x14ac:dyDescent="0.25">
      <c r="A45" s="49"/>
      <c r="B45" s="49"/>
      <c r="C45" s="49"/>
      <c r="E45" s="49"/>
      <c r="F45" s="49"/>
      <c r="G45" s="49"/>
      <c r="H45" s="49">
        <f t="shared" si="0"/>
        <v>0</v>
      </c>
      <c r="I45" s="81">
        <f t="shared" si="1"/>
        <v>0</v>
      </c>
      <c r="K45" s="49"/>
      <c r="L45" s="49"/>
      <c r="M45" s="49"/>
      <c r="N45" s="49"/>
      <c r="P45" s="49"/>
      <c r="Q45" s="49"/>
      <c r="R45" s="49"/>
      <c r="S45" s="49"/>
    </row>
    <row r="46" spans="1:19" x14ac:dyDescent="0.25">
      <c r="A46" s="49"/>
      <c r="B46" s="49"/>
      <c r="C46" s="49"/>
      <c r="E46" s="49"/>
      <c r="F46" s="49"/>
      <c r="G46" s="49"/>
      <c r="H46" s="49">
        <f t="shared" si="0"/>
        <v>0</v>
      </c>
      <c r="I46" s="81">
        <f t="shared" si="1"/>
        <v>0</v>
      </c>
      <c r="K46" s="49"/>
      <c r="L46" s="49"/>
      <c r="M46" s="49"/>
      <c r="N46" s="49"/>
      <c r="P46" s="49"/>
      <c r="Q46" s="49"/>
      <c r="R46" s="49"/>
      <c r="S46" s="49"/>
    </row>
    <row r="47" spans="1:19" x14ac:dyDescent="0.25">
      <c r="A47" s="49"/>
      <c r="B47" s="49"/>
      <c r="C47" s="49"/>
      <c r="E47" s="49"/>
      <c r="F47" s="49"/>
      <c r="G47" s="49"/>
      <c r="H47" s="49">
        <f t="shared" si="0"/>
        <v>0</v>
      </c>
      <c r="I47" s="81">
        <f t="shared" si="1"/>
        <v>0</v>
      </c>
      <c r="K47" s="49"/>
      <c r="L47" s="49"/>
      <c r="M47" s="49"/>
      <c r="N47" s="49"/>
      <c r="P47" s="49"/>
      <c r="Q47" s="49"/>
      <c r="R47" s="49"/>
      <c r="S47" s="49"/>
    </row>
    <row r="48" spans="1:19" x14ac:dyDescent="0.25">
      <c r="A48" s="49"/>
      <c r="B48" s="49"/>
      <c r="C48" s="49"/>
      <c r="E48" s="49"/>
      <c r="F48" s="49"/>
      <c r="G48" s="49"/>
      <c r="H48" s="49">
        <f t="shared" si="0"/>
        <v>0</v>
      </c>
      <c r="I48" s="81">
        <f t="shared" si="1"/>
        <v>0</v>
      </c>
      <c r="K48" s="49"/>
      <c r="L48" s="49"/>
      <c r="M48" s="49"/>
      <c r="N48" s="49"/>
      <c r="P48" s="49"/>
      <c r="Q48" s="49"/>
      <c r="R48" s="49"/>
      <c r="S48" s="49"/>
    </row>
    <row r="49" spans="1:19" x14ac:dyDescent="0.25">
      <c r="A49" s="49"/>
      <c r="B49" s="49"/>
      <c r="C49" s="49"/>
      <c r="E49" s="49"/>
      <c r="F49" s="49"/>
      <c r="G49" s="49"/>
      <c r="H49" s="49">
        <f t="shared" si="0"/>
        <v>0</v>
      </c>
      <c r="I49" s="81">
        <f t="shared" si="1"/>
        <v>0</v>
      </c>
      <c r="K49" s="49"/>
      <c r="L49" s="49"/>
      <c r="M49" s="49"/>
      <c r="N49" s="49"/>
      <c r="P49" s="49"/>
      <c r="Q49" s="49"/>
      <c r="R49" s="49"/>
      <c r="S49" s="49"/>
    </row>
    <row r="50" spans="1:19" x14ac:dyDescent="0.25">
      <c r="A50" s="49"/>
      <c r="B50" s="49"/>
      <c r="C50" s="49"/>
      <c r="E50" s="49"/>
      <c r="F50" s="49"/>
      <c r="G50" s="49"/>
      <c r="H50" s="49">
        <f t="shared" si="0"/>
        <v>0</v>
      </c>
      <c r="I50" s="81">
        <f t="shared" si="1"/>
        <v>0</v>
      </c>
      <c r="K50" s="49"/>
      <c r="L50" s="49"/>
      <c r="M50" s="49"/>
      <c r="N50" s="49"/>
      <c r="P50" s="49"/>
      <c r="Q50" s="49"/>
      <c r="R50" s="49"/>
      <c r="S50" s="49"/>
    </row>
    <row r="51" spans="1:19" x14ac:dyDescent="0.25">
      <c r="A51" s="49"/>
      <c r="B51" s="49"/>
      <c r="C51" s="49"/>
      <c r="E51" s="49"/>
      <c r="F51" s="49"/>
      <c r="G51" s="49"/>
      <c r="H51" s="49">
        <f t="shared" si="0"/>
        <v>0</v>
      </c>
      <c r="I51" s="81">
        <f t="shared" si="1"/>
        <v>0</v>
      </c>
      <c r="K51" s="49"/>
      <c r="L51" s="49"/>
      <c r="M51" s="49"/>
      <c r="N51" s="49"/>
      <c r="P51" s="49"/>
      <c r="Q51" s="49"/>
      <c r="R51" s="49"/>
      <c r="S51" s="49"/>
    </row>
    <row r="52" spans="1:19" x14ac:dyDescent="0.25">
      <c r="A52" s="49"/>
      <c r="B52" s="49"/>
      <c r="C52" s="49"/>
      <c r="E52" s="49"/>
      <c r="F52" s="49"/>
      <c r="G52" s="49"/>
      <c r="H52" s="49">
        <f t="shared" si="0"/>
        <v>0</v>
      </c>
      <c r="I52" s="81">
        <f t="shared" si="1"/>
        <v>0</v>
      </c>
      <c r="K52" s="49"/>
      <c r="L52" s="49"/>
      <c r="M52" s="49"/>
      <c r="N52" s="49"/>
      <c r="P52" s="49"/>
      <c r="Q52" s="49"/>
      <c r="R52" s="49"/>
      <c r="S52" s="49"/>
    </row>
    <row r="53" spans="1:19" x14ac:dyDescent="0.25">
      <c r="A53" s="49"/>
      <c r="B53" s="49"/>
      <c r="C53" s="49"/>
      <c r="E53" s="49"/>
      <c r="F53" s="49"/>
      <c r="G53" s="49"/>
      <c r="H53" s="49">
        <f t="shared" si="0"/>
        <v>0</v>
      </c>
      <c r="I53" s="81">
        <f t="shared" si="1"/>
        <v>0</v>
      </c>
      <c r="K53" s="49"/>
      <c r="L53" s="49"/>
      <c r="M53" s="49"/>
      <c r="N53" s="49"/>
      <c r="P53" s="49"/>
      <c r="Q53" s="49"/>
      <c r="R53" s="49"/>
      <c r="S53" s="49"/>
    </row>
    <row r="54" spans="1:19" x14ac:dyDescent="0.25">
      <c r="A54" s="49"/>
      <c r="B54" s="49"/>
      <c r="C54" s="49"/>
      <c r="E54" s="49"/>
      <c r="F54" s="49"/>
      <c r="G54" s="49"/>
      <c r="H54" s="49">
        <f t="shared" si="0"/>
        <v>0</v>
      </c>
      <c r="I54" s="81">
        <f t="shared" si="1"/>
        <v>0</v>
      </c>
      <c r="K54" s="49"/>
      <c r="L54" s="49"/>
      <c r="M54" s="49"/>
      <c r="N54" s="49"/>
      <c r="P54" s="49"/>
      <c r="Q54" s="49"/>
      <c r="R54" s="49"/>
      <c r="S54" s="49"/>
    </row>
    <row r="55" spans="1:19" x14ac:dyDescent="0.25">
      <c r="A55" s="49"/>
      <c r="B55" s="49"/>
      <c r="C55" s="49"/>
      <c r="E55" s="49"/>
      <c r="F55" s="49"/>
      <c r="G55" s="49"/>
      <c r="H55" s="49">
        <f t="shared" si="0"/>
        <v>0</v>
      </c>
      <c r="I55" s="81">
        <f t="shared" si="1"/>
        <v>0</v>
      </c>
      <c r="K55" s="49"/>
      <c r="L55" s="49"/>
      <c r="M55" s="49"/>
      <c r="N55" s="49"/>
      <c r="P55" s="49"/>
      <c r="Q55" s="49"/>
      <c r="R55" s="49"/>
      <c r="S55" s="49"/>
    </row>
    <row r="56" spans="1:19" x14ac:dyDescent="0.25">
      <c r="A56" s="49"/>
      <c r="B56" s="49"/>
      <c r="C56" s="49"/>
      <c r="E56" s="49"/>
      <c r="F56" s="49"/>
      <c r="G56" s="49"/>
      <c r="H56" s="49">
        <f t="shared" si="0"/>
        <v>0</v>
      </c>
      <c r="I56" s="81">
        <f t="shared" si="1"/>
        <v>0</v>
      </c>
      <c r="K56" s="49"/>
      <c r="L56" s="49"/>
      <c r="M56" s="49"/>
      <c r="N56" s="49"/>
      <c r="P56" s="49"/>
      <c r="Q56" s="49"/>
      <c r="R56" s="49"/>
      <c r="S56" s="49"/>
    </row>
    <row r="57" spans="1:19" x14ac:dyDescent="0.25">
      <c r="A57" s="49"/>
      <c r="B57" s="49"/>
      <c r="C57" s="49"/>
      <c r="E57" s="49"/>
      <c r="F57" s="49"/>
      <c r="G57" s="49"/>
      <c r="H57" s="49">
        <f t="shared" si="0"/>
        <v>0</v>
      </c>
      <c r="I57" s="81">
        <f t="shared" si="1"/>
        <v>0</v>
      </c>
      <c r="K57" s="49"/>
      <c r="L57" s="49"/>
      <c r="M57" s="49"/>
      <c r="N57" s="49"/>
      <c r="P57" s="49"/>
      <c r="Q57" s="49"/>
      <c r="R57" s="49"/>
      <c r="S57" s="49"/>
    </row>
    <row r="58" spans="1:19" x14ac:dyDescent="0.25">
      <c r="A58" s="49"/>
      <c r="B58" s="49"/>
      <c r="C58" s="49"/>
      <c r="E58" s="49"/>
      <c r="F58" s="49"/>
      <c r="G58" s="49"/>
      <c r="H58" s="49">
        <f t="shared" si="0"/>
        <v>0</v>
      </c>
      <c r="I58" s="81">
        <f t="shared" si="1"/>
        <v>0</v>
      </c>
      <c r="K58" s="49"/>
      <c r="L58" s="49"/>
      <c r="M58" s="49"/>
      <c r="N58" s="49"/>
      <c r="P58" s="49"/>
      <c r="Q58" s="49"/>
      <c r="R58" s="49"/>
      <c r="S58" s="49"/>
    </row>
    <row r="59" spans="1:19" x14ac:dyDescent="0.25">
      <c r="A59" s="49"/>
      <c r="B59" s="49"/>
      <c r="C59" s="49"/>
      <c r="E59" s="49"/>
      <c r="F59" s="49"/>
      <c r="G59" s="49"/>
      <c r="H59" s="49">
        <f t="shared" si="0"/>
        <v>0</v>
      </c>
      <c r="I59" s="81">
        <f t="shared" si="1"/>
        <v>0</v>
      </c>
      <c r="K59" s="49"/>
      <c r="L59" s="49"/>
      <c r="M59" s="49"/>
      <c r="N59" s="49"/>
      <c r="P59" s="49"/>
      <c r="Q59" s="49"/>
      <c r="R59" s="49"/>
      <c r="S59" s="49"/>
    </row>
    <row r="60" spans="1:19" x14ac:dyDescent="0.25">
      <c r="A60" s="49"/>
      <c r="B60" s="49"/>
      <c r="C60" s="49"/>
      <c r="E60" s="49"/>
      <c r="F60" s="49"/>
      <c r="G60" s="49"/>
      <c r="H60" s="49">
        <f t="shared" si="0"/>
        <v>0</v>
      </c>
      <c r="I60" s="81">
        <f t="shared" si="1"/>
        <v>0</v>
      </c>
      <c r="K60" s="49"/>
      <c r="L60" s="49"/>
      <c r="M60" s="49"/>
      <c r="N60" s="49"/>
      <c r="P60" s="49"/>
      <c r="Q60" s="49"/>
      <c r="R60" s="49"/>
      <c r="S60" s="49"/>
    </row>
    <row r="61" spans="1:19" x14ac:dyDescent="0.25">
      <c r="A61" s="49"/>
      <c r="B61" s="49"/>
      <c r="C61" s="49"/>
      <c r="E61" s="49"/>
      <c r="F61" s="49"/>
      <c r="G61" s="49"/>
      <c r="H61" s="49">
        <f t="shared" si="0"/>
        <v>0</v>
      </c>
      <c r="I61" s="81">
        <f t="shared" si="1"/>
        <v>0</v>
      </c>
      <c r="K61" s="49"/>
      <c r="L61" s="49"/>
      <c r="M61" s="49"/>
      <c r="N61" s="49"/>
      <c r="P61" s="49"/>
      <c r="Q61" s="49"/>
      <c r="R61" s="49"/>
      <c r="S61" s="49"/>
    </row>
    <row r="62" spans="1:19" x14ac:dyDescent="0.25">
      <c r="A62" s="49"/>
      <c r="B62" s="49"/>
      <c r="C62" s="49"/>
      <c r="E62" s="49"/>
      <c r="F62" s="49"/>
      <c r="G62" s="49"/>
      <c r="H62" s="49">
        <f t="shared" si="0"/>
        <v>0</v>
      </c>
      <c r="I62" s="81">
        <f t="shared" si="1"/>
        <v>0</v>
      </c>
      <c r="K62" s="49"/>
      <c r="L62" s="49"/>
      <c r="M62" s="49"/>
      <c r="N62" s="49"/>
      <c r="P62" s="49"/>
      <c r="Q62" s="49"/>
      <c r="R62" s="49"/>
      <c r="S62" s="49"/>
    </row>
    <row r="63" spans="1:19" x14ac:dyDescent="0.25">
      <c r="A63" s="49"/>
      <c r="B63" s="49"/>
      <c r="C63" s="49"/>
      <c r="E63" s="49"/>
      <c r="F63" s="49"/>
      <c r="G63" s="49"/>
      <c r="H63" s="49">
        <f t="shared" si="0"/>
        <v>0</v>
      </c>
      <c r="I63" s="81">
        <f t="shared" si="1"/>
        <v>0</v>
      </c>
      <c r="K63" s="49"/>
      <c r="L63" s="49"/>
      <c r="M63" s="49"/>
      <c r="N63" s="49"/>
      <c r="P63" s="49"/>
      <c r="Q63" s="49"/>
      <c r="R63" s="49"/>
      <c r="S63" s="49"/>
    </row>
    <row r="64" spans="1:19" x14ac:dyDescent="0.25">
      <c r="A64" s="49"/>
      <c r="B64" s="49"/>
      <c r="C64" s="49"/>
      <c r="E64" s="49"/>
      <c r="F64" s="49"/>
      <c r="G64" s="49"/>
      <c r="H64" s="49">
        <f t="shared" si="0"/>
        <v>0</v>
      </c>
      <c r="I64" s="81">
        <f t="shared" si="1"/>
        <v>0</v>
      </c>
      <c r="K64" s="49"/>
      <c r="L64" s="49"/>
      <c r="M64" s="49"/>
      <c r="N64" s="49"/>
      <c r="P64" s="49"/>
      <c r="Q64" s="49"/>
      <c r="R64" s="49"/>
      <c r="S64" s="49"/>
    </row>
    <row r="65" spans="1:19" x14ac:dyDescent="0.25">
      <c r="A65" s="49"/>
      <c r="B65" s="49"/>
      <c r="C65" s="49"/>
      <c r="E65" s="49"/>
      <c r="F65" s="49"/>
      <c r="G65" s="49"/>
      <c r="H65" s="49">
        <f t="shared" si="0"/>
        <v>0</v>
      </c>
      <c r="I65" s="81">
        <f t="shared" si="1"/>
        <v>0</v>
      </c>
      <c r="K65" s="49"/>
      <c r="L65" s="49"/>
      <c r="M65" s="49"/>
      <c r="N65" s="49"/>
      <c r="P65" s="49"/>
      <c r="Q65" s="49"/>
      <c r="R65" s="49"/>
      <c r="S65" s="49"/>
    </row>
    <row r="66" spans="1:19" x14ac:dyDescent="0.25">
      <c r="A66" s="49"/>
      <c r="B66" s="49"/>
      <c r="C66" s="49"/>
      <c r="E66" s="49"/>
      <c r="F66" s="49"/>
      <c r="G66" s="49"/>
      <c r="H66" s="49">
        <f t="shared" si="0"/>
        <v>0</v>
      </c>
      <c r="I66" s="81">
        <f t="shared" si="1"/>
        <v>0</v>
      </c>
      <c r="K66" s="49"/>
      <c r="L66" s="49"/>
      <c r="M66" s="49"/>
      <c r="N66" s="49"/>
      <c r="P66" s="49"/>
      <c r="Q66" s="49"/>
      <c r="R66" s="49"/>
      <c r="S66" s="49"/>
    </row>
    <row r="67" spans="1:19" x14ac:dyDescent="0.25">
      <c r="A67" s="49"/>
      <c r="B67" s="49"/>
      <c r="C67" s="49"/>
      <c r="E67" s="49"/>
      <c r="F67" s="49"/>
      <c r="G67" s="49"/>
      <c r="H67" s="49">
        <f t="shared" si="0"/>
        <v>0</v>
      </c>
      <c r="I67" s="81">
        <f t="shared" si="1"/>
        <v>0</v>
      </c>
      <c r="K67" s="49"/>
      <c r="L67" s="49"/>
      <c r="M67" s="49"/>
      <c r="N67" s="49"/>
      <c r="P67" s="49"/>
      <c r="Q67" s="49"/>
      <c r="R67" s="49"/>
      <c r="S67" s="49"/>
    </row>
    <row r="68" spans="1:19" x14ac:dyDescent="0.25">
      <c r="A68" s="49"/>
      <c r="B68" s="49"/>
      <c r="C68" s="49"/>
      <c r="E68" s="49"/>
      <c r="F68" s="49"/>
      <c r="G68" s="49"/>
      <c r="H68" s="49">
        <f t="shared" si="0"/>
        <v>0</v>
      </c>
      <c r="I68" s="81">
        <f t="shared" si="1"/>
        <v>0</v>
      </c>
      <c r="K68" s="49"/>
      <c r="L68" s="49"/>
      <c r="M68" s="49"/>
      <c r="N68" s="49"/>
      <c r="P68" s="49"/>
      <c r="Q68" s="49"/>
      <c r="R68" s="49"/>
      <c r="S68" s="49"/>
    </row>
    <row r="69" spans="1:19" x14ac:dyDescent="0.25">
      <c r="A69" s="49"/>
      <c r="B69" s="49"/>
      <c r="C69" s="49"/>
      <c r="E69" s="49"/>
      <c r="F69" s="49"/>
      <c r="G69" s="49"/>
      <c r="H69" s="49">
        <f t="shared" si="0"/>
        <v>0</v>
      </c>
      <c r="I69" s="81">
        <f t="shared" si="1"/>
        <v>0</v>
      </c>
      <c r="K69" s="49"/>
      <c r="L69" s="49"/>
      <c r="M69" s="49"/>
      <c r="N69" s="49"/>
      <c r="P69" s="49"/>
      <c r="Q69" s="49"/>
      <c r="R69" s="49"/>
      <c r="S69" s="49"/>
    </row>
    <row r="70" spans="1:19" x14ac:dyDescent="0.25">
      <c r="A70" s="49"/>
      <c r="B70" s="49"/>
      <c r="C70" s="49"/>
      <c r="E70" s="49"/>
      <c r="F70" s="49"/>
      <c r="G70" s="49"/>
      <c r="H70" s="49">
        <f t="shared" si="0"/>
        <v>0</v>
      </c>
      <c r="I70" s="81">
        <f t="shared" si="1"/>
        <v>0</v>
      </c>
      <c r="K70" s="49"/>
      <c r="L70" s="49"/>
      <c r="M70" s="49"/>
      <c r="N70" s="49"/>
      <c r="P70" s="49"/>
      <c r="Q70" s="49"/>
      <c r="R70" s="49"/>
      <c r="S70" s="49"/>
    </row>
    <row r="71" spans="1:19" x14ac:dyDescent="0.25">
      <c r="A71" s="49"/>
      <c r="B71" s="49"/>
      <c r="C71" s="49"/>
      <c r="E71" s="49"/>
      <c r="F71" s="49"/>
      <c r="G71" s="49"/>
      <c r="H71" s="49">
        <f t="shared" si="0"/>
        <v>0</v>
      </c>
      <c r="I71" s="81">
        <f t="shared" si="1"/>
        <v>0</v>
      </c>
      <c r="K71" s="49"/>
      <c r="L71" s="49"/>
      <c r="M71" s="49"/>
      <c r="N71" s="49"/>
      <c r="P71" s="49"/>
      <c r="Q71" s="49"/>
      <c r="R71" s="49"/>
      <c r="S71" s="49"/>
    </row>
    <row r="72" spans="1:19" x14ac:dyDescent="0.25">
      <c r="A72" s="49"/>
      <c r="B72" s="49"/>
      <c r="C72" s="49"/>
      <c r="E72" s="49"/>
      <c r="F72" s="49"/>
      <c r="G72" s="49"/>
      <c r="H72" s="49">
        <f t="shared" si="0"/>
        <v>0</v>
      </c>
      <c r="I72" s="81">
        <f t="shared" si="1"/>
        <v>0</v>
      </c>
      <c r="K72" s="49"/>
      <c r="L72" s="49"/>
      <c r="M72" s="49"/>
      <c r="N72" s="49"/>
      <c r="P72" s="49"/>
      <c r="Q72" s="49"/>
      <c r="R72" s="49"/>
      <c r="S72" s="49"/>
    </row>
    <row r="73" spans="1:19" x14ac:dyDescent="0.25">
      <c r="A73" s="49"/>
      <c r="B73" s="49"/>
      <c r="C73" s="49"/>
      <c r="E73" s="49"/>
      <c r="F73" s="49"/>
      <c r="G73" s="49"/>
      <c r="H73" s="49">
        <f t="shared" ref="H73:H111" si="2">C73-G73</f>
        <v>0</v>
      </c>
      <c r="I73" s="81">
        <f t="shared" si="1"/>
        <v>0</v>
      </c>
      <c r="K73" s="49"/>
      <c r="L73" s="49"/>
      <c r="M73" s="49"/>
      <c r="N73" s="49"/>
      <c r="P73" s="49"/>
      <c r="Q73" s="49"/>
      <c r="R73" s="49"/>
      <c r="S73" s="49"/>
    </row>
    <row r="74" spans="1:19" x14ac:dyDescent="0.25">
      <c r="A74" s="49"/>
      <c r="B74" s="49"/>
      <c r="C74" s="49"/>
      <c r="E74" s="49"/>
      <c r="F74" s="49"/>
      <c r="G74" s="49"/>
      <c r="H74" s="49">
        <f t="shared" si="2"/>
        <v>0</v>
      </c>
      <c r="I74" s="81">
        <f t="shared" ref="I74:I111" si="3">H73+H74</f>
        <v>0</v>
      </c>
      <c r="K74" s="49"/>
      <c r="L74" s="49"/>
      <c r="M74" s="49"/>
      <c r="N74" s="49"/>
      <c r="P74" s="49"/>
      <c r="Q74" s="49"/>
      <c r="R74" s="49"/>
      <c r="S74" s="49"/>
    </row>
    <row r="75" spans="1:19" x14ac:dyDescent="0.25">
      <c r="A75" s="49"/>
      <c r="B75" s="49"/>
      <c r="C75" s="49"/>
      <c r="E75" s="49"/>
      <c r="F75" s="49"/>
      <c r="G75" s="49"/>
      <c r="H75" s="49">
        <f t="shared" si="2"/>
        <v>0</v>
      </c>
      <c r="I75" s="81">
        <f t="shared" si="3"/>
        <v>0</v>
      </c>
      <c r="K75" s="49"/>
      <c r="L75" s="49"/>
      <c r="M75" s="49"/>
      <c r="N75" s="49"/>
      <c r="P75" s="49"/>
      <c r="Q75" s="49"/>
      <c r="R75" s="49"/>
      <c r="S75" s="49"/>
    </row>
    <row r="76" spans="1:19" x14ac:dyDescent="0.25">
      <c r="A76" s="49"/>
      <c r="B76" s="49"/>
      <c r="C76" s="49"/>
      <c r="E76" s="49"/>
      <c r="F76" s="49"/>
      <c r="G76" s="49"/>
      <c r="H76" s="49">
        <f t="shared" si="2"/>
        <v>0</v>
      </c>
      <c r="I76" s="81">
        <f t="shared" si="3"/>
        <v>0</v>
      </c>
      <c r="K76" s="49"/>
      <c r="L76" s="49"/>
      <c r="M76" s="49"/>
      <c r="N76" s="49"/>
      <c r="P76" s="49"/>
      <c r="Q76" s="49"/>
      <c r="R76" s="49"/>
      <c r="S76" s="49"/>
    </row>
    <row r="77" spans="1:19" x14ac:dyDescent="0.25">
      <c r="A77" s="49"/>
      <c r="B77" s="49"/>
      <c r="C77" s="49"/>
      <c r="E77" s="49"/>
      <c r="F77" s="49"/>
      <c r="G77" s="49"/>
      <c r="H77" s="49">
        <f t="shared" si="2"/>
        <v>0</v>
      </c>
      <c r="I77" s="81">
        <f t="shared" si="3"/>
        <v>0</v>
      </c>
      <c r="K77" s="49"/>
      <c r="L77" s="49"/>
      <c r="M77" s="49"/>
      <c r="N77" s="49"/>
      <c r="P77" s="49"/>
      <c r="Q77" s="49"/>
      <c r="R77" s="49"/>
      <c r="S77" s="49"/>
    </row>
    <row r="78" spans="1:19" x14ac:dyDescent="0.25">
      <c r="A78" s="49"/>
      <c r="B78" s="49"/>
      <c r="C78" s="49"/>
      <c r="E78" s="49"/>
      <c r="F78" s="49"/>
      <c r="G78" s="49"/>
      <c r="H78" s="49">
        <f t="shared" si="2"/>
        <v>0</v>
      </c>
      <c r="I78" s="81">
        <f t="shared" si="3"/>
        <v>0</v>
      </c>
      <c r="K78" s="49"/>
      <c r="L78" s="49"/>
      <c r="M78" s="49"/>
      <c r="N78" s="49"/>
      <c r="P78" s="49"/>
      <c r="Q78" s="49"/>
      <c r="R78" s="49"/>
      <c r="S78" s="49"/>
    </row>
    <row r="79" spans="1:19" x14ac:dyDescent="0.25">
      <c r="A79" s="49"/>
      <c r="B79" s="49"/>
      <c r="C79" s="49"/>
      <c r="E79" s="49"/>
      <c r="F79" s="49"/>
      <c r="G79" s="49"/>
      <c r="H79" s="49">
        <f t="shared" si="2"/>
        <v>0</v>
      </c>
      <c r="I79" s="81">
        <f t="shared" si="3"/>
        <v>0</v>
      </c>
      <c r="K79" s="49"/>
      <c r="L79" s="49"/>
      <c r="M79" s="49"/>
      <c r="N79" s="49"/>
      <c r="P79" s="49"/>
      <c r="Q79" s="49"/>
      <c r="R79" s="49"/>
      <c r="S79" s="49"/>
    </row>
    <row r="80" spans="1:19" x14ac:dyDescent="0.25">
      <c r="A80" s="49"/>
      <c r="B80" s="49"/>
      <c r="C80" s="49"/>
      <c r="E80" s="49"/>
      <c r="F80" s="49"/>
      <c r="G80" s="49"/>
      <c r="H80" s="49">
        <f t="shared" si="2"/>
        <v>0</v>
      </c>
      <c r="I80" s="81">
        <f t="shared" si="3"/>
        <v>0</v>
      </c>
      <c r="K80" s="49"/>
      <c r="L80" s="49"/>
      <c r="M80" s="49"/>
      <c r="N80" s="49"/>
      <c r="P80" s="49"/>
      <c r="Q80" s="49"/>
      <c r="R80" s="49"/>
      <c r="S80" s="49"/>
    </row>
    <row r="81" spans="1:19" x14ac:dyDescent="0.25">
      <c r="A81" s="49"/>
      <c r="B81" s="49"/>
      <c r="C81" s="49"/>
      <c r="E81" s="49"/>
      <c r="F81" s="49"/>
      <c r="G81" s="49"/>
      <c r="H81" s="49">
        <f t="shared" si="2"/>
        <v>0</v>
      </c>
      <c r="I81" s="81">
        <f t="shared" si="3"/>
        <v>0</v>
      </c>
      <c r="K81" s="49"/>
      <c r="L81" s="49"/>
      <c r="M81" s="49"/>
      <c r="N81" s="49"/>
      <c r="P81" s="49"/>
      <c r="Q81" s="49"/>
      <c r="R81" s="49"/>
      <c r="S81" s="49"/>
    </row>
    <row r="82" spans="1:19" x14ac:dyDescent="0.25">
      <c r="A82" s="49"/>
      <c r="B82" s="49"/>
      <c r="C82" s="49"/>
      <c r="E82" s="49"/>
      <c r="F82" s="49"/>
      <c r="G82" s="49"/>
      <c r="H82" s="49">
        <f t="shared" si="2"/>
        <v>0</v>
      </c>
      <c r="I82" s="81">
        <f t="shared" si="3"/>
        <v>0</v>
      </c>
      <c r="K82" s="49"/>
      <c r="L82" s="49"/>
      <c r="M82" s="49"/>
      <c r="N82" s="49"/>
      <c r="P82" s="49"/>
      <c r="Q82" s="49"/>
      <c r="R82" s="49"/>
      <c r="S82" s="49"/>
    </row>
    <row r="83" spans="1:19" x14ac:dyDescent="0.25">
      <c r="A83" s="49"/>
      <c r="B83" s="49"/>
      <c r="C83" s="49"/>
      <c r="E83" s="49"/>
      <c r="F83" s="49"/>
      <c r="G83" s="49"/>
      <c r="H83" s="49">
        <f t="shared" si="2"/>
        <v>0</v>
      </c>
      <c r="I83" s="81">
        <f t="shared" si="3"/>
        <v>0</v>
      </c>
      <c r="K83" s="49"/>
      <c r="L83" s="49"/>
      <c r="M83" s="49"/>
      <c r="N83" s="49"/>
      <c r="P83" s="49"/>
      <c r="Q83" s="49"/>
      <c r="R83" s="49"/>
      <c r="S83" s="49"/>
    </row>
    <row r="84" spans="1:19" x14ac:dyDescent="0.25">
      <c r="A84" s="49"/>
      <c r="B84" s="49"/>
      <c r="C84" s="49"/>
      <c r="E84" s="49"/>
      <c r="F84" s="49"/>
      <c r="G84" s="49"/>
      <c r="H84" s="49">
        <f t="shared" si="2"/>
        <v>0</v>
      </c>
      <c r="I84" s="81">
        <f t="shared" si="3"/>
        <v>0</v>
      </c>
      <c r="K84" s="49"/>
      <c r="L84" s="49"/>
      <c r="M84" s="49"/>
      <c r="N84" s="49"/>
      <c r="P84" s="49"/>
      <c r="Q84" s="49"/>
      <c r="R84" s="49"/>
      <c r="S84" s="49"/>
    </row>
    <row r="85" spans="1:19" x14ac:dyDescent="0.25">
      <c r="A85" s="49"/>
      <c r="B85" s="49"/>
      <c r="C85" s="49"/>
      <c r="E85" s="49"/>
      <c r="F85" s="49"/>
      <c r="G85" s="49"/>
      <c r="H85" s="49">
        <f t="shared" si="2"/>
        <v>0</v>
      </c>
      <c r="I85" s="81">
        <f t="shared" si="3"/>
        <v>0</v>
      </c>
      <c r="K85" s="49"/>
      <c r="L85" s="49"/>
      <c r="M85" s="49"/>
      <c r="N85" s="49"/>
      <c r="P85" s="49"/>
      <c r="Q85" s="49"/>
      <c r="R85" s="49"/>
      <c r="S85" s="49"/>
    </row>
    <row r="86" spans="1:19" x14ac:dyDescent="0.25">
      <c r="A86" s="49"/>
      <c r="B86" s="49"/>
      <c r="C86" s="49"/>
      <c r="E86" s="49"/>
      <c r="F86" s="49"/>
      <c r="G86" s="49"/>
      <c r="H86" s="49">
        <f t="shared" si="2"/>
        <v>0</v>
      </c>
      <c r="I86" s="81">
        <f t="shared" si="3"/>
        <v>0</v>
      </c>
      <c r="K86" s="49"/>
      <c r="L86" s="49"/>
      <c r="M86" s="49"/>
      <c r="N86" s="49"/>
      <c r="P86" s="49"/>
      <c r="Q86" s="49"/>
      <c r="R86" s="49"/>
      <c r="S86" s="49"/>
    </row>
    <row r="87" spans="1:19" x14ac:dyDescent="0.25">
      <c r="A87" s="49"/>
      <c r="B87" s="49"/>
      <c r="C87" s="49"/>
      <c r="E87" s="49"/>
      <c r="F87" s="49"/>
      <c r="G87" s="49"/>
      <c r="H87" s="49">
        <f t="shared" si="2"/>
        <v>0</v>
      </c>
      <c r="I87" s="81">
        <f t="shared" si="3"/>
        <v>0</v>
      </c>
      <c r="K87" s="49"/>
      <c r="L87" s="49"/>
      <c r="M87" s="49"/>
      <c r="N87" s="49"/>
      <c r="P87" s="49"/>
      <c r="Q87" s="49"/>
      <c r="R87" s="49"/>
      <c r="S87" s="49"/>
    </row>
    <row r="88" spans="1:19" x14ac:dyDescent="0.25">
      <c r="A88" s="49"/>
      <c r="B88" s="49"/>
      <c r="C88" s="49"/>
      <c r="E88" s="49"/>
      <c r="F88" s="49"/>
      <c r="G88" s="49"/>
      <c r="H88" s="49">
        <f t="shared" si="2"/>
        <v>0</v>
      </c>
      <c r="I88" s="81">
        <f t="shared" si="3"/>
        <v>0</v>
      </c>
      <c r="K88" s="49"/>
      <c r="L88" s="49"/>
      <c r="M88" s="49"/>
      <c r="N88" s="49"/>
      <c r="P88" s="49"/>
      <c r="Q88" s="49"/>
      <c r="R88" s="49"/>
      <c r="S88" s="49"/>
    </row>
    <row r="89" spans="1:19" x14ac:dyDescent="0.25">
      <c r="A89" s="49"/>
      <c r="B89" s="49"/>
      <c r="C89" s="49"/>
      <c r="E89" s="49"/>
      <c r="F89" s="49"/>
      <c r="G89" s="49"/>
      <c r="H89" s="49">
        <f t="shared" si="2"/>
        <v>0</v>
      </c>
      <c r="I89" s="81">
        <f t="shared" si="3"/>
        <v>0</v>
      </c>
      <c r="K89" s="49"/>
      <c r="L89" s="49"/>
      <c r="M89" s="49"/>
      <c r="N89" s="49"/>
      <c r="P89" s="49"/>
      <c r="Q89" s="49"/>
      <c r="R89" s="49"/>
      <c r="S89" s="49"/>
    </row>
    <row r="90" spans="1:19" x14ac:dyDescent="0.25">
      <c r="A90" s="49"/>
      <c r="B90" s="49"/>
      <c r="C90" s="49"/>
      <c r="E90" s="49"/>
      <c r="F90" s="49"/>
      <c r="G90" s="49"/>
      <c r="H90" s="49">
        <f t="shared" si="2"/>
        <v>0</v>
      </c>
      <c r="I90" s="81">
        <f t="shared" si="3"/>
        <v>0</v>
      </c>
      <c r="K90" s="49"/>
      <c r="L90" s="49"/>
      <c r="M90" s="49"/>
      <c r="N90" s="49"/>
      <c r="P90" s="49"/>
      <c r="Q90" s="49"/>
      <c r="R90" s="49"/>
      <c r="S90" s="49"/>
    </row>
    <row r="91" spans="1:19" x14ac:dyDescent="0.25">
      <c r="A91" s="49"/>
      <c r="B91" s="49"/>
      <c r="C91" s="49"/>
      <c r="E91" s="49"/>
      <c r="F91" s="49"/>
      <c r="G91" s="49"/>
      <c r="H91" s="49">
        <f t="shared" si="2"/>
        <v>0</v>
      </c>
      <c r="I91" s="81">
        <f t="shared" si="3"/>
        <v>0</v>
      </c>
      <c r="K91" s="49"/>
      <c r="L91" s="49"/>
      <c r="M91" s="49"/>
      <c r="N91" s="49"/>
      <c r="P91" s="49"/>
      <c r="Q91" s="49"/>
      <c r="R91" s="49"/>
      <c r="S91" s="49"/>
    </row>
    <row r="92" spans="1:19" x14ac:dyDescent="0.25">
      <c r="A92" s="49"/>
      <c r="B92" s="49"/>
      <c r="C92" s="49"/>
      <c r="E92" s="49"/>
      <c r="F92" s="49"/>
      <c r="G92" s="49"/>
      <c r="H92" s="49">
        <f t="shared" si="2"/>
        <v>0</v>
      </c>
      <c r="I92" s="81">
        <f t="shared" si="3"/>
        <v>0</v>
      </c>
      <c r="K92" s="49"/>
      <c r="L92" s="49"/>
      <c r="M92" s="49"/>
      <c r="N92" s="49"/>
      <c r="P92" s="49"/>
      <c r="Q92" s="49"/>
      <c r="R92" s="49"/>
      <c r="S92" s="49"/>
    </row>
    <row r="93" spans="1:19" x14ac:dyDescent="0.25">
      <c r="A93" s="49"/>
      <c r="B93" s="49"/>
      <c r="C93" s="49"/>
      <c r="E93" s="49"/>
      <c r="F93" s="49"/>
      <c r="G93" s="49"/>
      <c r="H93" s="49">
        <f t="shared" si="2"/>
        <v>0</v>
      </c>
      <c r="I93" s="81">
        <f t="shared" si="3"/>
        <v>0</v>
      </c>
      <c r="K93" s="49"/>
      <c r="L93" s="49"/>
      <c r="M93" s="49"/>
      <c r="N93" s="49"/>
      <c r="P93" s="49"/>
      <c r="Q93" s="49"/>
      <c r="R93" s="49"/>
      <c r="S93" s="49"/>
    </row>
    <row r="94" spans="1:19" x14ac:dyDescent="0.25">
      <c r="A94" s="49"/>
      <c r="B94" s="49"/>
      <c r="C94" s="49"/>
      <c r="E94" s="49"/>
      <c r="F94" s="49"/>
      <c r="G94" s="49"/>
      <c r="H94" s="49">
        <f t="shared" si="2"/>
        <v>0</v>
      </c>
      <c r="I94" s="81">
        <f t="shared" si="3"/>
        <v>0</v>
      </c>
      <c r="K94" s="49"/>
      <c r="L94" s="49"/>
      <c r="M94" s="49"/>
      <c r="N94" s="49"/>
      <c r="P94" s="49"/>
      <c r="Q94" s="49"/>
      <c r="R94" s="49"/>
      <c r="S94" s="49"/>
    </row>
    <row r="95" spans="1:19" x14ac:dyDescent="0.25">
      <c r="A95" s="49"/>
      <c r="B95" s="49"/>
      <c r="C95" s="49"/>
      <c r="E95" s="49"/>
      <c r="F95" s="49"/>
      <c r="G95" s="49"/>
      <c r="H95" s="49">
        <f t="shared" si="2"/>
        <v>0</v>
      </c>
      <c r="I95" s="81">
        <f t="shared" si="3"/>
        <v>0</v>
      </c>
      <c r="K95" s="49"/>
      <c r="L95" s="49"/>
      <c r="M95" s="49"/>
      <c r="N95" s="49"/>
      <c r="P95" s="49"/>
      <c r="Q95" s="49"/>
      <c r="R95" s="49"/>
      <c r="S95" s="49"/>
    </row>
    <row r="96" spans="1:19" x14ac:dyDescent="0.25">
      <c r="A96" s="49"/>
      <c r="B96" s="49"/>
      <c r="C96" s="49"/>
      <c r="E96" s="49"/>
      <c r="F96" s="49"/>
      <c r="G96" s="49"/>
      <c r="H96" s="49">
        <f t="shared" si="2"/>
        <v>0</v>
      </c>
      <c r="I96" s="81">
        <f t="shared" si="3"/>
        <v>0</v>
      </c>
      <c r="K96" s="49"/>
      <c r="L96" s="49"/>
      <c r="M96" s="49"/>
      <c r="N96" s="49"/>
      <c r="P96" s="49"/>
      <c r="Q96" s="49"/>
      <c r="R96" s="49"/>
      <c r="S96" s="49"/>
    </row>
    <row r="97" spans="1:19" x14ac:dyDescent="0.25">
      <c r="A97" s="49"/>
      <c r="B97" s="49"/>
      <c r="C97" s="49"/>
      <c r="E97" s="49"/>
      <c r="F97" s="49"/>
      <c r="G97" s="49"/>
      <c r="H97" s="49">
        <f t="shared" si="2"/>
        <v>0</v>
      </c>
      <c r="I97" s="81">
        <f t="shared" si="3"/>
        <v>0</v>
      </c>
      <c r="K97" s="49"/>
      <c r="L97" s="49"/>
      <c r="M97" s="49"/>
      <c r="N97" s="49"/>
      <c r="P97" s="49"/>
      <c r="Q97" s="49"/>
      <c r="R97" s="49"/>
      <c r="S97" s="49"/>
    </row>
    <row r="98" spans="1:19" x14ac:dyDescent="0.25">
      <c r="A98" s="49"/>
      <c r="B98" s="49"/>
      <c r="C98" s="49"/>
      <c r="E98" s="49"/>
      <c r="F98" s="49"/>
      <c r="G98" s="49"/>
      <c r="H98" s="49">
        <f t="shared" si="2"/>
        <v>0</v>
      </c>
      <c r="I98" s="81">
        <f t="shared" si="3"/>
        <v>0</v>
      </c>
      <c r="K98" s="49"/>
      <c r="L98" s="49"/>
      <c r="M98" s="49"/>
      <c r="N98" s="49"/>
      <c r="P98" s="49"/>
      <c r="Q98" s="49"/>
      <c r="R98" s="49"/>
      <c r="S98" s="49"/>
    </row>
    <row r="99" spans="1:19" x14ac:dyDescent="0.25">
      <c r="A99" s="49"/>
      <c r="B99" s="49"/>
      <c r="C99" s="49"/>
      <c r="E99" s="49"/>
      <c r="F99" s="49"/>
      <c r="G99" s="49"/>
      <c r="H99" s="49">
        <f t="shared" si="2"/>
        <v>0</v>
      </c>
      <c r="I99" s="81">
        <f t="shared" si="3"/>
        <v>0</v>
      </c>
      <c r="K99" s="49"/>
      <c r="L99" s="49"/>
      <c r="M99" s="49"/>
      <c r="N99" s="49"/>
      <c r="P99" s="49"/>
      <c r="Q99" s="49"/>
      <c r="R99" s="49"/>
      <c r="S99" s="49"/>
    </row>
    <row r="100" spans="1:19" x14ac:dyDescent="0.25">
      <c r="A100" s="49"/>
      <c r="B100" s="49"/>
      <c r="C100" s="49"/>
      <c r="E100" s="49"/>
      <c r="F100" s="49"/>
      <c r="G100" s="49"/>
      <c r="H100" s="49">
        <f t="shared" si="2"/>
        <v>0</v>
      </c>
      <c r="I100" s="81">
        <f t="shared" si="3"/>
        <v>0</v>
      </c>
      <c r="K100" s="49"/>
      <c r="L100" s="49"/>
      <c r="M100" s="49"/>
      <c r="N100" s="49"/>
      <c r="P100" s="49"/>
      <c r="Q100" s="49"/>
      <c r="R100" s="49"/>
      <c r="S100" s="49"/>
    </row>
    <row r="101" spans="1:19" x14ac:dyDescent="0.25">
      <c r="A101" s="49"/>
      <c r="B101" s="49"/>
      <c r="C101" s="49"/>
      <c r="E101" s="49"/>
      <c r="F101" s="49"/>
      <c r="G101" s="49"/>
      <c r="H101" s="49">
        <f t="shared" si="2"/>
        <v>0</v>
      </c>
      <c r="I101" s="81">
        <f t="shared" si="3"/>
        <v>0</v>
      </c>
      <c r="K101" s="49"/>
      <c r="L101" s="49"/>
      <c r="M101" s="49"/>
      <c r="N101" s="49"/>
      <c r="P101" s="49"/>
      <c r="Q101" s="49"/>
      <c r="R101" s="49"/>
      <c r="S101" s="49"/>
    </row>
    <row r="102" spans="1:19" x14ac:dyDescent="0.25">
      <c r="A102" s="49"/>
      <c r="B102" s="49"/>
      <c r="C102" s="49"/>
      <c r="E102" s="49"/>
      <c r="F102" s="49"/>
      <c r="G102" s="49"/>
      <c r="H102" s="49">
        <f t="shared" si="2"/>
        <v>0</v>
      </c>
      <c r="I102" s="81">
        <f t="shared" si="3"/>
        <v>0</v>
      </c>
      <c r="K102" s="49"/>
      <c r="L102" s="49"/>
      <c r="M102" s="49"/>
      <c r="N102" s="49"/>
      <c r="P102" s="49"/>
      <c r="Q102" s="49"/>
      <c r="R102" s="49"/>
      <c r="S102" s="49"/>
    </row>
    <row r="103" spans="1:19" x14ac:dyDescent="0.25">
      <c r="A103" s="49"/>
      <c r="B103" s="49"/>
      <c r="C103" s="49"/>
      <c r="E103" s="49"/>
      <c r="F103" s="49"/>
      <c r="G103" s="49"/>
      <c r="H103" s="49">
        <f t="shared" si="2"/>
        <v>0</v>
      </c>
      <c r="I103" s="81">
        <f t="shared" si="3"/>
        <v>0</v>
      </c>
      <c r="K103" s="49"/>
      <c r="L103" s="49"/>
      <c r="M103" s="49"/>
      <c r="N103" s="49"/>
      <c r="P103" s="49"/>
      <c r="Q103" s="49"/>
      <c r="R103" s="49"/>
      <c r="S103" s="49"/>
    </row>
    <row r="104" spans="1:19" x14ac:dyDescent="0.25">
      <c r="A104" s="49"/>
      <c r="B104" s="49"/>
      <c r="C104" s="49"/>
      <c r="E104" s="49"/>
      <c r="F104" s="49"/>
      <c r="G104" s="49"/>
      <c r="H104" s="49">
        <f t="shared" si="2"/>
        <v>0</v>
      </c>
      <c r="I104" s="81">
        <f t="shared" si="3"/>
        <v>0</v>
      </c>
      <c r="K104" s="49"/>
      <c r="L104" s="49"/>
      <c r="M104" s="49"/>
      <c r="N104" s="49"/>
      <c r="P104" s="49"/>
      <c r="Q104" s="49"/>
      <c r="R104" s="49"/>
      <c r="S104" s="49"/>
    </row>
    <row r="105" spans="1:19" x14ac:dyDescent="0.25">
      <c r="A105" s="49"/>
      <c r="B105" s="49"/>
      <c r="C105" s="49"/>
      <c r="E105" s="49"/>
      <c r="F105" s="49"/>
      <c r="G105" s="49"/>
      <c r="H105" s="49">
        <f t="shared" si="2"/>
        <v>0</v>
      </c>
      <c r="I105" s="81">
        <f t="shared" si="3"/>
        <v>0</v>
      </c>
      <c r="K105" s="49"/>
      <c r="L105" s="49"/>
      <c r="M105" s="49"/>
      <c r="N105" s="49"/>
      <c r="P105" s="49"/>
      <c r="Q105" s="49"/>
      <c r="R105" s="49"/>
      <c r="S105" s="49"/>
    </row>
    <row r="106" spans="1:19" x14ac:dyDescent="0.25">
      <c r="A106" s="49"/>
      <c r="B106" s="49"/>
      <c r="C106" s="49"/>
      <c r="E106" s="49"/>
      <c r="F106" s="49"/>
      <c r="G106" s="49"/>
      <c r="H106" s="49">
        <f t="shared" si="2"/>
        <v>0</v>
      </c>
      <c r="I106" s="81">
        <f t="shared" si="3"/>
        <v>0</v>
      </c>
      <c r="K106" s="49"/>
      <c r="L106" s="49"/>
      <c r="M106" s="49"/>
      <c r="N106" s="49"/>
      <c r="P106" s="49"/>
      <c r="Q106" s="49"/>
      <c r="R106" s="49"/>
      <c r="S106" s="49"/>
    </row>
    <row r="107" spans="1:19" x14ac:dyDescent="0.25">
      <c r="A107" s="49"/>
      <c r="B107" s="49"/>
      <c r="C107" s="49"/>
      <c r="E107" s="49"/>
      <c r="F107" s="49"/>
      <c r="G107" s="49"/>
      <c r="H107" s="49">
        <f t="shared" si="2"/>
        <v>0</v>
      </c>
      <c r="I107" s="81">
        <f t="shared" si="3"/>
        <v>0</v>
      </c>
      <c r="K107" s="49"/>
      <c r="L107" s="49"/>
      <c r="M107" s="49"/>
      <c r="N107" s="49"/>
      <c r="P107" s="49"/>
      <c r="Q107" s="49"/>
      <c r="R107" s="49"/>
      <c r="S107" s="49"/>
    </row>
    <row r="108" spans="1:19" x14ac:dyDescent="0.25">
      <c r="A108" s="49"/>
      <c r="B108" s="49"/>
      <c r="C108" s="49"/>
      <c r="E108" s="49"/>
      <c r="F108" s="49"/>
      <c r="G108" s="49"/>
      <c r="H108" s="49">
        <f t="shared" si="2"/>
        <v>0</v>
      </c>
      <c r="I108" s="81">
        <f t="shared" si="3"/>
        <v>0</v>
      </c>
      <c r="K108" s="49"/>
      <c r="L108" s="49"/>
      <c r="M108" s="49"/>
      <c r="N108" s="49"/>
      <c r="P108" s="49"/>
      <c r="Q108" s="49"/>
      <c r="R108" s="49"/>
      <c r="S108" s="49"/>
    </row>
    <row r="109" spans="1:19" x14ac:dyDescent="0.25">
      <c r="A109" s="49"/>
      <c r="B109" s="49"/>
      <c r="C109" s="49"/>
      <c r="E109" s="49"/>
      <c r="F109" s="49"/>
      <c r="G109" s="49"/>
      <c r="H109" s="49">
        <f t="shared" si="2"/>
        <v>0</v>
      </c>
      <c r="I109" s="81">
        <f t="shared" si="3"/>
        <v>0</v>
      </c>
      <c r="K109" s="49"/>
      <c r="L109" s="49"/>
      <c r="M109" s="49"/>
      <c r="N109" s="49"/>
      <c r="P109" s="49"/>
      <c r="Q109" s="49"/>
      <c r="R109" s="49"/>
      <c r="S109" s="49"/>
    </row>
    <row r="110" spans="1:19" x14ac:dyDescent="0.25">
      <c r="A110" s="49"/>
      <c r="B110" s="49"/>
      <c r="C110" s="49"/>
      <c r="E110" s="49"/>
      <c r="F110" s="49"/>
      <c r="G110" s="49"/>
      <c r="H110" s="49">
        <f t="shared" si="2"/>
        <v>0</v>
      </c>
      <c r="I110" s="81">
        <f t="shared" si="3"/>
        <v>0</v>
      </c>
      <c r="K110" s="49"/>
      <c r="L110" s="49"/>
      <c r="M110" s="49"/>
      <c r="N110" s="49"/>
      <c r="P110" s="49"/>
      <c r="Q110" s="49"/>
      <c r="R110" s="49"/>
      <c r="S110" s="49"/>
    </row>
    <row r="111" spans="1:19" x14ac:dyDescent="0.25">
      <c r="A111" s="49"/>
      <c r="B111" s="49"/>
      <c r="C111" s="49"/>
      <c r="E111" s="49"/>
      <c r="F111" s="49"/>
      <c r="G111" s="49"/>
      <c r="H111" s="49">
        <f t="shared" si="2"/>
        <v>0</v>
      </c>
      <c r="I111" s="81">
        <f t="shared" si="3"/>
        <v>0</v>
      </c>
      <c r="K111" s="49"/>
      <c r="L111" s="49"/>
      <c r="M111" s="49"/>
      <c r="N111" s="49"/>
      <c r="P111" s="49"/>
      <c r="Q111" s="49"/>
      <c r="R111" s="49"/>
      <c r="S111" s="49"/>
    </row>
  </sheetData>
  <mergeCells count="14">
    <mergeCell ref="P6:T6"/>
    <mergeCell ref="E1:H1"/>
    <mergeCell ref="A6:C6"/>
    <mergeCell ref="E6:I6"/>
    <mergeCell ref="E2:H2"/>
    <mergeCell ref="E3:H3"/>
    <mergeCell ref="E4:H4"/>
    <mergeCell ref="B1:C1"/>
    <mergeCell ref="B2:C2"/>
    <mergeCell ref="B3:C3"/>
    <mergeCell ref="B4:C4"/>
    <mergeCell ref="K6:N6"/>
    <mergeCell ref="K4:L4"/>
    <mergeCell ref="M4:N4"/>
  </mergeCells>
  <dataValidations count="2">
    <dataValidation type="list" allowBlank="1" showInputMessage="1" showErrorMessage="1" sqref="A8:A111">
      <formula1>MONTHS</formula1>
    </dataValidation>
    <dataValidation type="list" allowBlank="1" showInputMessage="1" showErrorMessage="1" sqref="S8:S111">
      <formula1>PYMT_TYPE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workbookViewId="0">
      <pane ySplit="7" topLeftCell="A8" activePane="bottomLeft" state="frozen"/>
      <selection pane="bottomLeft" sqref="A1:F4"/>
    </sheetView>
  </sheetViews>
  <sheetFormatPr defaultRowHeight="15" x14ac:dyDescent="0.25"/>
  <cols>
    <col min="1" max="1" width="11.7109375" customWidth="1"/>
    <col min="2" max="2" width="15" style="89" customWidth="1"/>
    <col min="3" max="3" width="11.5703125" customWidth="1"/>
    <col min="4" max="4" width="11.140625" customWidth="1"/>
    <col min="5" max="5" width="11.5703125" customWidth="1"/>
    <col min="6" max="6" width="8.7109375" style="4" customWidth="1"/>
    <col min="7" max="7" width="9" customWidth="1"/>
    <col min="8" max="8" width="2" customWidth="1"/>
    <col min="12" max="12" width="11.28515625" customWidth="1"/>
    <col min="13" max="13" width="2.7109375" customWidth="1"/>
    <col min="16" max="16" width="9.85546875" customWidth="1"/>
    <col min="17" max="17" width="15.5703125" customWidth="1"/>
  </cols>
  <sheetData>
    <row r="1" spans="1:17" x14ac:dyDescent="0.25">
      <c r="A1" s="162" t="s">
        <v>0</v>
      </c>
      <c r="B1" s="162"/>
      <c r="C1" s="170" t="s">
        <v>104</v>
      </c>
      <c r="D1" s="171"/>
      <c r="E1" s="171"/>
      <c r="F1" s="171"/>
    </row>
    <row r="2" spans="1:17" x14ac:dyDescent="0.25">
      <c r="A2" s="159" t="s">
        <v>2</v>
      </c>
      <c r="B2" s="159"/>
      <c r="C2" s="172" t="s">
        <v>103</v>
      </c>
      <c r="D2" s="173"/>
      <c r="E2" s="173"/>
      <c r="F2" s="173"/>
    </row>
    <row r="3" spans="1:17" x14ac:dyDescent="0.25">
      <c r="A3" s="159" t="s">
        <v>4</v>
      </c>
      <c r="B3" s="159"/>
      <c r="C3" s="174"/>
      <c r="D3" s="175"/>
      <c r="E3" s="175"/>
      <c r="F3" s="175"/>
    </row>
    <row r="4" spans="1:17" x14ac:dyDescent="0.25">
      <c r="A4" s="163" t="s">
        <v>75</v>
      </c>
      <c r="B4" s="163"/>
      <c r="C4" s="176">
        <v>42075</v>
      </c>
      <c r="D4" s="177"/>
      <c r="E4" s="177"/>
      <c r="F4" s="177"/>
    </row>
    <row r="6" spans="1:17" x14ac:dyDescent="0.25">
      <c r="I6" s="168" t="s">
        <v>78</v>
      </c>
      <c r="J6" s="168"/>
      <c r="K6" s="169"/>
      <c r="L6" s="169"/>
    </row>
    <row r="7" spans="1:17" s="87" customFormat="1" ht="24" x14ac:dyDescent="0.2">
      <c r="A7" s="84" t="s">
        <v>29</v>
      </c>
      <c r="B7" s="90" t="s">
        <v>79</v>
      </c>
      <c r="C7" s="84" t="s">
        <v>86</v>
      </c>
      <c r="D7" s="85" t="s">
        <v>98</v>
      </c>
      <c r="E7" s="86" t="s">
        <v>99</v>
      </c>
      <c r="F7" s="84" t="s">
        <v>97</v>
      </c>
      <c r="G7" s="86" t="s">
        <v>102</v>
      </c>
      <c r="I7" s="84" t="s">
        <v>29</v>
      </c>
      <c r="J7" s="84" t="s">
        <v>9</v>
      </c>
      <c r="K7" s="86" t="s">
        <v>100</v>
      </c>
      <c r="L7" s="84" t="s">
        <v>38</v>
      </c>
      <c r="N7" s="84" t="s">
        <v>29</v>
      </c>
      <c r="O7" s="84" t="s">
        <v>9</v>
      </c>
      <c r="P7" s="84" t="s">
        <v>8</v>
      </c>
      <c r="Q7" s="86" t="s">
        <v>101</v>
      </c>
    </row>
    <row r="8" spans="1:17" x14ac:dyDescent="0.25">
      <c r="B8" s="89" t="s">
        <v>53</v>
      </c>
      <c r="D8" s="82"/>
      <c r="F8" s="83"/>
      <c r="G8" s="88">
        <f>SUBTOTAL(109,$B$8:F8)</f>
        <v>0</v>
      </c>
      <c r="H8" s="88"/>
    </row>
    <row r="9" spans="1:17" x14ac:dyDescent="0.25">
      <c r="B9" s="89" t="s">
        <v>40</v>
      </c>
      <c r="D9" s="82"/>
      <c r="F9" s="83"/>
      <c r="G9" s="88">
        <f>SUBTOTAL(109,$B$8:F9)</f>
        <v>0</v>
      </c>
      <c r="H9" s="88"/>
    </row>
    <row r="10" spans="1:17" x14ac:dyDescent="0.25">
      <c r="D10" s="82"/>
      <c r="F10" s="83">
        <f>CHARGE_VS_PYMT[[#This Row],[BILL CHARGE
AMOUNT]]-CHARGE_VS_PYMT[AMOUNT
PAID]</f>
        <v>0</v>
      </c>
      <c r="G10" s="88">
        <f>SUBTOTAL(109,$B$8:F10)</f>
        <v>0</v>
      </c>
      <c r="H10" s="88"/>
    </row>
    <row r="11" spans="1:17" x14ac:dyDescent="0.25">
      <c r="D11" s="82"/>
      <c r="F11" s="83">
        <f>CHARGE_VS_PYMT[[#This Row],[BILL CHARGE
AMOUNT]]-CHARGE_VS_PYMT[AMOUNT
PAID]</f>
        <v>0</v>
      </c>
      <c r="G11" s="88">
        <f>SUBTOTAL(109,$B$8:F11)</f>
        <v>0</v>
      </c>
      <c r="H11" s="88"/>
    </row>
    <row r="12" spans="1:17" x14ac:dyDescent="0.25">
      <c r="D12" s="82"/>
      <c r="F12" s="83">
        <f>CHARGE_VS_PYMT[[#This Row],[BILL CHARGE
AMOUNT]]-CHARGE_VS_PYMT[AMOUNT
PAID]</f>
        <v>0</v>
      </c>
      <c r="G12" s="88">
        <f>SUBTOTAL(109,$B$8:F12)</f>
        <v>0</v>
      </c>
      <c r="H12" s="88"/>
    </row>
    <row r="13" spans="1:17" x14ac:dyDescent="0.25">
      <c r="D13" s="82"/>
      <c r="F13" s="83">
        <f>CHARGE_VS_PYMT[[#This Row],[BILL CHARGE
AMOUNT]]-CHARGE_VS_PYMT[AMOUNT
PAID]</f>
        <v>0</v>
      </c>
      <c r="G13" s="88">
        <f>SUBTOTAL(109,$B$8:F13)</f>
        <v>0</v>
      </c>
      <c r="H13" s="88"/>
    </row>
    <row r="14" spans="1:17" x14ac:dyDescent="0.25">
      <c r="D14" s="82"/>
      <c r="F14" s="83">
        <f>CHARGE_VS_PYMT[[#This Row],[BILL CHARGE
AMOUNT]]-CHARGE_VS_PYMT[AMOUNT
PAID]</f>
        <v>0</v>
      </c>
      <c r="G14" s="88">
        <f>SUBTOTAL(109,$B$8:F14)</f>
        <v>0</v>
      </c>
      <c r="H14" s="88"/>
    </row>
    <row r="15" spans="1:17" x14ac:dyDescent="0.25">
      <c r="D15" s="82"/>
      <c r="F15" s="83">
        <f>CHARGE_VS_PYMT[[#This Row],[BILL CHARGE
AMOUNT]]-CHARGE_VS_PYMT[AMOUNT
PAID]</f>
        <v>0</v>
      </c>
      <c r="G15" s="88">
        <f>SUBTOTAL(109,$B$8:F15)</f>
        <v>0</v>
      </c>
      <c r="H15" s="88"/>
    </row>
    <row r="16" spans="1:17" x14ac:dyDescent="0.25">
      <c r="D16" s="82"/>
      <c r="F16" s="83">
        <f>CHARGE_VS_PYMT[[#This Row],[BILL CHARGE
AMOUNT]]-CHARGE_VS_PYMT[AMOUNT
PAID]</f>
        <v>0</v>
      </c>
      <c r="G16" s="88">
        <f>SUBTOTAL(109,$B$8:F16)</f>
        <v>0</v>
      </c>
      <c r="H16" s="88"/>
    </row>
    <row r="17" spans="4:8" x14ac:dyDescent="0.25">
      <c r="D17" s="82"/>
      <c r="F17" s="83">
        <f>CHARGE_VS_PYMT[[#This Row],[BILL CHARGE
AMOUNT]]-CHARGE_VS_PYMT[AMOUNT
PAID]</f>
        <v>0</v>
      </c>
      <c r="G17" s="88">
        <f>SUBTOTAL(109,$B$8:F17)</f>
        <v>0</v>
      </c>
      <c r="H17" s="88"/>
    </row>
    <row r="18" spans="4:8" x14ac:dyDescent="0.25">
      <c r="D18" s="82"/>
      <c r="F18" s="83">
        <f>CHARGE_VS_PYMT[[#This Row],[BILL CHARGE
AMOUNT]]-CHARGE_VS_PYMT[AMOUNT
PAID]</f>
        <v>0</v>
      </c>
      <c r="G18" s="88">
        <f>SUBTOTAL(109,$B$8:F18)</f>
        <v>0</v>
      </c>
      <c r="H18" s="88"/>
    </row>
    <row r="19" spans="4:8" x14ac:dyDescent="0.25">
      <c r="D19" s="82"/>
      <c r="F19" s="83">
        <f>CHARGE_VS_PYMT[[#This Row],[BILL CHARGE
AMOUNT]]-CHARGE_VS_PYMT[AMOUNT
PAID]</f>
        <v>0</v>
      </c>
      <c r="G19" s="88">
        <f>SUBTOTAL(109,$B$8:F19)</f>
        <v>0</v>
      </c>
      <c r="H19" s="88"/>
    </row>
    <row r="20" spans="4:8" x14ac:dyDescent="0.25">
      <c r="D20" s="82"/>
      <c r="F20" s="83">
        <f>CHARGE_VS_PYMT[[#This Row],[BILL CHARGE
AMOUNT]]-CHARGE_VS_PYMT[AMOUNT
PAID]</f>
        <v>0</v>
      </c>
      <c r="G20" s="88">
        <f>SUBTOTAL(109,$B$8:F20)</f>
        <v>0</v>
      </c>
      <c r="H20" s="88"/>
    </row>
    <row r="21" spans="4:8" x14ac:dyDescent="0.25">
      <c r="D21" s="82"/>
      <c r="F21" s="83">
        <f>CHARGE_VS_PYMT[[#This Row],[BILL CHARGE
AMOUNT]]-CHARGE_VS_PYMT[AMOUNT
PAID]</f>
        <v>0</v>
      </c>
      <c r="G21" s="88">
        <f>SUBTOTAL(109,$B$8:F21)</f>
        <v>0</v>
      </c>
      <c r="H21" s="88"/>
    </row>
    <row r="22" spans="4:8" x14ac:dyDescent="0.25">
      <c r="D22" s="82"/>
      <c r="F22" s="83">
        <f>CHARGE_VS_PYMT[[#This Row],[BILL CHARGE
AMOUNT]]-CHARGE_VS_PYMT[AMOUNT
PAID]</f>
        <v>0</v>
      </c>
      <c r="G22" s="88">
        <f>SUBTOTAL(109,$B$8:F22)</f>
        <v>0</v>
      </c>
      <c r="H22" s="88"/>
    </row>
    <row r="23" spans="4:8" x14ac:dyDescent="0.25">
      <c r="D23" s="82"/>
      <c r="F23" s="83">
        <f>CHARGE_VS_PYMT[[#This Row],[BILL CHARGE
AMOUNT]]-CHARGE_VS_PYMT[AMOUNT
PAID]</f>
        <v>0</v>
      </c>
      <c r="G23" s="88">
        <f>SUBTOTAL(109,$B$8:F23)</f>
        <v>0</v>
      </c>
      <c r="H23" s="88"/>
    </row>
    <row r="24" spans="4:8" x14ac:dyDescent="0.25">
      <c r="D24" s="82"/>
      <c r="F24" s="83">
        <f>CHARGE_VS_PYMT[[#This Row],[BILL CHARGE
AMOUNT]]-CHARGE_VS_PYMT[AMOUNT
PAID]</f>
        <v>0</v>
      </c>
      <c r="G24" s="88">
        <f>SUBTOTAL(109,$B$8:F24)</f>
        <v>0</v>
      </c>
      <c r="H24" s="88"/>
    </row>
    <row r="25" spans="4:8" x14ac:dyDescent="0.25">
      <c r="D25" s="82"/>
      <c r="F25" s="83">
        <f>CHARGE_VS_PYMT[[#This Row],[BILL CHARGE
AMOUNT]]-CHARGE_VS_PYMT[AMOUNT
PAID]</f>
        <v>0</v>
      </c>
      <c r="G25" s="88">
        <f>SUBTOTAL(109,$B$8:F25)</f>
        <v>0</v>
      </c>
      <c r="H25" s="88"/>
    </row>
    <row r="26" spans="4:8" x14ac:dyDescent="0.25">
      <c r="D26" s="82"/>
      <c r="F26" s="83">
        <f>CHARGE_VS_PYMT[[#This Row],[BILL CHARGE
AMOUNT]]-CHARGE_VS_PYMT[AMOUNT
PAID]</f>
        <v>0</v>
      </c>
      <c r="G26" s="88">
        <f>SUBTOTAL(109,$B$8:F26)</f>
        <v>0</v>
      </c>
      <c r="H26" s="88"/>
    </row>
    <row r="27" spans="4:8" x14ac:dyDescent="0.25">
      <c r="D27" s="82"/>
      <c r="F27" s="83">
        <f>CHARGE_VS_PYMT[[#This Row],[BILL CHARGE
AMOUNT]]-CHARGE_VS_PYMT[AMOUNT
PAID]</f>
        <v>0</v>
      </c>
      <c r="G27" s="88">
        <f>SUBTOTAL(109,$B$8:F27)</f>
        <v>0</v>
      </c>
      <c r="H27" s="88"/>
    </row>
    <row r="28" spans="4:8" x14ac:dyDescent="0.25">
      <c r="D28" s="82"/>
      <c r="F28" s="83">
        <f>CHARGE_VS_PYMT[[#This Row],[BILL CHARGE
AMOUNT]]-CHARGE_VS_PYMT[AMOUNT
PAID]</f>
        <v>0</v>
      </c>
      <c r="G28" s="88">
        <f>SUBTOTAL(109,$B$8:F28)</f>
        <v>0</v>
      </c>
      <c r="H28" s="88"/>
    </row>
    <row r="29" spans="4:8" x14ac:dyDescent="0.25">
      <c r="D29" s="82"/>
      <c r="F29" s="83">
        <f>CHARGE_VS_PYMT[[#This Row],[BILL CHARGE
AMOUNT]]-CHARGE_VS_PYMT[AMOUNT
PAID]</f>
        <v>0</v>
      </c>
      <c r="G29" s="88">
        <f>SUBTOTAL(109,$B$8:F29)</f>
        <v>0</v>
      </c>
      <c r="H29" s="88"/>
    </row>
    <row r="30" spans="4:8" x14ac:dyDescent="0.25">
      <c r="D30" s="82"/>
      <c r="F30" s="83">
        <f>CHARGE_VS_PYMT[[#This Row],[BILL CHARGE
AMOUNT]]-CHARGE_VS_PYMT[AMOUNT
PAID]</f>
        <v>0</v>
      </c>
      <c r="G30" s="88">
        <f>SUBTOTAL(109,$B$8:F30)</f>
        <v>0</v>
      </c>
      <c r="H30" s="88"/>
    </row>
    <row r="31" spans="4:8" x14ac:dyDescent="0.25">
      <c r="D31" s="82"/>
      <c r="F31" s="83">
        <f>CHARGE_VS_PYMT[[#This Row],[BILL CHARGE
AMOUNT]]-CHARGE_VS_PYMT[AMOUNT
PAID]</f>
        <v>0</v>
      </c>
      <c r="G31" s="88">
        <f>SUBTOTAL(109,$B$8:F31)</f>
        <v>0</v>
      </c>
      <c r="H31" s="88"/>
    </row>
    <row r="32" spans="4:8" x14ac:dyDescent="0.25">
      <c r="D32" s="82"/>
      <c r="F32" s="83">
        <f>CHARGE_VS_PYMT[[#This Row],[BILL CHARGE
AMOUNT]]-CHARGE_VS_PYMT[AMOUNT
PAID]</f>
        <v>0</v>
      </c>
      <c r="G32" s="88">
        <f>SUBTOTAL(109,$B$8:F32)</f>
        <v>0</v>
      </c>
      <c r="H32" s="88"/>
    </row>
    <row r="33" spans="4:8" x14ac:dyDescent="0.25">
      <c r="D33" s="82"/>
      <c r="F33" s="83">
        <f>CHARGE_VS_PYMT[[#This Row],[BILL CHARGE
AMOUNT]]-CHARGE_VS_PYMT[AMOUNT
PAID]</f>
        <v>0</v>
      </c>
      <c r="G33" s="88">
        <f>SUBTOTAL(109,$B$8:F33)</f>
        <v>0</v>
      </c>
      <c r="H33" s="88"/>
    </row>
    <row r="34" spans="4:8" x14ac:dyDescent="0.25">
      <c r="D34" s="82"/>
      <c r="F34" s="83">
        <f>CHARGE_VS_PYMT[[#This Row],[BILL CHARGE
AMOUNT]]-CHARGE_VS_PYMT[AMOUNT
PAID]</f>
        <v>0</v>
      </c>
      <c r="G34" s="88">
        <f>SUBTOTAL(109,$B$8:F34)</f>
        <v>0</v>
      </c>
      <c r="H34" s="88"/>
    </row>
    <row r="35" spans="4:8" x14ac:dyDescent="0.25">
      <c r="D35" s="82"/>
      <c r="F35" s="83">
        <f>CHARGE_VS_PYMT[[#This Row],[BILL CHARGE
AMOUNT]]-CHARGE_VS_PYMT[AMOUNT
PAID]</f>
        <v>0</v>
      </c>
      <c r="G35" s="88">
        <f>SUBTOTAL(109,$B$8:F35)</f>
        <v>0</v>
      </c>
      <c r="H35" s="88"/>
    </row>
    <row r="36" spans="4:8" x14ac:dyDescent="0.25">
      <c r="D36" s="82"/>
      <c r="F36" s="83">
        <f>CHARGE_VS_PYMT[[#This Row],[BILL CHARGE
AMOUNT]]-CHARGE_VS_PYMT[AMOUNT
PAID]</f>
        <v>0</v>
      </c>
      <c r="G36" s="88">
        <f>SUBTOTAL(109,$B$8:F36)</f>
        <v>0</v>
      </c>
      <c r="H36" s="88"/>
    </row>
    <row r="37" spans="4:8" x14ac:dyDescent="0.25">
      <c r="D37" s="82"/>
      <c r="F37" s="83">
        <f>CHARGE_VS_PYMT[[#This Row],[BILL CHARGE
AMOUNT]]-CHARGE_VS_PYMT[AMOUNT
PAID]</f>
        <v>0</v>
      </c>
      <c r="G37" s="88">
        <f>SUBTOTAL(109,$B$8:F37)</f>
        <v>0</v>
      </c>
      <c r="H37" s="88"/>
    </row>
    <row r="38" spans="4:8" x14ac:dyDescent="0.25">
      <c r="D38" s="82"/>
      <c r="F38" s="83">
        <f>CHARGE_VS_PYMT[[#This Row],[BILL CHARGE
AMOUNT]]-CHARGE_VS_PYMT[AMOUNT
PAID]</f>
        <v>0</v>
      </c>
      <c r="G38" s="88">
        <f>SUBTOTAL(109,$B$8:F38)</f>
        <v>0</v>
      </c>
      <c r="H38" s="88"/>
    </row>
    <row r="39" spans="4:8" x14ac:dyDescent="0.25">
      <c r="D39" s="82"/>
      <c r="F39" s="83">
        <f>CHARGE_VS_PYMT[[#This Row],[BILL CHARGE
AMOUNT]]-CHARGE_VS_PYMT[AMOUNT
PAID]</f>
        <v>0</v>
      </c>
      <c r="G39" s="88">
        <f>SUBTOTAL(109,$B$8:F39)</f>
        <v>0</v>
      </c>
      <c r="H39" s="88"/>
    </row>
    <row r="40" spans="4:8" x14ac:dyDescent="0.25">
      <c r="D40" s="82"/>
      <c r="F40" s="83">
        <f>CHARGE_VS_PYMT[[#This Row],[BILL CHARGE
AMOUNT]]-CHARGE_VS_PYMT[AMOUNT
PAID]</f>
        <v>0</v>
      </c>
      <c r="G40" s="88">
        <f>SUBTOTAL(109,$B$8:F40)</f>
        <v>0</v>
      </c>
      <c r="H40" s="88"/>
    </row>
    <row r="41" spans="4:8" x14ac:dyDescent="0.25">
      <c r="D41" s="82"/>
      <c r="F41" s="83">
        <f>CHARGE_VS_PYMT[[#This Row],[BILL CHARGE
AMOUNT]]-CHARGE_VS_PYMT[AMOUNT
PAID]</f>
        <v>0</v>
      </c>
      <c r="G41" s="88">
        <f>SUBTOTAL(109,$B$8:F41)</f>
        <v>0</v>
      </c>
      <c r="H41" s="88"/>
    </row>
    <row r="42" spans="4:8" x14ac:dyDescent="0.25">
      <c r="D42" s="82"/>
      <c r="F42" s="83">
        <f>CHARGE_VS_PYMT[[#This Row],[BILL CHARGE
AMOUNT]]-CHARGE_VS_PYMT[AMOUNT
PAID]</f>
        <v>0</v>
      </c>
      <c r="G42" s="88">
        <f>SUBTOTAL(109,$B$8:F42)</f>
        <v>0</v>
      </c>
      <c r="H42" s="88"/>
    </row>
    <row r="43" spans="4:8" x14ac:dyDescent="0.25">
      <c r="D43" s="82"/>
      <c r="F43" s="83">
        <f>CHARGE_VS_PYMT[[#This Row],[BILL CHARGE
AMOUNT]]-CHARGE_VS_PYMT[AMOUNT
PAID]</f>
        <v>0</v>
      </c>
      <c r="G43" s="88">
        <f>SUBTOTAL(109,$B$8:F43)</f>
        <v>0</v>
      </c>
      <c r="H43" s="88"/>
    </row>
    <row r="44" spans="4:8" x14ac:dyDescent="0.25">
      <c r="D44" s="82"/>
      <c r="F44" s="83">
        <f>CHARGE_VS_PYMT[[#This Row],[BILL CHARGE
AMOUNT]]-CHARGE_VS_PYMT[AMOUNT
PAID]</f>
        <v>0</v>
      </c>
      <c r="G44" s="88">
        <f>SUBTOTAL(109,$B$8:F44)</f>
        <v>0</v>
      </c>
      <c r="H44" s="88"/>
    </row>
    <row r="45" spans="4:8" x14ac:dyDescent="0.25">
      <c r="D45" s="82"/>
      <c r="F45" s="83">
        <f>CHARGE_VS_PYMT[[#This Row],[BILL CHARGE
AMOUNT]]-CHARGE_VS_PYMT[AMOUNT
PAID]</f>
        <v>0</v>
      </c>
      <c r="G45" s="88">
        <f>SUBTOTAL(109,$B$8:F45)</f>
        <v>0</v>
      </c>
      <c r="H45" s="88"/>
    </row>
    <row r="46" spans="4:8" x14ac:dyDescent="0.25">
      <c r="D46" s="82"/>
      <c r="F46" s="83">
        <f>CHARGE_VS_PYMT[[#This Row],[BILL CHARGE
AMOUNT]]-CHARGE_VS_PYMT[AMOUNT
PAID]</f>
        <v>0</v>
      </c>
      <c r="G46" s="88">
        <f>SUBTOTAL(109,$B$8:F46)</f>
        <v>0</v>
      </c>
      <c r="H46" s="88"/>
    </row>
    <row r="47" spans="4:8" x14ac:dyDescent="0.25">
      <c r="D47" s="82"/>
      <c r="F47" s="83">
        <f>CHARGE_VS_PYMT[[#This Row],[BILL CHARGE
AMOUNT]]-CHARGE_VS_PYMT[AMOUNT
PAID]</f>
        <v>0</v>
      </c>
      <c r="G47" s="88">
        <f>SUBTOTAL(109,$B$8:F47)</f>
        <v>0</v>
      </c>
      <c r="H47" s="88"/>
    </row>
    <row r="48" spans="4:8" x14ac:dyDescent="0.25">
      <c r="D48" s="82"/>
      <c r="F48" s="83">
        <f>CHARGE_VS_PYMT[[#This Row],[BILL CHARGE
AMOUNT]]-CHARGE_VS_PYMT[AMOUNT
PAID]</f>
        <v>0</v>
      </c>
      <c r="G48" s="88">
        <f>SUBTOTAL(109,$B$8:F48)</f>
        <v>0</v>
      </c>
      <c r="H48" s="88"/>
    </row>
    <row r="49" spans="4:8" x14ac:dyDescent="0.25">
      <c r="D49" s="82"/>
      <c r="F49" s="83">
        <f>CHARGE_VS_PYMT[[#This Row],[BILL CHARGE
AMOUNT]]-CHARGE_VS_PYMT[AMOUNT
PAID]</f>
        <v>0</v>
      </c>
      <c r="G49" s="88">
        <f>SUBTOTAL(109,$B$8:F49)</f>
        <v>0</v>
      </c>
      <c r="H49" s="88"/>
    </row>
    <row r="50" spans="4:8" x14ac:dyDescent="0.25">
      <c r="D50" s="82"/>
      <c r="F50" s="83">
        <f>CHARGE_VS_PYMT[[#This Row],[BILL CHARGE
AMOUNT]]-CHARGE_VS_PYMT[AMOUNT
PAID]</f>
        <v>0</v>
      </c>
      <c r="G50" s="88">
        <f>SUBTOTAL(109,$B$8:F50)</f>
        <v>0</v>
      </c>
      <c r="H50" s="88"/>
    </row>
    <row r="51" spans="4:8" x14ac:dyDescent="0.25">
      <c r="D51" s="82"/>
      <c r="F51" s="83">
        <f>CHARGE_VS_PYMT[[#This Row],[BILL CHARGE
AMOUNT]]-CHARGE_VS_PYMT[AMOUNT
PAID]</f>
        <v>0</v>
      </c>
      <c r="G51" s="88">
        <f>SUBTOTAL(109,$B$8:F51)</f>
        <v>0</v>
      </c>
      <c r="H51" s="88"/>
    </row>
    <row r="52" spans="4:8" x14ac:dyDescent="0.25">
      <c r="D52" s="82"/>
      <c r="F52" s="83">
        <f>CHARGE_VS_PYMT[[#This Row],[BILL CHARGE
AMOUNT]]-CHARGE_VS_PYMT[AMOUNT
PAID]</f>
        <v>0</v>
      </c>
      <c r="G52" s="88">
        <f>SUBTOTAL(109,$B$8:F52)</f>
        <v>0</v>
      </c>
      <c r="H52" s="88"/>
    </row>
    <row r="53" spans="4:8" x14ac:dyDescent="0.25">
      <c r="D53" s="82"/>
      <c r="F53" s="83">
        <f>CHARGE_VS_PYMT[[#This Row],[BILL CHARGE
AMOUNT]]-CHARGE_VS_PYMT[AMOUNT
PAID]</f>
        <v>0</v>
      </c>
      <c r="G53" s="88">
        <f>SUBTOTAL(109,$B$8:F53)</f>
        <v>0</v>
      </c>
      <c r="H53" s="88"/>
    </row>
    <row r="54" spans="4:8" x14ac:dyDescent="0.25">
      <c r="D54" s="82"/>
      <c r="F54" s="83">
        <f>CHARGE_VS_PYMT[[#This Row],[BILL CHARGE
AMOUNT]]-CHARGE_VS_PYMT[AMOUNT
PAID]</f>
        <v>0</v>
      </c>
      <c r="G54" s="88">
        <f>SUBTOTAL(109,$B$8:F54)</f>
        <v>0</v>
      </c>
      <c r="H54" s="88"/>
    </row>
    <row r="55" spans="4:8" x14ac:dyDescent="0.25">
      <c r="D55" s="82"/>
      <c r="F55" s="83">
        <f>CHARGE_VS_PYMT[[#This Row],[BILL CHARGE
AMOUNT]]-CHARGE_VS_PYMT[AMOUNT
PAID]</f>
        <v>0</v>
      </c>
      <c r="G55" s="88">
        <f>SUBTOTAL(109,$B$8:F55)</f>
        <v>0</v>
      </c>
      <c r="H55" s="88"/>
    </row>
    <row r="56" spans="4:8" x14ac:dyDescent="0.25">
      <c r="D56" s="82"/>
      <c r="F56" s="83">
        <f>CHARGE_VS_PYMT[[#This Row],[BILL CHARGE
AMOUNT]]-CHARGE_VS_PYMT[AMOUNT
PAID]</f>
        <v>0</v>
      </c>
      <c r="G56" s="88">
        <f>SUBTOTAL(109,$B$8:F56)</f>
        <v>0</v>
      </c>
      <c r="H56" s="88"/>
    </row>
    <row r="57" spans="4:8" x14ac:dyDescent="0.25">
      <c r="D57" s="82"/>
      <c r="F57" s="83">
        <f>CHARGE_VS_PYMT[[#This Row],[BILL CHARGE
AMOUNT]]-CHARGE_VS_PYMT[AMOUNT
PAID]</f>
        <v>0</v>
      </c>
      <c r="G57" s="88">
        <f>SUBTOTAL(109,$B$8:F57)</f>
        <v>0</v>
      </c>
      <c r="H57" s="88"/>
    </row>
    <row r="58" spans="4:8" x14ac:dyDescent="0.25">
      <c r="D58" s="82"/>
      <c r="F58" s="83">
        <f>CHARGE_VS_PYMT[[#This Row],[BILL CHARGE
AMOUNT]]-CHARGE_VS_PYMT[AMOUNT
PAID]</f>
        <v>0</v>
      </c>
      <c r="G58" s="88">
        <f>SUBTOTAL(109,$B$8:F58)</f>
        <v>0</v>
      </c>
      <c r="H58" s="88"/>
    </row>
    <row r="59" spans="4:8" x14ac:dyDescent="0.25">
      <c r="D59" s="82"/>
      <c r="F59" s="83">
        <f>CHARGE_VS_PYMT[[#This Row],[BILL CHARGE
AMOUNT]]-CHARGE_VS_PYMT[AMOUNT
PAID]</f>
        <v>0</v>
      </c>
      <c r="G59" s="88">
        <f>SUBTOTAL(109,$B$8:F59)</f>
        <v>0</v>
      </c>
      <c r="H59" s="88"/>
    </row>
    <row r="60" spans="4:8" x14ac:dyDescent="0.25">
      <c r="D60" s="82"/>
      <c r="F60" s="83">
        <f>CHARGE_VS_PYMT[[#This Row],[BILL CHARGE
AMOUNT]]-CHARGE_VS_PYMT[AMOUNT
PAID]</f>
        <v>0</v>
      </c>
      <c r="G60" s="88">
        <f>SUBTOTAL(109,$B$8:F60)</f>
        <v>0</v>
      </c>
      <c r="H60" s="88"/>
    </row>
    <row r="61" spans="4:8" x14ac:dyDescent="0.25">
      <c r="D61" s="82"/>
      <c r="F61" s="83">
        <f>CHARGE_VS_PYMT[[#This Row],[BILL CHARGE
AMOUNT]]-CHARGE_VS_PYMT[AMOUNT
PAID]</f>
        <v>0</v>
      </c>
      <c r="G61" s="88">
        <f>SUBTOTAL(109,$B$8:F61)</f>
        <v>0</v>
      </c>
      <c r="H61" s="88"/>
    </row>
    <row r="62" spans="4:8" x14ac:dyDescent="0.25">
      <c r="D62" s="82"/>
      <c r="F62" s="83">
        <f>CHARGE_VS_PYMT[[#This Row],[BILL CHARGE
AMOUNT]]-CHARGE_VS_PYMT[AMOUNT
PAID]</f>
        <v>0</v>
      </c>
      <c r="G62" s="88">
        <f>SUBTOTAL(109,$B$8:F62)</f>
        <v>0</v>
      </c>
      <c r="H62" s="88"/>
    </row>
    <row r="63" spans="4:8" x14ac:dyDescent="0.25">
      <c r="D63" s="82"/>
      <c r="F63" s="83">
        <f>CHARGE_VS_PYMT[[#This Row],[BILL CHARGE
AMOUNT]]-CHARGE_VS_PYMT[AMOUNT
PAID]</f>
        <v>0</v>
      </c>
      <c r="G63" s="88">
        <f>SUBTOTAL(109,$B$8:F63)</f>
        <v>0</v>
      </c>
      <c r="H63" s="88"/>
    </row>
    <row r="64" spans="4:8" x14ac:dyDescent="0.25">
      <c r="D64" s="82"/>
      <c r="F64" s="83">
        <f>CHARGE_VS_PYMT[[#This Row],[BILL CHARGE
AMOUNT]]-CHARGE_VS_PYMT[AMOUNT
PAID]</f>
        <v>0</v>
      </c>
      <c r="G64" s="88">
        <f>SUBTOTAL(109,$B$8:F64)</f>
        <v>0</v>
      </c>
      <c r="H64" s="88"/>
    </row>
    <row r="65" spans="4:8" x14ac:dyDescent="0.25">
      <c r="D65" s="82"/>
      <c r="F65" s="83">
        <f>CHARGE_VS_PYMT[[#This Row],[BILL CHARGE
AMOUNT]]-CHARGE_VS_PYMT[AMOUNT
PAID]</f>
        <v>0</v>
      </c>
      <c r="G65" s="88">
        <f>SUBTOTAL(109,$B$8:F65)</f>
        <v>0</v>
      </c>
      <c r="H65" s="88"/>
    </row>
    <row r="66" spans="4:8" x14ac:dyDescent="0.25">
      <c r="D66" s="82"/>
      <c r="F66" s="83">
        <f>CHARGE_VS_PYMT[[#This Row],[BILL CHARGE
AMOUNT]]-CHARGE_VS_PYMT[AMOUNT
PAID]</f>
        <v>0</v>
      </c>
      <c r="G66" s="88">
        <f>SUBTOTAL(109,$B$8:F66)</f>
        <v>0</v>
      </c>
      <c r="H66" s="88"/>
    </row>
    <row r="67" spans="4:8" x14ac:dyDescent="0.25">
      <c r="D67" s="82"/>
      <c r="F67" s="83">
        <f>CHARGE_VS_PYMT[[#This Row],[BILL CHARGE
AMOUNT]]-CHARGE_VS_PYMT[AMOUNT
PAID]</f>
        <v>0</v>
      </c>
      <c r="G67" s="88">
        <f>SUBTOTAL(109,$B$8:F67)</f>
        <v>0</v>
      </c>
      <c r="H67" s="88"/>
    </row>
    <row r="68" spans="4:8" x14ac:dyDescent="0.25">
      <c r="D68" s="82"/>
      <c r="F68" s="83">
        <f>CHARGE_VS_PYMT[[#This Row],[BILL CHARGE
AMOUNT]]-CHARGE_VS_PYMT[AMOUNT
PAID]</f>
        <v>0</v>
      </c>
      <c r="G68" s="88">
        <f>SUBTOTAL(109,$B$8:F68)</f>
        <v>0</v>
      </c>
      <c r="H68" s="88"/>
    </row>
    <row r="69" spans="4:8" x14ac:dyDescent="0.25">
      <c r="D69" s="82"/>
      <c r="F69" s="83">
        <f>CHARGE_VS_PYMT[[#This Row],[BILL CHARGE
AMOUNT]]-CHARGE_VS_PYMT[AMOUNT
PAID]</f>
        <v>0</v>
      </c>
      <c r="G69" s="88">
        <f>SUBTOTAL(109,$B$8:F69)</f>
        <v>0</v>
      </c>
      <c r="H69" s="88"/>
    </row>
    <row r="70" spans="4:8" x14ac:dyDescent="0.25">
      <c r="D70" s="82"/>
      <c r="F70" s="83">
        <f>CHARGE_VS_PYMT[[#This Row],[BILL CHARGE
AMOUNT]]-CHARGE_VS_PYMT[AMOUNT
PAID]</f>
        <v>0</v>
      </c>
      <c r="G70" s="88">
        <f>SUBTOTAL(109,$B$8:F70)</f>
        <v>0</v>
      </c>
      <c r="H70" s="88"/>
    </row>
    <row r="71" spans="4:8" x14ac:dyDescent="0.25">
      <c r="D71" s="82"/>
      <c r="F71" s="83">
        <f>CHARGE_VS_PYMT[[#This Row],[BILL CHARGE
AMOUNT]]-CHARGE_VS_PYMT[AMOUNT
PAID]</f>
        <v>0</v>
      </c>
      <c r="G71" s="88">
        <f>SUBTOTAL(109,$B$8:F71)</f>
        <v>0</v>
      </c>
      <c r="H71" s="88"/>
    </row>
    <row r="72" spans="4:8" x14ac:dyDescent="0.25">
      <c r="D72" s="82"/>
      <c r="F72" s="83">
        <f>CHARGE_VS_PYMT[[#This Row],[BILL CHARGE
AMOUNT]]-CHARGE_VS_PYMT[AMOUNT
PAID]</f>
        <v>0</v>
      </c>
      <c r="G72" s="88">
        <f>SUBTOTAL(109,$B$8:F72)</f>
        <v>0</v>
      </c>
      <c r="H72" s="88"/>
    </row>
    <row r="73" spans="4:8" x14ac:dyDescent="0.25">
      <c r="D73" s="82"/>
      <c r="F73" s="83">
        <f>CHARGE_VS_PYMT[[#This Row],[BILL CHARGE
AMOUNT]]-CHARGE_VS_PYMT[AMOUNT
PAID]</f>
        <v>0</v>
      </c>
      <c r="G73" s="88">
        <f>SUBTOTAL(109,$B$8:F73)</f>
        <v>0</v>
      </c>
      <c r="H73" s="88"/>
    </row>
    <row r="74" spans="4:8" x14ac:dyDescent="0.25">
      <c r="D74" s="82"/>
      <c r="F74" s="83">
        <f>CHARGE_VS_PYMT[[#This Row],[BILL CHARGE
AMOUNT]]-CHARGE_VS_PYMT[AMOUNT
PAID]</f>
        <v>0</v>
      </c>
      <c r="G74" s="88">
        <f>SUBTOTAL(109,$B$8:F74)</f>
        <v>0</v>
      </c>
      <c r="H74" s="88"/>
    </row>
    <row r="75" spans="4:8" x14ac:dyDescent="0.25">
      <c r="D75" s="82"/>
      <c r="F75" s="83">
        <f>CHARGE_VS_PYMT[[#This Row],[BILL CHARGE
AMOUNT]]-CHARGE_VS_PYMT[AMOUNT
PAID]</f>
        <v>0</v>
      </c>
      <c r="G75" s="88">
        <f>SUBTOTAL(109,$B$8:F75)</f>
        <v>0</v>
      </c>
      <c r="H75" s="88"/>
    </row>
    <row r="76" spans="4:8" x14ac:dyDescent="0.25">
      <c r="D76" s="82"/>
      <c r="F76" s="83">
        <f>CHARGE_VS_PYMT[[#This Row],[BILL CHARGE
AMOUNT]]-CHARGE_VS_PYMT[AMOUNT
PAID]</f>
        <v>0</v>
      </c>
      <c r="G76" s="88">
        <f>SUBTOTAL(109,$B$8:F76)</f>
        <v>0</v>
      </c>
      <c r="H76" s="88"/>
    </row>
    <row r="77" spans="4:8" x14ac:dyDescent="0.25">
      <c r="D77" s="82"/>
      <c r="F77" s="83">
        <f>CHARGE_VS_PYMT[[#This Row],[BILL CHARGE
AMOUNT]]-CHARGE_VS_PYMT[AMOUNT
PAID]</f>
        <v>0</v>
      </c>
      <c r="G77" s="88">
        <f>SUBTOTAL(109,$B$8:F77)</f>
        <v>0</v>
      </c>
      <c r="H77" s="88"/>
    </row>
    <row r="78" spans="4:8" x14ac:dyDescent="0.25">
      <c r="D78" s="82"/>
      <c r="F78" s="83">
        <f>CHARGE_VS_PYMT[[#This Row],[BILL CHARGE
AMOUNT]]-CHARGE_VS_PYMT[AMOUNT
PAID]</f>
        <v>0</v>
      </c>
      <c r="G78" s="88">
        <f>SUBTOTAL(109,$B$8:F78)</f>
        <v>0</v>
      </c>
      <c r="H78" s="88"/>
    </row>
    <row r="79" spans="4:8" x14ac:dyDescent="0.25">
      <c r="D79" s="82"/>
      <c r="F79" s="83">
        <f>CHARGE_VS_PYMT[[#This Row],[BILL CHARGE
AMOUNT]]-CHARGE_VS_PYMT[AMOUNT
PAID]</f>
        <v>0</v>
      </c>
      <c r="G79" s="88">
        <f>SUBTOTAL(109,$B$8:F79)</f>
        <v>0</v>
      </c>
      <c r="H79" s="88"/>
    </row>
    <row r="80" spans="4:8" x14ac:dyDescent="0.25">
      <c r="D80" s="82"/>
      <c r="F80" s="83">
        <f>CHARGE_VS_PYMT[[#This Row],[BILL CHARGE
AMOUNT]]-CHARGE_VS_PYMT[AMOUNT
PAID]</f>
        <v>0</v>
      </c>
      <c r="G80" s="88">
        <f>SUBTOTAL(109,$B$8:F80)</f>
        <v>0</v>
      </c>
      <c r="H80" s="88"/>
    </row>
    <row r="81" spans="4:8" x14ac:dyDescent="0.25">
      <c r="D81" s="82"/>
      <c r="F81" s="83">
        <f>CHARGE_VS_PYMT[[#This Row],[BILL CHARGE
AMOUNT]]-CHARGE_VS_PYMT[AMOUNT
PAID]</f>
        <v>0</v>
      </c>
      <c r="G81" s="88">
        <f>SUBTOTAL(109,$B$8:F81)</f>
        <v>0</v>
      </c>
      <c r="H81" s="88"/>
    </row>
    <row r="82" spans="4:8" x14ac:dyDescent="0.25">
      <c r="D82" s="82"/>
      <c r="F82" s="83">
        <f>CHARGE_VS_PYMT[[#This Row],[BILL CHARGE
AMOUNT]]-CHARGE_VS_PYMT[AMOUNT
PAID]</f>
        <v>0</v>
      </c>
      <c r="G82" s="88">
        <f>SUBTOTAL(109,$B$8:F82)</f>
        <v>0</v>
      </c>
      <c r="H82" s="88"/>
    </row>
    <row r="83" spans="4:8" x14ac:dyDescent="0.25">
      <c r="D83" s="82"/>
      <c r="F83" s="83">
        <f>CHARGE_VS_PYMT[[#This Row],[BILL CHARGE
AMOUNT]]-CHARGE_VS_PYMT[AMOUNT
PAID]</f>
        <v>0</v>
      </c>
      <c r="G83" s="88">
        <f>SUBTOTAL(109,$B$8:F83)</f>
        <v>0</v>
      </c>
      <c r="H83" s="88"/>
    </row>
    <row r="84" spans="4:8" x14ac:dyDescent="0.25">
      <c r="D84" s="82"/>
      <c r="F84" s="83">
        <f>CHARGE_VS_PYMT[[#This Row],[BILL CHARGE
AMOUNT]]-CHARGE_VS_PYMT[AMOUNT
PAID]</f>
        <v>0</v>
      </c>
      <c r="G84" s="88">
        <f>SUBTOTAL(109,$B$8:F84)</f>
        <v>0</v>
      </c>
      <c r="H84" s="88"/>
    </row>
    <row r="85" spans="4:8" x14ac:dyDescent="0.25">
      <c r="D85" s="82"/>
      <c r="F85" s="83">
        <f>CHARGE_VS_PYMT[[#This Row],[BILL CHARGE
AMOUNT]]-CHARGE_VS_PYMT[AMOUNT
PAID]</f>
        <v>0</v>
      </c>
      <c r="G85" s="88">
        <f>SUBTOTAL(109,$B$8:F85)</f>
        <v>0</v>
      </c>
      <c r="H85" s="88"/>
    </row>
    <row r="86" spans="4:8" x14ac:dyDescent="0.25">
      <c r="D86" s="82"/>
      <c r="F86" s="83">
        <f>CHARGE_VS_PYMT[[#This Row],[BILL CHARGE
AMOUNT]]-CHARGE_VS_PYMT[AMOUNT
PAID]</f>
        <v>0</v>
      </c>
      <c r="G86" s="88">
        <f>SUBTOTAL(109,$B$8:F86)</f>
        <v>0</v>
      </c>
      <c r="H86" s="88"/>
    </row>
    <row r="87" spans="4:8" x14ac:dyDescent="0.25">
      <c r="D87" s="82"/>
      <c r="F87" s="83">
        <f>CHARGE_VS_PYMT[[#This Row],[BILL CHARGE
AMOUNT]]-CHARGE_VS_PYMT[AMOUNT
PAID]</f>
        <v>0</v>
      </c>
      <c r="G87" s="88">
        <f>SUBTOTAL(109,$B$8:F87)</f>
        <v>0</v>
      </c>
      <c r="H87" s="88"/>
    </row>
    <row r="88" spans="4:8" x14ac:dyDescent="0.25">
      <c r="D88" s="82"/>
      <c r="F88" s="83">
        <f>CHARGE_VS_PYMT[[#This Row],[BILL CHARGE
AMOUNT]]-CHARGE_VS_PYMT[AMOUNT
PAID]</f>
        <v>0</v>
      </c>
      <c r="G88" s="88">
        <f>SUBTOTAL(109,$B$8:F88)</f>
        <v>0</v>
      </c>
      <c r="H88" s="88"/>
    </row>
    <row r="89" spans="4:8" x14ac:dyDescent="0.25">
      <c r="D89" s="82"/>
      <c r="F89" s="83">
        <f>CHARGE_VS_PYMT[[#This Row],[BILL CHARGE
AMOUNT]]-CHARGE_VS_PYMT[AMOUNT
PAID]</f>
        <v>0</v>
      </c>
      <c r="G89" s="88">
        <f>SUBTOTAL(109,$B$8:F89)</f>
        <v>0</v>
      </c>
      <c r="H89" s="88"/>
    </row>
    <row r="90" spans="4:8" x14ac:dyDescent="0.25">
      <c r="D90" s="82"/>
      <c r="F90" s="83">
        <f>CHARGE_VS_PYMT[[#This Row],[BILL CHARGE
AMOUNT]]-CHARGE_VS_PYMT[AMOUNT
PAID]</f>
        <v>0</v>
      </c>
      <c r="G90" s="88">
        <f>SUBTOTAL(109,$B$8:F90)</f>
        <v>0</v>
      </c>
      <c r="H90" s="88"/>
    </row>
    <row r="91" spans="4:8" x14ac:dyDescent="0.25">
      <c r="D91" s="82"/>
      <c r="F91" s="83">
        <f>CHARGE_VS_PYMT[[#This Row],[BILL CHARGE
AMOUNT]]-CHARGE_VS_PYMT[AMOUNT
PAID]</f>
        <v>0</v>
      </c>
      <c r="G91" s="88">
        <f>SUBTOTAL(109,$B$8:F91)</f>
        <v>0</v>
      </c>
      <c r="H91" s="88"/>
    </row>
  </sheetData>
  <mergeCells count="10">
    <mergeCell ref="A4:B4"/>
    <mergeCell ref="I6:J6"/>
    <mergeCell ref="K6:L6"/>
    <mergeCell ref="C1:F1"/>
    <mergeCell ref="C2:F2"/>
    <mergeCell ref="C3:F3"/>
    <mergeCell ref="C4:F4"/>
    <mergeCell ref="A1:B1"/>
    <mergeCell ref="A2:B2"/>
    <mergeCell ref="A3:B3"/>
  </mergeCells>
  <dataValidations count="2">
    <dataValidation type="list" allowBlank="1" showInputMessage="1" showErrorMessage="1" sqref="B8:B26">
      <formula1>POST_REF</formula1>
    </dataValidation>
    <dataValidation type="list" allowBlank="1" showInputMessage="1" showErrorMessage="1" sqref="Q8:Q91">
      <formula1>PYMT_TYPE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pane ySplit="7" topLeftCell="A8" activePane="bottomLeft" state="frozen"/>
      <selection pane="bottomLeft" activeCell="H8" sqref="H8"/>
    </sheetView>
  </sheetViews>
  <sheetFormatPr defaultRowHeight="15" x14ac:dyDescent="0.25"/>
  <cols>
    <col min="1" max="1" width="11.7109375" customWidth="1"/>
    <col min="2" max="2" width="15.140625" bestFit="1" customWidth="1"/>
    <col min="3" max="3" width="11.5703125" customWidth="1"/>
    <col min="4" max="4" width="11.140625" customWidth="1"/>
    <col min="5" max="5" width="12.28515625" customWidth="1"/>
    <col min="6" max="6" width="12.42578125" customWidth="1"/>
    <col min="7" max="7" width="13.7109375" bestFit="1" customWidth="1"/>
  </cols>
  <sheetData>
    <row r="1" spans="1:7" x14ac:dyDescent="0.25">
      <c r="A1" s="162" t="s">
        <v>0</v>
      </c>
      <c r="B1" s="162"/>
      <c r="C1" s="155" t="s">
        <v>104</v>
      </c>
      <c r="D1" s="155"/>
      <c r="E1" s="155"/>
      <c r="F1" s="155"/>
    </row>
    <row r="2" spans="1:7" x14ac:dyDescent="0.25">
      <c r="A2" s="159" t="s">
        <v>2</v>
      </c>
      <c r="B2" s="159"/>
      <c r="C2" s="159" t="s">
        <v>103</v>
      </c>
      <c r="D2" s="159"/>
      <c r="E2" s="159"/>
      <c r="F2" s="159"/>
    </row>
    <row r="3" spans="1:7" x14ac:dyDescent="0.25">
      <c r="A3" s="159" t="s">
        <v>4</v>
      </c>
      <c r="B3" s="159"/>
      <c r="C3" s="160"/>
      <c r="D3" s="160"/>
      <c r="E3" s="160"/>
      <c r="F3" s="160"/>
    </row>
    <row r="4" spans="1:7" x14ac:dyDescent="0.25">
      <c r="A4" s="163" t="s">
        <v>75</v>
      </c>
      <c r="B4" s="163"/>
      <c r="C4" s="178">
        <v>42075</v>
      </c>
      <c r="D4" s="178"/>
      <c r="E4" s="178"/>
      <c r="F4" s="178"/>
    </row>
    <row r="6" spans="1:7" x14ac:dyDescent="0.25">
      <c r="B6" s="179" t="s">
        <v>79</v>
      </c>
      <c r="C6" s="179"/>
      <c r="D6" s="179" t="s">
        <v>64</v>
      </c>
      <c r="E6" s="179"/>
      <c r="G6" s="22" t="s">
        <v>28</v>
      </c>
    </row>
    <row r="7" spans="1:7" s="72" customFormat="1" x14ac:dyDescent="0.25">
      <c r="A7" s="72" t="s">
        <v>29</v>
      </c>
      <c r="B7" s="125" t="s">
        <v>48</v>
      </c>
      <c r="C7" s="125"/>
      <c r="D7" s="72" t="s">
        <v>108</v>
      </c>
      <c r="E7" s="72" t="s">
        <v>109</v>
      </c>
      <c r="F7" s="72" t="s">
        <v>107</v>
      </c>
    </row>
    <row r="8" spans="1:7" x14ac:dyDescent="0.25">
      <c r="A8" s="91"/>
      <c r="B8" t="s">
        <v>106</v>
      </c>
      <c r="D8" s="23"/>
      <c r="G8">
        <f>D8-E8</f>
        <v>0</v>
      </c>
    </row>
    <row r="9" spans="1:7" x14ac:dyDescent="0.25">
      <c r="A9" s="91"/>
      <c r="B9" t="s">
        <v>105</v>
      </c>
      <c r="D9" s="23"/>
    </row>
    <row r="10" spans="1:7" x14ac:dyDescent="0.25">
      <c r="A10" s="91"/>
      <c r="D10" s="23"/>
    </row>
    <row r="11" spans="1:7" x14ac:dyDescent="0.25">
      <c r="A11" s="91"/>
      <c r="D11" s="23"/>
    </row>
    <row r="12" spans="1:7" x14ac:dyDescent="0.25">
      <c r="A12" s="91"/>
      <c r="D12" s="23"/>
    </row>
    <row r="13" spans="1:7" x14ac:dyDescent="0.25">
      <c r="A13" s="91"/>
      <c r="D13" s="23"/>
    </row>
    <row r="14" spans="1:7" x14ac:dyDescent="0.25">
      <c r="A14" s="91"/>
      <c r="D14" s="23"/>
    </row>
    <row r="15" spans="1:7" x14ac:dyDescent="0.25">
      <c r="A15" s="91"/>
      <c r="D15" s="23"/>
    </row>
    <row r="16" spans="1:7" x14ac:dyDescent="0.25">
      <c r="A16" s="91"/>
      <c r="D16" s="23"/>
    </row>
    <row r="17" spans="1:4" x14ac:dyDescent="0.25">
      <c r="A17" s="91"/>
      <c r="D17" s="23"/>
    </row>
    <row r="18" spans="1:4" x14ac:dyDescent="0.25">
      <c r="A18" s="91"/>
      <c r="D18" s="23"/>
    </row>
    <row r="19" spans="1:4" x14ac:dyDescent="0.25">
      <c r="A19" s="91"/>
      <c r="D19" s="23"/>
    </row>
    <row r="20" spans="1:4" x14ac:dyDescent="0.25">
      <c r="A20" s="91"/>
      <c r="D20" s="23"/>
    </row>
    <row r="21" spans="1:4" x14ac:dyDescent="0.25">
      <c r="A21" s="91"/>
      <c r="D21" s="23"/>
    </row>
    <row r="22" spans="1:4" x14ac:dyDescent="0.25">
      <c r="A22" s="91"/>
      <c r="D22" s="23"/>
    </row>
    <row r="23" spans="1:4" x14ac:dyDescent="0.25">
      <c r="A23" s="91"/>
      <c r="D23" s="23"/>
    </row>
    <row r="24" spans="1:4" x14ac:dyDescent="0.25">
      <c r="A24" s="91"/>
      <c r="D24" s="23"/>
    </row>
    <row r="25" spans="1:4" x14ac:dyDescent="0.25">
      <c r="A25" s="91"/>
      <c r="D25" s="23"/>
    </row>
    <row r="26" spans="1:4" x14ac:dyDescent="0.25">
      <c r="A26" s="91"/>
      <c r="D26" s="23"/>
    </row>
    <row r="27" spans="1:4" x14ac:dyDescent="0.25">
      <c r="A27" s="91"/>
      <c r="D27" s="23"/>
    </row>
    <row r="28" spans="1:4" x14ac:dyDescent="0.25">
      <c r="A28" s="91"/>
      <c r="D28" s="23"/>
    </row>
    <row r="29" spans="1:4" x14ac:dyDescent="0.25">
      <c r="A29" s="91"/>
      <c r="D29" s="23"/>
    </row>
    <row r="30" spans="1:4" x14ac:dyDescent="0.25">
      <c r="A30" s="91"/>
      <c r="D30" s="23"/>
    </row>
    <row r="31" spans="1:4" x14ac:dyDescent="0.25">
      <c r="A31" s="91"/>
      <c r="D31" s="23"/>
    </row>
    <row r="32" spans="1:4" x14ac:dyDescent="0.25">
      <c r="A32" s="91"/>
      <c r="D32" s="23"/>
    </row>
    <row r="33" spans="1:4" x14ac:dyDescent="0.25">
      <c r="A33" s="91"/>
      <c r="D33" s="23"/>
    </row>
    <row r="34" spans="1:4" x14ac:dyDescent="0.25">
      <c r="A34" s="91"/>
      <c r="D34" s="23"/>
    </row>
    <row r="35" spans="1:4" x14ac:dyDescent="0.25">
      <c r="A35" s="91"/>
      <c r="D35" s="23"/>
    </row>
    <row r="36" spans="1:4" x14ac:dyDescent="0.25">
      <c r="A36" s="91"/>
      <c r="D36" s="23"/>
    </row>
    <row r="37" spans="1:4" x14ac:dyDescent="0.25">
      <c r="D37" s="23"/>
    </row>
    <row r="38" spans="1:4" x14ac:dyDescent="0.25">
      <c r="D38" s="23"/>
    </row>
    <row r="39" spans="1:4" x14ac:dyDescent="0.25">
      <c r="D39" s="23"/>
    </row>
    <row r="40" spans="1:4" x14ac:dyDescent="0.25">
      <c r="D40" s="23"/>
    </row>
    <row r="41" spans="1:4" x14ac:dyDescent="0.25">
      <c r="D41" s="23"/>
    </row>
    <row r="42" spans="1:4" x14ac:dyDescent="0.25">
      <c r="D42" s="23"/>
    </row>
    <row r="43" spans="1:4" x14ac:dyDescent="0.25">
      <c r="D43" s="23"/>
    </row>
    <row r="44" spans="1:4" x14ac:dyDescent="0.25">
      <c r="D44" s="23"/>
    </row>
    <row r="45" spans="1:4" x14ac:dyDescent="0.25">
      <c r="D45" s="23"/>
    </row>
    <row r="46" spans="1:4" x14ac:dyDescent="0.25">
      <c r="D46" s="23"/>
    </row>
    <row r="47" spans="1:4" x14ac:dyDescent="0.25">
      <c r="D47" s="23"/>
    </row>
    <row r="48" spans="1:4" x14ac:dyDescent="0.25">
      <c r="D48" s="23"/>
    </row>
    <row r="49" spans="4:4" x14ac:dyDescent="0.25">
      <c r="D49" s="23"/>
    </row>
    <row r="50" spans="4:4" x14ac:dyDescent="0.25">
      <c r="D50" s="23"/>
    </row>
    <row r="51" spans="4:4" x14ac:dyDescent="0.25">
      <c r="D51" s="23"/>
    </row>
    <row r="52" spans="4:4" x14ac:dyDescent="0.25">
      <c r="D52" s="23"/>
    </row>
    <row r="53" spans="4:4" x14ac:dyDescent="0.25">
      <c r="D53" s="23"/>
    </row>
    <row r="54" spans="4:4" x14ac:dyDescent="0.25">
      <c r="D54" s="23"/>
    </row>
    <row r="55" spans="4:4" x14ac:dyDescent="0.25">
      <c r="D55" s="23"/>
    </row>
    <row r="56" spans="4:4" x14ac:dyDescent="0.25">
      <c r="D56" s="23"/>
    </row>
    <row r="57" spans="4:4" x14ac:dyDescent="0.25">
      <c r="D57" s="23"/>
    </row>
    <row r="58" spans="4:4" x14ac:dyDescent="0.25">
      <c r="D58" s="23"/>
    </row>
    <row r="59" spans="4:4" x14ac:dyDescent="0.25">
      <c r="D59" s="23"/>
    </row>
    <row r="60" spans="4:4" x14ac:dyDescent="0.25">
      <c r="D60" s="23"/>
    </row>
    <row r="61" spans="4:4" x14ac:dyDescent="0.25">
      <c r="D61" s="23"/>
    </row>
    <row r="62" spans="4:4" x14ac:dyDescent="0.25">
      <c r="D62" s="23"/>
    </row>
    <row r="63" spans="4:4" x14ac:dyDescent="0.25">
      <c r="D63" s="23"/>
    </row>
    <row r="64" spans="4:4" x14ac:dyDescent="0.25">
      <c r="D64" s="23"/>
    </row>
    <row r="65" spans="4:4" x14ac:dyDescent="0.25">
      <c r="D65" s="23"/>
    </row>
    <row r="66" spans="4:4" x14ac:dyDescent="0.25">
      <c r="D66" s="23"/>
    </row>
    <row r="67" spans="4:4" x14ac:dyDescent="0.25">
      <c r="D67" s="23"/>
    </row>
    <row r="68" spans="4:4" x14ac:dyDescent="0.25">
      <c r="D68" s="23"/>
    </row>
    <row r="69" spans="4:4" x14ac:dyDescent="0.25">
      <c r="D69" s="23"/>
    </row>
    <row r="70" spans="4:4" x14ac:dyDescent="0.25">
      <c r="D70" s="23"/>
    </row>
    <row r="71" spans="4:4" x14ac:dyDescent="0.25">
      <c r="D71" s="23"/>
    </row>
    <row r="72" spans="4:4" x14ac:dyDescent="0.25">
      <c r="D72" s="23"/>
    </row>
    <row r="73" spans="4:4" x14ac:dyDescent="0.25">
      <c r="D73" s="23"/>
    </row>
    <row r="74" spans="4:4" x14ac:dyDescent="0.25">
      <c r="D74" s="23"/>
    </row>
    <row r="75" spans="4:4" x14ac:dyDescent="0.25">
      <c r="D75" s="23"/>
    </row>
    <row r="76" spans="4:4" x14ac:dyDescent="0.25">
      <c r="D76" s="23"/>
    </row>
    <row r="77" spans="4:4" x14ac:dyDescent="0.25">
      <c r="D77" s="23"/>
    </row>
    <row r="78" spans="4:4" x14ac:dyDescent="0.25">
      <c r="D78" s="23"/>
    </row>
    <row r="79" spans="4:4" x14ac:dyDescent="0.25">
      <c r="D79" s="23"/>
    </row>
    <row r="80" spans="4:4" x14ac:dyDescent="0.25">
      <c r="D80" s="23"/>
    </row>
    <row r="81" spans="4:4" x14ac:dyDescent="0.25">
      <c r="D81" s="23"/>
    </row>
    <row r="82" spans="4:4" x14ac:dyDescent="0.25">
      <c r="D82" s="23"/>
    </row>
    <row r="83" spans="4:4" x14ac:dyDescent="0.25">
      <c r="D83" s="23"/>
    </row>
    <row r="84" spans="4:4" x14ac:dyDescent="0.25">
      <c r="D84" s="23"/>
    </row>
    <row r="85" spans="4:4" x14ac:dyDescent="0.25">
      <c r="D85" s="23"/>
    </row>
    <row r="86" spans="4:4" x14ac:dyDescent="0.25">
      <c r="D86" s="23"/>
    </row>
    <row r="87" spans="4:4" x14ac:dyDescent="0.25">
      <c r="D87" s="23"/>
    </row>
    <row r="88" spans="4:4" x14ac:dyDescent="0.25">
      <c r="D88" s="23"/>
    </row>
    <row r="89" spans="4:4" x14ac:dyDescent="0.25">
      <c r="D89" s="23"/>
    </row>
    <row r="90" spans="4:4" x14ac:dyDescent="0.25">
      <c r="D90" s="23"/>
    </row>
    <row r="91" spans="4:4" x14ac:dyDescent="0.25">
      <c r="D91" s="23"/>
    </row>
    <row r="92" spans="4:4" x14ac:dyDescent="0.25">
      <c r="D92" s="23"/>
    </row>
    <row r="93" spans="4:4" x14ac:dyDescent="0.25">
      <c r="D93" s="23"/>
    </row>
    <row r="94" spans="4:4" x14ac:dyDescent="0.25">
      <c r="D94" s="23"/>
    </row>
    <row r="95" spans="4:4" x14ac:dyDescent="0.25">
      <c r="D95" s="23"/>
    </row>
    <row r="96" spans="4:4" x14ac:dyDescent="0.25">
      <c r="D96" s="23"/>
    </row>
    <row r="97" spans="4:4" x14ac:dyDescent="0.25">
      <c r="D97" s="23"/>
    </row>
    <row r="98" spans="4:4" x14ac:dyDescent="0.25">
      <c r="D98" s="23"/>
    </row>
    <row r="99" spans="4:4" x14ac:dyDescent="0.25">
      <c r="D99" s="23"/>
    </row>
    <row r="100" spans="4:4" x14ac:dyDescent="0.25">
      <c r="D100" s="23"/>
    </row>
    <row r="101" spans="4:4" x14ac:dyDescent="0.25">
      <c r="D101" s="23"/>
    </row>
    <row r="102" spans="4:4" x14ac:dyDescent="0.25">
      <c r="D102" s="23"/>
    </row>
    <row r="103" spans="4:4" x14ac:dyDescent="0.25">
      <c r="D103" s="23"/>
    </row>
    <row r="104" spans="4:4" x14ac:dyDescent="0.25">
      <c r="D104" s="23"/>
    </row>
    <row r="105" spans="4:4" x14ac:dyDescent="0.25">
      <c r="D105" s="23"/>
    </row>
    <row r="106" spans="4:4" x14ac:dyDescent="0.25">
      <c r="D106" s="23"/>
    </row>
    <row r="107" spans="4:4" x14ac:dyDescent="0.25">
      <c r="D107" s="23"/>
    </row>
    <row r="108" spans="4:4" x14ac:dyDescent="0.25">
      <c r="D108" s="23"/>
    </row>
    <row r="109" spans="4:4" x14ac:dyDescent="0.25">
      <c r="D109" s="23"/>
    </row>
    <row r="110" spans="4:4" x14ac:dyDescent="0.25">
      <c r="D110" s="23"/>
    </row>
    <row r="111" spans="4:4" x14ac:dyDescent="0.25">
      <c r="D111" s="23"/>
    </row>
    <row r="112" spans="4:4" x14ac:dyDescent="0.25">
      <c r="D112" s="23"/>
    </row>
    <row r="113" spans="4:4" x14ac:dyDescent="0.25">
      <c r="D113" s="23"/>
    </row>
    <row r="114" spans="4:4" x14ac:dyDescent="0.25">
      <c r="D114" s="23"/>
    </row>
    <row r="115" spans="4:4" x14ac:dyDescent="0.25">
      <c r="D115" s="23"/>
    </row>
    <row r="116" spans="4:4" x14ac:dyDescent="0.25">
      <c r="D116" s="23"/>
    </row>
    <row r="117" spans="4:4" x14ac:dyDescent="0.25">
      <c r="D117" s="23"/>
    </row>
    <row r="118" spans="4:4" x14ac:dyDescent="0.25">
      <c r="D118" s="23"/>
    </row>
    <row r="119" spans="4:4" x14ac:dyDescent="0.25">
      <c r="D119" s="23"/>
    </row>
    <row r="120" spans="4:4" x14ac:dyDescent="0.25">
      <c r="D120" s="23"/>
    </row>
    <row r="121" spans="4:4" x14ac:dyDescent="0.25">
      <c r="D121" s="23"/>
    </row>
    <row r="122" spans="4:4" x14ac:dyDescent="0.25">
      <c r="D122" s="23"/>
    </row>
    <row r="123" spans="4:4" x14ac:dyDescent="0.25">
      <c r="D123" s="23"/>
    </row>
    <row r="124" spans="4:4" x14ac:dyDescent="0.25">
      <c r="D124" s="23"/>
    </row>
    <row r="125" spans="4:4" x14ac:dyDescent="0.25">
      <c r="D125" s="23"/>
    </row>
    <row r="126" spans="4:4" x14ac:dyDescent="0.25">
      <c r="D126" s="23"/>
    </row>
    <row r="127" spans="4:4" x14ac:dyDescent="0.25">
      <c r="D127" s="23"/>
    </row>
    <row r="128" spans="4:4" x14ac:dyDescent="0.25">
      <c r="D128" s="23"/>
    </row>
    <row r="129" spans="4:4" x14ac:dyDescent="0.25">
      <c r="D129" s="23"/>
    </row>
    <row r="130" spans="4:4" x14ac:dyDescent="0.25">
      <c r="D130" s="23"/>
    </row>
    <row r="131" spans="4:4" x14ac:dyDescent="0.25">
      <c r="D131" s="23"/>
    </row>
    <row r="132" spans="4:4" x14ac:dyDescent="0.25">
      <c r="D132" s="23"/>
    </row>
    <row r="133" spans="4:4" x14ac:dyDescent="0.25">
      <c r="D133" s="23"/>
    </row>
    <row r="134" spans="4:4" x14ac:dyDescent="0.25">
      <c r="D134" s="23"/>
    </row>
    <row r="135" spans="4:4" x14ac:dyDescent="0.25">
      <c r="D135" s="23"/>
    </row>
    <row r="136" spans="4:4" x14ac:dyDescent="0.25">
      <c r="D136" s="23"/>
    </row>
    <row r="137" spans="4:4" x14ac:dyDescent="0.25">
      <c r="D137" s="23"/>
    </row>
    <row r="138" spans="4:4" x14ac:dyDescent="0.25">
      <c r="D138" s="23"/>
    </row>
    <row r="139" spans="4:4" x14ac:dyDescent="0.25">
      <c r="D139" s="23"/>
    </row>
    <row r="140" spans="4:4" x14ac:dyDescent="0.25">
      <c r="D140" s="23"/>
    </row>
    <row r="141" spans="4:4" x14ac:dyDescent="0.25">
      <c r="D141" s="23"/>
    </row>
    <row r="142" spans="4:4" x14ac:dyDescent="0.25">
      <c r="D142" s="23"/>
    </row>
    <row r="143" spans="4:4" x14ac:dyDescent="0.25">
      <c r="D143" s="23"/>
    </row>
    <row r="144" spans="4:4" x14ac:dyDescent="0.25">
      <c r="D144" s="23"/>
    </row>
    <row r="145" spans="4:4" x14ac:dyDescent="0.25">
      <c r="D145" s="23"/>
    </row>
    <row r="146" spans="4:4" x14ac:dyDescent="0.25">
      <c r="D146" s="23"/>
    </row>
    <row r="147" spans="4:4" x14ac:dyDescent="0.25">
      <c r="D147" s="23"/>
    </row>
    <row r="148" spans="4:4" x14ac:dyDescent="0.25">
      <c r="D148" s="23"/>
    </row>
    <row r="149" spans="4:4" x14ac:dyDescent="0.25">
      <c r="D149" s="23"/>
    </row>
    <row r="150" spans="4:4" x14ac:dyDescent="0.25">
      <c r="D150" s="23"/>
    </row>
    <row r="151" spans="4:4" x14ac:dyDescent="0.25">
      <c r="D151" s="23"/>
    </row>
    <row r="152" spans="4:4" x14ac:dyDescent="0.25">
      <c r="D152" s="23"/>
    </row>
    <row r="153" spans="4:4" x14ac:dyDescent="0.25">
      <c r="D153" s="23"/>
    </row>
    <row r="154" spans="4:4" x14ac:dyDescent="0.25">
      <c r="D154" s="23"/>
    </row>
    <row r="155" spans="4:4" x14ac:dyDescent="0.25">
      <c r="D155" s="23"/>
    </row>
    <row r="156" spans="4:4" x14ac:dyDescent="0.25">
      <c r="D156" s="23"/>
    </row>
    <row r="157" spans="4:4" x14ac:dyDescent="0.25">
      <c r="D157" s="23"/>
    </row>
    <row r="158" spans="4:4" x14ac:dyDescent="0.25">
      <c r="D158" s="23"/>
    </row>
    <row r="159" spans="4:4" x14ac:dyDescent="0.25">
      <c r="D159" s="23"/>
    </row>
    <row r="160" spans="4:4" x14ac:dyDescent="0.25">
      <c r="D160" s="23"/>
    </row>
    <row r="161" spans="4:4" x14ac:dyDescent="0.25">
      <c r="D161" s="23"/>
    </row>
    <row r="162" spans="4:4" x14ac:dyDescent="0.25">
      <c r="D162" s="23"/>
    </row>
    <row r="163" spans="4:4" x14ac:dyDescent="0.25">
      <c r="D163" s="23"/>
    </row>
    <row r="164" spans="4:4" x14ac:dyDescent="0.25">
      <c r="D164" s="23"/>
    </row>
    <row r="165" spans="4:4" x14ac:dyDescent="0.25">
      <c r="D165" s="23"/>
    </row>
    <row r="166" spans="4:4" x14ac:dyDescent="0.25">
      <c r="D166" s="23"/>
    </row>
    <row r="167" spans="4:4" x14ac:dyDescent="0.25">
      <c r="D167" s="23"/>
    </row>
    <row r="168" spans="4:4" x14ac:dyDescent="0.25">
      <c r="D168" s="23"/>
    </row>
    <row r="169" spans="4:4" x14ac:dyDescent="0.25">
      <c r="D169" s="23"/>
    </row>
    <row r="170" spans="4:4" x14ac:dyDescent="0.25">
      <c r="D170" s="23"/>
    </row>
    <row r="171" spans="4:4" x14ac:dyDescent="0.25">
      <c r="D171" s="23"/>
    </row>
    <row r="172" spans="4:4" x14ac:dyDescent="0.25">
      <c r="D172" s="23"/>
    </row>
    <row r="173" spans="4:4" x14ac:dyDescent="0.25">
      <c r="D173" s="23"/>
    </row>
    <row r="174" spans="4:4" x14ac:dyDescent="0.25">
      <c r="D174" s="23"/>
    </row>
    <row r="175" spans="4:4" x14ac:dyDescent="0.25">
      <c r="D175" s="23"/>
    </row>
    <row r="176" spans="4:4" x14ac:dyDescent="0.25">
      <c r="D176" s="23"/>
    </row>
    <row r="177" spans="4:4" x14ac:dyDescent="0.25">
      <c r="D177" s="23"/>
    </row>
    <row r="178" spans="4:4" x14ac:dyDescent="0.25">
      <c r="D178" s="23"/>
    </row>
    <row r="179" spans="4:4" x14ac:dyDescent="0.25">
      <c r="D179" s="23"/>
    </row>
    <row r="180" spans="4:4" x14ac:dyDescent="0.25">
      <c r="D180" s="23"/>
    </row>
    <row r="181" spans="4:4" x14ac:dyDescent="0.25">
      <c r="D181" s="23"/>
    </row>
    <row r="182" spans="4:4" x14ac:dyDescent="0.25">
      <c r="D182" s="23"/>
    </row>
    <row r="183" spans="4:4" x14ac:dyDescent="0.25">
      <c r="D183" s="23"/>
    </row>
    <row r="184" spans="4:4" x14ac:dyDescent="0.25">
      <c r="D184" s="23"/>
    </row>
    <row r="185" spans="4:4" x14ac:dyDescent="0.25">
      <c r="D185" s="23"/>
    </row>
    <row r="186" spans="4:4" x14ac:dyDescent="0.25">
      <c r="D186" s="23"/>
    </row>
    <row r="187" spans="4:4" x14ac:dyDescent="0.25">
      <c r="D187" s="23"/>
    </row>
    <row r="188" spans="4:4" x14ac:dyDescent="0.25">
      <c r="D188" s="23"/>
    </row>
    <row r="189" spans="4:4" x14ac:dyDescent="0.25">
      <c r="D189" s="23"/>
    </row>
    <row r="190" spans="4:4" x14ac:dyDescent="0.25">
      <c r="D190" s="23"/>
    </row>
    <row r="191" spans="4:4" x14ac:dyDescent="0.25">
      <c r="D191" s="23"/>
    </row>
    <row r="192" spans="4:4" x14ac:dyDescent="0.25">
      <c r="D192" s="23"/>
    </row>
    <row r="193" spans="4:4" x14ac:dyDescent="0.25">
      <c r="D193" s="23"/>
    </row>
    <row r="194" spans="4:4" x14ac:dyDescent="0.25">
      <c r="D194" s="23"/>
    </row>
    <row r="195" spans="4:4" x14ac:dyDescent="0.25">
      <c r="D195" s="23"/>
    </row>
    <row r="196" spans="4:4" x14ac:dyDescent="0.25">
      <c r="D196" s="23"/>
    </row>
    <row r="197" spans="4:4" x14ac:dyDescent="0.25">
      <c r="D197" s="23"/>
    </row>
    <row r="198" spans="4:4" x14ac:dyDescent="0.25">
      <c r="D198" s="23"/>
    </row>
    <row r="199" spans="4:4" x14ac:dyDescent="0.25">
      <c r="D199" s="23"/>
    </row>
    <row r="200" spans="4:4" x14ac:dyDescent="0.25">
      <c r="D200" s="23"/>
    </row>
    <row r="201" spans="4:4" x14ac:dyDescent="0.25">
      <c r="D201" s="23"/>
    </row>
    <row r="202" spans="4:4" x14ac:dyDescent="0.25">
      <c r="D202" s="23"/>
    </row>
    <row r="203" spans="4:4" x14ac:dyDescent="0.25">
      <c r="D203" s="23"/>
    </row>
    <row r="204" spans="4:4" x14ac:dyDescent="0.25">
      <c r="D204" s="23"/>
    </row>
    <row r="205" spans="4:4" x14ac:dyDescent="0.25">
      <c r="D205" s="23"/>
    </row>
    <row r="206" spans="4:4" x14ac:dyDescent="0.25">
      <c r="D206" s="23"/>
    </row>
    <row r="207" spans="4:4" x14ac:dyDescent="0.25">
      <c r="D207" s="23"/>
    </row>
    <row r="208" spans="4:4" x14ac:dyDescent="0.25">
      <c r="D208" s="23"/>
    </row>
    <row r="209" spans="4:4" x14ac:dyDescent="0.25">
      <c r="D209" s="23"/>
    </row>
    <row r="210" spans="4:4" x14ac:dyDescent="0.25">
      <c r="D210" s="23"/>
    </row>
    <row r="211" spans="4:4" x14ac:dyDescent="0.25">
      <c r="D211" s="23"/>
    </row>
    <row r="212" spans="4:4" x14ac:dyDescent="0.25">
      <c r="D212" s="23"/>
    </row>
    <row r="213" spans="4:4" x14ac:dyDescent="0.25">
      <c r="D213" s="23"/>
    </row>
    <row r="214" spans="4:4" x14ac:dyDescent="0.25">
      <c r="D214" s="23"/>
    </row>
    <row r="215" spans="4:4" x14ac:dyDescent="0.25">
      <c r="D215" s="23"/>
    </row>
    <row r="216" spans="4:4" x14ac:dyDescent="0.25">
      <c r="D216" s="23"/>
    </row>
    <row r="217" spans="4:4" x14ac:dyDescent="0.25">
      <c r="D217" s="23"/>
    </row>
    <row r="218" spans="4:4" x14ac:dyDescent="0.25">
      <c r="D218" s="23"/>
    </row>
    <row r="219" spans="4:4" x14ac:dyDescent="0.25">
      <c r="D219" s="23"/>
    </row>
    <row r="220" spans="4:4" x14ac:dyDescent="0.25">
      <c r="D220" s="23"/>
    </row>
    <row r="221" spans="4:4" x14ac:dyDescent="0.25">
      <c r="D221" s="23"/>
    </row>
    <row r="222" spans="4:4" x14ac:dyDescent="0.25">
      <c r="D222" s="23"/>
    </row>
    <row r="223" spans="4:4" x14ac:dyDescent="0.25">
      <c r="D223" s="23"/>
    </row>
    <row r="224" spans="4:4" x14ac:dyDescent="0.25">
      <c r="D224" s="23"/>
    </row>
    <row r="225" spans="4:4" x14ac:dyDescent="0.25">
      <c r="D225" s="23"/>
    </row>
    <row r="226" spans="4:4" x14ac:dyDescent="0.25">
      <c r="D226" s="23"/>
    </row>
    <row r="227" spans="4:4" x14ac:dyDescent="0.25">
      <c r="D227" s="23"/>
    </row>
    <row r="228" spans="4:4" x14ac:dyDescent="0.25">
      <c r="D228" s="23"/>
    </row>
    <row r="229" spans="4:4" x14ac:dyDescent="0.25">
      <c r="D229" s="23"/>
    </row>
    <row r="230" spans="4:4" x14ac:dyDescent="0.25">
      <c r="D230" s="23"/>
    </row>
    <row r="231" spans="4:4" x14ac:dyDescent="0.25">
      <c r="D231" s="23"/>
    </row>
    <row r="232" spans="4:4" x14ac:dyDescent="0.25">
      <c r="D232" s="23"/>
    </row>
    <row r="233" spans="4:4" x14ac:dyDescent="0.25">
      <c r="D233" s="23"/>
    </row>
    <row r="234" spans="4:4" x14ac:dyDescent="0.25">
      <c r="D234" s="23"/>
    </row>
    <row r="235" spans="4:4" x14ac:dyDescent="0.25">
      <c r="D235" s="23"/>
    </row>
    <row r="236" spans="4:4" x14ac:dyDescent="0.25">
      <c r="D236" s="23"/>
    </row>
    <row r="237" spans="4:4" x14ac:dyDescent="0.25">
      <c r="D237" s="23"/>
    </row>
    <row r="238" spans="4:4" x14ac:dyDescent="0.25">
      <c r="D238" s="23"/>
    </row>
    <row r="239" spans="4:4" x14ac:dyDescent="0.25">
      <c r="D239" s="23"/>
    </row>
  </sheetData>
  <mergeCells count="11">
    <mergeCell ref="A1:B1"/>
    <mergeCell ref="C1:F1"/>
    <mergeCell ref="A2:B2"/>
    <mergeCell ref="C2:F2"/>
    <mergeCell ref="A3:B3"/>
    <mergeCell ref="C3:F3"/>
    <mergeCell ref="A4:B4"/>
    <mergeCell ref="C4:F4"/>
    <mergeCell ref="B7:C7"/>
    <mergeCell ref="D6:E6"/>
    <mergeCell ref="B6:C6"/>
  </mergeCells>
  <dataValidations count="1">
    <dataValidation type="list" allowBlank="1" showInputMessage="1" showErrorMessage="1" sqref="B8:B37">
      <formula1>POST_REF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test 1</vt:lpstr>
      <vt:lpstr>TEST 2</vt:lpstr>
      <vt:lpstr>test 3</vt:lpstr>
      <vt:lpstr>test 4</vt:lpstr>
      <vt:lpstr>Sheet1</vt:lpstr>
      <vt:lpstr>Sheet2</vt:lpstr>
      <vt:lpstr>Sheet3</vt:lpstr>
      <vt:lpstr>UNconventional</vt:lpstr>
      <vt:lpstr>conventional</vt:lpstr>
      <vt:lpstr>workbook names</vt:lpstr>
      <vt:lpstr>Sheet2 (2)</vt:lpstr>
      <vt:lpstr>test ledger</vt:lpstr>
      <vt:lpstr>MONTHS</vt:lpstr>
      <vt:lpstr>POST_REF</vt:lpstr>
      <vt:lpstr>PYMT_TYPE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2015-04-21T00:09:01Z</dcterms:created>
  <dcterms:modified xsi:type="dcterms:W3CDTF">2015-09-07T09:27:45Z</dcterms:modified>
</cp:coreProperties>
</file>