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440" windowHeight="7305" firstSheet="1" activeTab="1"/>
  </bookViews>
  <sheets>
    <sheet name="Sheet1" sheetId="1" state="hidden" r:id="rId1"/>
    <sheet name="Sheet2" sheetId="2" r:id="rId2"/>
  </sheets>
  <externalReferences>
    <externalReference r:id="rId3"/>
  </externalReferences>
  <definedNames>
    <definedName name="MONTHS">'[1]workbook names'!$A$1:$A$12</definedName>
    <definedName name="POST_REF">'[1]workbook names'!$A$20:$A$21</definedName>
    <definedName name="STATUS">'[1]workbook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 s="1"/>
  <c r="H16" i="2" s="1"/>
  <c r="D10" i="1" l="1"/>
  <c r="E10" i="1" s="1"/>
  <c r="D11" i="1"/>
  <c r="D12" i="1"/>
  <c r="D13" i="1"/>
  <c r="D14" i="1"/>
  <c r="E14" i="1" s="1"/>
  <c r="D15" i="1"/>
  <c r="E15" i="1" s="1"/>
  <c r="D16" i="1"/>
  <c r="D17" i="1"/>
  <c r="E17" i="1" s="1"/>
  <c r="J17" i="1" s="1"/>
  <c r="D18" i="1"/>
  <c r="E18" i="1" s="1"/>
  <c r="J18" i="1" s="1"/>
  <c r="E11" i="1"/>
  <c r="E12" i="1"/>
  <c r="E13" i="1"/>
  <c r="E16" i="1"/>
  <c r="D9" i="1"/>
  <c r="E9" i="1" s="1"/>
  <c r="J15" i="1" l="1"/>
  <c r="J16" i="1"/>
  <c r="J11" i="1"/>
  <c r="J14" i="1"/>
  <c r="J13" i="1"/>
  <c r="J12" i="1"/>
  <c r="J9" i="1"/>
  <c r="K9" i="1" s="1"/>
  <c r="J10" i="1"/>
  <c r="K16" i="1" l="1"/>
  <c r="K14" i="1"/>
  <c r="K10" i="1"/>
  <c r="K15" i="1"/>
  <c r="K13" i="1"/>
  <c r="K18" i="1"/>
  <c r="K12" i="1"/>
  <c r="K17" i="1"/>
  <c r="K11" i="1"/>
</calcChain>
</file>

<file path=xl/sharedStrings.xml><?xml version="1.0" encoding="utf-8"?>
<sst xmlns="http://schemas.openxmlformats.org/spreadsheetml/2006/main" count="55" uniqueCount="39">
  <si>
    <t>NAME:</t>
  </si>
  <si>
    <t>SERVICE ADDRESS:</t>
  </si>
  <si>
    <t>METER SERIAL #</t>
  </si>
  <si>
    <t>INSTALL DATE:</t>
  </si>
  <si>
    <t>CHARGING</t>
  </si>
  <si>
    <t>DATE</t>
  </si>
  <si>
    <t>OR #</t>
  </si>
  <si>
    <t>CURRENT</t>
  </si>
  <si>
    <t>BALANCE</t>
  </si>
  <si>
    <t>PINILI, GERARDO PILA</t>
  </si>
  <si>
    <t>SUNFLOWER</t>
  </si>
  <si>
    <t>7080925</t>
  </si>
  <si>
    <t>AMOUNT</t>
  </si>
  <si>
    <t xml:space="preserve">WATER </t>
  </si>
  <si>
    <t>WATER PAYMENTS</t>
  </si>
  <si>
    <t>METER PAYMENTS</t>
  </si>
  <si>
    <t>PREV BAL</t>
  </si>
  <si>
    <t>PAID AMOUNT</t>
  </si>
  <si>
    <t>OTHER PAYMENTS</t>
  </si>
  <si>
    <t>PAYMENT TYP</t>
  </si>
  <si>
    <t>PREV</t>
  </si>
  <si>
    <t>CONSUMED</t>
  </si>
  <si>
    <t>RUNNING</t>
  </si>
  <si>
    <t>35</t>
  </si>
  <si>
    <t>or #</t>
  </si>
  <si>
    <t>meter status / balance</t>
  </si>
  <si>
    <t>acct ref</t>
  </si>
  <si>
    <t>owned</t>
  </si>
  <si>
    <t>other pay type</t>
  </si>
  <si>
    <t>amount</t>
  </si>
  <si>
    <t>membership</t>
  </si>
  <si>
    <t>CREDIT</t>
  </si>
  <si>
    <t>CHARGE</t>
  </si>
  <si>
    <t>PREV.</t>
  </si>
  <si>
    <t>003532</t>
  </si>
  <si>
    <t>-</t>
  </si>
  <si>
    <t>004060</t>
  </si>
  <si>
    <t>11th-sept.</t>
  </si>
  <si>
    <t>004897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</si>
</sst>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i/>
      <sz val="9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0" fillId="0" borderId="9" xfId="0" applyBorder="1"/>
    <xf numFmtId="49" fontId="0" fillId="0" borderId="9" xfId="0" applyNumberFormat="1" applyBorder="1"/>
    <xf numFmtId="0" fontId="0" fillId="0" borderId="10" xfId="0" applyBorder="1"/>
    <xf numFmtId="49" fontId="0" fillId="0" borderId="0" xfId="0" applyNumberFormat="1"/>
    <xf numFmtId="2" fontId="0" fillId="0" borderId="0" xfId="0" applyNumberFormat="1"/>
    <xf numFmtId="0" fontId="0" fillId="0" borderId="9" xfId="0" applyNumberFormat="1" applyBorder="1"/>
    <xf numFmtId="2" fontId="0" fillId="0" borderId="9" xfId="0" applyNumberFormat="1" applyBorder="1"/>
    <xf numFmtId="0" fontId="2" fillId="0" borderId="9" xfId="0" applyFont="1" applyBorder="1" applyAlignment="1">
      <alignment horizontal="center" vertical="center"/>
    </xf>
    <xf numFmtId="0" fontId="0" fillId="0" borderId="14" xfId="0" applyBorder="1"/>
    <xf numFmtId="0" fontId="5" fillId="0" borderId="0" xfId="0" applyFont="1"/>
    <xf numFmtId="2" fontId="8" fillId="3" borderId="12" xfId="0" applyNumberFormat="1" applyFont="1" applyFill="1" applyBorder="1"/>
    <xf numFmtId="0" fontId="5" fillId="0" borderId="11" xfId="0" applyFont="1" applyBorder="1"/>
    <xf numFmtId="0" fontId="8" fillId="3" borderId="15" xfId="0" applyFont="1" applyFill="1" applyBorder="1"/>
    <xf numFmtId="2" fontId="8" fillId="3" borderId="15" xfId="0" applyNumberFormat="1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/>
    <xf numFmtId="0" fontId="6" fillId="0" borderId="9" xfId="0" applyFont="1" applyBorder="1" applyAlignment="1">
      <alignment horizontal="center" vertical="center"/>
    </xf>
    <xf numFmtId="16" fontId="0" fillId="0" borderId="9" xfId="0" applyNumberFormat="1" applyBorder="1"/>
    <xf numFmtId="16" fontId="2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2" fontId="5" fillId="4" borderId="9" xfId="0" applyNumberFormat="1" applyFont="1" applyFill="1" applyBorder="1"/>
    <xf numFmtId="0" fontId="0" fillId="0" borderId="9" xfId="0" applyFill="1" applyBorder="1" applyAlignment="1">
      <alignment horizontal="center" vertical="center"/>
    </xf>
    <xf numFmtId="0" fontId="12" fillId="0" borderId="0" xfId="0" applyFont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9" xfId="0" applyNumberForma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2" fontId="13" fillId="6" borderId="9" xfId="0" applyNumberFormat="1" applyFont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49" fontId="4" fillId="2" borderId="6" xfId="1" applyNumberFormat="1" applyFont="1" applyFill="1" applyBorder="1" applyAlignment="1">
      <alignment horizontal="left"/>
    </xf>
    <xf numFmtId="49" fontId="4" fillId="2" borderId="7" xfId="1" applyNumberFormat="1" applyFont="1" applyFill="1" applyBorder="1" applyAlignment="1">
      <alignment horizontal="left"/>
    </xf>
    <xf numFmtId="49" fontId="4" fillId="2" borderId="8" xfId="1" applyNumberFormat="1" applyFont="1" applyFill="1" applyBorder="1" applyAlignment="1">
      <alignment horizontal="left"/>
    </xf>
    <xf numFmtId="164" fontId="4" fillId="2" borderId="6" xfId="1" applyNumberFormat="1" applyFont="1" applyFill="1" applyBorder="1" applyAlignment="1">
      <alignment horizontal="left"/>
    </xf>
    <xf numFmtId="164" fontId="4" fillId="2" borderId="7" xfId="1" applyNumberFormat="1" applyFont="1" applyFill="1" applyBorder="1" applyAlignment="1">
      <alignment horizontal="left"/>
    </xf>
    <xf numFmtId="164" fontId="4" fillId="2" borderId="8" xfId="1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center"/>
    </xf>
    <xf numFmtId="49" fontId="9" fillId="2" borderId="2" xfId="0" applyNumberFormat="1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7" xfId="1" applyNumberFormat="1" applyFont="1" applyFill="1" applyBorder="1" applyAlignment="1">
      <alignment horizontal="left"/>
    </xf>
    <xf numFmtId="49" fontId="10" fillId="2" borderId="8" xfId="1" applyNumberFormat="1" applyFont="1" applyFill="1" applyBorder="1" applyAlignment="1">
      <alignment horizontal="left"/>
    </xf>
    <xf numFmtId="164" fontId="10" fillId="2" borderId="6" xfId="1" applyNumberFormat="1" applyFont="1" applyFill="1" applyBorder="1" applyAlignment="1">
      <alignment horizontal="left"/>
    </xf>
    <xf numFmtId="164" fontId="10" fillId="2" borderId="7" xfId="1" applyNumberFormat="1" applyFont="1" applyFill="1" applyBorder="1" applyAlignment="1">
      <alignment horizontal="left"/>
    </xf>
    <xf numFmtId="164" fontId="10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Normal="100" workbookViewId="0">
      <pane ySplit="8" topLeftCell="A9" activePane="bottomLeft" state="frozen"/>
      <selection pane="bottomLeft" sqref="A1:E4"/>
    </sheetView>
  </sheetViews>
  <sheetFormatPr defaultRowHeight="15" x14ac:dyDescent="0.25"/>
  <cols>
    <col min="1" max="1" width="15.42578125" customWidth="1"/>
    <col min="2" max="2" width="6.5703125" customWidth="1"/>
    <col min="3" max="3" width="9.28515625" style="8" customWidth="1"/>
    <col min="4" max="4" width="12" style="8" customWidth="1"/>
    <col min="5" max="5" width="10.42578125" style="9" customWidth="1"/>
    <col min="6" max="6" width="1.140625" customWidth="1"/>
    <col min="7" max="7" width="9.7109375" style="2" customWidth="1"/>
    <col min="8" max="8" width="8.7109375" customWidth="1"/>
    <col min="9" max="9" width="8.42578125" customWidth="1"/>
    <col min="10" max="10" width="9.42578125" style="14" customWidth="1"/>
    <col min="11" max="11" width="9.28515625" customWidth="1"/>
    <col min="12" max="12" width="10" style="2" customWidth="1"/>
    <col min="13" max="13" width="14" customWidth="1"/>
    <col min="14" max="14" width="11.85546875" customWidth="1"/>
    <col min="15" max="15" width="2.140625" customWidth="1"/>
    <col min="17" max="17" width="10" customWidth="1"/>
    <col min="18" max="18" width="10.42578125" customWidth="1"/>
  </cols>
  <sheetData>
    <row r="1" spans="1:18" x14ac:dyDescent="0.25">
      <c r="A1" s="1" t="s">
        <v>0</v>
      </c>
      <c r="B1" s="47" t="s">
        <v>9</v>
      </c>
      <c r="C1" s="47"/>
      <c r="D1" s="47"/>
      <c r="E1" s="48"/>
    </row>
    <row r="2" spans="1:18" x14ac:dyDescent="0.25">
      <c r="A2" s="3" t="s">
        <v>1</v>
      </c>
      <c r="B2" s="49" t="s">
        <v>10</v>
      </c>
      <c r="C2" s="50"/>
      <c r="D2" s="50"/>
      <c r="E2" s="50"/>
    </row>
    <row r="3" spans="1:18" x14ac:dyDescent="0.25">
      <c r="A3" s="3" t="s">
        <v>2</v>
      </c>
      <c r="B3" s="51" t="s">
        <v>11</v>
      </c>
      <c r="C3" s="52"/>
      <c r="D3" s="52"/>
      <c r="E3" s="53"/>
    </row>
    <row r="4" spans="1:18" ht="16.5" customHeight="1" x14ac:dyDescent="0.25">
      <c r="A4" s="4" t="s">
        <v>3</v>
      </c>
      <c r="B4" s="54">
        <v>42090</v>
      </c>
      <c r="C4" s="55"/>
      <c r="D4" s="55"/>
      <c r="E4" s="56"/>
    </row>
    <row r="7" spans="1:18" x14ac:dyDescent="0.25">
      <c r="B7" s="57" t="s">
        <v>4</v>
      </c>
      <c r="C7" s="57"/>
      <c r="D7" s="57"/>
      <c r="E7" s="57"/>
      <c r="G7" s="58" t="s">
        <v>14</v>
      </c>
      <c r="H7" s="58"/>
      <c r="I7" s="58"/>
      <c r="J7" s="58"/>
      <c r="L7" s="58" t="s">
        <v>15</v>
      </c>
      <c r="M7" s="58"/>
      <c r="N7" s="58"/>
      <c r="P7" s="57" t="s">
        <v>18</v>
      </c>
      <c r="Q7" s="57"/>
      <c r="R7" s="57"/>
    </row>
    <row r="8" spans="1:18" s="25" customFormat="1" x14ac:dyDescent="0.25">
      <c r="A8" s="19" t="s">
        <v>5</v>
      </c>
      <c r="B8" s="19" t="s">
        <v>20</v>
      </c>
      <c r="C8" s="19" t="s">
        <v>7</v>
      </c>
      <c r="D8" s="19" t="s">
        <v>21</v>
      </c>
      <c r="E8" s="24" t="s">
        <v>12</v>
      </c>
      <c r="G8" s="19" t="s">
        <v>5</v>
      </c>
      <c r="H8" s="19" t="s">
        <v>6</v>
      </c>
      <c r="I8" s="26" t="s">
        <v>13</v>
      </c>
      <c r="J8" s="27" t="s">
        <v>8</v>
      </c>
      <c r="K8" s="29" t="s">
        <v>22</v>
      </c>
      <c r="L8" s="19" t="s">
        <v>16</v>
      </c>
      <c r="M8" s="19" t="s">
        <v>17</v>
      </c>
      <c r="N8" s="28" t="s">
        <v>8</v>
      </c>
      <c r="P8" s="59" t="s">
        <v>19</v>
      </c>
      <c r="Q8" s="59"/>
      <c r="R8" s="19" t="s">
        <v>12</v>
      </c>
    </row>
    <row r="9" spans="1:18" x14ac:dyDescent="0.25">
      <c r="A9" s="22">
        <v>42123</v>
      </c>
      <c r="B9" s="5">
        <v>0</v>
      </c>
      <c r="C9" s="10">
        <v>21</v>
      </c>
      <c r="D9" s="10">
        <f>C9-B9</f>
        <v>21</v>
      </c>
      <c r="E9" s="11">
        <f>D9*27</f>
        <v>567</v>
      </c>
      <c r="G9" s="23"/>
      <c r="H9" s="5"/>
      <c r="I9" s="7"/>
      <c r="J9" s="15">
        <f>SUM(E9:E18)</f>
        <v>945</v>
      </c>
      <c r="K9" s="30">
        <f>SUM($J$9:J9)</f>
        <v>945</v>
      </c>
      <c r="L9" s="21"/>
      <c r="M9" s="20"/>
      <c r="N9" s="18"/>
      <c r="P9" s="60"/>
      <c r="Q9" s="60"/>
      <c r="R9" s="5"/>
    </row>
    <row r="10" spans="1:18" x14ac:dyDescent="0.25">
      <c r="A10" s="5"/>
      <c r="B10" s="5">
        <v>21</v>
      </c>
      <c r="C10" s="6" t="s">
        <v>23</v>
      </c>
      <c r="D10" s="10">
        <f t="shared" ref="D10:D18" si="0">C10-B10</f>
        <v>14</v>
      </c>
      <c r="E10" s="11">
        <f t="shared" ref="E10:E18" si="1">D10*27</f>
        <v>378</v>
      </c>
      <c r="G10" s="12"/>
      <c r="H10" s="5"/>
      <c r="I10" s="7"/>
      <c r="J10" s="15">
        <f t="shared" ref="J10:J18" si="2">SUM(E10:E19)</f>
        <v>378</v>
      </c>
      <c r="K10" s="30">
        <f>SUM($J$9:J10)</f>
        <v>1323</v>
      </c>
      <c r="L10" s="21"/>
      <c r="M10" s="20"/>
      <c r="N10" s="17"/>
      <c r="P10" s="60"/>
      <c r="Q10" s="60"/>
      <c r="R10" s="5"/>
    </row>
    <row r="11" spans="1:18" x14ac:dyDescent="0.25">
      <c r="A11" s="5"/>
      <c r="B11" s="5"/>
      <c r="C11" s="6"/>
      <c r="D11" s="10">
        <f t="shared" si="0"/>
        <v>0</v>
      </c>
      <c r="E11" s="11">
        <f t="shared" si="1"/>
        <v>0</v>
      </c>
      <c r="G11" s="12"/>
      <c r="H11" s="5"/>
      <c r="I11" s="7"/>
      <c r="J11" s="15">
        <f t="shared" si="2"/>
        <v>0</v>
      </c>
      <c r="K11" s="30">
        <f>SUM($J$9:J11)</f>
        <v>1323</v>
      </c>
      <c r="L11" s="21"/>
      <c r="M11" s="20"/>
      <c r="N11" s="17"/>
      <c r="P11" s="60"/>
      <c r="Q11" s="60"/>
      <c r="R11" s="5"/>
    </row>
    <row r="12" spans="1:18" x14ac:dyDescent="0.25">
      <c r="A12" s="5"/>
      <c r="B12" s="5"/>
      <c r="C12" s="6"/>
      <c r="D12" s="10">
        <f t="shared" si="0"/>
        <v>0</v>
      </c>
      <c r="E12" s="11">
        <f t="shared" si="1"/>
        <v>0</v>
      </c>
      <c r="G12" s="12"/>
      <c r="H12" s="5"/>
      <c r="I12" s="13"/>
      <c r="J12" s="15">
        <f t="shared" si="2"/>
        <v>0</v>
      </c>
      <c r="K12" s="30">
        <f>SUM($J$9:J12)</f>
        <v>1323</v>
      </c>
      <c r="L12" s="21"/>
      <c r="M12" s="20"/>
      <c r="N12" s="17"/>
      <c r="P12" s="60"/>
      <c r="Q12" s="60"/>
      <c r="R12" s="5"/>
    </row>
    <row r="13" spans="1:18" x14ac:dyDescent="0.25">
      <c r="A13" s="5"/>
      <c r="B13" s="5"/>
      <c r="C13" s="6"/>
      <c r="D13" s="10">
        <f t="shared" si="0"/>
        <v>0</v>
      </c>
      <c r="E13" s="11">
        <f t="shared" si="1"/>
        <v>0</v>
      </c>
      <c r="G13" s="12"/>
      <c r="H13" s="5"/>
      <c r="I13" s="7"/>
      <c r="J13" s="15">
        <f t="shared" si="2"/>
        <v>0</v>
      </c>
      <c r="K13" s="30">
        <f>SUM($J$9:J13)</f>
        <v>1323</v>
      </c>
      <c r="L13" s="21"/>
      <c r="M13" s="20"/>
      <c r="N13" s="17"/>
      <c r="P13" s="60"/>
      <c r="Q13" s="60"/>
      <c r="R13" s="5"/>
    </row>
    <row r="14" spans="1:18" x14ac:dyDescent="0.25">
      <c r="A14" s="5"/>
      <c r="B14" s="5"/>
      <c r="C14" s="6"/>
      <c r="D14" s="10">
        <f t="shared" si="0"/>
        <v>0</v>
      </c>
      <c r="E14" s="11">
        <f t="shared" si="1"/>
        <v>0</v>
      </c>
      <c r="G14" s="12"/>
      <c r="H14" s="5"/>
      <c r="I14" s="7"/>
      <c r="J14" s="15">
        <f t="shared" si="2"/>
        <v>0</v>
      </c>
      <c r="K14" s="30">
        <f>SUM($J$9:J14)</f>
        <v>1323</v>
      </c>
      <c r="L14" s="21"/>
      <c r="M14" s="20"/>
      <c r="N14" s="17"/>
      <c r="P14" s="60"/>
      <c r="Q14" s="60"/>
      <c r="R14" s="5"/>
    </row>
    <row r="15" spans="1:18" x14ac:dyDescent="0.25">
      <c r="A15" s="5"/>
      <c r="B15" s="5"/>
      <c r="C15" s="6"/>
      <c r="D15" s="10">
        <f t="shared" si="0"/>
        <v>0</v>
      </c>
      <c r="E15" s="11">
        <f t="shared" si="1"/>
        <v>0</v>
      </c>
      <c r="G15" s="12"/>
      <c r="H15" s="5"/>
      <c r="I15" s="7"/>
      <c r="J15" s="15">
        <f t="shared" si="2"/>
        <v>0</v>
      </c>
      <c r="K15" s="30">
        <f>SUM($J$9:J15)</f>
        <v>1323</v>
      </c>
      <c r="L15" s="21"/>
      <c r="M15" s="20"/>
      <c r="N15" s="17"/>
      <c r="P15" s="60"/>
      <c r="Q15" s="60"/>
      <c r="R15" s="5"/>
    </row>
    <row r="16" spans="1:18" x14ac:dyDescent="0.25">
      <c r="A16" s="5"/>
      <c r="B16" s="5"/>
      <c r="C16" s="6"/>
      <c r="D16" s="10">
        <f t="shared" si="0"/>
        <v>0</v>
      </c>
      <c r="E16" s="11">
        <f t="shared" si="1"/>
        <v>0</v>
      </c>
      <c r="G16" s="12"/>
      <c r="H16" s="5"/>
      <c r="I16" s="7"/>
      <c r="J16" s="15">
        <f t="shared" si="2"/>
        <v>0</v>
      </c>
      <c r="K16" s="30">
        <f>SUM($J$9:J16)</f>
        <v>1323</v>
      </c>
      <c r="L16" s="21"/>
      <c r="M16" s="20"/>
      <c r="N16" s="17"/>
      <c r="P16" s="60"/>
      <c r="Q16" s="60"/>
      <c r="R16" s="5"/>
    </row>
    <row r="17" spans="1:18" x14ac:dyDescent="0.25">
      <c r="A17" s="5"/>
      <c r="B17" s="5"/>
      <c r="C17" s="6"/>
      <c r="D17" s="10">
        <f t="shared" si="0"/>
        <v>0</v>
      </c>
      <c r="E17" s="11">
        <f t="shared" si="1"/>
        <v>0</v>
      </c>
      <c r="G17" s="12"/>
      <c r="H17" s="5"/>
      <c r="I17" s="7"/>
      <c r="J17" s="15">
        <f t="shared" si="2"/>
        <v>0</v>
      </c>
      <c r="K17" s="30">
        <f>SUM($J$9:J17)</f>
        <v>1323</v>
      </c>
      <c r="L17" s="21"/>
      <c r="M17" s="20"/>
      <c r="N17" s="17"/>
      <c r="P17" s="60"/>
      <c r="Q17" s="60"/>
      <c r="R17" s="5"/>
    </row>
    <row r="18" spans="1:18" x14ac:dyDescent="0.25">
      <c r="A18" s="5"/>
      <c r="B18" s="5"/>
      <c r="C18" s="6"/>
      <c r="D18" s="10">
        <f t="shared" si="0"/>
        <v>0</v>
      </c>
      <c r="E18" s="11">
        <f t="shared" si="1"/>
        <v>0</v>
      </c>
      <c r="G18" s="12"/>
      <c r="H18" s="5"/>
      <c r="I18" s="7"/>
      <c r="J18" s="15">
        <f t="shared" si="2"/>
        <v>0</v>
      </c>
      <c r="K18" s="30">
        <f>SUM($J$9:J18)</f>
        <v>1323</v>
      </c>
      <c r="L18" s="21"/>
      <c r="M18" s="20"/>
      <c r="N18" s="17"/>
      <c r="P18" s="60"/>
      <c r="Q18" s="60"/>
      <c r="R18" s="5"/>
    </row>
    <row r="19" spans="1:18" x14ac:dyDescent="0.25">
      <c r="J19" s="16"/>
      <c r="P19" s="61"/>
      <c r="Q19" s="61"/>
    </row>
    <row r="20" spans="1:18" x14ac:dyDescent="0.25">
      <c r="P20" s="61"/>
      <c r="Q20" s="61"/>
    </row>
    <row r="21" spans="1:18" x14ac:dyDescent="0.25">
      <c r="P21" s="61"/>
      <c r="Q21" s="61"/>
    </row>
    <row r="22" spans="1:18" x14ac:dyDescent="0.25">
      <c r="P22" s="61"/>
      <c r="Q22" s="61"/>
    </row>
    <row r="23" spans="1:18" x14ac:dyDescent="0.25">
      <c r="P23" s="61"/>
      <c r="Q23" s="61"/>
    </row>
  </sheetData>
  <mergeCells count="24">
    <mergeCell ref="P20:Q20"/>
    <mergeCell ref="P21:Q21"/>
    <mergeCell ref="P22:Q22"/>
    <mergeCell ref="P23:Q23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G7:J7"/>
    <mergeCell ref="L7:N7"/>
    <mergeCell ref="P7:R7"/>
    <mergeCell ref="P8:Q8"/>
    <mergeCell ref="P9:Q9"/>
    <mergeCell ref="B1:E1"/>
    <mergeCell ref="B2:E2"/>
    <mergeCell ref="B3:E3"/>
    <mergeCell ref="B4:E4"/>
    <mergeCell ref="B7:E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B1" zoomScale="110" zoomScaleNormal="110" workbookViewId="0">
      <pane ySplit="7" topLeftCell="A12" activePane="bottomLeft" state="frozen"/>
      <selection pane="bottomLeft" activeCell="G17" sqref="G17"/>
    </sheetView>
  </sheetViews>
  <sheetFormatPr defaultRowHeight="15" x14ac:dyDescent="0.25"/>
  <cols>
    <col min="1" max="1" width="22.28515625" style="35" customWidth="1"/>
    <col min="2" max="2" width="7.7109375" style="35" customWidth="1"/>
    <col min="3" max="3" width="9.140625" style="35" customWidth="1"/>
    <col min="4" max="4" width="12.5703125" style="35" bestFit="1" customWidth="1"/>
    <col min="5" max="5" width="12" style="35" customWidth="1"/>
    <col min="6" max="6" width="13.5703125" style="35" bestFit="1" customWidth="1"/>
    <col min="7" max="7" width="14.42578125" style="35" customWidth="1"/>
    <col min="8" max="8" width="13.85546875" style="42" bestFit="1" customWidth="1"/>
    <col min="9" max="9" width="13.85546875" customWidth="1"/>
  </cols>
  <sheetData>
    <row r="1" spans="1:12" x14ac:dyDescent="0.25">
      <c r="A1" s="37" t="s">
        <v>0</v>
      </c>
      <c r="B1" s="63" t="s">
        <v>9</v>
      </c>
      <c r="C1" s="63"/>
      <c r="D1" s="63"/>
      <c r="E1" s="64"/>
      <c r="G1" s="62" t="s">
        <v>25</v>
      </c>
      <c r="H1" s="62"/>
      <c r="I1" s="32" t="s">
        <v>27</v>
      </c>
      <c r="J1" s="62" t="s">
        <v>26</v>
      </c>
      <c r="K1" s="62"/>
      <c r="L1">
        <v>560</v>
      </c>
    </row>
    <row r="2" spans="1:12" x14ac:dyDescent="0.25">
      <c r="A2" s="38" t="s">
        <v>1</v>
      </c>
      <c r="B2" s="65" t="s">
        <v>10</v>
      </c>
      <c r="C2" s="66"/>
      <c r="D2" s="66"/>
      <c r="E2" s="66"/>
    </row>
    <row r="3" spans="1:12" x14ac:dyDescent="0.25">
      <c r="A3" s="38" t="s">
        <v>2</v>
      </c>
      <c r="B3" s="67" t="s">
        <v>11</v>
      </c>
      <c r="C3" s="68"/>
      <c r="D3" s="68"/>
      <c r="E3" s="69"/>
    </row>
    <row r="4" spans="1:12" x14ac:dyDescent="0.25">
      <c r="A4" s="39" t="s">
        <v>3</v>
      </c>
      <c r="B4" s="70">
        <v>42090</v>
      </c>
      <c r="C4" s="71"/>
      <c r="D4" s="71"/>
      <c r="E4" s="72"/>
    </row>
    <row r="7" spans="1:12" x14ac:dyDescent="0.25">
      <c r="A7" s="34" t="s">
        <v>5</v>
      </c>
      <c r="B7" s="34" t="s">
        <v>33</v>
      </c>
      <c r="C7" s="34" t="s">
        <v>7</v>
      </c>
      <c r="D7" s="34" t="s">
        <v>21</v>
      </c>
      <c r="E7" s="34" t="s">
        <v>32</v>
      </c>
      <c r="F7" s="31" t="s">
        <v>24</v>
      </c>
      <c r="G7" s="34" t="s">
        <v>31</v>
      </c>
      <c r="H7" s="43" t="s">
        <v>8</v>
      </c>
      <c r="I7" s="33" t="s">
        <v>28</v>
      </c>
      <c r="J7" s="33" t="s">
        <v>29</v>
      </c>
    </row>
    <row r="8" spans="1:12" x14ac:dyDescent="0.25">
      <c r="A8" s="36">
        <v>42090</v>
      </c>
      <c r="B8" s="36"/>
      <c r="C8" s="34"/>
      <c r="D8" s="34"/>
      <c r="E8" s="34"/>
      <c r="F8" s="31">
        <v>2469</v>
      </c>
      <c r="G8" s="34"/>
      <c r="H8" s="44"/>
      <c r="I8" s="5" t="s">
        <v>30</v>
      </c>
      <c r="J8" s="5">
        <v>600</v>
      </c>
    </row>
    <row r="9" spans="1:12" x14ac:dyDescent="0.25">
      <c r="A9" s="36">
        <v>42123</v>
      </c>
      <c r="B9" s="34">
        <v>0</v>
      </c>
      <c r="C9" s="34">
        <v>14</v>
      </c>
      <c r="D9" s="35">
        <v>14</v>
      </c>
      <c r="E9" s="41">
        <v>378</v>
      </c>
      <c r="F9" s="34"/>
      <c r="G9" s="34"/>
      <c r="H9" s="44"/>
      <c r="I9" s="5"/>
      <c r="J9" s="5"/>
    </row>
    <row r="10" spans="1:12" x14ac:dyDescent="0.25">
      <c r="A10" s="36">
        <v>42145</v>
      </c>
      <c r="B10" s="34"/>
      <c r="C10" s="34"/>
      <c r="D10" s="34"/>
      <c r="E10" s="34"/>
      <c r="F10" s="34">
        <v>3265</v>
      </c>
      <c r="G10" s="40">
        <v>378</v>
      </c>
      <c r="H10" s="45">
        <f>H9+E9-G10</f>
        <v>0</v>
      </c>
      <c r="I10" s="5"/>
      <c r="J10" s="5"/>
    </row>
    <row r="11" spans="1:12" x14ac:dyDescent="0.25">
      <c r="A11" s="36">
        <v>42153</v>
      </c>
      <c r="B11" s="34">
        <v>14</v>
      </c>
      <c r="C11" s="34">
        <v>30</v>
      </c>
      <c r="D11" s="34">
        <v>16</v>
      </c>
      <c r="E11" s="34">
        <v>432</v>
      </c>
      <c r="F11" s="34"/>
      <c r="G11" s="34"/>
      <c r="H11" s="45">
        <f>H10+E11</f>
        <v>432</v>
      </c>
      <c r="I11" s="5"/>
      <c r="J11" s="5"/>
    </row>
    <row r="12" spans="1:12" x14ac:dyDescent="0.25">
      <c r="A12" s="36">
        <v>42166</v>
      </c>
      <c r="B12" s="34"/>
      <c r="C12" s="34"/>
      <c r="D12" s="34"/>
      <c r="E12" s="34"/>
      <c r="F12" s="46" t="s">
        <v>34</v>
      </c>
      <c r="G12" s="40">
        <v>432</v>
      </c>
      <c r="H12" s="45" t="s">
        <v>35</v>
      </c>
      <c r="I12" s="5"/>
      <c r="J12" s="5"/>
    </row>
    <row r="13" spans="1:12" x14ac:dyDescent="0.25">
      <c r="A13" s="36">
        <v>42184</v>
      </c>
      <c r="B13" s="34"/>
      <c r="C13" s="34"/>
      <c r="D13" s="34"/>
      <c r="E13" s="40">
        <v>459</v>
      </c>
      <c r="F13" s="34"/>
      <c r="G13" s="34"/>
      <c r="H13" s="45">
        <v>459</v>
      </c>
      <c r="I13" s="5"/>
      <c r="J13" s="5"/>
    </row>
    <row r="14" spans="1:12" x14ac:dyDescent="0.25">
      <c r="A14" s="36">
        <v>42200</v>
      </c>
      <c r="B14" s="34"/>
      <c r="C14" s="34"/>
      <c r="D14" s="34"/>
      <c r="E14" s="34"/>
      <c r="F14" s="46" t="s">
        <v>36</v>
      </c>
      <c r="G14" s="40">
        <v>459</v>
      </c>
      <c r="H14" s="45" t="s">
        <v>35</v>
      </c>
      <c r="I14" s="5"/>
      <c r="J14" s="5"/>
    </row>
    <row r="15" spans="1:12" x14ac:dyDescent="0.25">
      <c r="A15" s="36">
        <v>42215</v>
      </c>
      <c r="B15" s="34">
        <v>47</v>
      </c>
      <c r="C15" s="34">
        <v>58</v>
      </c>
      <c r="D15" s="34">
        <v>11</v>
      </c>
      <c r="E15" s="40">
        <v>297</v>
      </c>
      <c r="F15" s="34"/>
      <c r="G15" s="34"/>
      <c r="H15" s="45">
        <v>297</v>
      </c>
      <c r="I15" s="5"/>
      <c r="J15" s="5"/>
    </row>
    <row r="16" spans="1:12" x14ac:dyDescent="0.25">
      <c r="A16" s="36">
        <v>42246</v>
      </c>
      <c r="B16" s="34"/>
      <c r="C16" s="34"/>
      <c r="D16" s="34"/>
      <c r="E16" s="34">
        <v>297</v>
      </c>
      <c r="F16" s="34"/>
      <c r="G16" s="34"/>
      <c r="H16" s="45">
        <f t="shared" ref="H16:H28" si="0">H15+E16</f>
        <v>594</v>
      </c>
      <c r="I16" s="5"/>
      <c r="J16" s="5"/>
    </row>
    <row r="17" spans="1:10" x14ac:dyDescent="0.25">
      <c r="A17" s="34" t="s">
        <v>37</v>
      </c>
      <c r="B17" s="34"/>
      <c r="C17" s="34"/>
      <c r="D17" s="34"/>
      <c r="E17" s="34"/>
      <c r="F17" s="46" t="s">
        <v>38</v>
      </c>
      <c r="G17" s="40">
        <v>594</v>
      </c>
      <c r="H17" s="45" t="s">
        <v>35</v>
      </c>
      <c r="I17" s="5"/>
      <c r="J17" s="5"/>
    </row>
    <row r="18" spans="1:10" x14ac:dyDescent="0.25">
      <c r="A18" s="34"/>
      <c r="B18" s="34"/>
      <c r="C18" s="34"/>
      <c r="D18" s="34"/>
      <c r="E18" s="34"/>
      <c r="F18" s="34"/>
      <c r="G18" s="34"/>
      <c r="H18" s="45"/>
      <c r="I18" s="5"/>
      <c r="J18" s="5"/>
    </row>
    <row r="19" spans="1:10" x14ac:dyDescent="0.25">
      <c r="A19" s="34"/>
      <c r="B19" s="34"/>
      <c r="C19" s="34"/>
      <c r="D19" s="34"/>
      <c r="E19" s="34"/>
      <c r="F19" s="34"/>
      <c r="G19" s="34"/>
      <c r="H19" s="45"/>
      <c r="I19" s="5"/>
      <c r="J19" s="5"/>
    </row>
    <row r="20" spans="1:10" x14ac:dyDescent="0.25">
      <c r="A20" s="34"/>
      <c r="B20" s="34"/>
      <c r="C20" s="34"/>
      <c r="D20" s="34"/>
      <c r="E20" s="34"/>
      <c r="F20" s="34"/>
      <c r="G20" s="34"/>
      <c r="H20" s="45"/>
      <c r="I20" s="5"/>
      <c r="J20" s="5"/>
    </row>
    <row r="21" spans="1:10" x14ac:dyDescent="0.25">
      <c r="A21" s="34"/>
      <c r="B21" s="34"/>
      <c r="C21" s="34"/>
      <c r="D21" s="34"/>
      <c r="E21" s="34"/>
      <c r="F21" s="34"/>
      <c r="G21" s="34"/>
      <c r="H21" s="45"/>
      <c r="I21" s="5"/>
      <c r="J21" s="5"/>
    </row>
    <row r="22" spans="1:10" x14ac:dyDescent="0.25">
      <c r="A22" s="34"/>
      <c r="B22" s="34"/>
      <c r="C22" s="34"/>
      <c r="D22" s="34"/>
      <c r="E22" s="34"/>
      <c r="F22" s="34"/>
      <c r="G22" s="34"/>
      <c r="H22" s="45"/>
      <c r="I22" s="5"/>
      <c r="J22" s="5"/>
    </row>
    <row r="23" spans="1:10" x14ac:dyDescent="0.25">
      <c r="A23" s="34"/>
      <c r="B23" s="34"/>
      <c r="C23" s="34"/>
      <c r="D23" s="34"/>
      <c r="E23" s="34"/>
      <c r="F23" s="34"/>
      <c r="G23" s="34"/>
      <c r="H23" s="45"/>
      <c r="I23" s="5"/>
      <c r="J23" s="5"/>
    </row>
    <row r="24" spans="1:10" x14ac:dyDescent="0.25">
      <c r="A24" s="34"/>
      <c r="B24" s="34"/>
      <c r="C24" s="34"/>
      <c r="D24" s="34"/>
      <c r="E24" s="34"/>
      <c r="F24" s="34"/>
      <c r="G24" s="34"/>
      <c r="H24" s="45"/>
      <c r="I24" s="5"/>
      <c r="J24" s="5"/>
    </row>
    <row r="25" spans="1:10" x14ac:dyDescent="0.25">
      <c r="A25" s="34"/>
      <c r="B25" s="34"/>
      <c r="C25" s="34"/>
      <c r="D25" s="34"/>
      <c r="E25" s="34"/>
      <c r="F25" s="34"/>
      <c r="G25" s="34"/>
      <c r="H25" s="45"/>
      <c r="I25" s="5"/>
      <c r="J25" s="5"/>
    </row>
    <row r="26" spans="1:10" x14ac:dyDescent="0.25">
      <c r="A26" s="34"/>
      <c r="B26" s="34"/>
      <c r="C26" s="34"/>
      <c r="D26" s="34"/>
      <c r="E26" s="34"/>
      <c r="F26" s="34"/>
      <c r="G26" s="34"/>
      <c r="H26" s="45"/>
      <c r="I26" s="5"/>
      <c r="J26" s="5"/>
    </row>
    <row r="27" spans="1:10" x14ac:dyDescent="0.25">
      <c r="A27" s="34"/>
      <c r="B27" s="34"/>
      <c r="C27" s="34"/>
      <c r="D27" s="34"/>
      <c r="E27" s="34"/>
      <c r="F27" s="34"/>
      <c r="G27" s="34"/>
      <c r="H27" s="45"/>
      <c r="I27" s="5"/>
      <c r="J27" s="5"/>
    </row>
    <row r="28" spans="1:10" x14ac:dyDescent="0.25">
      <c r="A28" s="34"/>
      <c r="B28" s="34"/>
      <c r="C28" s="34"/>
      <c r="D28" s="34"/>
      <c r="E28" s="34"/>
      <c r="F28" s="34"/>
      <c r="G28" s="34"/>
      <c r="H28" s="45"/>
      <c r="I28" s="5"/>
      <c r="J28" s="5"/>
    </row>
  </sheetData>
  <mergeCells count="6">
    <mergeCell ref="J1:K1"/>
    <mergeCell ref="B1:E1"/>
    <mergeCell ref="B2:E2"/>
    <mergeCell ref="B3:E3"/>
    <mergeCell ref="B4:E4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2015-04-23T00:26:26Z</dcterms:created>
  <dcterms:modified xsi:type="dcterms:W3CDTF">2015-09-16T06:56:32Z</dcterms:modified>
</cp:coreProperties>
</file>