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michelenaorourke/Documents/GitHub/generalization/data/"/>
    </mc:Choice>
  </mc:AlternateContent>
  <xr:revisionPtr revIDLastSave="0" documentId="13_ncr:1_{20BA9C7B-4401-B84C-822F-9632DD5ED94A}" xr6:coauthVersionLast="47" xr6:coauthVersionMax="47" xr10:uidLastSave="{00000000-0000-0000-0000-000000000000}"/>
  <bookViews>
    <workbookView xWindow="0" yWindow="460" windowWidth="19680" windowHeight="1670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5" l="1"/>
  <c r="P43" i="17"/>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<sst xmlns="http://schemas.openxmlformats.org/spreadsheetml/2006/main" count="609" uniqueCount="356">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</sst>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0"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4">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0" fillId="3" borderId="0" xfId="0" quotePrefix="1"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0" fontId="9" fillId="0" borderId="0" xfId="0" applyFont="1"/>
    <xf numFmtId="14" fontId="9" fillId="0" borderId="0" xfId="0" applyNumberFormat="1"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T18" sqref="T18"/>
    </sheetView>
  </sheetViews>
  <sheetFormatPr baseColWidth="10" defaultColWidth="8.83203125" defaultRowHeight="15" x14ac:dyDescent="0.2"/>
  <sheetData>
    <row r="1" spans="1:37" s="39" customFormat="1" ht="34" customHeight="1" x14ac:dyDescent="0.2">
      <c r="A1" s="39" t="s">
        <v>96</v>
      </c>
      <c r="B1" s="39" t="s">
        <v>0</v>
      </c>
      <c r="C1" s="39" t="s">
        <v>1</v>
      </c>
      <c r="D1" s="39" t="s">
        <v>2</v>
      </c>
      <c r="E1" s="39" t="s">
        <v>3</v>
      </c>
      <c r="F1" s="39" t="s">
        <v>4</v>
      </c>
      <c r="G1" s="39" t="s">
        <v>5</v>
      </c>
      <c r="H1" s="39" t="s">
        <v>6</v>
      </c>
      <c r="I1" s="39" t="s">
        <v>7</v>
      </c>
      <c r="J1" s="39" t="s">
        <v>8</v>
      </c>
      <c r="K1" s="39" t="s">
        <v>113</v>
      </c>
      <c r="L1" s="39" t="s">
        <v>115</v>
      </c>
      <c r="M1" s="39" t="s">
        <v>116</v>
      </c>
      <c r="N1" s="39" t="s">
        <v>114</v>
      </c>
      <c r="O1" s="39" t="s">
        <v>122</v>
      </c>
      <c r="P1" s="39" t="s">
        <v>94</v>
      </c>
      <c r="Q1" s="40" t="s">
        <v>353</v>
      </c>
      <c r="R1" s="39" t="s">
        <v>95</v>
      </c>
      <c r="S1" s="39" t="s">
        <v>23</v>
      </c>
      <c r="T1" s="41" t="s">
        <v>12</v>
      </c>
      <c r="U1" s="39" t="s">
        <v>79</v>
      </c>
      <c r="V1" s="39" t="s">
        <v>80</v>
      </c>
      <c r="W1" s="39" t="s">
        <v>81</v>
      </c>
      <c r="X1" s="39" t="s">
        <v>82</v>
      </c>
      <c r="Y1" s="39" t="s">
        <v>83</v>
      </c>
      <c r="Z1" s="39" t="s">
        <v>84</v>
      </c>
      <c r="AA1" s="39" t="s">
        <v>85</v>
      </c>
      <c r="AB1" s="39" t="s">
        <v>86</v>
      </c>
      <c r="AC1" s="39" t="s">
        <v>87</v>
      </c>
      <c r="AD1" s="39" t="s">
        <v>117</v>
      </c>
      <c r="AE1" s="39" t="s">
        <v>118</v>
      </c>
      <c r="AF1" s="39" t="s">
        <v>119</v>
      </c>
      <c r="AG1" s="39" t="s">
        <v>120</v>
      </c>
      <c r="AH1" s="39" t="s">
        <v>121</v>
      </c>
      <c r="AI1" s="39" t="s">
        <v>108</v>
      </c>
      <c r="AJ1" s="39" t="s">
        <v>109</v>
      </c>
      <c r="AK1" s="39"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8">
        <v>0</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6">
        <v>0</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c r="C36" s="6"/>
      <c r="D36" s="6"/>
      <c r="E36" s="6"/>
      <c r="F36" s="6"/>
      <c r="G36" s="6"/>
      <c r="H36" s="6"/>
      <c r="I36" s="6"/>
      <c r="J36" s="6"/>
      <c r="K36" s="6"/>
      <c r="L36" s="6"/>
      <c r="M36" s="6"/>
      <c r="N36" s="6"/>
      <c r="O36" s="6">
        <v>0.23</v>
      </c>
      <c r="P36" s="6"/>
      <c r="Q36" s="30"/>
      <c r="R36" s="6"/>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1"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2"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1"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2"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3">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1"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2"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1"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2"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1"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4" t="s">
        <v>43</v>
      </c>
      <c r="B49" s="16"/>
      <c r="C49" s="16"/>
      <c r="D49" s="16"/>
      <c r="E49" s="16"/>
      <c r="F49" s="16"/>
      <c r="G49" s="16"/>
      <c r="H49" s="16"/>
      <c r="I49" s="16"/>
      <c r="J49" s="16"/>
      <c r="K49" s="16"/>
      <c r="L49" s="16"/>
      <c r="M49" s="16"/>
      <c r="N49" s="16"/>
      <c r="O49" s="16"/>
      <c r="P49" s="16"/>
      <c r="Q49" s="35"/>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6" t="s">
        <v>68</v>
      </c>
      <c r="B74" s="36"/>
      <c r="C74" s="36"/>
      <c r="D74" s="36"/>
      <c r="E74" s="36"/>
      <c r="F74" s="36"/>
      <c r="G74" s="36"/>
      <c r="H74" s="36"/>
      <c r="I74" s="36"/>
      <c r="J74" s="36"/>
      <c r="K74" s="36"/>
      <c r="L74" s="36"/>
      <c r="M74" s="36"/>
      <c r="N74" s="36"/>
      <c r="O74" s="36"/>
      <c r="P74" s="36"/>
      <c r="Q74" s="37"/>
      <c r="R74" s="36"/>
      <c r="S74" s="36" t="s">
        <v>34</v>
      </c>
      <c r="T74" s="38"/>
      <c r="U74" s="38"/>
      <c r="V74" s="38"/>
      <c r="W74" s="38"/>
      <c r="X74" s="38"/>
      <c r="Y74" s="38"/>
      <c r="Z74" s="38"/>
      <c r="AA74" s="38"/>
      <c r="AB74" s="38"/>
      <c r="AC74" s="38"/>
      <c r="AD74" s="38"/>
      <c r="AE74" s="38"/>
      <c r="AF74" s="38"/>
      <c r="AG74" s="38"/>
      <c r="AH74" s="38"/>
      <c r="AI74" s="38"/>
      <c r="AJ74" s="38"/>
      <c r="AK74" s="38"/>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E15" sqref="E15"/>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tabSelected="1" workbookViewId="0">
      <selection activeCell="J23" sqref="J23"/>
    </sheetView>
  </sheetViews>
  <sheetFormatPr baseColWidth="10" defaultColWidth="8.83203125" defaultRowHeight="15" x14ac:dyDescent="0.2"/>
  <cols>
    <col min="3" max="3" width="11.16406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f>(C4-48)*(35274)</f>
        <v>478565804435.72888</v>
      </c>
      <c r="D3">
        <v>2.56</v>
      </c>
    </row>
    <row r="4" spans="1:8" ht="19" x14ac:dyDescent="0.25">
      <c r="A4">
        <v>2002</v>
      </c>
      <c r="B4">
        <f>B5*D4/D5</f>
        <v>2.6109348783737278</v>
      </c>
      <c r="C4" s="42">
        <v>13567145.704704</v>
      </c>
      <c r="D4">
        <v>2.5499999999999998</v>
      </c>
    </row>
    <row r="5" spans="1:8" x14ac:dyDescent="0.2">
      <c r="A5">
        <v>2003</v>
      </c>
      <c r="B5">
        <v>2.6006959180663798</v>
      </c>
      <c r="C5">
        <v>15252034.346915999</v>
      </c>
      <c r="D5">
        <v>2.54</v>
      </c>
    </row>
    <row r="6" spans="1:8" x14ac:dyDescent="0.2">
      <c r="A6">
        <v>2004</v>
      </c>
      <c r="B6">
        <v>3.0508626846620399</v>
      </c>
      <c r="C6">
        <v>15749019.786006</v>
      </c>
      <c r="D6">
        <v>2.42</v>
      </c>
    </row>
    <row r="7" spans="1:8" x14ac:dyDescent="0.2">
      <c r="A7">
        <v>2005</v>
      </c>
      <c r="B7">
        <v>3.1113771591266901</v>
      </c>
      <c r="C7">
        <v>15122391.179784</v>
      </c>
      <c r="D7">
        <v>2.48</v>
      </c>
    </row>
    <row r="8" spans="1:8" x14ac:dyDescent="0.2">
      <c r="A8">
        <v>2006</v>
      </c>
      <c r="B8">
        <v>3.09207937561865</v>
      </c>
      <c r="C8">
        <v>20608702.998528</v>
      </c>
      <c r="D8">
        <v>2.37</v>
      </c>
    </row>
    <row r="9" spans="1:8" x14ac:dyDescent="0.2">
      <c r="A9">
        <v>2007</v>
      </c>
      <c r="B9">
        <v>3.1150351404490899</v>
      </c>
      <c r="C9">
        <v>23289317.400419999</v>
      </c>
      <c r="D9">
        <v>2.35</v>
      </c>
    </row>
    <row r="10" spans="1:8" ht="19" x14ac:dyDescent="0.25">
      <c r="A10">
        <v>2008</v>
      </c>
      <c r="B10">
        <v>3.7342289806146298</v>
      </c>
      <c r="C10">
        <v>26830921.217274003</v>
      </c>
      <c r="D10">
        <v>2.2799999999999998</v>
      </c>
      <c r="H10" s="43"/>
    </row>
    <row r="11" spans="1:8" ht="19" x14ac:dyDescent="0.25">
      <c r="A11">
        <v>2009</v>
      </c>
      <c r="B11">
        <v>3.6116350854505699</v>
      </c>
      <c r="C11">
        <v>35094737.355630003</v>
      </c>
      <c r="D11">
        <v>2.46</v>
      </c>
      <c r="H11" s="43"/>
    </row>
    <row r="12" spans="1:8" ht="19" x14ac:dyDescent="0.25">
      <c r="A12">
        <v>2010</v>
      </c>
      <c r="B12">
        <v>4.1711999999999998</v>
      </c>
      <c r="C12">
        <v>42975239.260650001</v>
      </c>
      <c r="D12">
        <v>2.7545000000000002</v>
      </c>
      <c r="H12" s="43"/>
    </row>
    <row r="13" spans="1:8" ht="19" x14ac:dyDescent="0.25">
      <c r="A13">
        <v>2011</v>
      </c>
      <c r="B13">
        <v>4.7247000000000003</v>
      </c>
      <c r="C13">
        <v>53778977.547102004</v>
      </c>
      <c r="D13">
        <v>2.8769</v>
      </c>
      <c r="H13" s="43"/>
    </row>
    <row r="14" spans="1:8" ht="19" x14ac:dyDescent="0.25">
      <c r="A14">
        <v>2012</v>
      </c>
      <c r="B14">
        <v>4.6726999999999999</v>
      </c>
      <c r="C14">
        <v>56518569.477336004</v>
      </c>
      <c r="D14">
        <v>2.9571999999999998</v>
      </c>
      <c r="H14" s="43"/>
    </row>
    <row r="15" spans="1:8" ht="19" x14ac:dyDescent="0.25">
      <c r="A15">
        <v>2013</v>
      </c>
      <c r="B15">
        <v>4.5137</v>
      </c>
      <c r="C15">
        <v>45537007.619892001</v>
      </c>
      <c r="D15">
        <v>3.1667999999999998</v>
      </c>
      <c r="H15" s="43"/>
    </row>
    <row r="16" spans="1:8" ht="19" x14ac:dyDescent="0.25">
      <c r="A16">
        <v>2014</v>
      </c>
      <c r="B16">
        <v>4.4260999999999999</v>
      </c>
      <c r="C16">
        <v>39909789.610542007</v>
      </c>
      <c r="D16">
        <v>3.2705000000000002</v>
      </c>
      <c r="H16" s="43"/>
    </row>
    <row r="17" spans="1:8" ht="19" x14ac:dyDescent="0.25">
      <c r="A17">
        <v>2015</v>
      </c>
      <c r="B17">
        <v>4.3685</v>
      </c>
      <c r="C17">
        <v>40209714.238356002</v>
      </c>
      <c r="D17">
        <v>3.3662999999999998</v>
      </c>
      <c r="H17" s="43"/>
    </row>
    <row r="18" spans="1:8" ht="19" x14ac:dyDescent="0.25">
      <c r="A18">
        <v>2016</v>
      </c>
      <c r="B18">
        <v>4.3914</v>
      </c>
      <c r="C18">
        <v>43624963.306727998</v>
      </c>
      <c r="D18">
        <v>3.5173000000000001</v>
      </c>
      <c r="H18" s="43"/>
    </row>
    <row r="19" spans="1:8" ht="19" x14ac:dyDescent="0.25">
      <c r="A19">
        <v>2017</v>
      </c>
      <c r="B19">
        <v>4.2782999999999998</v>
      </c>
      <c r="C19">
        <v>42306183.016679995</v>
      </c>
      <c r="D19">
        <v>3.5678000000000001</v>
      </c>
      <c r="H19" s="43"/>
    </row>
    <row r="20" spans="1:8" ht="19" x14ac:dyDescent="0.25">
      <c r="A20">
        <v>2018</v>
      </c>
      <c r="B20">
        <v>4.4542999999999999</v>
      </c>
      <c r="C20">
        <v>40434691.598711997</v>
      </c>
      <c r="D20">
        <v>3.6536</v>
      </c>
      <c r="H20" s="43"/>
    </row>
    <row r="21" spans="1:8" ht="19" x14ac:dyDescent="0.25">
      <c r="A21">
        <v>2019</v>
      </c>
      <c r="B21">
        <v>4.3593999999999999</v>
      </c>
      <c r="C21">
        <v>47712936.086480156</v>
      </c>
      <c r="D21">
        <v>3.5962000000000001</v>
      </c>
      <c r="H21" s="43"/>
    </row>
    <row r="22" spans="1:8" ht="19" x14ac:dyDescent="0.25">
      <c r="H22" s="43"/>
    </row>
    <row r="23" spans="1:8" ht="19" x14ac:dyDescent="0.25">
      <c r="H23" s="43"/>
    </row>
    <row r="24" spans="1:8" ht="19" x14ac:dyDescent="0.25">
      <c r="H24" s="43"/>
    </row>
    <row r="25" spans="1:8" ht="19" x14ac:dyDescent="0.25">
      <c r="H25"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2022-07-06T20:15:19Z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