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806F7DF0-DEFE-5B4E-A02B-45B87F0BD333}" xr6:coauthVersionLast="47" xr6:coauthVersionMax="47" xr10:uidLastSave="{00000000-0000-0000-0000-000000000000}"/>
  <bookViews>
    <workbookView xWindow="0" yWindow="500" windowWidth="28800" windowHeight="15860" activeTab="7"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0" i="17" l="1"/>
  <c r="C21" i="5" l="1"/>
  <c r="M21" i="5"/>
  <c r="P43" i="17" l="1"/>
  <c r="N43" i="17"/>
  <c r="M43" i="17"/>
  <c r="L43" i="17"/>
  <c r="D43" i="17"/>
  <c r="B38" i="17"/>
  <c r="B35" i="17"/>
  <c r="R10" i="17"/>
  <c r="D10" i="17"/>
  <c r="B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<sst xmlns="http://schemas.openxmlformats.org/spreadsheetml/2006/main" count="674" uniqueCount="365">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</sst>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2">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5">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workbookViewId="0">
      <selection activeCell="C13" sqref="C13"/>
    </sheetView>
  </sheetViews>
  <sheetFormatPr baseColWidth="10" defaultColWidth="8.83203125" defaultRowHeight="15"/>
  <cols>
    <col min="1" max="1" width="47.1640625" bestFit="1" customWidth="1"/>
  </cols>
  <sheetData>
    <row r="1" spans="1:37" s="38" customFormat="1" ht="34" customHeight="1">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349</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350</v>
      </c>
    </row>
    <row r="2" spans="1:37" ht="14.5" customHeight="1">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 customHeight="1">
      <c r="A3" s="8" t="s">
        <v>17</v>
      </c>
      <c r="B3" s="8">
        <v>99671</v>
      </c>
      <c r="C3" s="8">
        <v>1767000</v>
      </c>
      <c r="D3" s="8">
        <v>4.3593999999999999</v>
      </c>
      <c r="E3" s="8"/>
      <c r="F3" s="8"/>
      <c r="G3" s="8">
        <v>97.8</v>
      </c>
      <c r="H3" s="8" t="s">
        <v>175</v>
      </c>
      <c r="I3" s="8">
        <v>2.4049999999999998</v>
      </c>
      <c r="J3" s="19">
        <v>23600</v>
      </c>
      <c r="K3" s="8">
        <v>2441</v>
      </c>
      <c r="L3" s="8">
        <v>30993.75</v>
      </c>
      <c r="M3" s="19">
        <v>13727</v>
      </c>
      <c r="N3" s="8">
        <v>12162</v>
      </c>
      <c r="O3" s="8">
        <v>261405.3</v>
      </c>
      <c r="P3" s="8">
        <v>243</v>
      </c>
      <c r="Q3" s="20">
        <v>260</v>
      </c>
      <c r="R3" s="8">
        <v>298.08800000000002</v>
      </c>
      <c r="S3" s="8" t="s">
        <v>24</v>
      </c>
      <c r="T3" s="9" t="s">
        <v>18</v>
      </c>
      <c r="U3" s="9" t="s">
        <v>166</v>
      </c>
      <c r="V3" s="9" t="s">
        <v>134</v>
      </c>
      <c r="W3" s="9"/>
      <c r="X3" s="9"/>
      <c r="Y3" s="9"/>
      <c r="Z3" s="21" t="s">
        <v>211</v>
      </c>
      <c r="AA3" s="9" t="s">
        <v>212</v>
      </c>
      <c r="AB3" s="21" t="s">
        <v>213</v>
      </c>
      <c r="AC3" s="9"/>
      <c r="AD3" s="9" t="s">
        <v>214</v>
      </c>
      <c r="AE3" s="21" t="s">
        <v>215</v>
      </c>
      <c r="AF3" s="9" t="s">
        <v>216</v>
      </c>
      <c r="AG3" s="9" t="s">
        <v>217</v>
      </c>
      <c r="AH3" s="9" t="s">
        <v>218</v>
      </c>
      <c r="AI3" s="9" t="s">
        <v>219</v>
      </c>
      <c r="AJ3" s="9"/>
      <c r="AK3" s="9"/>
    </row>
    <row r="4" spans="1:37" ht="14.5" customHeight="1">
      <c r="A4" s="6" t="s">
        <v>19</v>
      </c>
      <c r="B4" s="6"/>
      <c r="C4" s="6"/>
      <c r="D4" s="6"/>
      <c r="E4" s="6"/>
      <c r="F4" s="6"/>
      <c r="G4" s="6" t="s">
        <v>177</v>
      </c>
      <c r="H4" s="6"/>
      <c r="I4" s="6" t="s">
        <v>177</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c r="A5" s="8" t="s">
        <v>22</v>
      </c>
      <c r="B5" s="8">
        <v>0.04</v>
      </c>
      <c r="C5" s="8">
        <v>3.3765999999999997E-2</v>
      </c>
      <c r="D5" s="8">
        <v>1.7332E-2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220</v>
      </c>
      <c r="V5" s="9" t="s">
        <v>133</v>
      </c>
      <c r="W5" s="9" t="s">
        <v>357</v>
      </c>
      <c r="X5" s="9"/>
      <c r="Y5" s="9"/>
      <c r="Z5" s="9" t="s">
        <v>221</v>
      </c>
      <c r="AA5" s="21" t="s">
        <v>222</v>
      </c>
      <c r="AB5" s="9" t="s">
        <v>223</v>
      </c>
      <c r="AC5" s="9"/>
      <c r="AD5" s="9" t="s">
        <v>224</v>
      </c>
      <c r="AE5" s="9" t="s">
        <v>225</v>
      </c>
      <c r="AF5" s="9"/>
      <c r="AG5" s="9" t="s">
        <v>226</v>
      </c>
      <c r="AH5" s="9" t="s">
        <v>227</v>
      </c>
      <c r="AI5" s="9" t="s">
        <v>228</v>
      </c>
      <c r="AJ5" s="9"/>
      <c r="AK5" s="9"/>
    </row>
    <row r="6" spans="1:37" ht="14.5" customHeight="1">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163</v>
      </c>
      <c r="V6" s="7" t="s">
        <v>132</v>
      </c>
      <c r="W6" s="7" t="s">
        <v>153</v>
      </c>
      <c r="X6" s="7"/>
      <c r="Y6" s="7"/>
      <c r="Z6" s="7" t="s">
        <v>229</v>
      </c>
      <c r="AA6" s="7" t="s">
        <v>230</v>
      </c>
      <c r="AB6" s="7" t="s">
        <v>231</v>
      </c>
      <c r="AC6" s="7" t="s">
        <v>78</v>
      </c>
      <c r="AD6" s="7" t="s">
        <v>232</v>
      </c>
      <c r="AE6" s="7" t="s">
        <v>233</v>
      </c>
      <c r="AF6" s="7" t="s">
        <v>234</v>
      </c>
      <c r="AG6" s="7" t="s">
        <v>235</v>
      </c>
      <c r="AH6" s="7" t="s">
        <v>236</v>
      </c>
      <c r="AI6" s="7"/>
      <c r="AJ6" s="7"/>
      <c r="AK6" s="7"/>
    </row>
    <row r="7" spans="1:37" ht="14.5" customHeight="1">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164</v>
      </c>
      <c r="V7" s="9" t="s">
        <v>132</v>
      </c>
      <c r="W7" s="9" t="s">
        <v>143</v>
      </c>
      <c r="X7" s="9"/>
      <c r="Y7" s="9"/>
      <c r="Z7" s="9" t="s">
        <v>237</v>
      </c>
      <c r="AA7" s="9" t="s">
        <v>238</v>
      </c>
      <c r="AB7" s="9" t="s">
        <v>239</v>
      </c>
      <c r="AC7" s="9" t="s">
        <v>78</v>
      </c>
      <c r="AD7" s="9" t="s">
        <v>240</v>
      </c>
      <c r="AE7" s="9" t="s">
        <v>241</v>
      </c>
      <c r="AF7" s="9" t="s">
        <v>242</v>
      </c>
      <c r="AG7" s="9" t="s">
        <v>243</v>
      </c>
      <c r="AH7" s="9" t="s">
        <v>236</v>
      </c>
      <c r="AI7" s="9" t="s">
        <v>219</v>
      </c>
      <c r="AJ7" s="9"/>
      <c r="AK7" s="9" t="s">
        <v>244</v>
      </c>
    </row>
    <row r="8" spans="1:37" ht="14.5" customHeight="1">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164</v>
      </c>
      <c r="V8" s="7" t="s">
        <v>132</v>
      </c>
      <c r="W8" s="7" t="s">
        <v>144</v>
      </c>
      <c r="X8" s="7"/>
      <c r="Y8" s="7"/>
      <c r="Z8" s="7" t="s">
        <v>245</v>
      </c>
      <c r="AA8" s="7" t="s">
        <v>246</v>
      </c>
      <c r="AB8" s="7" t="s">
        <v>247</v>
      </c>
      <c r="AC8" s="7" t="s">
        <v>78</v>
      </c>
      <c r="AD8" s="7" t="s">
        <v>248</v>
      </c>
      <c r="AE8" s="7" t="s">
        <v>249</v>
      </c>
      <c r="AF8" s="7" t="s">
        <v>250</v>
      </c>
      <c r="AG8" s="7" t="s">
        <v>248</v>
      </c>
      <c r="AH8" s="7" t="s">
        <v>251</v>
      </c>
      <c r="AI8" s="7"/>
      <c r="AJ8" s="7"/>
      <c r="AK8" s="7"/>
    </row>
    <row r="9" spans="1:37" ht="14.5" customHeight="1">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164</v>
      </c>
      <c r="V9" s="9" t="s">
        <v>132</v>
      </c>
      <c r="W9" s="9" t="s">
        <v>145</v>
      </c>
      <c r="X9" s="9"/>
      <c r="Y9" s="9"/>
      <c r="Z9" s="9" t="s">
        <v>252</v>
      </c>
      <c r="AA9" s="9" t="s">
        <v>253</v>
      </c>
      <c r="AB9" s="9" t="s">
        <v>254</v>
      </c>
      <c r="AC9" s="9" t="s">
        <v>78</v>
      </c>
      <c r="AD9" s="9" t="s">
        <v>255</v>
      </c>
      <c r="AE9" s="9" t="s">
        <v>256</v>
      </c>
      <c r="AF9" s="9" t="s">
        <v>257</v>
      </c>
      <c r="AG9" s="9" t="s">
        <v>258</v>
      </c>
      <c r="AH9" s="9" t="s">
        <v>259</v>
      </c>
      <c r="AI9" s="9"/>
      <c r="AJ9" s="9"/>
      <c r="AK9" s="9"/>
    </row>
    <row r="10" spans="1:37" ht="14.5" customHeight="1">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164</v>
      </c>
      <c r="V10" s="7" t="s">
        <v>132</v>
      </c>
      <c r="W10" s="7" t="s">
        <v>146</v>
      </c>
      <c r="X10" s="7"/>
      <c r="Y10" s="7"/>
      <c r="Z10" s="7" t="s">
        <v>260</v>
      </c>
      <c r="AA10" s="7" t="s">
        <v>261</v>
      </c>
      <c r="AB10" s="7" t="s">
        <v>262</v>
      </c>
      <c r="AC10" s="7" t="s">
        <v>78</v>
      </c>
      <c r="AD10" s="7" t="s">
        <v>263</v>
      </c>
      <c r="AE10" s="7" t="s">
        <v>264</v>
      </c>
      <c r="AF10" s="7" t="s">
        <v>265</v>
      </c>
      <c r="AG10" s="7"/>
      <c r="AH10" s="7" t="s">
        <v>266</v>
      </c>
      <c r="AI10" s="7"/>
      <c r="AJ10" s="7"/>
      <c r="AK10" s="7"/>
    </row>
    <row r="11" spans="1:37" ht="14.5" customHeight="1">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164</v>
      </c>
      <c r="V11" s="9" t="s">
        <v>132</v>
      </c>
      <c r="W11" s="9" t="s">
        <v>147</v>
      </c>
      <c r="X11" s="9"/>
      <c r="Y11" s="9"/>
      <c r="Z11" s="9"/>
      <c r="AA11" s="9"/>
      <c r="AB11" s="9" t="s">
        <v>267</v>
      </c>
      <c r="AC11" s="9" t="s">
        <v>78</v>
      </c>
      <c r="AD11" s="9"/>
      <c r="AE11" s="9" t="s">
        <v>268</v>
      </c>
      <c r="AF11" s="9" t="s">
        <v>269</v>
      </c>
      <c r="AG11" s="9" t="s">
        <v>270</v>
      </c>
      <c r="AH11" s="9" t="s">
        <v>271</v>
      </c>
      <c r="AI11" s="9"/>
      <c r="AJ11" s="9"/>
      <c r="AK11" s="9"/>
    </row>
    <row r="12" spans="1:37" ht="14.5" customHeight="1">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176</v>
      </c>
      <c r="X12" s="7"/>
      <c r="Y12" s="7"/>
      <c r="Z12" s="7"/>
      <c r="AA12" s="7" t="s">
        <v>272</v>
      </c>
      <c r="AB12" s="7" t="s">
        <v>273</v>
      </c>
      <c r="AC12" s="7" t="s">
        <v>107</v>
      </c>
      <c r="AD12" s="7" t="s">
        <v>274</v>
      </c>
      <c r="AE12" s="7" t="s">
        <v>275</v>
      </c>
      <c r="AF12" s="7" t="s">
        <v>276</v>
      </c>
      <c r="AG12" s="7" t="s">
        <v>277</v>
      </c>
      <c r="AH12" s="7" t="s">
        <v>278</v>
      </c>
      <c r="AI12" s="7" t="s">
        <v>219</v>
      </c>
      <c r="AJ12" s="7"/>
      <c r="AK12" s="7" t="s">
        <v>279</v>
      </c>
    </row>
    <row r="13" spans="1:37" ht="14.5" customHeight="1">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176</v>
      </c>
      <c r="X13" s="9"/>
      <c r="Y13" s="9"/>
      <c r="Z13" s="9"/>
      <c r="AA13" s="9"/>
      <c r="AB13" s="9"/>
      <c r="AC13" s="9" t="s">
        <v>107</v>
      </c>
      <c r="AD13" s="9" t="s">
        <v>280</v>
      </c>
      <c r="AE13" s="9" t="s">
        <v>268</v>
      </c>
      <c r="AF13" s="9"/>
      <c r="AG13" s="9"/>
      <c r="AH13" s="9" t="s">
        <v>281</v>
      </c>
      <c r="AI13" s="9"/>
      <c r="AJ13" s="9"/>
      <c r="AK13" s="9" t="s">
        <v>282</v>
      </c>
    </row>
    <row r="14" spans="1:37" ht="14.5" customHeight="1">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176</v>
      </c>
      <c r="X14" s="7"/>
      <c r="Y14" s="7"/>
      <c r="Z14" s="7"/>
      <c r="AA14" s="7"/>
      <c r="AB14" s="7"/>
      <c r="AC14" s="7" t="s">
        <v>107</v>
      </c>
      <c r="AD14" s="7"/>
      <c r="AE14" s="7"/>
      <c r="AF14" s="7"/>
      <c r="AG14" s="7"/>
      <c r="AH14" s="7"/>
      <c r="AI14" s="7"/>
      <c r="AJ14" s="7"/>
      <c r="AK14" s="7" t="s">
        <v>283</v>
      </c>
    </row>
    <row r="15" spans="1:37" ht="14.5" customHeight="1">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284</v>
      </c>
    </row>
    <row r="17" spans="1:37" ht="14.5" customHeight="1">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154</v>
      </c>
      <c r="X17" s="9"/>
      <c r="Y17" s="9"/>
      <c r="Z17" s="9"/>
      <c r="AA17" s="9" t="s">
        <v>285</v>
      </c>
      <c r="AB17" s="9" t="s">
        <v>286</v>
      </c>
      <c r="AC17" s="9" t="s">
        <v>107</v>
      </c>
      <c r="AD17" s="9" t="s">
        <v>287</v>
      </c>
      <c r="AE17" s="9" t="s">
        <v>288</v>
      </c>
      <c r="AF17" s="9" t="s">
        <v>289</v>
      </c>
      <c r="AG17" s="9" t="s">
        <v>290</v>
      </c>
      <c r="AH17" s="9" t="s">
        <v>291</v>
      </c>
      <c r="AI17" s="9" t="s">
        <v>292</v>
      </c>
      <c r="AJ17" s="9"/>
      <c r="AK17" s="9"/>
    </row>
    <row r="18" spans="1:37" ht="14.5" customHeight="1">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155</v>
      </c>
      <c r="X18" s="7"/>
      <c r="Y18" s="7"/>
      <c r="Z18" s="23" t="s">
        <v>293</v>
      </c>
      <c r="AA18" s="7" t="s">
        <v>294</v>
      </c>
      <c r="AB18" s="23" t="s">
        <v>295</v>
      </c>
      <c r="AC18" s="7" t="s">
        <v>107</v>
      </c>
      <c r="AD18" s="7" t="s">
        <v>296</v>
      </c>
      <c r="AE18" s="7" t="s">
        <v>297</v>
      </c>
      <c r="AF18" s="7" t="s">
        <v>298</v>
      </c>
      <c r="AG18" s="7" t="s">
        <v>299</v>
      </c>
      <c r="AH18" s="7" t="s">
        <v>300</v>
      </c>
      <c r="AI18" s="7" t="s">
        <v>301</v>
      </c>
      <c r="AJ18" s="7"/>
      <c r="AK18" s="7"/>
    </row>
    <row r="19" spans="1:37" ht="14.5" customHeight="1">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157</v>
      </c>
      <c r="X19" s="9"/>
      <c r="Y19" s="9"/>
      <c r="Z19" s="9"/>
      <c r="AA19" s="9"/>
      <c r="AB19" s="9"/>
      <c r="AC19" s="9" t="s">
        <v>107</v>
      </c>
      <c r="AD19" s="9" t="s">
        <v>298</v>
      </c>
      <c r="AE19" s="9" t="s">
        <v>302</v>
      </c>
      <c r="AF19" s="9" t="s">
        <v>303</v>
      </c>
      <c r="AG19" s="9" t="s">
        <v>304</v>
      </c>
      <c r="AH19" s="9" t="s">
        <v>305</v>
      </c>
      <c r="AI19" s="24" t="s">
        <v>306</v>
      </c>
      <c r="AJ19" s="9"/>
      <c r="AK19" s="9"/>
    </row>
    <row r="20" spans="1:37" ht="14.5" customHeight="1">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158</v>
      </c>
      <c r="X20" s="7"/>
      <c r="Y20" s="7"/>
      <c r="Z20" s="7" t="s">
        <v>307</v>
      </c>
      <c r="AA20" s="7"/>
      <c r="AB20" s="7"/>
      <c r="AC20" s="7" t="s">
        <v>107</v>
      </c>
      <c r="AD20" s="7" t="s">
        <v>284</v>
      </c>
      <c r="AE20" s="7" t="s">
        <v>308</v>
      </c>
      <c r="AF20" s="7"/>
      <c r="AG20" s="7"/>
      <c r="AH20" s="7"/>
      <c r="AI20" s="7"/>
      <c r="AJ20" s="7"/>
      <c r="AK20" s="7"/>
    </row>
    <row r="21" spans="1:37" ht="14.5" customHeight="1">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156</v>
      </c>
      <c r="X21" s="9"/>
      <c r="Y21" s="9"/>
      <c r="Z21" s="9"/>
      <c r="AA21" s="9" t="s">
        <v>309</v>
      </c>
      <c r="AB21" s="9"/>
      <c r="AC21" s="9" t="s">
        <v>107</v>
      </c>
      <c r="AD21" s="9"/>
      <c r="AE21" s="9"/>
      <c r="AF21" s="9" t="s">
        <v>310</v>
      </c>
      <c r="AG21" s="9" t="s">
        <v>311</v>
      </c>
      <c r="AH21" s="9" t="s">
        <v>312</v>
      </c>
      <c r="AI21" s="9" t="s">
        <v>313</v>
      </c>
      <c r="AJ21" s="9"/>
      <c r="AK21" s="9"/>
    </row>
    <row r="22" spans="1:37" ht="14.5" customHeight="1">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181</v>
      </c>
      <c r="V22" s="7"/>
      <c r="W22" s="7" t="s">
        <v>183</v>
      </c>
      <c r="X22" s="7"/>
      <c r="Y22" s="7"/>
      <c r="Z22" s="7"/>
      <c r="AA22" s="7"/>
      <c r="AB22" s="7"/>
      <c r="AC22" s="7" t="s">
        <v>187</v>
      </c>
      <c r="AD22" s="7"/>
      <c r="AE22" s="7"/>
      <c r="AF22" s="7"/>
      <c r="AG22" s="7"/>
      <c r="AH22" s="7"/>
      <c r="AI22" s="7"/>
      <c r="AJ22" s="7"/>
      <c r="AK22" s="6"/>
    </row>
    <row r="23" spans="1:37" ht="14.5" customHeight="1">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181</v>
      </c>
      <c r="V23" s="9"/>
      <c r="W23" s="9" t="s">
        <v>182</v>
      </c>
      <c r="X23" s="9"/>
      <c r="Y23" s="9"/>
      <c r="Z23" s="9"/>
      <c r="AA23" s="9"/>
      <c r="AB23" s="9"/>
      <c r="AC23" s="9" t="s">
        <v>187</v>
      </c>
      <c r="AD23" s="9"/>
      <c r="AE23" s="9"/>
      <c r="AF23" s="9"/>
      <c r="AG23" s="9"/>
      <c r="AH23" s="9"/>
      <c r="AI23" s="9"/>
      <c r="AJ23" s="9"/>
      <c r="AK23" s="8"/>
    </row>
    <row r="24" spans="1:37" ht="14.5" customHeight="1">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181</v>
      </c>
      <c r="V24" s="7"/>
      <c r="W24" s="7" t="s">
        <v>186</v>
      </c>
      <c r="X24" s="7"/>
      <c r="Y24" s="7"/>
      <c r="Z24" s="7"/>
      <c r="AA24" s="7"/>
      <c r="AB24" s="7"/>
      <c r="AC24" s="7" t="s">
        <v>187</v>
      </c>
      <c r="AD24" s="7"/>
      <c r="AE24" s="7"/>
      <c r="AF24" s="7"/>
      <c r="AG24" s="7"/>
      <c r="AH24" s="7"/>
      <c r="AI24" s="7"/>
      <c r="AJ24" s="7"/>
      <c r="AK24" s="6"/>
    </row>
    <row r="25" spans="1:37" ht="14.5" customHeight="1">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181</v>
      </c>
      <c r="V25" s="9"/>
      <c r="W25" s="9" t="s">
        <v>185</v>
      </c>
      <c r="X25" s="9"/>
      <c r="Y25" s="9"/>
      <c r="Z25" s="9"/>
      <c r="AA25" s="9"/>
      <c r="AB25" s="9"/>
      <c r="AC25" s="9" t="s">
        <v>187</v>
      </c>
      <c r="AD25" s="9"/>
      <c r="AE25" s="9"/>
      <c r="AF25" s="9"/>
      <c r="AG25" s="9"/>
      <c r="AH25" s="9"/>
      <c r="AI25" s="9"/>
      <c r="AJ25" s="9"/>
      <c r="AK25" s="8"/>
    </row>
    <row r="26" spans="1:37" ht="14.5" customHeight="1">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181</v>
      </c>
      <c r="V26" s="7"/>
      <c r="W26" s="7" t="s">
        <v>184</v>
      </c>
      <c r="X26" s="7"/>
      <c r="Y26" s="7"/>
      <c r="Z26" s="7"/>
      <c r="AA26" s="7"/>
      <c r="AB26" s="7"/>
      <c r="AC26" s="7" t="s">
        <v>187</v>
      </c>
      <c r="AD26" s="7"/>
      <c r="AE26" s="7"/>
      <c r="AF26" s="7"/>
      <c r="AG26" s="7"/>
      <c r="AH26" s="7"/>
      <c r="AI26" s="7"/>
      <c r="AJ26" s="7"/>
      <c r="AK26" s="6"/>
    </row>
    <row r="27" spans="1:37" ht="14.5" customHeight="1">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160</v>
      </c>
      <c r="V27" s="9" t="s">
        <v>129</v>
      </c>
      <c r="W27" s="9" t="s">
        <v>141</v>
      </c>
      <c r="X27" s="9"/>
      <c r="Y27" s="9"/>
      <c r="Z27" s="21" t="s">
        <v>314</v>
      </c>
      <c r="AA27" s="9"/>
      <c r="AB27" s="21" t="s">
        <v>315</v>
      </c>
      <c r="AC27" s="9" t="s">
        <v>77</v>
      </c>
      <c r="AD27" s="9"/>
      <c r="AE27" s="9"/>
      <c r="AF27" s="9"/>
      <c r="AG27" s="9"/>
      <c r="AH27" s="9" t="s">
        <v>316</v>
      </c>
      <c r="AI27" s="9"/>
      <c r="AJ27" s="9"/>
      <c r="AK27" s="9"/>
    </row>
    <row r="28" spans="1:37" ht="14.5" customHeight="1">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161</v>
      </c>
      <c r="V28" s="7" t="s">
        <v>128</v>
      </c>
      <c r="W28" s="7" t="s">
        <v>142</v>
      </c>
      <c r="X28" s="7"/>
      <c r="Y28" s="7"/>
      <c r="Z28" s="7" t="s">
        <v>317</v>
      </c>
      <c r="AA28" s="7"/>
      <c r="AB28" s="23" t="s">
        <v>315</v>
      </c>
      <c r="AC28" s="7" t="s">
        <v>77</v>
      </c>
      <c r="AD28" s="7"/>
      <c r="AE28" s="7" t="s">
        <v>318</v>
      </c>
      <c r="AF28" s="7" t="s">
        <v>319</v>
      </c>
      <c r="AG28" s="7"/>
      <c r="AH28" s="7" t="s">
        <v>320</v>
      </c>
      <c r="AI28" s="7"/>
      <c r="AJ28" s="7"/>
      <c r="AK28" s="7"/>
    </row>
    <row r="29" spans="1:37" ht="14.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162</v>
      </c>
      <c r="V30" s="7" t="s">
        <v>132</v>
      </c>
      <c r="W30" s="7" t="s">
        <v>151</v>
      </c>
      <c r="X30" s="7"/>
      <c r="Y30" s="7"/>
      <c r="Z30" s="23" t="s">
        <v>321</v>
      </c>
      <c r="AA30" s="7"/>
      <c r="AB30" s="7"/>
      <c r="AC30" s="7" t="s">
        <v>77</v>
      </c>
      <c r="AD30" s="7" t="s">
        <v>322</v>
      </c>
      <c r="AE30" s="7"/>
      <c r="AF30" s="7"/>
      <c r="AG30" s="7"/>
      <c r="AH30" s="29" t="s">
        <v>323</v>
      </c>
      <c r="AI30" s="7"/>
      <c r="AJ30" s="7"/>
      <c r="AK30" s="7"/>
    </row>
    <row r="31" spans="1:37" ht="14.5" customHeight="1">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 customHeight="1">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218</v>
      </c>
      <c r="AI32" s="7"/>
      <c r="AJ32" s="7"/>
      <c r="AK32" s="7"/>
    </row>
    <row r="33" spans="1:37" ht="14.5" customHeight="1">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324</v>
      </c>
      <c r="AC33" s="9" t="s">
        <v>77</v>
      </c>
      <c r="AD33" s="9" t="s">
        <v>325</v>
      </c>
      <c r="AE33" s="9"/>
      <c r="AF33" s="9"/>
      <c r="AG33" s="9"/>
      <c r="AH33" s="21" t="s">
        <v>326</v>
      </c>
      <c r="AI33" s="9"/>
      <c r="AJ33" s="9"/>
      <c r="AK33" s="9" t="s">
        <v>327</v>
      </c>
    </row>
    <row r="34" spans="1:37" ht="14.5" customHeight="1">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328</v>
      </c>
      <c r="AE34" s="7"/>
      <c r="AF34" s="7" t="s">
        <v>325</v>
      </c>
      <c r="AG34" s="7"/>
      <c r="AH34" s="7"/>
      <c r="AI34" s="7"/>
      <c r="AJ34" s="7"/>
      <c r="AK34" s="7"/>
    </row>
    <row r="35" spans="1:37" ht="14.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159</v>
      </c>
      <c r="V35" s="9" t="s">
        <v>132</v>
      </c>
      <c r="W35" s="9" t="s">
        <v>152</v>
      </c>
      <c r="X35" s="9"/>
      <c r="Y35" s="9"/>
      <c r="Z35" s="9" t="s">
        <v>329</v>
      </c>
      <c r="AA35" s="9" t="s">
        <v>330</v>
      </c>
      <c r="AB35" s="9" t="s">
        <v>331</v>
      </c>
      <c r="AC35" s="9" t="s">
        <v>91</v>
      </c>
      <c r="AD35" s="9"/>
      <c r="AE35" s="9"/>
      <c r="AF35" s="9" t="s">
        <v>332</v>
      </c>
      <c r="AG35" s="9"/>
      <c r="AH35" s="9" t="s">
        <v>218</v>
      </c>
      <c r="AI35" s="9"/>
      <c r="AJ35" s="9"/>
      <c r="AK35" s="9"/>
    </row>
    <row r="36" spans="1:37" ht="14.5" customHeight="1">
      <c r="A36" s="6" t="s">
        <v>333</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334</v>
      </c>
      <c r="AI36" s="6"/>
      <c r="AJ36" s="6"/>
      <c r="AK36" s="6"/>
    </row>
    <row r="37" spans="1:37" ht="14.5" customHeight="1">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151</v>
      </c>
      <c r="X37" s="9" t="s">
        <v>93</v>
      </c>
      <c r="Y37" s="9"/>
      <c r="Z37" s="9" t="s">
        <v>335</v>
      </c>
      <c r="AA37" s="21" t="s">
        <v>336</v>
      </c>
      <c r="AB37" s="9" t="s">
        <v>213</v>
      </c>
      <c r="AC37" s="9"/>
      <c r="AD37" s="9"/>
      <c r="AE37" s="9"/>
      <c r="AF37" s="9"/>
      <c r="AG37" s="9"/>
      <c r="AH37" s="9"/>
      <c r="AI37" s="9" t="s">
        <v>337</v>
      </c>
      <c r="AJ37" s="9"/>
      <c r="AK37" s="9"/>
    </row>
    <row r="38" spans="1:37" ht="14.5" customHeight="1">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179</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165</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178</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c r="A41" s="31" t="s">
        <v>36</v>
      </c>
      <c r="B41" s="8">
        <v>0.13320000000000001</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t="s">
        <v>359</v>
      </c>
      <c r="U41" s="9" t="s">
        <v>358</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338</v>
      </c>
      <c r="AA42" s="7"/>
      <c r="AB42" s="23" t="s">
        <v>339</v>
      </c>
      <c r="AC42" s="7" t="s">
        <v>340</v>
      </c>
      <c r="AD42" s="7"/>
      <c r="AE42" s="7"/>
      <c r="AF42" s="7"/>
      <c r="AG42" s="23" t="s">
        <v>341</v>
      </c>
      <c r="AH42" s="7"/>
      <c r="AI42" s="7"/>
      <c r="AJ42" s="7"/>
      <c r="AK42" s="7" t="s">
        <v>342</v>
      </c>
    </row>
    <row r="43" spans="1:37" ht="14.5" customHeight="1">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168</v>
      </c>
      <c r="V43" s="8" t="s">
        <v>170</v>
      </c>
      <c r="W43" s="8" t="s">
        <v>169</v>
      </c>
      <c r="X43" s="8" t="s">
        <v>127</v>
      </c>
      <c r="Y43" s="8"/>
      <c r="Z43" s="24" t="s">
        <v>343</v>
      </c>
      <c r="AA43" s="8" t="s">
        <v>344</v>
      </c>
      <c r="AB43" s="24" t="s">
        <v>339</v>
      </c>
      <c r="AC43" s="8" t="s">
        <v>345</v>
      </c>
      <c r="AD43" s="8" t="s">
        <v>346</v>
      </c>
      <c r="AE43" s="8" t="s">
        <v>174</v>
      </c>
      <c r="AF43" s="8" t="s">
        <v>173</v>
      </c>
      <c r="AG43" s="8" t="s">
        <v>172</v>
      </c>
      <c r="AH43" s="8" t="s">
        <v>127</v>
      </c>
      <c r="AI43" s="8" t="s">
        <v>171</v>
      </c>
      <c r="AJ43" s="8"/>
      <c r="AK43" s="9"/>
    </row>
    <row r="44" spans="1:37" ht="14.5" customHeight="1">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167</v>
      </c>
      <c r="V44" s="7" t="s">
        <v>88</v>
      </c>
      <c r="W44" s="7" t="s">
        <v>88</v>
      </c>
      <c r="X44" s="7"/>
      <c r="Y44" s="7"/>
      <c r="Z44" s="7" t="s">
        <v>347</v>
      </c>
      <c r="AA44" s="7"/>
      <c r="AB44" s="7"/>
      <c r="AC44" s="7" t="s">
        <v>124</v>
      </c>
      <c r="AD44" s="7" t="s">
        <v>124</v>
      </c>
      <c r="AE44" s="7" t="s">
        <v>124</v>
      </c>
      <c r="AF44" s="7" t="s">
        <v>124</v>
      </c>
      <c r="AG44" s="7" t="s">
        <v>124</v>
      </c>
      <c r="AH44" s="7" t="s">
        <v>124</v>
      </c>
      <c r="AI44" s="7" t="s">
        <v>124</v>
      </c>
      <c r="AJ44" s="7" t="s">
        <v>123</v>
      </c>
      <c r="AK44" s="7"/>
    </row>
    <row r="45" spans="1:37" ht="14.5" customHeight="1">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167</v>
      </c>
      <c r="V45" s="9" t="s">
        <v>88</v>
      </c>
      <c r="W45" s="9" t="s">
        <v>88</v>
      </c>
      <c r="X45" s="9"/>
      <c r="Y45" s="9"/>
      <c r="Z45" s="9" t="s">
        <v>348</v>
      </c>
      <c r="AA45" s="9"/>
      <c r="AB45" s="9"/>
      <c r="AC45" s="9" t="s">
        <v>124</v>
      </c>
      <c r="AD45" s="9" t="s">
        <v>124</v>
      </c>
      <c r="AE45" s="9" t="s">
        <v>124</v>
      </c>
      <c r="AF45" s="9" t="s">
        <v>124</v>
      </c>
      <c r="AG45" s="9" t="s">
        <v>124</v>
      </c>
      <c r="AH45" s="9" t="s">
        <v>124</v>
      </c>
      <c r="AI45" s="9" t="s">
        <v>124</v>
      </c>
      <c r="AJ45" s="9" t="s">
        <v>123</v>
      </c>
      <c r="AK45" s="9"/>
    </row>
    <row r="46" spans="1:37" ht="14.5" customHeight="1">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167</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167</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167</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E21"/>
  <sheetViews>
    <sheetView workbookViewId="0">
      <selection sqref="A1:E22"/>
    </sheetView>
  </sheetViews>
  <sheetFormatPr baseColWidth="10" defaultColWidth="8.83203125" defaultRowHeight="15"/>
  <sheetData>
    <row r="1" spans="1:5">
      <c r="B1" t="s">
        <v>188</v>
      </c>
      <c r="C1" t="s">
        <v>192</v>
      </c>
      <c r="D1" t="s">
        <v>195</v>
      </c>
      <c r="E1" t="s">
        <v>201</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E21"/>
  <sheetViews>
    <sheetView workbookViewId="0">
      <selection sqref="A1:E22"/>
    </sheetView>
  </sheetViews>
  <sheetFormatPr baseColWidth="10" defaultColWidth="8.83203125" defaultRowHeight="15"/>
  <sheetData>
    <row r="1" spans="1:5">
      <c r="B1" t="s">
        <v>188</v>
      </c>
      <c r="C1" t="s">
        <v>192</v>
      </c>
      <c r="D1" t="s">
        <v>195</v>
      </c>
      <c r="E1" t="s">
        <v>201</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E21"/>
  <sheetViews>
    <sheetView workbookViewId="0">
      <selection sqref="A1:E22"/>
    </sheetView>
  </sheetViews>
  <sheetFormatPr baseColWidth="10" defaultColWidth="8.83203125" defaultRowHeight="15"/>
  <sheetData>
    <row r="1" spans="1:5">
      <c r="B1" t="s">
        <v>188</v>
      </c>
      <c r="C1" t="s">
        <v>192</v>
      </c>
      <c r="D1" t="s">
        <v>195</v>
      </c>
      <c r="E1" t="s">
        <v>201</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1"/>
  <sheetViews>
    <sheetView workbookViewId="0">
      <selection sqref="A1:E22"/>
    </sheetView>
  </sheetViews>
  <sheetFormatPr baseColWidth="10" defaultColWidth="8.83203125" defaultRowHeight="15"/>
  <sheetData>
    <row r="1" spans="1:5">
      <c r="B1" t="s">
        <v>188</v>
      </c>
      <c r="C1" t="s">
        <v>192</v>
      </c>
      <c r="D1" t="s">
        <v>195</v>
      </c>
      <c r="E1" t="s">
        <v>201</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sqref="A1:E22"/>
    </sheetView>
  </sheetViews>
  <sheetFormatPr baseColWidth="10" defaultColWidth="8.83203125" defaultRowHeight="15"/>
  <sheetData>
    <row r="1" spans="1:5">
      <c r="B1" t="s">
        <v>188</v>
      </c>
      <c r="C1" t="s">
        <v>192</v>
      </c>
      <c r="D1" t="s">
        <v>195</v>
      </c>
      <c r="E1" t="s">
        <v>201</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D1" sqref="D1"/>
    </sheetView>
  </sheetViews>
  <sheetFormatPr baseColWidth="10" defaultColWidth="8.83203125" defaultRowHeight="15"/>
  <cols>
    <col min="9" max="9" width="29.5" bestFit="1" customWidth="1"/>
  </cols>
  <sheetData>
    <row r="1" spans="1:5">
      <c r="B1" t="s">
        <v>188</v>
      </c>
      <c r="C1" t="s">
        <v>189</v>
      </c>
      <c r="D1" t="s">
        <v>192</v>
      </c>
      <c r="E1" t="s">
        <v>195</v>
      </c>
    </row>
    <row r="2" spans="1:5">
      <c r="A2" t="s">
        <v>180</v>
      </c>
      <c r="B2" t="s">
        <v>207</v>
      </c>
      <c r="C2" t="s">
        <v>208</v>
      </c>
      <c r="D2" t="s">
        <v>209</v>
      </c>
      <c r="E2" t="s">
        <v>210</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6046.8367309570312</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 sqref="D2"/>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188</v>
      </c>
      <c r="C1" t="s">
        <v>192</v>
      </c>
      <c r="D1" t="s">
        <v>195</v>
      </c>
      <c r="E1" t="s">
        <v>189</v>
      </c>
      <c r="F1" t="s">
        <v>204</v>
      </c>
    </row>
    <row r="2" spans="1:9">
      <c r="A2" t="s">
        <v>180</v>
      </c>
      <c r="B2" t="s">
        <v>191</v>
      </c>
      <c r="C2" t="s">
        <v>205</v>
      </c>
      <c r="D2" t="s">
        <v>194</v>
      </c>
      <c r="E2" t="s">
        <v>190</v>
      </c>
      <c r="F2" t="s">
        <v>193</v>
      </c>
    </row>
    <row r="3" spans="1:9" ht="16">
      <c r="A3">
        <v>2001</v>
      </c>
      <c r="B3">
        <v>36692.949911590506</v>
      </c>
      <c r="C3">
        <v>1997.9905450000001</v>
      </c>
      <c r="D3">
        <v>24167.135874890071</v>
      </c>
      <c r="E3">
        <v>23586.24209233735</v>
      </c>
      <c r="F3">
        <v>1997.990544573149</v>
      </c>
      <c r="I3" s="4"/>
    </row>
    <row r="4" spans="1:9" ht="16">
      <c r="A4">
        <v>2002</v>
      </c>
      <c r="B4">
        <v>37848.563480029639</v>
      </c>
      <c r="C4">
        <v>1842.596871</v>
      </c>
      <c r="D4">
        <v>25796.265334244981</v>
      </c>
      <c r="E4">
        <v>25194.165146347539</v>
      </c>
      <c r="F4">
        <v>1838.4396229051929</v>
      </c>
      <c r="I4" s="4"/>
    </row>
    <row r="5" spans="1:9" ht="16">
      <c r="A5">
        <v>2003</v>
      </c>
      <c r="B5">
        <v>39032.795796776976</v>
      </c>
      <c r="C5">
        <v>1835.3739820000001</v>
      </c>
      <c r="D5">
        <v>28039.01855706616</v>
      </c>
      <c r="E5">
        <v>27745.08599541587</v>
      </c>
      <c r="F5">
        <v>1907.276112573717</v>
      </c>
      <c r="I5" s="4"/>
    </row>
    <row r="6" spans="1:9" ht="16">
      <c r="A6">
        <v>2004</v>
      </c>
      <c r="B6">
        <v>41805.11473666539</v>
      </c>
      <c r="C6">
        <v>1999.007353</v>
      </c>
      <c r="D6">
        <v>29971.20629725781</v>
      </c>
      <c r="E6">
        <v>30515.48678321252</v>
      </c>
      <c r="F6">
        <v>2228.4588737757058</v>
      </c>
      <c r="I6" s="4"/>
    </row>
    <row r="7" spans="1:9" ht="16">
      <c r="A7">
        <v>2005</v>
      </c>
      <c r="B7">
        <v>44267.889348260738</v>
      </c>
      <c r="C7">
        <v>1933.6908249999999</v>
      </c>
      <c r="D7">
        <v>32666.511542675049</v>
      </c>
      <c r="E7">
        <v>32643.722467116389</v>
      </c>
      <c r="F7">
        <v>2382.448420935978</v>
      </c>
      <c r="I7" s="4"/>
    </row>
    <row r="8" spans="1:9" ht="16">
      <c r="A8">
        <v>2006</v>
      </c>
      <c r="B8">
        <v>47496.510431695337</v>
      </c>
      <c r="C8">
        <v>2554.8448189999999</v>
      </c>
      <c r="D8">
        <v>33941.411133336558</v>
      </c>
      <c r="E8">
        <v>34462.637786284176</v>
      </c>
      <c r="F8">
        <v>3125.505594967824</v>
      </c>
      <c r="I8" s="4"/>
    </row>
    <row r="9" spans="1:9" ht="16">
      <c r="A9">
        <v>2007</v>
      </c>
      <c r="B9">
        <v>50523.975766098505</v>
      </c>
      <c r="C9">
        <v>2480.7119269999998</v>
      </c>
      <c r="D9">
        <v>38125.836811938731</v>
      </c>
      <c r="E9">
        <v>37969.643535283409</v>
      </c>
      <c r="F9">
        <v>3117.6924239405012</v>
      </c>
      <c r="I9" s="4"/>
    </row>
    <row r="10" spans="1:9" ht="16">
      <c r="A10">
        <v>2008</v>
      </c>
      <c r="B10">
        <v>51796.681981430542</v>
      </c>
      <c r="C10">
        <v>1928.688547</v>
      </c>
      <c r="D10">
        <v>40157.535936797438</v>
      </c>
      <c r="E10">
        <v>37362.88382821971</v>
      </c>
      <c r="F10">
        <v>2922.3878569951462</v>
      </c>
      <c r="I10" s="4"/>
    </row>
    <row r="11" spans="1:9" ht="16">
      <c r="A11">
        <v>2009</v>
      </c>
      <c r="B11">
        <v>47647.595349280331</v>
      </c>
      <c r="C11">
        <v>1462.735707</v>
      </c>
      <c r="D11">
        <v>37722.714939577898</v>
      </c>
      <c r="E11">
        <v>34310.548171226808</v>
      </c>
      <c r="F11">
        <v>1906.5541133100689</v>
      </c>
      <c r="I11" s="4"/>
    </row>
    <row r="12" spans="1:9" ht="16">
      <c r="A12">
        <v>2010</v>
      </c>
      <c r="B12">
        <v>56753.117543155669</v>
      </c>
      <c r="C12">
        <v>1760.3780730000001</v>
      </c>
      <c r="D12">
        <v>42037.512284553821</v>
      </c>
      <c r="E12">
        <v>40964.877386645618</v>
      </c>
      <c r="F12">
        <v>2445.3185389499299</v>
      </c>
      <c r="I12" s="4"/>
    </row>
    <row r="13" spans="1:9" ht="16">
      <c r="A13">
        <v>2011</v>
      </c>
      <c r="B13">
        <v>62002.864398770726</v>
      </c>
      <c r="C13">
        <v>1744.15533</v>
      </c>
      <c r="D13">
        <v>46046.389963577501</v>
      </c>
      <c r="E13">
        <v>44837.939514223071</v>
      </c>
      <c r="F13">
        <v>2612.789739630387</v>
      </c>
      <c r="I13" s="4"/>
    </row>
    <row r="14" spans="1:9" ht="16">
      <c r="A14">
        <v>2012</v>
      </c>
      <c r="B14">
        <v>66078.322142422825</v>
      </c>
      <c r="C14">
        <v>1324.5091210000001</v>
      </c>
      <c r="D14">
        <v>47963.674854665776</v>
      </c>
      <c r="E14">
        <v>47385.393635782973</v>
      </c>
      <c r="F14">
        <v>2154.2061262851012</v>
      </c>
      <c r="I14" s="4"/>
    </row>
    <row r="15" spans="1:9" ht="16">
      <c r="A15">
        <v>2013</v>
      </c>
      <c r="B15">
        <v>70072.125266348477</v>
      </c>
      <c r="C15">
        <v>1079.9049930000001</v>
      </c>
      <c r="D15">
        <v>50607.084465954482</v>
      </c>
      <c r="E15">
        <v>50616.171567437828</v>
      </c>
      <c r="F15">
        <v>1941.4559645999159</v>
      </c>
      <c r="I15" s="4"/>
    </row>
    <row r="16" spans="1:9" ht="16">
      <c r="A16">
        <v>2014</v>
      </c>
      <c r="B16">
        <v>73716.033463737695</v>
      </c>
      <c r="C16">
        <v>1153.3966969999999</v>
      </c>
      <c r="D16">
        <v>54162.389639146997</v>
      </c>
      <c r="E16">
        <v>54441.448371809187</v>
      </c>
      <c r="F16">
        <v>1931.6562146455269</v>
      </c>
      <c r="I16" s="4"/>
    </row>
    <row r="17" spans="1:9" ht="16">
      <c r="A17">
        <v>2015</v>
      </c>
      <c r="B17">
        <v>76701.865604324368</v>
      </c>
      <c r="C17">
        <v>1533.278067</v>
      </c>
      <c r="D17">
        <v>57059.219971922008</v>
      </c>
      <c r="E17">
        <v>56457.355204526582</v>
      </c>
      <c r="F17">
        <v>1718.822515501764</v>
      </c>
      <c r="I17" s="4"/>
    </row>
    <row r="18" spans="1:9" ht="16">
      <c r="A18">
        <v>2016</v>
      </c>
      <c r="B18">
        <v>80735.380132877632</v>
      </c>
      <c r="C18">
        <v>1533.1627209999999</v>
      </c>
      <c r="D18">
        <v>58985.576857823617</v>
      </c>
      <c r="E18">
        <v>59840.904293387277</v>
      </c>
      <c r="F18">
        <v>1638.030008156964</v>
      </c>
      <c r="I18" s="4"/>
    </row>
    <row r="19" spans="1:9" ht="16">
      <c r="A19">
        <v>2017</v>
      </c>
      <c r="B19">
        <v>84891.170758308959</v>
      </c>
      <c r="C19">
        <v>1776.4595509999999</v>
      </c>
      <c r="D19">
        <v>63536.365395741508</v>
      </c>
      <c r="E19">
        <v>63286.825501539977</v>
      </c>
      <c r="F19">
        <v>1968.820192307692</v>
      </c>
      <c r="I19" s="4"/>
    </row>
    <row r="20" spans="1:9" ht="16">
      <c r="A20">
        <v>2018</v>
      </c>
      <c r="B20">
        <v>86886.090340495837</v>
      </c>
      <c r="C20">
        <v>1687.8842059999999</v>
      </c>
      <c r="D20">
        <v>63966.904071947458</v>
      </c>
      <c r="E20">
        <v>65227.740682118529</v>
      </c>
      <c r="F20">
        <v>2058.2133831903961</v>
      </c>
      <c r="I20" s="4"/>
    </row>
    <row r="21" spans="1:9" ht="16">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sqref="A1:E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188</v>
      </c>
      <c r="C1" t="s">
        <v>192</v>
      </c>
      <c r="D1" t="s">
        <v>195</v>
      </c>
      <c r="E1" t="s">
        <v>201</v>
      </c>
      <c r="F1" t="s">
        <v>196</v>
      </c>
      <c r="G1" t="s">
        <v>204</v>
      </c>
    </row>
    <row r="2" spans="1:14">
      <c r="A2" t="s">
        <v>180</v>
      </c>
      <c r="B2" s="1" t="s">
        <v>198</v>
      </c>
      <c r="C2" t="s">
        <v>203</v>
      </c>
      <c r="D2" s="1" t="s">
        <v>200</v>
      </c>
      <c r="F2" s="1" t="s">
        <v>197</v>
      </c>
      <c r="G2" t="s">
        <v>199</v>
      </c>
    </row>
    <row r="3" spans="1:14" ht="16">
      <c r="A3">
        <v>2001</v>
      </c>
      <c r="B3">
        <v>857999.99999999104</v>
      </c>
      <c r="C3" s="3">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1" sqref="E1"/>
    </sheetView>
  </sheetViews>
  <sheetFormatPr baseColWidth="10" defaultColWidth="8.83203125" defaultRowHeight="15"/>
  <cols>
    <col min="3" max="3" width="13.83203125" bestFit="1" customWidth="1"/>
    <col min="5" max="5" width="14.6640625" customWidth="1"/>
  </cols>
  <sheetData>
    <row r="1" spans="1:17">
      <c r="B1" t="s">
        <v>188</v>
      </c>
      <c r="C1" t="s">
        <v>192</v>
      </c>
      <c r="D1" t="s">
        <v>195</v>
      </c>
      <c r="E1" t="s">
        <v>201</v>
      </c>
      <c r="F1" t="s">
        <v>196</v>
      </c>
      <c r="G1" t="s">
        <v>204</v>
      </c>
      <c r="H1" t="s">
        <v>355</v>
      </c>
      <c r="L1" t="s">
        <v>192</v>
      </c>
      <c r="M1" t="s">
        <v>192</v>
      </c>
      <c r="Q1" t="s">
        <v>352</v>
      </c>
    </row>
    <row r="2" spans="1:17">
      <c r="A2" t="s">
        <v>180</v>
      </c>
      <c r="B2" s="1" t="s">
        <v>354</v>
      </c>
      <c r="C2" t="s">
        <v>351</v>
      </c>
      <c r="D2" s="1" t="s">
        <v>206</v>
      </c>
      <c r="E2" t="s">
        <v>353</v>
      </c>
      <c r="F2" t="s">
        <v>353</v>
      </c>
      <c r="H2" t="s">
        <v>356</v>
      </c>
      <c r="L2" t="s">
        <v>351</v>
      </c>
      <c r="M2" s="42"/>
      <c r="Q2" t="s">
        <v>351</v>
      </c>
    </row>
    <row r="3" spans="1:17">
      <c r="A3">
        <v>2001</v>
      </c>
      <c r="B3" s="42">
        <v>3.7280000000000002</v>
      </c>
      <c r="C3">
        <v>32158607.714417279</v>
      </c>
      <c r="D3">
        <v>2.56</v>
      </c>
      <c r="E3">
        <v>0.94684931506849312</v>
      </c>
      <c r="F3">
        <v>3.506849315068493</v>
      </c>
      <c r="H3" s="42">
        <v>3.7280000000000002</v>
      </c>
      <c r="L3">
        <v>13566761.083007999</v>
      </c>
      <c r="M3">
        <v>384.62169599999999</v>
      </c>
      <c r="Q3">
        <v>11873993.704704</v>
      </c>
    </row>
    <row r="4" spans="1:17">
      <c r="A4">
        <v>2002</v>
      </c>
      <c r="B4" s="42">
        <v>3.3620000000000001</v>
      </c>
      <c r="C4">
        <v>34756129.686718091</v>
      </c>
      <c r="D4">
        <v>2.5499999999999998</v>
      </c>
      <c r="E4">
        <v>1.0415492957746479</v>
      </c>
      <c r="F4">
        <v>3.591549295774648</v>
      </c>
      <c r="H4" s="42">
        <v>3.3620000000000001</v>
      </c>
      <c r="L4">
        <v>15261925.167299999</v>
      </c>
      <c r="M4" s="42">
        <v>432.68009999999998</v>
      </c>
      <c r="Q4">
        <v>13567145.704704</v>
      </c>
    </row>
    <row r="5" spans="1:17">
      <c r="A5">
        <v>2003</v>
      </c>
      <c r="B5" s="42">
        <v>3.206</v>
      </c>
      <c r="C5">
        <v>38240248.805773944</v>
      </c>
      <c r="D5">
        <v>2.54</v>
      </c>
      <c r="E5">
        <v>1.0885714285714287</v>
      </c>
      <c r="F5">
        <v>3.628571428571429</v>
      </c>
      <c r="H5" s="42">
        <v>3.206</v>
      </c>
      <c r="L5">
        <v>17508670.647999998</v>
      </c>
      <c r="M5" s="42">
        <v>496.37599999999998</v>
      </c>
      <c r="Q5">
        <v>15252034.346915999</v>
      </c>
    </row>
    <row r="6" spans="1:17">
      <c r="A6">
        <v>2004</v>
      </c>
      <c r="B6" s="42">
        <v>3.512</v>
      </c>
      <c r="C6">
        <v>33392445.494627818</v>
      </c>
      <c r="D6">
        <v>2.42</v>
      </c>
      <c r="E6">
        <v>1.0371428571428571</v>
      </c>
      <c r="F6">
        <v>3.4571428571428573</v>
      </c>
      <c r="H6" s="42">
        <v>3.512</v>
      </c>
      <c r="L6">
        <v>19169570.399</v>
      </c>
      <c r="M6" s="42">
        <v>543.46299999999997</v>
      </c>
      <c r="Q6">
        <v>15749019.786006</v>
      </c>
    </row>
    <row r="7" spans="1:17">
      <c r="A7">
        <v>2005</v>
      </c>
      <c r="B7" s="42">
        <v>3.7450000000000001</v>
      </c>
      <c r="C7">
        <v>33248775.81758856</v>
      </c>
      <c r="D7">
        <v>2.48</v>
      </c>
      <c r="E7">
        <v>0.91726027397260279</v>
      </c>
      <c r="F7">
        <v>3.397260273972603</v>
      </c>
      <c r="H7" s="42">
        <v>3.7450000000000001</v>
      </c>
      <c r="L7">
        <v>20163133.2084</v>
      </c>
      <c r="M7" s="42">
        <v>571.63080000000002</v>
      </c>
      <c r="Q7">
        <v>15122391.179784</v>
      </c>
    </row>
    <row r="8" spans="1:17">
      <c r="A8">
        <v>2006</v>
      </c>
      <c r="B8" s="42">
        <v>3.4239999999999999</v>
      </c>
      <c r="C8">
        <v>30743276.91313928</v>
      </c>
      <c r="D8">
        <v>2.37</v>
      </c>
      <c r="E8">
        <v>1.2761538461538462</v>
      </c>
      <c r="F8">
        <v>3.6461538461538461</v>
      </c>
      <c r="H8" s="42">
        <v>3.4239999999999999</v>
      </c>
      <c r="L8">
        <v>26549874.226400003</v>
      </c>
      <c r="M8" s="42">
        <v>752.69680000000005</v>
      </c>
      <c r="Q8">
        <v>20608702.998528</v>
      </c>
    </row>
    <row r="9" spans="1:17">
      <c r="A9">
        <v>2007</v>
      </c>
      <c r="B9" s="42">
        <v>3.552</v>
      </c>
      <c r="C9">
        <v>30864252.603043139</v>
      </c>
      <c r="D9">
        <v>2.35</v>
      </c>
      <c r="E9">
        <v>1.1574626865671642</v>
      </c>
      <c r="F9">
        <v>3.5074626865671643</v>
      </c>
      <c r="H9" s="42">
        <v>3.552</v>
      </c>
      <c r="L9">
        <v>29720363.140299998</v>
      </c>
      <c r="M9" s="42">
        <v>842.58109999999999</v>
      </c>
      <c r="Q9">
        <v>23289317.400419999</v>
      </c>
    </row>
    <row r="10" spans="1:17">
      <c r="A10">
        <v>2008</v>
      </c>
      <c r="B10" s="42">
        <v>3.806</v>
      </c>
      <c r="C10">
        <v>35319609.12352629</v>
      </c>
      <c r="D10">
        <v>2.2799999999999998</v>
      </c>
      <c r="E10">
        <v>1.4577049180327868</v>
      </c>
      <c r="F10">
        <v>3.7377049180327866</v>
      </c>
      <c r="H10" s="42">
        <v>3.806</v>
      </c>
      <c r="L10">
        <v>35897191.008000001</v>
      </c>
      <c r="M10" s="42">
        <v>1017.696</v>
      </c>
      <c r="Q10">
        <v>26830921.217274003</v>
      </c>
    </row>
    <row r="11" spans="1:17">
      <c r="A11">
        <v>2009</v>
      </c>
      <c r="B11" s="42">
        <v>3.6116350000000002</v>
      </c>
      <c r="C11">
        <v>38898966.518224157</v>
      </c>
      <c r="D11">
        <v>2.46</v>
      </c>
      <c r="E11">
        <v>1.7813793103448277</v>
      </c>
      <c r="F11">
        <v>4.2413793103448274</v>
      </c>
      <c r="H11" s="42">
        <v>3.6116350000000002</v>
      </c>
      <c r="L11">
        <v>40098416.945999995</v>
      </c>
      <c r="M11" s="42">
        <v>1136.8019999999999</v>
      </c>
      <c r="Q11">
        <v>35094737.355630003</v>
      </c>
    </row>
    <row r="12" spans="1:17">
      <c r="A12">
        <v>2010</v>
      </c>
      <c r="B12" s="42">
        <v>4.1711999999999998</v>
      </c>
      <c r="C12">
        <v>37588090.75913588</v>
      </c>
      <c r="D12">
        <v>2.7545000000000002</v>
      </c>
      <c r="E12">
        <v>1.6710719654124919</v>
      </c>
      <c r="F12">
        <v>4.4255719654124919</v>
      </c>
      <c r="H12" s="42">
        <v>4.1711999999999998</v>
      </c>
      <c r="L12">
        <v>49760044.376000002</v>
      </c>
      <c r="M12" s="42">
        <v>1410.712</v>
      </c>
      <c r="Q12">
        <v>42975239.260650001</v>
      </c>
    </row>
    <row r="13" spans="1:17">
      <c r="A13">
        <v>2011</v>
      </c>
      <c r="B13" s="42">
        <v>4.7247000000000003</v>
      </c>
      <c r="C13">
        <v>30235459.474326681</v>
      </c>
      <c r="D13">
        <v>2.8769</v>
      </c>
      <c r="E13">
        <v>1.6260682952887595</v>
      </c>
      <c r="F13">
        <v>4.5029682952887597</v>
      </c>
      <c r="H13" s="42">
        <v>4.7247000000000003</v>
      </c>
      <c r="L13">
        <v>61920552.217999995</v>
      </c>
      <c r="M13" s="42">
        <v>1755.4659999999999</v>
      </c>
      <c r="Q13">
        <v>53778977.547102004</v>
      </c>
    </row>
    <row r="14" spans="1:17">
      <c r="A14">
        <v>2012</v>
      </c>
      <c r="B14" s="42">
        <v>4.6726999999999999</v>
      </c>
      <c r="C14">
        <v>34760511.443366013</v>
      </c>
      <c r="D14">
        <v>2.9571999999999998</v>
      </c>
      <c r="E14">
        <v>1.636490651685955</v>
      </c>
      <c r="F14">
        <v>4.5936906516859546</v>
      </c>
      <c r="H14" s="42">
        <v>4.6726999999999999</v>
      </c>
      <c r="L14">
        <v>64372413.721000001</v>
      </c>
      <c r="M14" s="42">
        <v>1824.9770000000001</v>
      </c>
      <c r="Q14">
        <v>56518569.477336004</v>
      </c>
    </row>
    <row r="15" spans="1:17">
      <c r="A15">
        <v>2013</v>
      </c>
      <c r="B15" s="42">
        <v>4.5137</v>
      </c>
      <c r="C15">
        <v>36919530.56733261</v>
      </c>
      <c r="D15">
        <v>3.1667999999999998</v>
      </c>
      <c r="E15">
        <v>1.1952304507245022</v>
      </c>
      <c r="F15">
        <v>4.362030450724502</v>
      </c>
      <c r="H15" s="42">
        <v>4.5137</v>
      </c>
      <c r="L15">
        <v>53626494.270999998</v>
      </c>
      <c r="M15" s="42">
        <v>1520.327</v>
      </c>
      <c r="Q15">
        <v>45537007.619892001</v>
      </c>
    </row>
    <row r="16" spans="1:17">
      <c r="A16">
        <v>2014</v>
      </c>
      <c r="B16" s="42">
        <v>4.4260999999999999</v>
      </c>
      <c r="C16">
        <v>39607390.179120421</v>
      </c>
      <c r="D16">
        <v>3.2705000000000002</v>
      </c>
      <c r="E16">
        <v>1.1295000626595046</v>
      </c>
      <c r="F16">
        <v>4.4000000626595046</v>
      </c>
      <c r="H16" s="42">
        <v>4.4260999999999999</v>
      </c>
      <c r="L16">
        <v>47384090.369000003</v>
      </c>
      <c r="M16" s="42">
        <v>1343.3530000000001</v>
      </c>
      <c r="Q16">
        <v>39909789.610542007</v>
      </c>
    </row>
    <row r="17" spans="1:17">
      <c r="A17">
        <v>2015</v>
      </c>
      <c r="B17" s="42">
        <v>4.3685</v>
      </c>
      <c r="C17">
        <v>42508448.15397431</v>
      </c>
      <c r="D17">
        <v>3.3662999999999998</v>
      </c>
      <c r="E17">
        <v>1.0668016412034791</v>
      </c>
      <c r="F17">
        <v>4.4331016412034785</v>
      </c>
      <c r="H17" s="42">
        <v>4.3685</v>
      </c>
      <c r="L17">
        <v>43305191.195</v>
      </c>
      <c r="M17" s="42">
        <v>1227.7149999999999</v>
      </c>
      <c r="Q17">
        <v>40209714.238356002</v>
      </c>
    </row>
    <row r="18" spans="1:17">
      <c r="A18">
        <v>2016</v>
      </c>
      <c r="B18" s="42">
        <v>4.3914</v>
      </c>
      <c r="C18">
        <v>42548544.823638499</v>
      </c>
      <c r="D18">
        <v>3.5173000000000001</v>
      </c>
      <c r="E18">
        <v>1.2321408911587837</v>
      </c>
      <c r="F18">
        <v>4.749440891158784</v>
      </c>
      <c r="H18" s="42">
        <v>4.3914</v>
      </c>
      <c r="L18">
        <v>46124315.173999995</v>
      </c>
      <c r="M18" s="42">
        <v>1307.6379999999999</v>
      </c>
      <c r="Q18">
        <v>43624963.306727998</v>
      </c>
    </row>
    <row r="19" spans="1:17">
      <c r="A19">
        <v>2017</v>
      </c>
      <c r="B19" s="42">
        <v>4.2782999999999998</v>
      </c>
      <c r="C19">
        <v>42679109.372038342</v>
      </c>
      <c r="D19">
        <v>3.5678000000000001</v>
      </c>
      <c r="E19">
        <v>1.112318600152481</v>
      </c>
      <c r="F19">
        <v>4.6801186001524808</v>
      </c>
      <c r="H19" s="42">
        <v>4.2782999999999998</v>
      </c>
      <c r="L19">
        <v>45451976.520999998</v>
      </c>
      <c r="M19" s="42">
        <v>1288.577</v>
      </c>
      <c r="Q19">
        <v>42306183.016679995</v>
      </c>
    </row>
    <row r="20" spans="1:17">
      <c r="A20">
        <v>2018</v>
      </c>
      <c r="B20" s="42">
        <v>4.4542999999999999</v>
      </c>
      <c r="C20">
        <v>45655005.588163659</v>
      </c>
      <c r="D20">
        <v>3.6536</v>
      </c>
      <c r="E20">
        <v>1.1317010124660076</v>
      </c>
      <c r="F20">
        <v>4.7853010124660074</v>
      </c>
      <c r="H20" s="42">
        <v>4.4542999999999999</v>
      </c>
      <c r="L20">
        <v>44895298.035000004</v>
      </c>
      <c r="M20" s="42">
        <v>1272.7950000000001</v>
      </c>
      <c r="Q20">
        <v>40434691.598711997</v>
      </c>
    </row>
    <row r="21" spans="1:17">
      <c r="A21">
        <v>2019</v>
      </c>
      <c r="B21" s="42">
        <v>4.3593999999999999</v>
      </c>
      <c r="C21">
        <f t="shared" ref="C21" si="0">M21*35273</f>
        <v>52976451.681300007</v>
      </c>
      <c r="D21">
        <v>3.5962000000000001</v>
      </c>
      <c r="E21">
        <v>1.2756181422894106</v>
      </c>
      <c r="F21">
        <v>4.8718181422894107</v>
      </c>
      <c r="H21" s="42">
        <v>4.3593999999999999</v>
      </c>
      <c r="L21">
        <v>52976451.681300007</v>
      </c>
      <c r="M21">
        <f>M20+(M20*0.18)</f>
        <v>1501.8981000000001</v>
      </c>
      <c r="Q21">
        <v>47712936.086480156</v>
      </c>
    </row>
    <row r="22" spans="1:17" ht="19">
      <c r="H22" s="41"/>
    </row>
    <row r="23" spans="1:17" ht="19">
      <c r="C23" s="43"/>
      <c r="H23" s="41"/>
    </row>
    <row r="24" spans="1:17" ht="19">
      <c r="C24" s="43"/>
      <c r="H24" s="41"/>
    </row>
    <row r="25" spans="1:17" ht="19">
      <c r="C25" s="43"/>
      <c r="H25" s="41"/>
    </row>
    <row r="26" spans="1:17">
      <c r="C26" s="43"/>
    </row>
    <row r="27" spans="1:17">
      <c r="C27" s="43"/>
    </row>
    <row r="28" spans="1:17">
      <c r="C28" s="43"/>
    </row>
    <row r="29" spans="1:17">
      <c r="C29" s="43"/>
    </row>
    <row r="30" spans="1:17">
      <c r="C30" s="43"/>
    </row>
    <row r="31" spans="1:17">
      <c r="C31" s="43"/>
    </row>
    <row r="32" spans="1:17">
      <c r="C32" s="43"/>
    </row>
    <row r="33" spans="3:3">
      <c r="C33" s="43"/>
    </row>
    <row r="34" spans="3:3">
      <c r="C34" s="43"/>
    </row>
    <row r="35" spans="3:3">
      <c r="C35" s="43"/>
    </row>
    <row r="36" spans="3:3">
      <c r="C36" s="43"/>
    </row>
    <row r="37" spans="3:3">
      <c r="C37" s="43"/>
    </row>
    <row r="38" spans="3:3">
      <c r="C38" s="43"/>
    </row>
    <row r="39" spans="3:3">
      <c r="C39" s="43"/>
    </row>
    <row r="40" spans="3:3">
      <c r="C40" s="43"/>
    </row>
    <row r="41" spans="3:3">
      <c r="C41"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E21"/>
  <sheetViews>
    <sheetView workbookViewId="0">
      <selection activeCell="D16" sqref="D16"/>
    </sheetView>
  </sheetViews>
  <sheetFormatPr baseColWidth="10" defaultColWidth="8.83203125" defaultRowHeight="15"/>
  <sheetData>
    <row r="1" spans="1:5">
      <c r="B1" t="s">
        <v>188</v>
      </c>
      <c r="C1" t="s">
        <v>192</v>
      </c>
      <c r="D1" t="s">
        <v>195</v>
      </c>
      <c r="E1" t="s">
        <v>201</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G25" sqref="G25"/>
    </sheetView>
  </sheetViews>
  <sheetFormatPr baseColWidth="10" defaultColWidth="8.83203125" defaultRowHeight="15"/>
  <sheetData>
    <row r="1" spans="1:5">
      <c r="B1" t="s">
        <v>188</v>
      </c>
      <c r="C1" t="s">
        <v>192</v>
      </c>
      <c r="D1" t="s">
        <v>195</v>
      </c>
      <c r="E1" t="s">
        <v>201</v>
      </c>
    </row>
    <row r="2" spans="1:5">
      <c r="A2" t="s">
        <v>180</v>
      </c>
      <c r="B2" s="1" t="s">
        <v>363</v>
      </c>
      <c r="D2" s="1"/>
    </row>
    <row r="3" spans="1:5">
      <c r="A3">
        <v>1990</v>
      </c>
      <c r="B3">
        <v>227.46799999999999</v>
      </c>
      <c r="D3" s="1"/>
    </row>
    <row r="4" spans="1:5">
      <c r="A4">
        <v>1991</v>
      </c>
      <c r="B4">
        <v>203.57</v>
      </c>
      <c r="D4" s="1"/>
    </row>
    <row r="5" spans="1:5">
      <c r="A5">
        <v>1992</v>
      </c>
      <c r="B5">
        <v>203.13800000000001</v>
      </c>
      <c r="D5" s="1"/>
    </row>
    <row r="6" spans="1:5">
      <c r="A6">
        <v>1993</v>
      </c>
      <c r="B6">
        <v>197.32599999999999</v>
      </c>
      <c r="D6" s="1"/>
    </row>
    <row r="7" spans="1:5">
      <c r="A7">
        <v>1994</v>
      </c>
      <c r="B7">
        <v>231.25700000000001</v>
      </c>
      <c r="D7" s="1"/>
    </row>
    <row r="8" spans="1:5">
      <c r="A8">
        <v>1995</v>
      </c>
      <c r="B8">
        <v>219.834</v>
      </c>
      <c r="D8" s="1"/>
    </row>
    <row r="9" spans="1:5">
      <c r="A9">
        <v>1996</v>
      </c>
      <c r="B9">
        <v>230.744</v>
      </c>
      <c r="D9" s="1"/>
    </row>
    <row r="10" spans="1:5">
      <c r="A10">
        <v>1997</v>
      </c>
      <c r="B10">
        <v>238.179</v>
      </c>
      <c r="D10" s="1"/>
    </row>
    <row r="11" spans="1:5">
      <c r="A11">
        <v>1998</v>
      </c>
      <c r="B11">
        <v>237.03</v>
      </c>
      <c r="D11" s="1"/>
    </row>
    <row r="12" spans="1:5">
      <c r="A12">
        <v>1999</v>
      </c>
      <c r="B12">
        <v>248.10300000000001</v>
      </c>
      <c r="D12" s="1"/>
    </row>
    <row r="13" spans="1:5">
      <c r="A13">
        <v>2000</v>
      </c>
      <c r="B13">
        <v>260.66899999999998</v>
      </c>
      <c r="D13" s="1"/>
    </row>
    <row r="14" spans="1:5" ht="16">
      <c r="A14">
        <v>2001</v>
      </c>
      <c r="B14">
        <v>280.69499999999999</v>
      </c>
      <c r="C14" s="3"/>
    </row>
    <row r="15" spans="1:5">
      <c r="A15">
        <v>2002</v>
      </c>
      <c r="B15">
        <v>264.428</v>
      </c>
    </row>
    <row r="16" spans="1:5">
      <c r="A16">
        <v>2003</v>
      </c>
      <c r="B16">
        <v>275.28199999999998</v>
      </c>
    </row>
    <row r="17" spans="1:2">
      <c r="A17">
        <v>2004</v>
      </c>
      <c r="B17">
        <v>313.08999999999997</v>
      </c>
    </row>
    <row r="18" spans="1:2">
      <c r="A18">
        <v>2005</v>
      </c>
      <c r="B18">
        <v>333.6</v>
      </c>
    </row>
    <row r="19" spans="1:2">
      <c r="A19">
        <v>2006</v>
      </c>
      <c r="B19">
        <v>327.00200000000001</v>
      </c>
    </row>
    <row r="20" spans="1:2">
      <c r="A20">
        <v>2007</v>
      </c>
      <c r="B20">
        <v>335.40800000000002</v>
      </c>
    </row>
    <row r="21" spans="1:2">
      <c r="A21">
        <v>2008</v>
      </c>
      <c r="B21">
        <v>326.262</v>
      </c>
    </row>
    <row r="22" spans="1:2">
      <c r="A22">
        <v>2009</v>
      </c>
      <c r="B22">
        <v>318.16300000000001</v>
      </c>
    </row>
    <row r="23" spans="1:2">
      <c r="A23">
        <v>2010</v>
      </c>
      <c r="B23">
        <v>351.84800000000001</v>
      </c>
    </row>
    <row r="24" spans="1:2">
      <c r="A24">
        <v>2011</v>
      </c>
      <c r="B24">
        <v>364.58600000000001</v>
      </c>
    </row>
    <row r="25" spans="1:2">
      <c r="A25">
        <v>2012</v>
      </c>
      <c r="B25">
        <v>357.89600000000002</v>
      </c>
    </row>
    <row r="26" spans="1:2">
      <c r="A26">
        <v>2013</v>
      </c>
      <c r="B26">
        <v>346.137</v>
      </c>
    </row>
    <row r="27" spans="1:2">
      <c r="A27">
        <v>2014</v>
      </c>
      <c r="B27">
        <v>391.78300000000002</v>
      </c>
    </row>
    <row r="28" spans="1:2">
      <c r="A28">
        <v>2015</v>
      </c>
      <c r="B28">
        <v>348.48</v>
      </c>
    </row>
    <row r="29" spans="1:2">
      <c r="A29">
        <v>2016</v>
      </c>
      <c r="B29">
        <v>362.06099999999998</v>
      </c>
    </row>
    <row r="30" spans="1:2">
      <c r="A30">
        <v>2017</v>
      </c>
      <c r="B30">
        <v>369.08800000000002</v>
      </c>
    </row>
    <row r="31" spans="1:2">
      <c r="A31">
        <v>2018</v>
      </c>
      <c r="B31">
        <v>373.03500000000003</v>
      </c>
    </row>
    <row r="32" spans="1:2">
      <c r="A32">
        <v>2019</v>
      </c>
      <c r="B32">
        <v>371.81700000000001</v>
      </c>
    </row>
    <row r="33" spans="1:2">
      <c r="A33">
        <v>2020</v>
      </c>
      <c r="B33">
        <v>367.46699999999998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B8" sqref="B8"/>
    </sheetView>
  </sheetViews>
  <sheetFormatPr baseColWidth="10" defaultColWidth="8.83203125" defaultRowHeight="15"/>
  <sheetData>
    <row r="1" spans="1:5">
      <c r="B1" t="s">
        <v>188</v>
      </c>
      <c r="C1" t="s">
        <v>192</v>
      </c>
      <c r="D1" t="s">
        <v>195</v>
      </c>
      <c r="E1" t="s">
        <v>201</v>
      </c>
    </row>
    <row r="2" spans="1:5">
      <c r="A2" t="s">
        <v>180</v>
      </c>
      <c r="B2" t="s">
        <v>202</v>
      </c>
      <c r="D2" s="1"/>
    </row>
    <row r="3" spans="1:5" ht="16">
      <c r="A3">
        <v>1969</v>
      </c>
      <c r="C3" s="3"/>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2"/>
  <sheetViews>
    <sheetView tabSelected="1" topLeftCell="A45" workbookViewId="0">
      <selection activeCell="J15" sqref="J15"/>
    </sheetView>
  </sheetViews>
  <sheetFormatPr baseColWidth="10" defaultColWidth="8.83203125" defaultRowHeight="15"/>
  <sheetData>
    <row r="1" spans="1:5">
      <c r="B1" t="s">
        <v>188</v>
      </c>
      <c r="C1" t="s">
        <v>192</v>
      </c>
      <c r="D1" t="s">
        <v>195</v>
      </c>
      <c r="E1" t="s">
        <v>201</v>
      </c>
    </row>
    <row r="2" spans="1:5">
      <c r="A2" t="s">
        <v>180</v>
      </c>
      <c r="B2" t="s">
        <v>361</v>
      </c>
      <c r="D2" t="s">
        <v>364</v>
      </c>
      <c r="E2" t="s">
        <v>360</v>
      </c>
    </row>
    <row r="3" spans="1:5" ht="16">
      <c r="A3">
        <v>1950</v>
      </c>
      <c r="C3" s="3"/>
      <c r="D3" s="44">
        <v>2385.7328498409602</v>
      </c>
    </row>
    <row r="4" spans="1:5">
      <c r="A4">
        <v>1951</v>
      </c>
      <c r="D4" s="44">
        <v>2491.7023564716101</v>
      </c>
    </row>
    <row r="5" spans="1:5">
      <c r="A5">
        <v>1952</v>
      </c>
      <c r="D5" s="44">
        <v>2565.8650655053102</v>
      </c>
    </row>
    <row r="6" spans="1:5">
      <c r="A6">
        <v>1953</v>
      </c>
      <c r="D6" s="44">
        <v>2586.99455908245</v>
      </c>
    </row>
    <row r="7" spans="1:5">
      <c r="A7">
        <v>1954</v>
      </c>
      <c r="D7" s="44">
        <v>2639.9402300258098</v>
      </c>
    </row>
    <row r="8" spans="1:5">
      <c r="A8">
        <v>1955</v>
      </c>
      <c r="D8" s="44">
        <v>2926.20140839841</v>
      </c>
    </row>
    <row r="9" spans="1:5">
      <c r="A9">
        <v>1956</v>
      </c>
      <c r="D9" s="44">
        <v>3212.4719665402799</v>
      </c>
    </row>
    <row r="10" spans="1:5">
      <c r="A10">
        <v>1957</v>
      </c>
      <c r="D10" s="44">
        <v>3286.6284223944599</v>
      </c>
    </row>
    <row r="11" spans="1:5">
      <c r="A11">
        <v>1958</v>
      </c>
      <c r="D11" s="44">
        <v>3191.10172555186</v>
      </c>
    </row>
    <row r="12" spans="1:5">
      <c r="A12">
        <v>1959</v>
      </c>
      <c r="D12" s="44">
        <v>3445.5498531479898</v>
      </c>
    </row>
    <row r="13" spans="1:5">
      <c r="A13">
        <v>1960</v>
      </c>
      <c r="B13">
        <v>5790.4642289348103</v>
      </c>
      <c r="D13" s="44">
        <v>3924</v>
      </c>
    </row>
    <row r="14" spans="1:5">
      <c r="A14">
        <v>1961</v>
      </c>
      <c r="B14">
        <v>6290.0635930047702</v>
      </c>
      <c r="D14" s="44">
        <v>4081</v>
      </c>
    </row>
    <row r="15" spans="1:5">
      <c r="A15">
        <v>1962</v>
      </c>
      <c r="B15">
        <v>6288.0635930047702</v>
      </c>
      <c r="D15" s="44">
        <v>4216</v>
      </c>
    </row>
    <row r="16" spans="1:5">
      <c r="A16">
        <v>1963</v>
      </c>
      <c r="B16">
        <v>6711.4467408585006</v>
      </c>
      <c r="D16" s="44">
        <v>4286</v>
      </c>
    </row>
    <row r="17" spans="1:4">
      <c r="A17">
        <v>1964</v>
      </c>
      <c r="B17">
        <v>7820.1192368839402</v>
      </c>
      <c r="D17" s="44">
        <v>4443</v>
      </c>
    </row>
    <row r="18" spans="1:4">
      <c r="A18">
        <v>1965</v>
      </c>
      <c r="B18">
        <v>8056.2750397456202</v>
      </c>
      <c r="D18" s="44">
        <v>4769</v>
      </c>
    </row>
    <row r="19" spans="1:4">
      <c r="A19">
        <v>1966</v>
      </c>
      <c r="B19">
        <v>8320.9936406995203</v>
      </c>
      <c r="D19" s="44">
        <v>4987</v>
      </c>
    </row>
    <row r="20" spans="1:4">
      <c r="A20">
        <v>1967</v>
      </c>
      <c r="B20">
        <v>7994.6820349761501</v>
      </c>
      <c r="D20" s="44">
        <v>4743</v>
      </c>
    </row>
    <row r="21" spans="1:4">
      <c r="A21">
        <v>1968</v>
      </c>
      <c r="B21">
        <v>8462.5866454689894</v>
      </c>
      <c r="D21" s="44">
        <v>5010</v>
      </c>
    </row>
    <row r="22" spans="1:4">
      <c r="A22">
        <v>1969</v>
      </c>
      <c r="B22">
        <v>9286.4435612082598</v>
      </c>
      <c r="D22" s="44">
        <v>5682</v>
      </c>
    </row>
    <row r="23" spans="1:4">
      <c r="A23">
        <v>1970</v>
      </c>
      <c r="B23">
        <v>9275.1017488076304</v>
      </c>
      <c r="D23" s="44">
        <v>5900</v>
      </c>
    </row>
    <row r="24" spans="1:4">
      <c r="A24">
        <v>1971</v>
      </c>
      <c r="B24">
        <v>9350.0540540540496</v>
      </c>
      <c r="D24" s="44">
        <v>5941</v>
      </c>
    </row>
    <row r="25" spans="1:4">
      <c r="A25">
        <v>1972</v>
      </c>
      <c r="B25">
        <v>10085.084260731321</v>
      </c>
      <c r="D25" s="44">
        <v>6541</v>
      </c>
    </row>
    <row r="26" spans="1:4">
      <c r="A26">
        <v>1973</v>
      </c>
      <c r="B26">
        <v>11162.89348171701</v>
      </c>
      <c r="D26" s="44">
        <v>6915</v>
      </c>
    </row>
    <row r="27" spans="1:4">
      <c r="A27">
        <v>1974</v>
      </c>
      <c r="B27">
        <v>10545.29411764705</v>
      </c>
      <c r="D27" s="44">
        <v>7097</v>
      </c>
    </row>
    <row r="28" spans="1:4">
      <c r="A28">
        <v>1975</v>
      </c>
      <c r="B28">
        <v>9241.5023847376706</v>
      </c>
      <c r="D28" s="44">
        <v>6735</v>
      </c>
    </row>
    <row r="29" spans="1:4">
      <c r="A29">
        <v>1976</v>
      </c>
      <c r="B29">
        <v>10602.593004769471</v>
      </c>
      <c r="D29" s="44">
        <v>7289</v>
      </c>
    </row>
    <row r="30" spans="1:4">
      <c r="A30">
        <v>1977</v>
      </c>
      <c r="B30">
        <v>11082.437201907789</v>
      </c>
      <c r="D30" s="44">
        <v>7444</v>
      </c>
    </row>
    <row r="31" spans="1:4">
      <c r="A31">
        <v>1978</v>
      </c>
      <c r="B31">
        <v>11727.31796502384</v>
      </c>
      <c r="D31" s="44">
        <v>7306</v>
      </c>
    </row>
    <row r="32" spans="1:4">
      <c r="A32">
        <v>1979</v>
      </c>
      <c r="B32">
        <v>12375.82193958664</v>
      </c>
      <c r="D32" s="44">
        <v>7371</v>
      </c>
    </row>
    <row r="33" spans="1:4">
      <c r="A33">
        <v>1980</v>
      </c>
      <c r="B33">
        <v>11981.05564387917</v>
      </c>
      <c r="D33" s="44">
        <v>7227</v>
      </c>
    </row>
    <row r="34" spans="1:4">
      <c r="A34">
        <v>1981</v>
      </c>
      <c r="B34">
        <v>12119.774244833061</v>
      </c>
      <c r="D34" s="44">
        <v>7721</v>
      </c>
    </row>
    <row r="35" spans="1:4">
      <c r="A35">
        <v>1982</v>
      </c>
      <c r="B35">
        <v>11439.761526232111</v>
      </c>
      <c r="D35" s="44">
        <v>7745</v>
      </c>
    </row>
    <row r="36" spans="1:4">
      <c r="A36">
        <v>1983</v>
      </c>
      <c r="B36">
        <v>11882.01907790143</v>
      </c>
      <c r="D36" s="44">
        <v>7824</v>
      </c>
    </row>
    <row r="37" spans="1:4">
      <c r="A37">
        <v>1984</v>
      </c>
      <c r="B37">
        <v>12559.5707472178</v>
      </c>
      <c r="D37" s="44">
        <v>8135</v>
      </c>
    </row>
    <row r="38" spans="1:4">
      <c r="A38">
        <v>1985</v>
      </c>
      <c r="B38">
        <v>12456.18759936407</v>
      </c>
      <c r="D38" s="44">
        <v>8288</v>
      </c>
    </row>
    <row r="39" spans="1:4">
      <c r="A39">
        <v>1986</v>
      </c>
      <c r="B39">
        <v>12852.85850556438</v>
      </c>
      <c r="D39" s="44">
        <v>8295</v>
      </c>
    </row>
    <row r="40" spans="1:4">
      <c r="A40">
        <v>1987</v>
      </c>
      <c r="B40">
        <v>13189.661367249601</v>
      </c>
      <c r="D40" s="44">
        <v>8620</v>
      </c>
    </row>
    <row r="41" spans="1:4">
      <c r="A41">
        <v>1988</v>
      </c>
      <c r="B41">
        <v>13615.535771065181</v>
      </c>
      <c r="D41" s="44">
        <v>8773</v>
      </c>
    </row>
    <row r="42" spans="1:4">
      <c r="A42">
        <v>1989</v>
      </c>
      <c r="B42">
        <v>13939.50556438791</v>
      </c>
      <c r="D42" s="44">
        <v>9086</v>
      </c>
    </row>
    <row r="43" spans="1:4">
      <c r="A43">
        <v>1990</v>
      </c>
      <c r="B43">
        <v>13874.871224165341</v>
      </c>
      <c r="D43" s="44">
        <v>9227</v>
      </c>
    </row>
    <row r="44" spans="1:4">
      <c r="A44">
        <v>1991</v>
      </c>
      <c r="B44">
        <v>13570.94912559618</v>
      </c>
      <c r="D44" s="44">
        <v>9373</v>
      </c>
    </row>
    <row r="45" spans="1:4">
      <c r="A45">
        <v>1992</v>
      </c>
      <c r="B45">
        <v>14074.267090620029</v>
      </c>
      <c r="D45" s="44">
        <v>9497</v>
      </c>
    </row>
    <row r="46" spans="1:4">
      <c r="A46">
        <v>1993</v>
      </c>
      <c r="B46">
        <v>14152.57233704292</v>
      </c>
      <c r="D46" s="44">
        <v>9571</v>
      </c>
    </row>
    <row r="47" spans="1:4">
      <c r="A47">
        <v>1994</v>
      </c>
      <c r="B47">
        <v>15025.818759936399</v>
      </c>
      <c r="D47" s="44">
        <v>9539</v>
      </c>
    </row>
    <row r="48" spans="1:4">
      <c r="A48">
        <v>1995</v>
      </c>
      <c r="B48">
        <v>15524.717011128771</v>
      </c>
      <c r="D48" s="44">
        <v>10070</v>
      </c>
    </row>
    <row r="49" spans="1:5">
      <c r="A49">
        <v>1996</v>
      </c>
      <c r="B49">
        <v>16298.220985691571</v>
      </c>
      <c r="D49" s="44">
        <v>11084</v>
      </c>
    </row>
    <row r="50" spans="1:5">
      <c r="A50">
        <v>1997</v>
      </c>
      <c r="B50">
        <v>17228.263910969792</v>
      </c>
      <c r="D50" s="44">
        <v>11514</v>
      </c>
    </row>
    <row r="51" spans="1:5">
      <c r="A51">
        <v>1998</v>
      </c>
      <c r="B51">
        <v>17875.612082670901</v>
      </c>
      <c r="D51" s="44">
        <v>12228</v>
      </c>
    </row>
    <row r="52" spans="1:5">
      <c r="A52">
        <v>1999</v>
      </c>
      <c r="B52">
        <v>19129.20031796502</v>
      </c>
      <c r="D52" s="44">
        <v>12767</v>
      </c>
    </row>
    <row r="53" spans="1:5">
      <c r="A53">
        <v>2000</v>
      </c>
      <c r="B53">
        <v>20776</v>
      </c>
      <c r="D53" s="44">
        <v>13199</v>
      </c>
      <c r="E53">
        <v>6952.0186409456373</v>
      </c>
    </row>
    <row r="54" spans="1:5">
      <c r="A54">
        <v>2001</v>
      </c>
      <c r="B54">
        <v>20067</v>
      </c>
      <c r="D54" s="44">
        <v>13636</v>
      </c>
      <c r="E54">
        <v>7029.967721237299</v>
      </c>
    </row>
    <row r="55" spans="1:5">
      <c r="A55">
        <v>2002</v>
      </c>
      <c r="B55">
        <v>20292</v>
      </c>
      <c r="D55" s="44">
        <v>13487</v>
      </c>
      <c r="E55">
        <v>6858.9913693972994</v>
      </c>
    </row>
    <row r="56" spans="1:5">
      <c r="A56">
        <v>2003</v>
      </c>
      <c r="B56">
        <v>20703</v>
      </c>
      <c r="D56" s="44">
        <v>13699</v>
      </c>
      <c r="E56">
        <v>7475.7839077943008</v>
      </c>
    </row>
    <row r="57" spans="1:5">
      <c r="A57">
        <v>2004</v>
      </c>
      <c r="B57">
        <v>22137</v>
      </c>
      <c r="D57" s="44">
        <v>14594</v>
      </c>
      <c r="E57">
        <v>7475.9243112857002</v>
      </c>
    </row>
    <row r="58" spans="1:5">
      <c r="A58">
        <v>2005</v>
      </c>
      <c r="B58">
        <v>21872</v>
      </c>
      <c r="D58" s="44">
        <v>14927</v>
      </c>
      <c r="E58">
        <v>8402.4118511779016</v>
      </c>
    </row>
    <row r="59" spans="1:5">
      <c r="A59">
        <v>2006</v>
      </c>
      <c r="B59">
        <v>22009</v>
      </c>
      <c r="D59" s="44">
        <v>14983</v>
      </c>
      <c r="E59">
        <v>8504.8712991395023</v>
      </c>
    </row>
    <row r="60" spans="1:5">
      <c r="A60">
        <v>2007</v>
      </c>
      <c r="B60">
        <v>23753</v>
      </c>
      <c r="D60" s="44">
        <v>15508</v>
      </c>
      <c r="E60">
        <v>8230.7334818801992</v>
      </c>
    </row>
    <row r="61" spans="1:5">
      <c r="A61">
        <v>2008</v>
      </c>
      <c r="B61">
        <v>23145</v>
      </c>
      <c r="D61" s="44">
        <v>15537</v>
      </c>
      <c r="E61">
        <v>7235.8694416013004</v>
      </c>
    </row>
    <row r="62" spans="1:5">
      <c r="A62">
        <v>2009</v>
      </c>
      <c r="B62">
        <v>23145</v>
      </c>
      <c r="D62" s="44">
        <v>15945</v>
      </c>
      <c r="E62">
        <v>8354.0918708251647</v>
      </c>
    </row>
    <row r="63" spans="1:5">
      <c r="A63">
        <v>2010</v>
      </c>
      <c r="B63">
        <v>24194.52173168564</v>
      </c>
      <c r="D63" s="44">
        <v>15990</v>
      </c>
      <c r="E63">
        <v>9046.3264891723593</v>
      </c>
    </row>
    <row r="64" spans="1:5">
      <c r="A64">
        <v>2011</v>
      </c>
      <c r="B64">
        <v>25089.29089953471</v>
      </c>
      <c r="D64" s="44">
        <v>15965</v>
      </c>
      <c r="E64">
        <v>9043.9376022742108</v>
      </c>
    </row>
    <row r="65" spans="1:5">
      <c r="A65">
        <v>2012</v>
      </c>
      <c r="B65">
        <v>25297.975557049198</v>
      </c>
      <c r="D65" s="44">
        <v>16692</v>
      </c>
      <c r="E65">
        <v>9252.9652058623305</v>
      </c>
    </row>
    <row r="66" spans="1:5">
      <c r="A66">
        <v>2013</v>
      </c>
      <c r="B66">
        <v>26259.767623756532</v>
      </c>
      <c r="D66" s="44">
        <v>18190</v>
      </c>
      <c r="E66">
        <v>9652.3273730605197</v>
      </c>
    </row>
    <row r="67" spans="1:5">
      <c r="A67">
        <v>2014</v>
      </c>
      <c r="B67">
        <v>27894.831923939641</v>
      </c>
      <c r="D67" s="44">
        <v>18426</v>
      </c>
      <c r="E67">
        <v>9480.77543268714</v>
      </c>
    </row>
    <row r="68" spans="1:5">
      <c r="A68">
        <v>2015</v>
      </c>
      <c r="B68">
        <v>27978.19375439177</v>
      </c>
      <c r="D68" s="44">
        <v>19149</v>
      </c>
      <c r="E68">
        <v>9415.0511819017902</v>
      </c>
    </row>
    <row r="69" spans="1:5">
      <c r="A69">
        <v>2016</v>
      </c>
      <c r="B69">
        <v>28520.721798863349</v>
      </c>
      <c r="D69" s="44">
        <v>20357</v>
      </c>
      <c r="E69">
        <v>9983.9347356099406</v>
      </c>
    </row>
    <row r="70" spans="1:5">
      <c r="A70">
        <v>2017</v>
      </c>
      <c r="B70">
        <v>29751.152073732701</v>
      </c>
      <c r="D70" s="44">
        <v>20038</v>
      </c>
      <c r="E70">
        <v>9980.2319609177994</v>
      </c>
    </row>
    <row r="71" spans="1:5">
      <c r="A71">
        <v>2018</v>
      </c>
      <c r="B71">
        <v>30709.677419354801</v>
      </c>
      <c r="D71">
        <v>20539</v>
      </c>
      <c r="E71">
        <v>9619.4503171247306</v>
      </c>
    </row>
    <row r="72" spans="1:5">
      <c r="A72">
        <v>2019</v>
      </c>
      <c r="B72">
        <v>30046.0829493087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I7" sqref="I7"/>
    </sheetView>
  </sheetViews>
  <sheetFormatPr baseColWidth="10" defaultColWidth="8.83203125" defaultRowHeight="15"/>
  <sheetData>
    <row r="1" spans="1:5">
      <c r="B1" t="s">
        <v>188</v>
      </c>
      <c r="C1" t="s">
        <v>192</v>
      </c>
      <c r="D1" t="s">
        <v>195</v>
      </c>
      <c r="E1" t="s">
        <v>201</v>
      </c>
    </row>
    <row r="2" spans="1:5">
      <c r="A2" t="s">
        <v>180</v>
      </c>
      <c r="B2" s="1" t="s">
        <v>362</v>
      </c>
      <c r="D2" s="1"/>
      <c r="E2" s="1" t="s">
        <v>362</v>
      </c>
    </row>
    <row r="3" spans="1:5" ht="16">
      <c r="A3">
        <v>1995</v>
      </c>
      <c r="B3">
        <v>1469.917875310188</v>
      </c>
      <c r="C3" s="3"/>
      <c r="E3">
        <v>461.47509857472789</v>
      </c>
    </row>
    <row r="4" spans="1:5">
      <c r="A4">
        <v>1996</v>
      </c>
      <c r="B4">
        <v>1432.5767347969486</v>
      </c>
      <c r="E4">
        <v>461.65741021908769</v>
      </c>
    </row>
    <row r="5" spans="1:5">
      <c r="A5">
        <v>1997</v>
      </c>
      <c r="B5">
        <v>1558.8604356972196</v>
      </c>
      <c r="E5">
        <v>508.20377528446966</v>
      </c>
    </row>
    <row r="6" spans="1:5">
      <c r="A6">
        <v>1998</v>
      </c>
      <c r="B6">
        <v>1566.6470888700878</v>
      </c>
      <c r="E6">
        <v>530.06172301643778</v>
      </c>
    </row>
    <row r="7" spans="1:5">
      <c r="A7">
        <v>1999</v>
      </c>
      <c r="B7">
        <v>1635.0227035488601</v>
      </c>
      <c r="E7">
        <v>523.39043338001011</v>
      </c>
    </row>
    <row r="8" spans="1:5">
      <c r="A8">
        <v>2000</v>
      </c>
      <c r="B8">
        <v>1661.7302002671909</v>
      </c>
      <c r="E8">
        <v>507.88404642104092</v>
      </c>
    </row>
    <row r="9" spans="1:5">
      <c r="A9">
        <v>2001</v>
      </c>
      <c r="B9">
        <v>1646.5508055892237</v>
      </c>
      <c r="E9">
        <v>506.77594630217362</v>
      </c>
    </row>
    <row r="10" spans="1:5">
      <c r="A10">
        <v>2002</v>
      </c>
      <c r="B10">
        <v>1828.5151622065189</v>
      </c>
      <c r="E10">
        <v>623.07426164366882</v>
      </c>
    </row>
    <row r="11" spans="1:5">
      <c r="A11">
        <v>2003</v>
      </c>
      <c r="B11">
        <v>1852.2122080473666</v>
      </c>
      <c r="E11">
        <v>599.86699228751672</v>
      </c>
    </row>
    <row r="12" spans="1:5">
      <c r="A12">
        <v>2004</v>
      </c>
      <c r="B12">
        <v>1918.1720841064041</v>
      </c>
      <c r="E12">
        <v>637.68427922835428</v>
      </c>
    </row>
    <row r="13" spans="1:5">
      <c r="A13">
        <v>2005</v>
      </c>
      <c r="B13">
        <v>1807.1371119820149</v>
      </c>
      <c r="E13">
        <v>526.64930710397505</v>
      </c>
    </row>
    <row r="14" spans="1:5">
      <c r="A14">
        <v>2006</v>
      </c>
      <c r="B14">
        <v>2007.3552125204042</v>
      </c>
      <c r="E14">
        <v>572.08316749226424</v>
      </c>
    </row>
    <row r="15" spans="1:5">
      <c r="A15">
        <v>2007</v>
      </c>
      <c r="B15">
        <v>1863.4250041489902</v>
      </c>
      <c r="E15">
        <v>512.58072647544986</v>
      </c>
    </row>
    <row r="16" spans="1:5">
      <c r="A16">
        <v>2008</v>
      </c>
      <c r="B16">
        <v>1854.4805365204747</v>
      </c>
      <c r="E16">
        <v>536.46927948483471</v>
      </c>
    </row>
    <row r="17" spans="1:5">
      <c r="A17">
        <v>2009</v>
      </c>
      <c r="B17">
        <v>1773.6215012491273</v>
      </c>
      <c r="E17">
        <v>502.5145594104772</v>
      </c>
    </row>
    <row r="18" spans="1:5">
      <c r="A18">
        <v>2010</v>
      </c>
      <c r="B18">
        <v>2070.5609888925214</v>
      </c>
      <c r="E18">
        <v>574.31333410828154</v>
      </c>
    </row>
    <row r="19" spans="1:5">
      <c r="A19">
        <v>2011</v>
      </c>
      <c r="B19">
        <v>2253.2043546584018</v>
      </c>
      <c r="E19">
        <v>611.5533227634719</v>
      </c>
    </row>
    <row r="20" spans="1:5">
      <c r="A20">
        <v>2012</v>
      </c>
      <c r="B20">
        <v>2317.9463444890989</v>
      </c>
      <c r="E20">
        <v>615.31970283806891</v>
      </c>
    </row>
    <row r="21" spans="1:5">
      <c r="A21">
        <v>2013</v>
      </c>
      <c r="B21">
        <v>2457.656878677687</v>
      </c>
      <c r="E21">
        <v>637.76944903416688</v>
      </c>
    </row>
    <row r="22" spans="1:5">
      <c r="A22">
        <v>2014</v>
      </c>
      <c r="B22">
        <v>2551.1525244544005</v>
      </c>
      <c r="E22">
        <v>646.83732745628015</v>
      </c>
    </row>
    <row r="23" spans="1:5">
      <c r="A23">
        <v>2015</v>
      </c>
      <c r="B23">
        <v>2543.4257897672492</v>
      </c>
      <c r="E23">
        <v>629.729729729729</v>
      </c>
    </row>
    <row r="24" spans="1:5">
      <c r="A24">
        <v>2016</v>
      </c>
      <c r="B24">
        <v>2727.9397596470685</v>
      </c>
      <c r="E24">
        <v>659.45945945945903</v>
      </c>
    </row>
    <row r="25" spans="1:5">
      <c r="A25">
        <v>2017</v>
      </c>
      <c r="B25">
        <v>2940.1957304396319</v>
      </c>
      <c r="E25">
        <v>721.62162162162201</v>
      </c>
    </row>
    <row r="26" spans="1:5">
      <c r="A26">
        <v>2018</v>
      </c>
      <c r="B26">
        <v>3118.0315399827541</v>
      </c>
      <c r="E26">
        <v>754.05405405405395</v>
      </c>
    </row>
    <row r="27" spans="1:5">
      <c r="A27">
        <v>2019</v>
      </c>
      <c r="B27">
        <v>3226.8622280817385</v>
      </c>
      <c r="E27">
        <v>787.83783783783804</v>
      </c>
    </row>
    <row r="28" spans="1:5">
      <c r="A28">
        <v>2020</v>
      </c>
      <c r="B28">
        <v>3190.6115308554304</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2022-09-07T19:57:30Z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