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nka\Dropbox (MIT)\Group Research Folder_Olivetti\Displacement\00 Simulation\04 Semis demand module\Data\"/>
    </mc:Choice>
  </mc:AlternateContent>
  <bookViews>
    <workbookView xWindow="0" yWindow="462" windowWidth="25602" windowHeight="15540" activeTab="2"/>
  </bookViews>
  <sheets>
    <sheet name="Bayesian S+R" sheetId="2" r:id="rId1"/>
    <sheet name="Bayesian S+R updated" sheetId="4" r:id="rId2"/>
    <sheet name="S+R S intercept only" sheetId="6" r:id="rId3"/>
    <sheet name="S+R no intercept" sheetId="7" r:id="rId4"/>
    <sheet name="Bayesian S" sheetId="3" r:id="rId5"/>
    <sheet name="Bayesian S updated" sheetId="5" r:id="rId6"/>
    <sheet name="ARDL Estimates" sheetId="1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E13" i="1"/>
  <c r="E14" i="1"/>
  <c r="E15" i="1"/>
  <c r="B26" i="1"/>
  <c r="E26" i="1"/>
  <c r="E27" i="1"/>
  <c r="E28" i="1"/>
  <c r="B42" i="1"/>
  <c r="B43" i="1"/>
</calcChain>
</file>

<file path=xl/sharedStrings.xml><?xml version="1.0" encoding="utf-8"?>
<sst xmlns="http://schemas.openxmlformats.org/spreadsheetml/2006/main" count="166" uniqueCount="40">
  <si>
    <t>Al</t>
  </si>
  <si>
    <t>Cu</t>
  </si>
  <si>
    <t>T-Statistic</t>
  </si>
  <si>
    <t>Parameter</t>
  </si>
  <si>
    <t>Long-Run Elasticity</t>
  </si>
  <si>
    <t>St.Dev</t>
  </si>
  <si>
    <t>Constant</t>
  </si>
  <si>
    <t>Dummy_EU</t>
  </si>
  <si>
    <t>Dummy_Na</t>
  </si>
  <si>
    <t>Lag_Log_Al</t>
  </si>
  <si>
    <t>Log_Al</t>
  </si>
  <si>
    <t>Lag_Log_Cu</t>
  </si>
  <si>
    <t>Log_Cu</t>
  </si>
  <si>
    <t>Lag_LogIntensity2</t>
  </si>
  <si>
    <t>Lag_LogIntensity1\</t>
  </si>
  <si>
    <t>Model 1 - ARDL</t>
  </si>
  <si>
    <t>Construction - Developed</t>
  </si>
  <si>
    <t>GDP</t>
  </si>
  <si>
    <t>Log_GDP</t>
  </si>
  <si>
    <t>Dummy_CN</t>
  </si>
  <si>
    <t>Lag_LogIntensity</t>
  </si>
  <si>
    <t>Auto - UnderDeveloped</t>
  </si>
  <si>
    <t>Auto - Developed</t>
  </si>
  <si>
    <t>Electricity - UnderDeveloped</t>
  </si>
  <si>
    <t>Electricity - Developed</t>
  </si>
  <si>
    <t>Estimates</t>
  </si>
  <si>
    <t>China</t>
  </si>
  <si>
    <t>Construction</t>
  </si>
  <si>
    <t>Electrical</t>
  </si>
  <si>
    <t>Industrial</t>
  </si>
  <si>
    <t>Other</t>
  </si>
  <si>
    <t>EU</t>
  </si>
  <si>
    <t>Japan</t>
  </si>
  <si>
    <t>ROW</t>
  </si>
  <si>
    <t>Transport</t>
  </si>
  <si>
    <t>Intercept SD</t>
  </si>
  <si>
    <t>Elasticity mean</t>
  </si>
  <si>
    <t>Elasticity SD</t>
  </si>
  <si>
    <t>Intercept mean</t>
  </si>
  <si>
    <t>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</si>
</sst>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justify" vertical="center" wrapText="1"/>
    </xf>
    <xf numFmtId="0" fontId="1" fillId="0" borderId="0" xfId="0" applyFont="1">
      <alignment vertical="center"/>
    </xf>
    <xf numFmtId="0" fontId="4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6" sqref="A6"/>
    </sheetView>
  </sheetViews>
  <sheetFormatPr defaultRowHeight="14.4"/>
  <cols>
    <col min="1" max="1" width="17.05078125" style="7" customWidth="1"/>
    <col min="2" max="2" width="18.47265625" style="7" customWidth="1"/>
    <col min="3" max="3" width="20.05078125" style="7" customWidth="1"/>
    <col min="4" max="4" width="19.89453125" style="7" customWidth="1"/>
    <col min="5" max="5" width="15.1015625" style="7" customWidth="1"/>
    <col min="6" max="16384" width="8.83984375" style="7"/>
  </cols>
  <sheetData>
    <row r="1" spans="1:5" ht="15.6">
      <c r="A1" s="10"/>
      <c r="B1" s="9" t="s">
        <v>38</v>
      </c>
      <c r="C1" s="9" t="s">
        <v>35</v>
      </c>
      <c r="D1" s="9" t="s">
        <v>36</v>
      </c>
      <c r="E1" s="9" t="s">
        <v>37</v>
      </c>
    </row>
    <row r="2" spans="1:5" ht="15.6">
      <c r="A2" s="9" t="s">
        <v>27</v>
      </c>
      <c r="B2" s="11">
        <v>-0.05</v>
      </c>
      <c r="C2" s="11">
        <v>0.04</v>
      </c>
      <c r="D2" s="11">
        <v>-0.11</v>
      </c>
      <c r="E2" s="11">
        <v>7.0000000000000007E-2</v>
      </c>
    </row>
    <row r="3" spans="1:5" ht="15.6">
      <c r="A3" s="9" t="s">
        <v>28</v>
      </c>
      <c r="B3" s="11">
        <v>-0.08</v>
      </c>
      <c r="C3" s="11">
        <v>0.04</v>
      </c>
      <c r="D3" s="11">
        <v>-7.0000000000000007E-2</v>
      </c>
      <c r="E3" s="11">
        <v>7.0000000000000007E-2</v>
      </c>
    </row>
    <row r="4" spans="1:5" ht="15.6">
      <c r="A4" s="9" t="s">
        <v>29</v>
      </c>
      <c r="B4" s="11">
        <v>-0.12</v>
      </c>
      <c r="C4" s="11">
        <v>0.04</v>
      </c>
      <c r="D4" s="11">
        <v>-0.15</v>
      </c>
      <c r="E4" s="11">
        <v>7.0000000000000007E-2</v>
      </c>
    </row>
    <row r="5" spans="1:5" ht="15.6">
      <c r="A5" s="9" t="s">
        <v>30</v>
      </c>
      <c r="B5" s="11">
        <v>-7.0000000000000007E-2</v>
      </c>
      <c r="C5" s="11">
        <v>0.04</v>
      </c>
      <c r="D5" s="11">
        <v>-0.13</v>
      </c>
      <c r="E5" s="11">
        <v>7.0000000000000007E-2</v>
      </c>
    </row>
    <row r="6" spans="1:5" ht="15.6">
      <c r="A6" s="9" t="s">
        <v>34</v>
      </c>
      <c r="B6" s="11">
        <v>0</v>
      </c>
      <c r="C6" s="11">
        <v>0.04</v>
      </c>
      <c r="D6" s="11">
        <v>-0.08</v>
      </c>
      <c r="E6" s="11">
        <v>7.0000000000000007E-2</v>
      </c>
    </row>
    <row r="7" spans="1:5" ht="15.6">
      <c r="A7" s="9" t="s">
        <v>26</v>
      </c>
      <c r="B7" s="11">
        <v>-0.22</v>
      </c>
      <c r="C7" s="11">
        <v>0.04</v>
      </c>
      <c r="D7" s="11">
        <v>-0.19</v>
      </c>
      <c r="E7" s="11">
        <v>7.0000000000000007E-2</v>
      </c>
    </row>
    <row r="8" spans="1:5" ht="15.6">
      <c r="A8" s="9" t="s">
        <v>31</v>
      </c>
      <c r="B8" s="11">
        <v>-0.01</v>
      </c>
      <c r="C8" s="11">
        <v>0.04</v>
      </c>
      <c r="D8" s="11">
        <v>-0.09</v>
      </c>
      <c r="E8" s="11">
        <v>7.0000000000000007E-2</v>
      </c>
    </row>
    <row r="9" spans="1:5" ht="15.6">
      <c r="A9" s="9" t="s">
        <v>32</v>
      </c>
      <c r="B9" s="11">
        <v>0.01</v>
      </c>
      <c r="C9" s="11">
        <v>0.04</v>
      </c>
      <c r="D9" s="11">
        <v>0</v>
      </c>
      <c r="E9" s="11">
        <v>7.0000000000000007E-2</v>
      </c>
    </row>
    <row r="10" spans="1:5" ht="15.6">
      <c r="A10" s="9" t="s">
        <v>33</v>
      </c>
      <c r="B10" s="11">
        <v>-0.04</v>
      </c>
      <c r="C10" s="11">
        <v>0.04</v>
      </c>
      <c r="D10" s="11">
        <v>-0.14000000000000001</v>
      </c>
      <c r="E10" s="11">
        <v>7.0000000000000007E-2</v>
      </c>
    </row>
    <row r="11" spans="1:5" ht="15.6">
      <c r="A11" s="9" t="s">
        <v>39</v>
      </c>
      <c r="B11" s="11">
        <v>-0.05</v>
      </c>
      <c r="C11" s="11">
        <v>0.04</v>
      </c>
      <c r="D11" s="11">
        <v>-0.11</v>
      </c>
      <c r="E11" s="11">
        <v>7.0000000000000007E-2</v>
      </c>
    </row>
    <row r="12" spans="1:5" ht="15.6">
      <c r="A12" s="9" t="s">
        <v>17</v>
      </c>
      <c r="B12" s="10"/>
      <c r="C12" s="10"/>
      <c r="D12" s="11">
        <v>1.59</v>
      </c>
      <c r="E12" s="11">
        <v>0.21</v>
      </c>
    </row>
    <row r="13" spans="1:5" ht="15.6">
      <c r="A13" s="8"/>
      <c r="B13" s="8"/>
      <c r="C13" s="8"/>
      <c r="D13" s="8"/>
      <c r="E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8" sqref="D18"/>
    </sheetView>
  </sheetViews>
  <sheetFormatPr defaultRowHeight="14.4"/>
  <cols>
    <col min="1" max="1" width="17.05078125" style="14" customWidth="1"/>
    <col min="2" max="2" width="18.47265625" style="14" customWidth="1"/>
    <col min="3" max="3" width="20.05078125" style="14" customWidth="1"/>
    <col min="4" max="4" width="19.89453125" style="14" customWidth="1"/>
    <col min="5" max="5" width="15.1015625" style="14" customWidth="1"/>
    <col min="6" max="16384" width="8.83984375" style="14"/>
  </cols>
  <sheetData>
    <row r="1" spans="1:5" ht="15.6">
      <c r="A1" s="12"/>
      <c r="B1" s="13" t="s">
        <v>38</v>
      </c>
      <c r="C1" s="13" t="s">
        <v>35</v>
      </c>
      <c r="D1" s="13" t="s">
        <v>36</v>
      </c>
      <c r="E1" s="13" t="s">
        <v>37</v>
      </c>
    </row>
    <row r="2" spans="1:5" ht="15.6">
      <c r="A2" s="13" t="s">
        <v>27</v>
      </c>
      <c r="B2" s="15">
        <v>-0.05</v>
      </c>
      <c r="C2" s="15">
        <v>0.04</v>
      </c>
      <c r="D2" s="15">
        <v>-0.12</v>
      </c>
      <c r="E2" s="15">
        <v>7.0000000000000007E-2</v>
      </c>
    </row>
    <row r="3" spans="1:5" ht="15.6">
      <c r="A3" s="13" t="s">
        <v>28</v>
      </c>
      <c r="B3" s="15">
        <v>-0.09</v>
      </c>
      <c r="C3" s="15">
        <v>0.04</v>
      </c>
      <c r="D3" s="15">
        <v>-0.06</v>
      </c>
      <c r="E3" s="15">
        <v>7.0000000000000007E-2</v>
      </c>
    </row>
    <row r="4" spans="1:5" ht="15.6">
      <c r="A4" s="13" t="s">
        <v>29</v>
      </c>
      <c r="B4" s="15">
        <v>-7.0000000000000007E-2</v>
      </c>
      <c r="C4" s="15">
        <v>0.04</v>
      </c>
      <c r="D4" s="15">
        <v>-0.09</v>
      </c>
      <c r="E4" s="15">
        <v>7.0000000000000007E-2</v>
      </c>
    </row>
    <row r="5" spans="1:5" ht="15.6">
      <c r="A5" s="13" t="s">
        <v>30</v>
      </c>
      <c r="B5" s="15">
        <v>-7.0000000000000007E-2</v>
      </c>
      <c r="C5" s="15">
        <v>0.04</v>
      </c>
      <c r="D5" s="15">
        <v>-0.13</v>
      </c>
      <c r="E5" s="15">
        <v>7.0000000000000007E-2</v>
      </c>
    </row>
    <row r="6" spans="1:5" ht="15.6">
      <c r="A6" s="13" t="s">
        <v>34</v>
      </c>
      <c r="B6" s="15">
        <v>-0.01</v>
      </c>
      <c r="C6" s="15">
        <v>0.04</v>
      </c>
      <c r="D6" s="15">
        <v>-0.08</v>
      </c>
      <c r="E6" s="15">
        <v>7.0000000000000007E-2</v>
      </c>
    </row>
    <row r="7" spans="1:5" ht="15.6">
      <c r="A7" s="13" t="s">
        <v>26</v>
      </c>
      <c r="B7" s="15">
        <v>-0.2</v>
      </c>
      <c r="C7" s="15">
        <v>0.04</v>
      </c>
      <c r="D7" s="15">
        <v>-0.16</v>
      </c>
      <c r="E7" s="15">
        <v>7.0000000000000007E-2</v>
      </c>
    </row>
    <row r="8" spans="1:5" ht="15.6">
      <c r="A8" s="13" t="s">
        <v>31</v>
      </c>
      <c r="B8" s="15">
        <v>0</v>
      </c>
      <c r="C8" s="15">
        <v>0.04</v>
      </c>
      <c r="D8" s="15">
        <v>-0.08</v>
      </c>
      <c r="E8" s="15">
        <v>7.0000000000000007E-2</v>
      </c>
    </row>
    <row r="9" spans="1:5" ht="15.6">
      <c r="A9" s="13" t="s">
        <v>32</v>
      </c>
      <c r="B9" s="15">
        <v>0</v>
      </c>
      <c r="C9" s="15">
        <v>0.04</v>
      </c>
      <c r="D9" s="15">
        <v>0</v>
      </c>
      <c r="E9" s="15">
        <v>7.0000000000000007E-2</v>
      </c>
    </row>
    <row r="10" spans="1:5" ht="15.6">
      <c r="A10" s="13" t="s">
        <v>39</v>
      </c>
      <c r="B10" s="15">
        <v>-0.02</v>
      </c>
      <c r="C10" s="15">
        <v>0.04</v>
      </c>
      <c r="D10" s="15">
        <v>-0.13</v>
      </c>
      <c r="E10" s="15">
        <v>7.0000000000000007E-2</v>
      </c>
    </row>
    <row r="11" spans="1:5" ht="15.6">
      <c r="A11" s="13" t="s">
        <v>33</v>
      </c>
      <c r="B11" s="15">
        <v>-0.06</v>
      </c>
      <c r="C11" s="15">
        <v>0.04</v>
      </c>
      <c r="D11" s="15">
        <v>-0.11</v>
      </c>
      <c r="E11" s="15">
        <v>7.0000000000000007E-2</v>
      </c>
    </row>
    <row r="12" spans="1:5" ht="15.6">
      <c r="A12" s="13" t="s">
        <v>17</v>
      </c>
      <c r="B12" s="12"/>
      <c r="C12" s="12"/>
      <c r="D12" s="15">
        <v>1.55</v>
      </c>
      <c r="E12" s="15">
        <v>0.19</v>
      </c>
    </row>
    <row r="13" spans="1:5" ht="15.6">
      <c r="A13" s="8"/>
      <c r="B13" s="8"/>
      <c r="C13" s="8"/>
      <c r="D13" s="8"/>
      <c r="E13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G9" sqref="G9"/>
    </sheetView>
  </sheetViews>
  <sheetFormatPr defaultColWidth="14.5234375" defaultRowHeight="14.4"/>
  <sheetData>
    <row r="1" spans="1:5" ht="15.6">
      <c r="A1" s="12"/>
      <c r="B1" s="13" t="s">
        <v>38</v>
      </c>
      <c r="C1" s="13" t="s">
        <v>35</v>
      </c>
      <c r="D1" s="13" t="s">
        <v>36</v>
      </c>
      <c r="E1" s="13" t="s">
        <v>37</v>
      </c>
    </row>
    <row r="2" spans="1:5" ht="15.6">
      <c r="A2" s="13" t="s">
        <v>27</v>
      </c>
      <c r="B2" s="15">
        <v>-0.06</v>
      </c>
      <c r="C2" s="15">
        <v>0.02</v>
      </c>
      <c r="D2" s="15">
        <v>-0.1</v>
      </c>
      <c r="E2" s="15">
        <v>7.0000000000000007E-2</v>
      </c>
    </row>
    <row r="3" spans="1:5" ht="15.6">
      <c r="A3" s="13" t="s">
        <v>28</v>
      </c>
      <c r="B3" s="15">
        <v>-0.1</v>
      </c>
      <c r="C3" s="15">
        <v>0.02</v>
      </c>
      <c r="D3" s="15">
        <v>-0.05</v>
      </c>
      <c r="E3" s="15">
        <v>7.0000000000000007E-2</v>
      </c>
    </row>
    <row r="4" spans="1:5" ht="15.6">
      <c r="A4" s="13" t="s">
        <v>29</v>
      </c>
      <c r="B4" s="15">
        <v>-0.09</v>
      </c>
      <c r="C4" s="15">
        <v>0.02</v>
      </c>
      <c r="D4" s="15">
        <v>-0.08</v>
      </c>
      <c r="E4" s="15">
        <v>7.0000000000000007E-2</v>
      </c>
    </row>
    <row r="5" spans="1:5" ht="15.6">
      <c r="A5" s="13" t="s">
        <v>30</v>
      </c>
      <c r="B5" s="15">
        <v>-0.08</v>
      </c>
      <c r="C5" s="15">
        <v>0.02</v>
      </c>
      <c r="D5" s="15">
        <v>-0.12</v>
      </c>
      <c r="E5" s="15">
        <v>7.0000000000000007E-2</v>
      </c>
    </row>
    <row r="6" spans="1:5" ht="15.6">
      <c r="A6" s="13" t="s">
        <v>34</v>
      </c>
      <c r="B6" s="15">
        <v>-0.02</v>
      </c>
      <c r="C6" s="15">
        <v>0.02</v>
      </c>
      <c r="D6" s="15">
        <v>0</v>
      </c>
      <c r="E6" s="15">
        <v>7.0000000000000007E-2</v>
      </c>
    </row>
    <row r="7" spans="1:5" ht="15.6">
      <c r="A7" s="13" t="s">
        <v>26</v>
      </c>
      <c r="B7" s="15">
        <v>0</v>
      </c>
      <c r="C7" s="15">
        <v>1E-3</v>
      </c>
      <c r="D7" s="15">
        <v>-0.17</v>
      </c>
      <c r="E7" s="15">
        <v>7.0000000000000007E-2</v>
      </c>
    </row>
    <row r="8" spans="1:5" ht="15.6">
      <c r="A8" s="13" t="s">
        <v>31</v>
      </c>
      <c r="B8" s="15">
        <v>0</v>
      </c>
      <c r="C8" s="15">
        <v>1E-3</v>
      </c>
      <c r="D8" s="15">
        <v>-0.02</v>
      </c>
      <c r="E8" s="15">
        <v>7.0000000000000007E-2</v>
      </c>
    </row>
    <row r="9" spans="1:5" ht="15.6">
      <c r="A9" s="13" t="s">
        <v>32</v>
      </c>
      <c r="B9" s="15">
        <v>0</v>
      </c>
      <c r="C9" s="15">
        <v>1E-3</v>
      </c>
      <c r="D9" s="15">
        <v>0.02</v>
      </c>
      <c r="E9" s="15">
        <v>7.0000000000000007E-2</v>
      </c>
    </row>
    <row r="10" spans="1:5" ht="15.6">
      <c r="A10" s="13" t="s">
        <v>39</v>
      </c>
      <c r="B10" s="15">
        <v>0</v>
      </c>
      <c r="C10" s="15">
        <v>1E-3</v>
      </c>
      <c r="D10" s="15">
        <v>-0.16</v>
      </c>
      <c r="E10" s="15">
        <v>7.0000000000000007E-2</v>
      </c>
    </row>
    <row r="11" spans="1:5" ht="15.6">
      <c r="A11" s="13" t="s">
        <v>33</v>
      </c>
      <c r="B11" s="15">
        <v>0</v>
      </c>
      <c r="C11" s="15">
        <v>1E-3</v>
      </c>
      <c r="D11" s="15">
        <v>-7.0000000000000007E-2</v>
      </c>
      <c r="E11" s="15">
        <v>7.0000000000000007E-2</v>
      </c>
    </row>
    <row r="12" spans="1:5" ht="15.6">
      <c r="A12" s="13" t="s">
        <v>17</v>
      </c>
      <c r="B12" s="12"/>
      <c r="C12" s="12"/>
      <c r="D12" s="15">
        <v>0.69</v>
      </c>
      <c r="E12" s="15">
        <v>0.11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6" sqref="B6:B10"/>
    </sheetView>
  </sheetViews>
  <sheetFormatPr defaultColWidth="14.5234375" defaultRowHeight="14.4"/>
  <sheetData>
    <row r="1" spans="1:5" ht="15.6">
      <c r="A1" s="12"/>
      <c r="B1" s="13" t="s">
        <v>38</v>
      </c>
      <c r="C1" s="13" t="s">
        <v>35</v>
      </c>
      <c r="D1" s="13" t="s">
        <v>36</v>
      </c>
      <c r="E1" s="13" t="s">
        <v>37</v>
      </c>
    </row>
    <row r="2" spans="1:5" ht="15.6">
      <c r="A2" s="13" t="s">
        <v>27</v>
      </c>
      <c r="B2" s="15">
        <v>-3.5999999999999997E-2</v>
      </c>
      <c r="C2" s="15">
        <v>5.0000000000000001E-3</v>
      </c>
      <c r="D2" s="15">
        <v>-9.0999999999999998E-2</v>
      </c>
      <c r="E2" s="15">
        <v>6.7000000000000004E-2</v>
      </c>
    </row>
    <row r="3" spans="1:5" ht="15.6">
      <c r="A3" s="13" t="s">
        <v>28</v>
      </c>
      <c r="B3" s="15">
        <v>-3.5999999999999997E-2</v>
      </c>
      <c r="C3" s="15">
        <v>5.0000000000000001E-3</v>
      </c>
      <c r="D3" s="15">
        <v>-7.9000000000000001E-2</v>
      </c>
      <c r="E3" s="15">
        <v>6.7000000000000004E-2</v>
      </c>
    </row>
    <row r="4" spans="1:5" ht="15.6">
      <c r="A4" s="13" t="s">
        <v>29</v>
      </c>
      <c r="B4" s="15">
        <v>-3.5999999999999997E-2</v>
      </c>
      <c r="C4" s="15">
        <v>5.0000000000000001E-3</v>
      </c>
      <c r="D4" s="15">
        <v>-9.0999999999999998E-2</v>
      </c>
      <c r="E4" s="15">
        <v>6.7000000000000004E-2</v>
      </c>
    </row>
    <row r="5" spans="1:5" ht="15.6">
      <c r="A5" s="13" t="s">
        <v>30</v>
      </c>
      <c r="B5" s="15">
        <v>-3.5999999999999997E-2</v>
      </c>
      <c r="C5" s="15">
        <v>5.0000000000000001E-3</v>
      </c>
      <c r="D5" s="15">
        <v>-0.122</v>
      </c>
      <c r="E5" s="15">
        <v>6.7000000000000004E-2</v>
      </c>
    </row>
    <row r="6" spans="1:5" ht="15.6">
      <c r="A6" s="13" t="s">
        <v>34</v>
      </c>
      <c r="B6" s="15">
        <v>-3.5999999999999997E-2</v>
      </c>
      <c r="C6" s="15">
        <v>5.0000000000000001E-3</v>
      </c>
      <c r="D6" s="15">
        <v>4.0000000000000001E-3</v>
      </c>
      <c r="E6" s="15">
        <v>6.7000000000000004E-2</v>
      </c>
    </row>
    <row r="7" spans="1:5" ht="15.6">
      <c r="A7" s="13" t="s">
        <v>26</v>
      </c>
      <c r="B7" s="15">
        <v>-3.5999999999999997E-2</v>
      </c>
      <c r="C7" s="15">
        <v>5.0000000000000001E-3</v>
      </c>
      <c r="D7" s="15">
        <v>-0.17100000000000001</v>
      </c>
      <c r="E7" s="15">
        <v>6.8000000000000005E-2</v>
      </c>
    </row>
    <row r="8" spans="1:5" ht="15.6">
      <c r="A8" s="13" t="s">
        <v>31</v>
      </c>
      <c r="B8" s="15">
        <v>-3.5999999999999997E-2</v>
      </c>
      <c r="C8" s="15">
        <v>5.0000000000000001E-3</v>
      </c>
      <c r="D8" s="15">
        <v>-2.1000000000000001E-2</v>
      </c>
      <c r="E8" s="15">
        <v>6.8000000000000005E-2</v>
      </c>
    </row>
    <row r="9" spans="1:5" ht="15.6">
      <c r="A9" s="13" t="s">
        <v>32</v>
      </c>
      <c r="B9" s="15">
        <v>-3.5999999999999997E-2</v>
      </c>
      <c r="C9" s="15">
        <v>5.0000000000000001E-3</v>
      </c>
      <c r="D9" s="15">
        <v>1.9E-2</v>
      </c>
      <c r="E9" s="15">
        <v>6.8000000000000005E-2</v>
      </c>
    </row>
    <row r="10" spans="1:5" ht="15.6">
      <c r="A10" s="13" t="s">
        <v>39</v>
      </c>
      <c r="B10" s="15">
        <v>-3.5999999999999997E-2</v>
      </c>
      <c r="C10" s="15">
        <v>5.0000000000000001E-3</v>
      </c>
      <c r="D10" s="15">
        <v>-0.158</v>
      </c>
      <c r="E10" s="15">
        <v>6.8000000000000005E-2</v>
      </c>
    </row>
    <row r="11" spans="1:5" ht="15.6">
      <c r="A11" s="13" t="s">
        <v>33</v>
      </c>
      <c r="B11" s="15">
        <v>-3.5999999999999997E-2</v>
      </c>
      <c r="C11" s="15">
        <v>5.0000000000000001E-3</v>
      </c>
      <c r="D11" s="15">
        <v>-6.7000000000000004E-2</v>
      </c>
      <c r="E11" s="15">
        <v>6.8000000000000005E-2</v>
      </c>
    </row>
    <row r="12" spans="1:5" ht="15.6">
      <c r="A12" s="13" t="s">
        <v>17</v>
      </c>
      <c r="B12" s="12"/>
      <c r="C12" s="15"/>
      <c r="D12" s="15">
        <v>0.7</v>
      </c>
      <c r="E12" s="15">
        <v>0.114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7" sqref="E17"/>
    </sheetView>
  </sheetViews>
  <sheetFormatPr defaultColWidth="13.578125" defaultRowHeight="14.4"/>
  <cols>
    <col min="1" max="1" width="13.578125" style="7"/>
    <col min="2" max="2" width="17.7890625" style="7" customWidth="1"/>
    <col min="3" max="16384" width="13.578125" style="7"/>
  </cols>
  <sheetData>
    <row r="1" spans="1:5" ht="15.6">
      <c r="A1" s="10"/>
      <c r="B1" s="9" t="s">
        <v>38</v>
      </c>
      <c r="C1" s="9" t="s">
        <v>35</v>
      </c>
      <c r="D1" s="9" t="s">
        <v>36</v>
      </c>
      <c r="E1" s="9" t="s">
        <v>37</v>
      </c>
    </row>
    <row r="2" spans="1:5" ht="15.6">
      <c r="A2" s="9" t="s">
        <v>27</v>
      </c>
      <c r="B2" s="11">
        <v>-0.03</v>
      </c>
      <c r="C2" s="11">
        <v>0.01</v>
      </c>
      <c r="D2" s="11">
        <v>-0.09</v>
      </c>
      <c r="E2" s="11">
        <v>0.05</v>
      </c>
    </row>
    <row r="3" spans="1:5" ht="15.6">
      <c r="A3" s="9" t="s">
        <v>28</v>
      </c>
      <c r="B3" s="11">
        <v>-0.05</v>
      </c>
      <c r="C3" s="11">
        <v>0.01</v>
      </c>
      <c r="D3" s="11">
        <v>-0.05</v>
      </c>
      <c r="E3" s="11">
        <v>0.04</v>
      </c>
    </row>
    <row r="4" spans="1:5" ht="15.6">
      <c r="A4" s="9" t="s">
        <v>29</v>
      </c>
      <c r="B4" s="11">
        <v>-0.06</v>
      </c>
      <c r="C4" s="11">
        <v>0.01</v>
      </c>
      <c r="D4" s="11">
        <v>-0.11</v>
      </c>
      <c r="E4" s="11">
        <v>0.05</v>
      </c>
    </row>
    <row r="5" spans="1:5" ht="15.6">
      <c r="A5" s="9" t="s">
        <v>30</v>
      </c>
      <c r="B5" s="11">
        <v>-0.04</v>
      </c>
      <c r="C5" s="11">
        <v>0.01</v>
      </c>
      <c r="D5" s="11">
        <v>-0.1</v>
      </c>
      <c r="E5" s="11">
        <v>0.05</v>
      </c>
    </row>
    <row r="6" spans="1:5" ht="15.6">
      <c r="A6" s="9" t="s">
        <v>34</v>
      </c>
      <c r="B6" s="11">
        <v>-0.01</v>
      </c>
      <c r="C6" s="11">
        <v>0.01</v>
      </c>
      <c r="D6" s="11">
        <v>-7.0000000000000007E-2</v>
      </c>
      <c r="E6" s="11">
        <v>0.05</v>
      </c>
    </row>
    <row r="7" spans="1:5" ht="15.6">
      <c r="A7" s="9" t="s">
        <v>17</v>
      </c>
      <c r="B7" s="10"/>
      <c r="C7" s="10"/>
      <c r="D7" s="11">
        <v>0.56000000000000005</v>
      </c>
      <c r="E7" s="11">
        <v>0.11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defaultColWidth="13.578125" defaultRowHeight="14.4"/>
  <cols>
    <col min="1" max="1" width="13.578125" style="7"/>
    <col min="2" max="2" width="17.7890625" style="7" customWidth="1"/>
    <col min="3" max="16384" width="13.578125" style="7"/>
  </cols>
  <sheetData>
    <row r="1" spans="1:5" ht="15.6">
      <c r="A1" s="10"/>
      <c r="B1" s="9" t="s">
        <v>38</v>
      </c>
      <c r="C1" s="9" t="s">
        <v>35</v>
      </c>
      <c r="D1" s="9" t="s">
        <v>36</v>
      </c>
      <c r="E1" s="9" t="s">
        <v>37</v>
      </c>
    </row>
    <row r="2" spans="1:5" ht="15.6">
      <c r="A2" s="9" t="s">
        <v>27</v>
      </c>
      <c r="B2" s="11">
        <v>-0.03</v>
      </c>
      <c r="C2" s="11">
        <v>0.01</v>
      </c>
      <c r="D2" s="11">
        <v>-0.09</v>
      </c>
      <c r="E2" s="11">
        <v>0.04</v>
      </c>
    </row>
    <row r="3" spans="1:5" ht="15.6">
      <c r="A3" s="9" t="s">
        <v>28</v>
      </c>
      <c r="B3" s="11">
        <v>-0.05</v>
      </c>
      <c r="C3" s="11">
        <v>0.01</v>
      </c>
      <c r="D3" s="11">
        <v>-0.05</v>
      </c>
      <c r="E3" s="11">
        <v>0.04</v>
      </c>
    </row>
    <row r="4" spans="1:5" ht="15.6">
      <c r="A4" s="9" t="s">
        <v>29</v>
      </c>
      <c r="B4" s="11">
        <v>-0.04</v>
      </c>
      <c r="C4" s="11">
        <v>0.01</v>
      </c>
      <c r="D4" s="11">
        <v>-7.0000000000000007E-2</v>
      </c>
      <c r="E4" s="11">
        <v>0.04</v>
      </c>
    </row>
    <row r="5" spans="1:5" ht="15.6">
      <c r="A5" s="9" t="s">
        <v>30</v>
      </c>
      <c r="B5" s="11">
        <v>-0.04</v>
      </c>
      <c r="C5" s="11">
        <v>0.01</v>
      </c>
      <c r="D5" s="11">
        <v>-0.1</v>
      </c>
      <c r="E5" s="11">
        <v>0.04</v>
      </c>
    </row>
    <row r="6" spans="1:5" ht="15.6">
      <c r="A6" s="9" t="s">
        <v>34</v>
      </c>
      <c r="B6" s="11">
        <v>-0.01</v>
      </c>
      <c r="C6" s="11">
        <v>0.01</v>
      </c>
      <c r="D6" s="11">
        <v>-0.06</v>
      </c>
      <c r="E6" s="11">
        <v>0.04</v>
      </c>
    </row>
    <row r="7" spans="1:5" ht="15.6">
      <c r="A7" s="9" t="s">
        <v>17</v>
      </c>
      <c r="B7" s="10"/>
      <c r="C7" s="10"/>
      <c r="D7" s="11">
        <v>0.65</v>
      </c>
      <c r="E7" s="11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3" zoomScale="70" zoomScaleNormal="70" workbookViewId="0">
      <selection activeCell="E57" sqref="E57"/>
    </sheetView>
  </sheetViews>
  <sheetFormatPr defaultColWidth="8.83984375" defaultRowHeight="14.4"/>
  <cols>
    <col min="1" max="1" width="16.47265625" bestFit="1" customWidth="1"/>
    <col min="2" max="2" width="19.47265625" bestFit="1" customWidth="1"/>
    <col min="3" max="3" width="24.47265625" bestFit="1" customWidth="1"/>
    <col min="4" max="4" width="24.83984375" bestFit="1" customWidth="1"/>
    <col min="5" max="5" width="12.47265625" bestFit="1" customWidth="1"/>
    <col min="6" max="6" width="8.83984375" bestFit="1" customWidth="1"/>
  </cols>
  <sheetData>
    <row r="1" spans="1:6">
      <c r="A1" s="6" t="s">
        <v>25</v>
      </c>
    </row>
    <row r="2" spans="1:6">
      <c r="B2" s="3" t="s">
        <v>24</v>
      </c>
      <c r="D2" s="3" t="s">
        <v>23</v>
      </c>
    </row>
    <row r="3" spans="1:6">
      <c r="A3" s="3" t="s">
        <v>15</v>
      </c>
      <c r="B3" t="s">
        <v>3</v>
      </c>
      <c r="C3" t="s">
        <v>2</v>
      </c>
      <c r="D3" s="3" t="s">
        <v>15</v>
      </c>
      <c r="E3" t="s">
        <v>3</v>
      </c>
      <c r="F3" t="s">
        <v>2</v>
      </c>
    </row>
    <row r="4" spans="1:6">
      <c r="A4" t="s">
        <v>20</v>
      </c>
      <c r="B4" s="1">
        <v>0.65267520000000001</v>
      </c>
      <c r="C4" s="1">
        <v>8.65</v>
      </c>
      <c r="D4" t="s">
        <v>20</v>
      </c>
      <c r="E4" s="1">
        <v>0.71265599999999996</v>
      </c>
      <c r="F4" s="1">
        <v>5.35</v>
      </c>
    </row>
    <row r="5" spans="1:6">
      <c r="A5" t="s">
        <v>10</v>
      </c>
      <c r="B5" s="1">
        <v>0.28872130000000001</v>
      </c>
      <c r="C5" s="1">
        <v>4.24</v>
      </c>
      <c r="D5" t="s">
        <v>10</v>
      </c>
      <c r="E5" s="1">
        <v>0.16556989999999999</v>
      </c>
      <c r="F5" s="1">
        <v>1.82</v>
      </c>
    </row>
    <row r="6" spans="1:6">
      <c r="A6" t="s">
        <v>12</v>
      </c>
      <c r="B6" s="1">
        <v>-7.6022699999999999E-2</v>
      </c>
      <c r="C6" s="1">
        <v>-2.14</v>
      </c>
      <c r="D6" t="s">
        <v>12</v>
      </c>
      <c r="E6" s="1">
        <v>-0.1502281</v>
      </c>
      <c r="F6" s="1">
        <v>-2.2999999999999998</v>
      </c>
    </row>
    <row r="7" spans="1:6">
      <c r="A7" t="s">
        <v>7</v>
      </c>
      <c r="B7" s="1">
        <v>-0.12032470000000001</v>
      </c>
      <c r="C7" s="1">
        <v>-2.94</v>
      </c>
      <c r="D7" t="s">
        <v>19</v>
      </c>
      <c r="E7" s="1">
        <v>0.4126435</v>
      </c>
      <c r="F7" s="1">
        <v>2.5</v>
      </c>
    </row>
    <row r="8" spans="1:6">
      <c r="A8" t="s">
        <v>8</v>
      </c>
      <c r="B8" s="1">
        <v>-0.27854299999999999</v>
      </c>
      <c r="C8" s="1">
        <v>-4.78</v>
      </c>
      <c r="E8" s="1"/>
      <c r="F8" s="1"/>
    </row>
    <row r="9" spans="1:6">
      <c r="A9" t="s">
        <v>6</v>
      </c>
      <c r="B9" s="1">
        <v>-1.666885</v>
      </c>
      <c r="C9" s="1">
        <v>-4.37</v>
      </c>
      <c r="D9" t="s">
        <v>18</v>
      </c>
      <c r="E9" s="1">
        <v>8.5446599999999998E-2</v>
      </c>
      <c r="F9" s="4">
        <v>1.75</v>
      </c>
    </row>
    <row r="10" spans="1:6">
      <c r="A10" t="s">
        <v>5</v>
      </c>
      <c r="B10" s="1">
        <v>6.9500000000000006E-2</v>
      </c>
      <c r="C10" s="1"/>
      <c r="D10" t="s">
        <v>6</v>
      </c>
      <c r="E10" s="1">
        <v>-0.85365639999999998</v>
      </c>
      <c r="F10" s="1">
        <v>-1.43</v>
      </c>
    </row>
    <row r="11" spans="1:6">
      <c r="A11" s="3" t="s">
        <v>4</v>
      </c>
      <c r="B11" t="s">
        <v>3</v>
      </c>
      <c r="C11" t="s">
        <v>2</v>
      </c>
      <c r="D11" t="s">
        <v>5</v>
      </c>
      <c r="E11" s="1">
        <v>5.3699999999999998E-2</v>
      </c>
      <c r="F11" s="1"/>
    </row>
    <row r="12" spans="1:6">
      <c r="A12" s="1" t="s">
        <v>1</v>
      </c>
      <c r="B12" s="2">
        <f>B6/(1-B4)</f>
        <v>-0.21888071338412921</v>
      </c>
      <c r="C12" s="1">
        <v>-2.34</v>
      </c>
      <c r="D12" s="3" t="s">
        <v>4</v>
      </c>
      <c r="E12" t="s">
        <v>3</v>
      </c>
      <c r="F12" t="s">
        <v>2</v>
      </c>
    </row>
    <row r="13" spans="1:6">
      <c r="A13" s="1" t="s">
        <v>0</v>
      </c>
      <c r="B13" s="2">
        <f>B5/(1-B4)</f>
        <v>0.83127176636969202</v>
      </c>
      <c r="C13" s="5">
        <v>3.5</v>
      </c>
      <c r="D13" s="1" t="s">
        <v>1</v>
      </c>
      <c r="E13" s="2">
        <f>E6/(1-E4)</f>
        <v>-0.52281620635892856</v>
      </c>
      <c r="F13" s="1">
        <v>-3.86</v>
      </c>
    </row>
    <row r="14" spans="1:6">
      <c r="D14" s="1" t="s">
        <v>0</v>
      </c>
      <c r="E14" s="2">
        <f>E5/(1-E4)</f>
        <v>0.57620795979731598</v>
      </c>
      <c r="F14" s="1">
        <v>2.63</v>
      </c>
    </row>
    <row r="15" spans="1:6">
      <c r="D15" s="4" t="s">
        <v>17</v>
      </c>
      <c r="E15" s="2">
        <f>E9/(1-E4)</f>
        <v>0.29736691909349067</v>
      </c>
      <c r="F15" s="4">
        <v>2.5</v>
      </c>
    </row>
    <row r="16" spans="1:6">
      <c r="B16" s="3" t="s">
        <v>22</v>
      </c>
      <c r="D16" s="3" t="s">
        <v>21</v>
      </c>
    </row>
    <row r="17" spans="1:6">
      <c r="A17" s="3" t="s">
        <v>15</v>
      </c>
      <c r="B17" t="s">
        <v>3</v>
      </c>
      <c r="C17" t="s">
        <v>2</v>
      </c>
      <c r="D17" s="3" t="s">
        <v>15</v>
      </c>
      <c r="E17" t="s">
        <v>3</v>
      </c>
      <c r="F17" t="s">
        <v>2</v>
      </c>
    </row>
    <row r="18" spans="1:6">
      <c r="A18" t="s">
        <v>20</v>
      </c>
      <c r="B18" s="1">
        <v>0.65267520000000001</v>
      </c>
      <c r="C18" s="1">
        <v>6.04</v>
      </c>
      <c r="D18" t="s">
        <v>20</v>
      </c>
      <c r="E18" s="1">
        <v>4.4554099999999999E-2</v>
      </c>
      <c r="F18" s="1">
        <v>0.22</v>
      </c>
    </row>
    <row r="19" spans="1:6">
      <c r="A19" t="s">
        <v>12</v>
      </c>
      <c r="B19" s="1">
        <v>0.15397140000000001</v>
      </c>
      <c r="C19" s="1">
        <v>5.57</v>
      </c>
      <c r="D19" t="s">
        <v>10</v>
      </c>
      <c r="E19" s="1">
        <v>0</v>
      </c>
      <c r="F19" s="1"/>
    </row>
    <row r="20" spans="1:6">
      <c r="A20" t="s">
        <v>11</v>
      </c>
      <c r="B20" s="1">
        <v>-7.6022699999999999E-2</v>
      </c>
      <c r="C20" s="1">
        <v>-3.37</v>
      </c>
      <c r="D20" t="s">
        <v>12</v>
      </c>
      <c r="E20" s="1">
        <v>-5.9042600000000001E-2</v>
      </c>
      <c r="F20" s="1">
        <v>-2.6</v>
      </c>
    </row>
    <row r="21" spans="1:6">
      <c r="A21" t="s">
        <v>8</v>
      </c>
      <c r="B21" s="1">
        <v>-0.37935750000000001</v>
      </c>
      <c r="C21" s="1">
        <v>-3.85</v>
      </c>
      <c r="D21" t="s">
        <v>19</v>
      </c>
      <c r="E21" s="1">
        <v>-3.4930189999999999</v>
      </c>
      <c r="F21" s="1">
        <v>-4.83</v>
      </c>
    </row>
    <row r="22" spans="1:6">
      <c r="A22" t="s">
        <v>7</v>
      </c>
      <c r="B22" s="1">
        <v>-7.0028300000000002E-2</v>
      </c>
      <c r="C22" s="1">
        <v>-2.14</v>
      </c>
      <c r="D22" t="s">
        <v>18</v>
      </c>
      <c r="E22" s="1"/>
      <c r="F22" s="4"/>
    </row>
    <row r="23" spans="1:6">
      <c r="A23" t="s">
        <v>6</v>
      </c>
      <c r="B23" s="1">
        <v>1.0443800000000001</v>
      </c>
      <c r="C23" s="1">
        <v>-3.22</v>
      </c>
      <c r="D23" t="s">
        <v>6</v>
      </c>
      <c r="E23" s="1">
        <v>4.004734</v>
      </c>
      <c r="F23" s="1">
        <v>4.78</v>
      </c>
    </row>
    <row r="24" spans="1:6">
      <c r="A24" t="s">
        <v>5</v>
      </c>
      <c r="B24" s="1">
        <v>5.8999999999999997E-2</v>
      </c>
      <c r="C24" s="1"/>
      <c r="D24" t="s">
        <v>5</v>
      </c>
      <c r="E24" s="1">
        <v>5.7000000000000002E-2</v>
      </c>
      <c r="F24" s="1"/>
    </row>
    <row r="25" spans="1:6">
      <c r="A25" s="3" t="s">
        <v>4</v>
      </c>
      <c r="B25" t="s">
        <v>3</v>
      </c>
      <c r="C25" t="s">
        <v>2</v>
      </c>
      <c r="D25" s="3" t="s">
        <v>4</v>
      </c>
      <c r="E25" t="s">
        <v>3</v>
      </c>
      <c r="F25" t="s">
        <v>2</v>
      </c>
    </row>
    <row r="26" spans="1:6">
      <c r="A26" s="1" t="s">
        <v>1</v>
      </c>
      <c r="B26" s="2">
        <f>(B20+B19)/(1-B18)</f>
        <v>0.22442595518661498</v>
      </c>
      <c r="C26" s="1">
        <v>2.34</v>
      </c>
      <c r="D26" s="1" t="s">
        <v>1</v>
      </c>
      <c r="E26" s="2">
        <f>E20/(1-E18)</f>
        <v>-6.1795858875944736E-2</v>
      </c>
      <c r="F26" s="1">
        <v>-3.01</v>
      </c>
    </row>
    <row r="27" spans="1:6">
      <c r="A27" s="1" t="s">
        <v>0</v>
      </c>
      <c r="B27" s="2">
        <v>0</v>
      </c>
      <c r="C27" s="5"/>
      <c r="D27" s="1" t="s">
        <v>0</v>
      </c>
      <c r="E27" s="2">
        <f>E19/(1-E18)</f>
        <v>0</v>
      </c>
      <c r="F27" s="1"/>
    </row>
    <row r="28" spans="1:6">
      <c r="D28" s="4" t="s">
        <v>17</v>
      </c>
      <c r="E28" s="2">
        <f>E22/(1-E18)</f>
        <v>0</v>
      </c>
      <c r="F28" s="4"/>
    </row>
    <row r="29" spans="1:6">
      <c r="B29" s="3" t="s">
        <v>16</v>
      </c>
    </row>
    <row r="30" spans="1:6">
      <c r="A30" s="3" t="s">
        <v>15</v>
      </c>
      <c r="B30" t="s">
        <v>3</v>
      </c>
      <c r="C30" t="s">
        <v>2</v>
      </c>
    </row>
    <row r="31" spans="1:6">
      <c r="A31" t="s">
        <v>14</v>
      </c>
      <c r="B31" s="1">
        <v>1.22177</v>
      </c>
      <c r="C31" s="1">
        <v>8.48</v>
      </c>
    </row>
    <row r="32" spans="1:6">
      <c r="A32" t="s">
        <v>13</v>
      </c>
      <c r="B32" s="1">
        <v>-0.47533379999999997</v>
      </c>
      <c r="C32" s="1">
        <v>-3</v>
      </c>
    </row>
    <row r="33" spans="1:3">
      <c r="A33" t="s">
        <v>12</v>
      </c>
      <c r="B33" s="1">
        <v>0.36450169999999998</v>
      </c>
      <c r="C33" s="1">
        <v>2</v>
      </c>
    </row>
    <row r="34" spans="1:3">
      <c r="A34" t="s">
        <v>11</v>
      </c>
      <c r="B34" s="1">
        <v>-0.28266560000000002</v>
      </c>
      <c r="C34" s="1">
        <v>-1.55</v>
      </c>
    </row>
    <row r="35" spans="1:3">
      <c r="A35" t="s">
        <v>10</v>
      </c>
      <c r="B35" s="1">
        <v>-0.42504069999999999</v>
      </c>
      <c r="C35" s="1">
        <v>-1.67</v>
      </c>
    </row>
    <row r="36" spans="1:3">
      <c r="A36" t="s">
        <v>9</v>
      </c>
      <c r="B36" s="1">
        <v>0.52649760000000001</v>
      </c>
      <c r="C36" s="1">
        <v>1.94</v>
      </c>
    </row>
    <row r="37" spans="1:3">
      <c r="A37" t="s">
        <v>8</v>
      </c>
      <c r="B37" s="1">
        <v>-0.38698719999999998</v>
      </c>
      <c r="C37" s="1">
        <v>-2.3199999999999998</v>
      </c>
    </row>
    <row r="38" spans="1:3">
      <c r="A38" t="s">
        <v>7</v>
      </c>
      <c r="B38" s="1">
        <v>-0.25359150000000003</v>
      </c>
      <c r="C38" s="1">
        <v>-2.0699999999999998</v>
      </c>
    </row>
    <row r="39" spans="1:3">
      <c r="A39" t="s">
        <v>6</v>
      </c>
      <c r="B39" s="1">
        <v>-0.61429480000000003</v>
      </c>
      <c r="C39" s="1">
        <v>-0.6</v>
      </c>
    </row>
    <row r="40" spans="1:3">
      <c r="A40" t="s">
        <v>5</v>
      </c>
      <c r="B40" s="1">
        <v>9.3600000000000003E-2</v>
      </c>
      <c r="C40" s="1"/>
    </row>
    <row r="41" spans="1:3">
      <c r="A41" s="3" t="s">
        <v>4</v>
      </c>
      <c r="B41" t="s">
        <v>3</v>
      </c>
      <c r="C41" t="s">
        <v>2</v>
      </c>
    </row>
    <row r="42" spans="1:3">
      <c r="A42" s="1" t="s">
        <v>1</v>
      </c>
      <c r="B42" s="2">
        <f>(B33+B34)/(1-B31-B32)</f>
        <v>0.32274362507581911</v>
      </c>
      <c r="C42" s="1">
        <v>2.37</v>
      </c>
    </row>
    <row r="43" spans="1:3">
      <c r="A43" s="1" t="s">
        <v>0</v>
      </c>
      <c r="B43" s="2">
        <f>(B35+B36)/(1-B31-B32)</f>
        <v>0.4001237558358095</v>
      </c>
      <c r="C43" s="1">
        <v>0.61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Bayesian S+R</vt:lpstr>
      <vt:lpstr>Bayesian S+R updated</vt:lpstr>
      <vt:lpstr>S+R S intercept only</vt:lpstr>
      <vt:lpstr>S+R no intercept</vt:lpstr>
      <vt:lpstr>Bayesian S</vt:lpstr>
      <vt:lpstr>Bayesian S updated</vt:lpstr>
      <vt:lpstr>ARDL Estimates</vt:lpstr>
    </vt:vector>
  </TitlesOfParts>
  <Company>The Univeristy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</dc:creator>
  <cp:lastModifiedBy>Xinkai Fu</cp:lastModifiedBy>
  <dcterms:created xsi:type="dcterms:W3CDTF">2019-01-25T18:43:55Z</dcterms:created>
  <dcterms:modified xsi:type="dcterms:W3CDTF">2019-05-16T15:31:21Z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{61770297-5E6E-47AD-89AD-E54127C6336E}</vt:lpwstr>
  </property>
</Properties>
</file>