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EBD8B0C8-1EB6-4968-864E-64CA0F5A87D4}" xr6:coauthVersionLast="36" xr6:coauthVersionMax="36" xr10:uidLastSave="{00000000-0000-0000-0000-000000000000}"/>
  <bookViews>
    <workbookView xWindow="0" yWindow="0" windowWidth="22260" windowHeight="8808" xr2:uid="{00000000-000D-0000-FFFF-FFFF00000000}"/>
  </bookViews>
  <sheets>
    <sheet name="Sheet1" sheetId="1" r:id="rId1"/>
    <sheet name="Sheet2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I44" i="1"/>
  <c r="I32" i="1"/>
  <c r="I20" i="1"/>
  <c r="I8" i="1"/>
  <c r="H44" i="1"/>
  <c r="H56" i="1"/>
  <c r="H20" i="1"/>
  <c r="H32" i="1"/>
  <c r="H8" i="1"/>
  <c r="H2" i="1"/>
  <c r="G20" i="1" l="1"/>
  <c r="G29" i="1"/>
  <c r="G38" i="1"/>
  <c r="G54" i="1"/>
  <c r="E3" i="1"/>
  <c r="G3" i="1" s="1"/>
  <c r="E12" i="1"/>
  <c r="G12" i="1" s="1"/>
  <c r="E33" i="1"/>
  <c r="G33" i="1" s="1"/>
  <c r="E2" i="1"/>
  <c r="E4" i="1"/>
  <c r="G4" i="1" s="1"/>
  <c r="E5" i="1"/>
  <c r="G5" i="1" s="1"/>
  <c r="E6" i="1"/>
  <c r="G6" i="1" s="1"/>
  <c r="E7" i="1"/>
  <c r="G7" i="1" s="1"/>
  <c r="E8" i="1"/>
  <c r="G8" i="1" s="1"/>
  <c r="E9" i="1"/>
  <c r="F8" i="1" s="1"/>
  <c r="E10" i="1"/>
  <c r="G10" i="1" s="1"/>
  <c r="E11" i="1"/>
  <c r="G11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G30" i="1" s="1"/>
  <c r="E31" i="1"/>
  <c r="G31" i="1" s="1"/>
  <c r="E32" i="1"/>
  <c r="G32" i="1" s="1"/>
  <c r="E34" i="1"/>
  <c r="G34" i="1" s="1"/>
  <c r="E35" i="1"/>
  <c r="G35" i="1" s="1"/>
  <c r="E36" i="1"/>
  <c r="G36" i="1" s="1"/>
  <c r="E37" i="1"/>
  <c r="G37" i="1" s="1"/>
  <c r="E38" i="1"/>
  <c r="E39" i="1"/>
  <c r="G39" i="1" s="1"/>
  <c r="E40" i="1"/>
  <c r="G40" i="1" s="1"/>
  <c r="E41" i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20" i="1"/>
  <c r="F2" i="1" l="1"/>
  <c r="G2" i="1"/>
  <c r="F38" i="1"/>
  <c r="G41" i="1"/>
  <c r="G9" i="1"/>
  <c r="F50" i="1"/>
  <c r="F14" i="1"/>
  <c r="F32" i="1"/>
  <c r="F20" i="1"/>
  <c r="F56" i="1"/>
  <c r="F44" i="1"/>
  <c r="F26" i="1"/>
</calcChain>
</file>

<file path=xl/sharedStrings.xml><?xml version="1.0" encoding="utf-8"?>
<sst xmlns="http://schemas.openxmlformats.org/spreadsheetml/2006/main" count="11" uniqueCount="11">
  <si>
    <t>Copper import value (kUSD)</t>
  </si>
  <si>
    <t>LME Price (USD/t)</t>
  </si>
  <si>
    <t>Equivalent metal ktonne</t>
  </si>
  <si>
    <t>Six month total</t>
  </si>
  <si>
    <t>Equivalent metal content</t>
  </si>
  <si>
    <t>Time</t>
  </si>
  <si>
    <t>Copper import quantity (ktonnes)</t>
  </si>
  <si>
    <t>时间</t>
  </si>
  <si>
    <t>进口重量（实物千吨）</t>
  </si>
  <si>
    <t>进口金额（千美元）</t>
  </si>
  <si>
    <t>Annual equivalent metal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</si>
</sst>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 applyProtection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4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(Sheet1!$H$2,Sheet1!$H$8,Sheet1!$H$20,Sheet1!$H$32,Sheet1!$H$44,Sheet1!$H$56)</c:f>
              <c:numCache>
                <c:formatCode>General</c:formatCode>
                <c:ptCount val="6"/>
                <c:pt idx="0">
                  <c:v>0.24702763680572692</c:v>
                </c:pt>
                <c:pt idx="1">
                  <c:v>0.42210048303223036</c:v>
                </c:pt>
                <c:pt idx="2">
                  <c:v>0.38090246563744812</c:v>
                </c:pt>
                <c:pt idx="3">
                  <c:v>0.41647119616019207</c:v>
                </c:pt>
                <c:pt idx="4">
                  <c:v>0.5998249948132498</c:v>
                </c:pt>
                <c:pt idx="5">
                  <c:v>0.83946563197667623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5-48F0-8D1C-086A5F134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93872"/>
        <c:axId val="937787968"/>
      </c:scatterChart>
      <c:valAx>
        <c:axId val="9377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87968"/>
        <c:crosses val="autoZero"/>
        <c:crossBetween val="midCat"/>
      </c:valAx>
      <c:valAx>
        <c:axId val="9377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731846019247594E-2"/>
                  <c:y val="0.13435950714494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(Sheet1!$I$8,Sheet1!$I$20,Sheet1!$I$32,Sheet1!$I$44,Sheet1!$I$56)</c:f>
              <c:numCache>
                <c:formatCode>General</c:formatCode>
                <c:ptCount val="5"/>
                <c:pt idx="0">
                  <c:v>1.7087176499372343</c:v>
                </c:pt>
                <c:pt idx="1">
                  <c:v>0.90239760661056512</c:v>
                </c:pt>
                <c:pt idx="2">
                  <c:v>1.0933801530090359</c:v>
                </c:pt>
                <c:pt idx="3">
                  <c:v>1.4402556535567284</c:v>
                </c:pt>
                <c:pt idx="4">
                  <c:v>1.3995175913568529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D-4E80-987A-22158C1F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57568"/>
        <c:axId val="929954616"/>
      </c:scatterChart>
      <c:valAx>
        <c:axId val="9299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54616"/>
        <c:crosses val="autoZero"/>
        <c:crossBetween val="midCat"/>
      </c:valAx>
      <c:valAx>
        <c:axId val="9299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5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17</xdr:row>
      <xdr:rowOff>160020</xdr:rowOff>
    </xdr:from>
    <xdr:to>
      <xdr:col>17</xdr:col>
      <xdr:colOff>388620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93388-AE17-40C7-A999-FC4CC2580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</xdr:colOff>
      <xdr:row>2</xdr:row>
      <xdr:rowOff>22860</xdr:rowOff>
    </xdr:from>
    <xdr:to>
      <xdr:col>17</xdr:col>
      <xdr:colOff>388620</xdr:colOff>
      <xdr:row>17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2E62C-DFCD-4FE0-A513-8E6330FE5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G2" sqref="G2"/>
    </sheetView>
  </sheetViews>
  <sheetFormatPr defaultRowHeight="14.4" x14ac:dyDescent="0.3"/>
  <cols>
    <col min="1" max="1" width="9.6640625" bestFit="1" customWidth="1"/>
    <col min="2" max="2" width="34.88671875" customWidth="1"/>
    <col min="3" max="3" width="24.88671875" customWidth="1"/>
    <col min="4" max="4" width="14.88671875" bestFit="1" customWidth="1"/>
    <col min="5" max="5" width="19.88671875" bestFit="1" customWidth="1"/>
    <col min="6" max="6" width="12.5546875" bestFit="1" customWidth="1"/>
    <col min="7" max="7" width="20.44140625" bestFit="1" customWidth="1"/>
  </cols>
  <sheetData>
    <row r="1" spans="1:9" x14ac:dyDescent="0.3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10</v>
      </c>
    </row>
    <row r="2" spans="1:9" x14ac:dyDescent="0.3">
      <c r="A2" s="1">
        <v>41821</v>
      </c>
      <c r="B2">
        <v>360</v>
      </c>
      <c r="C2" s="3">
        <v>600841</v>
      </c>
      <c r="D2" s="2">
        <v>7113.380434782609</v>
      </c>
      <c r="E2">
        <f t="shared" ref="E2:E19" si="0">C2/D2</f>
        <v>84.466310428448523</v>
      </c>
      <c r="F2">
        <f>SUM(E2:E7)</f>
        <v>521.22831366008381</v>
      </c>
      <c r="G2">
        <f>E2/B2</f>
        <v>0.23462864007902368</v>
      </c>
      <c r="H2">
        <f>SUM(E2:E7)/SUM(B2:B7)</f>
        <v>0.24702763680572692</v>
      </c>
    </row>
    <row r="3" spans="1:9" x14ac:dyDescent="0.3">
      <c r="A3" s="1">
        <v>41852</v>
      </c>
      <c r="B3">
        <v>340</v>
      </c>
      <c r="C3" s="3">
        <v>561877</v>
      </c>
      <c r="D3" s="2">
        <v>7006.416666666667</v>
      </c>
      <c r="E3">
        <f>C3/D3</f>
        <v>80.194631111956895</v>
      </c>
      <c r="G3">
        <f t="shared" ref="G3:G61" si="1">E3/B3</f>
        <v>0.23586656209399087</v>
      </c>
    </row>
    <row r="4" spans="1:9" x14ac:dyDescent="0.3">
      <c r="A4" s="1">
        <v>41883</v>
      </c>
      <c r="B4">
        <v>390</v>
      </c>
      <c r="C4" s="3">
        <v>673602</v>
      </c>
      <c r="D4" s="2">
        <v>6872.215909090909</v>
      </c>
      <c r="E4">
        <f t="shared" si="0"/>
        <v>98.018166034179131</v>
      </c>
      <c r="G4">
        <f t="shared" si="1"/>
        <v>0.25132863085686957</v>
      </c>
    </row>
    <row r="5" spans="1:9" x14ac:dyDescent="0.3">
      <c r="A5" s="1">
        <v>41913</v>
      </c>
      <c r="B5">
        <v>330</v>
      </c>
      <c r="C5" s="3">
        <v>564747</v>
      </c>
      <c r="D5" s="2">
        <v>6737.478260869565</v>
      </c>
      <c r="E5">
        <f t="shared" si="0"/>
        <v>83.82171758237503</v>
      </c>
      <c r="G5">
        <f t="shared" si="1"/>
        <v>0.25400520479507582</v>
      </c>
    </row>
    <row r="6" spans="1:9" x14ac:dyDescent="0.3">
      <c r="A6" s="1">
        <v>41944</v>
      </c>
      <c r="B6">
        <v>320</v>
      </c>
      <c r="C6" s="3">
        <v>538294</v>
      </c>
      <c r="D6" s="2">
        <v>6712.85</v>
      </c>
      <c r="E6">
        <f t="shared" si="0"/>
        <v>80.188593518401277</v>
      </c>
      <c r="G6">
        <f t="shared" si="1"/>
        <v>0.25058935474500399</v>
      </c>
    </row>
    <row r="7" spans="1:9" x14ac:dyDescent="0.3">
      <c r="A7" s="1">
        <v>41974</v>
      </c>
      <c r="B7">
        <v>370</v>
      </c>
      <c r="C7" s="3">
        <v>608738</v>
      </c>
      <c r="D7" s="2">
        <v>6439.021739130435</v>
      </c>
      <c r="E7">
        <f t="shared" si="0"/>
        <v>94.538894984722901</v>
      </c>
      <c r="G7">
        <f t="shared" si="1"/>
        <v>0.25551052698573756</v>
      </c>
    </row>
    <row r="8" spans="1:9" x14ac:dyDescent="0.3">
      <c r="A8" s="1">
        <v>42005</v>
      </c>
      <c r="B8">
        <v>310</v>
      </c>
      <c r="C8" s="3">
        <v>837417</v>
      </c>
      <c r="D8" s="2">
        <v>5854.965909090909</v>
      </c>
      <c r="E8">
        <f t="shared" si="0"/>
        <v>143.02679349503239</v>
      </c>
      <c r="F8">
        <f>SUM(E8:E13)</f>
        <v>705.56713621541894</v>
      </c>
      <c r="G8">
        <f t="shared" si="1"/>
        <v>0.46137675320978189</v>
      </c>
      <c r="H8">
        <f>SUM(E8:E19)/SUM(B8:B19)</f>
        <v>0.42210048303223036</v>
      </c>
      <c r="I8">
        <f>H8/H2</f>
        <v>1.7087176499372343</v>
      </c>
    </row>
    <row r="9" spans="1:9" x14ac:dyDescent="0.3">
      <c r="A9" s="1">
        <v>42036</v>
      </c>
      <c r="B9">
        <v>190</v>
      </c>
      <c r="C9" s="3">
        <v>501940</v>
      </c>
      <c r="D9" s="2">
        <v>5729.2749999999996</v>
      </c>
      <c r="E9">
        <f t="shared" si="0"/>
        <v>87.609688834974762</v>
      </c>
      <c r="G9">
        <f t="shared" si="1"/>
        <v>0.4611036254472356</v>
      </c>
    </row>
    <row r="10" spans="1:9" x14ac:dyDescent="0.3">
      <c r="A10" s="1">
        <v>42064</v>
      </c>
      <c r="B10">
        <v>290</v>
      </c>
      <c r="C10" s="3">
        <v>708188</v>
      </c>
      <c r="D10" s="2">
        <v>5939.670454545455</v>
      </c>
      <c r="E10">
        <f t="shared" si="0"/>
        <v>119.23018379884098</v>
      </c>
      <c r="G10">
        <f t="shared" si="1"/>
        <v>0.41113856482358957</v>
      </c>
    </row>
    <row r="11" spans="1:9" x14ac:dyDescent="0.3">
      <c r="A11" s="1">
        <v>42095</v>
      </c>
      <c r="B11">
        <v>310</v>
      </c>
      <c r="C11" s="3">
        <v>722876</v>
      </c>
      <c r="D11" s="2">
        <v>6038.556818181818</v>
      </c>
      <c r="E11">
        <f t="shared" si="0"/>
        <v>119.71006016262916</v>
      </c>
      <c r="G11">
        <f t="shared" si="1"/>
        <v>0.38616148439557796</v>
      </c>
    </row>
    <row r="12" spans="1:9" x14ac:dyDescent="0.3">
      <c r="A12" s="1">
        <v>42125</v>
      </c>
      <c r="B12">
        <v>280</v>
      </c>
      <c r="C12" s="3">
        <v>677073</v>
      </c>
      <c r="D12" s="2">
        <v>6293.7261904761908</v>
      </c>
      <c r="E12">
        <f>C12/D12</f>
        <v>107.57903656891878</v>
      </c>
      <c r="G12">
        <f t="shared" si="1"/>
        <v>0.38421084488899565</v>
      </c>
    </row>
    <row r="13" spans="1:9" x14ac:dyDescent="0.3">
      <c r="A13" s="1">
        <v>42156</v>
      </c>
      <c r="B13">
        <v>320</v>
      </c>
      <c r="C13" s="3">
        <v>749025</v>
      </c>
      <c r="D13" s="2">
        <v>5833.011363636364</v>
      </c>
      <c r="E13">
        <f t="shared" si="0"/>
        <v>128.41137335502285</v>
      </c>
      <c r="G13">
        <f t="shared" si="1"/>
        <v>0.40128554173444642</v>
      </c>
    </row>
    <row r="14" spans="1:9" x14ac:dyDescent="0.3">
      <c r="A14" s="1">
        <v>42186</v>
      </c>
      <c r="B14">
        <v>360</v>
      </c>
      <c r="C14" s="3">
        <v>868081</v>
      </c>
      <c r="D14" s="2">
        <v>5456.75</v>
      </c>
      <c r="E14">
        <f t="shared" si="0"/>
        <v>159.08388692903284</v>
      </c>
      <c r="F14">
        <f>SUM(E14:E19)</f>
        <v>839.32063168254422</v>
      </c>
      <c r="G14">
        <f t="shared" si="1"/>
        <v>0.4418996859139801</v>
      </c>
    </row>
    <row r="15" spans="1:9" x14ac:dyDescent="0.3">
      <c r="A15" s="1">
        <v>42217</v>
      </c>
      <c r="B15">
        <v>290</v>
      </c>
      <c r="C15" s="3">
        <v>680686</v>
      </c>
      <c r="D15" s="2">
        <v>5128.2380952380954</v>
      </c>
      <c r="E15">
        <f t="shared" si="0"/>
        <v>132.73291671696396</v>
      </c>
      <c r="G15">
        <f t="shared" si="1"/>
        <v>0.45769971281711708</v>
      </c>
    </row>
    <row r="16" spans="1:9" x14ac:dyDescent="0.3">
      <c r="A16" s="1">
        <v>42248</v>
      </c>
      <c r="B16">
        <v>340</v>
      </c>
      <c r="C16" s="3">
        <v>751824</v>
      </c>
      <c r="D16" s="2">
        <v>5217.25</v>
      </c>
      <c r="E16">
        <f t="shared" si="0"/>
        <v>144.10350280320091</v>
      </c>
      <c r="G16">
        <f t="shared" si="1"/>
        <v>0.42383383177412032</v>
      </c>
    </row>
    <row r="17" spans="1:9" x14ac:dyDescent="0.3">
      <c r="A17" s="1">
        <v>42278</v>
      </c>
      <c r="B17">
        <v>290</v>
      </c>
      <c r="C17" s="3">
        <v>640024</v>
      </c>
      <c r="D17" s="2">
        <v>5216.090909090909</v>
      </c>
      <c r="E17">
        <f t="shared" si="0"/>
        <v>122.70184917301358</v>
      </c>
      <c r="G17">
        <f t="shared" si="1"/>
        <v>0.42310982473452963</v>
      </c>
    </row>
    <row r="18" spans="1:9" x14ac:dyDescent="0.3">
      <c r="A18" s="1">
        <v>42309</v>
      </c>
      <c r="B18">
        <v>300</v>
      </c>
      <c r="C18" s="3">
        <v>607226</v>
      </c>
      <c r="D18" s="2">
        <v>4799.9047619047615</v>
      </c>
      <c r="E18">
        <f t="shared" si="0"/>
        <v>126.50792674457827</v>
      </c>
      <c r="G18">
        <f t="shared" si="1"/>
        <v>0.42169308914859421</v>
      </c>
    </row>
    <row r="19" spans="1:9" x14ac:dyDescent="0.3">
      <c r="A19" s="1">
        <v>42339</v>
      </c>
      <c r="B19">
        <v>380</v>
      </c>
      <c r="C19" s="3">
        <v>715957</v>
      </c>
      <c r="D19" s="2">
        <v>4643.326086956522</v>
      </c>
      <c r="E19">
        <f t="shared" si="0"/>
        <v>154.19054931575471</v>
      </c>
      <c r="G19">
        <f t="shared" si="1"/>
        <v>0.40576460346251236</v>
      </c>
    </row>
    <row r="20" spans="1:9" x14ac:dyDescent="0.3">
      <c r="A20" s="1">
        <v>42370</v>
      </c>
      <c r="B20">
        <v>270</v>
      </c>
      <c r="C20">
        <v>533818</v>
      </c>
      <c r="D20" s="2">
        <v>4482.9285714285716</v>
      </c>
      <c r="E20">
        <f>C20/D20</f>
        <v>119.07796242889692</v>
      </c>
      <c r="F20">
        <f>SUM(E20:E25)</f>
        <v>615.64458344813397</v>
      </c>
      <c r="G20">
        <f t="shared" si="1"/>
        <v>0.44102949047739604</v>
      </c>
      <c r="H20">
        <f t="shared" ref="H9:H61" si="2">SUM(E20:E31)/SUM(B20:B31)</f>
        <v>0.38090246563744812</v>
      </c>
      <c r="I20">
        <f>H20/H8</f>
        <v>0.90239760661056512</v>
      </c>
    </row>
    <row r="21" spans="1:9" x14ac:dyDescent="0.3">
      <c r="A21" s="1">
        <v>42401</v>
      </c>
      <c r="B21">
        <v>170</v>
      </c>
      <c r="C21">
        <v>323355</v>
      </c>
      <c r="D21" s="2">
        <v>4598.6190476190477</v>
      </c>
      <c r="E21">
        <f t="shared" ref="E21:E61" si="3">C21/D21</f>
        <v>70.31567447784532</v>
      </c>
      <c r="G21">
        <f t="shared" si="1"/>
        <v>0.41362161457556068</v>
      </c>
    </row>
    <row r="22" spans="1:9" x14ac:dyDescent="0.3">
      <c r="A22" s="1">
        <v>42430</v>
      </c>
      <c r="B22">
        <v>300</v>
      </c>
      <c r="C22">
        <v>560639</v>
      </c>
      <c r="D22" s="2">
        <v>4955.815217391304</v>
      </c>
      <c r="E22">
        <f t="shared" si="3"/>
        <v>113.12750282386745</v>
      </c>
      <c r="G22">
        <f t="shared" si="1"/>
        <v>0.37709167607955812</v>
      </c>
    </row>
    <row r="23" spans="1:9" x14ac:dyDescent="0.3">
      <c r="A23" s="1">
        <v>42461</v>
      </c>
      <c r="B23">
        <v>270</v>
      </c>
      <c r="C23">
        <v>502435</v>
      </c>
      <c r="D23" s="2">
        <v>4872.7380952380954</v>
      </c>
      <c r="E23">
        <f t="shared" si="3"/>
        <v>103.11143143338789</v>
      </c>
      <c r="G23">
        <f t="shared" si="1"/>
        <v>0.38189419049402923</v>
      </c>
    </row>
    <row r="24" spans="1:9" x14ac:dyDescent="0.3">
      <c r="A24" s="1">
        <v>42491</v>
      </c>
      <c r="B24">
        <v>270</v>
      </c>
      <c r="C24">
        <v>476385</v>
      </c>
      <c r="D24" s="2">
        <v>4712.511363636364</v>
      </c>
      <c r="E24">
        <f t="shared" si="3"/>
        <v>101.08941140725486</v>
      </c>
      <c r="G24">
        <f t="shared" si="1"/>
        <v>0.37440522743427723</v>
      </c>
    </row>
    <row r="25" spans="1:9" x14ac:dyDescent="0.3">
      <c r="A25" s="1">
        <v>42522</v>
      </c>
      <c r="B25">
        <v>270</v>
      </c>
      <c r="C25">
        <v>505615</v>
      </c>
      <c r="D25" s="2">
        <v>4641.965909090909</v>
      </c>
      <c r="E25">
        <f t="shared" si="3"/>
        <v>108.92260087688162</v>
      </c>
      <c r="G25">
        <f t="shared" si="1"/>
        <v>0.40341704028474673</v>
      </c>
    </row>
    <row r="26" spans="1:9" x14ac:dyDescent="0.3">
      <c r="A26" s="1">
        <v>42552</v>
      </c>
      <c r="B26">
        <v>280</v>
      </c>
      <c r="C26">
        <v>501862</v>
      </c>
      <c r="D26" s="2">
        <v>4864.9047619047615</v>
      </c>
      <c r="E26">
        <f t="shared" si="3"/>
        <v>103.15967620371369</v>
      </c>
      <c r="F26">
        <f>SUM(E26:E31)</f>
        <v>656.56965178094265</v>
      </c>
      <c r="G26">
        <f t="shared" si="1"/>
        <v>0.36842741501326315</v>
      </c>
    </row>
    <row r="27" spans="1:9" x14ac:dyDescent="0.3">
      <c r="A27" s="1">
        <v>42583</v>
      </c>
      <c r="B27">
        <v>310</v>
      </c>
      <c r="C27">
        <v>592277</v>
      </c>
      <c r="D27" s="2">
        <v>4745.228260869565</v>
      </c>
      <c r="E27">
        <f t="shared" si="3"/>
        <v>124.81528125508234</v>
      </c>
      <c r="G27">
        <f t="shared" si="1"/>
        <v>0.40262993953252368</v>
      </c>
    </row>
    <row r="28" spans="1:9" x14ac:dyDescent="0.3">
      <c r="A28" s="1">
        <v>42614</v>
      </c>
      <c r="B28">
        <v>300</v>
      </c>
      <c r="C28">
        <v>542144</v>
      </c>
      <c r="D28" s="2">
        <v>4722.204545454545</v>
      </c>
      <c r="E28">
        <f t="shared" si="3"/>
        <v>114.8073944661825</v>
      </c>
      <c r="G28">
        <f t="shared" si="1"/>
        <v>0.38269131488727498</v>
      </c>
    </row>
    <row r="29" spans="1:9" x14ac:dyDescent="0.3">
      <c r="A29" s="1">
        <v>42644</v>
      </c>
      <c r="B29">
        <v>240</v>
      </c>
      <c r="C29">
        <v>424298</v>
      </c>
      <c r="D29" s="2">
        <v>4731.2619047619046</v>
      </c>
      <c r="E29">
        <f t="shared" si="3"/>
        <v>89.679668667877792</v>
      </c>
      <c r="G29">
        <f t="shared" si="1"/>
        <v>0.37366528611615746</v>
      </c>
    </row>
    <row r="30" spans="1:9" x14ac:dyDescent="0.3">
      <c r="A30" s="1">
        <v>42675</v>
      </c>
      <c r="B30">
        <v>330</v>
      </c>
      <c r="C30">
        <v>598952</v>
      </c>
      <c r="D30" s="2">
        <v>5450.931818181818</v>
      </c>
      <c r="E30">
        <f t="shared" si="3"/>
        <v>109.88066260564291</v>
      </c>
      <c r="G30">
        <f t="shared" si="1"/>
        <v>0.33297170486558458</v>
      </c>
    </row>
    <row r="31" spans="1:9" x14ac:dyDescent="0.3">
      <c r="A31" s="1">
        <v>42705</v>
      </c>
      <c r="B31">
        <v>330</v>
      </c>
      <c r="C31">
        <v>644440</v>
      </c>
      <c r="D31" s="2">
        <v>5641.75</v>
      </c>
      <c r="E31">
        <f t="shared" si="3"/>
        <v>114.22696858244339</v>
      </c>
      <c r="G31">
        <f t="shared" si="1"/>
        <v>0.34614232903770725</v>
      </c>
    </row>
    <row r="32" spans="1:9" x14ac:dyDescent="0.3">
      <c r="A32" s="1">
        <v>42736</v>
      </c>
      <c r="B32">
        <v>280</v>
      </c>
      <c r="C32">
        <v>579284</v>
      </c>
      <c r="D32" s="2">
        <v>5744.034090909091</v>
      </c>
      <c r="E32">
        <f t="shared" si="3"/>
        <v>100.84968000395668</v>
      </c>
      <c r="F32">
        <f>SUM(E32:E37)</f>
        <v>735.88162140621239</v>
      </c>
      <c r="G32">
        <f t="shared" si="1"/>
        <v>0.36017742858555957</v>
      </c>
      <c r="H32">
        <f t="shared" si="2"/>
        <v>0.41647119616019207</v>
      </c>
      <c r="I32">
        <f>H32/H20</f>
        <v>1.0933801530090359</v>
      </c>
    </row>
    <row r="33" spans="1:9" x14ac:dyDescent="0.3">
      <c r="A33" s="1">
        <v>42767</v>
      </c>
      <c r="B33">
        <v>270</v>
      </c>
      <c r="C33">
        <v>619193</v>
      </c>
      <c r="D33" s="2">
        <v>5940.9125000000004</v>
      </c>
      <c r="E33">
        <f>C33/D33</f>
        <v>104.22523475981173</v>
      </c>
      <c r="G33">
        <f t="shared" si="1"/>
        <v>0.38601938799930269</v>
      </c>
    </row>
    <row r="34" spans="1:9" x14ac:dyDescent="0.3">
      <c r="A34" s="1">
        <v>42795</v>
      </c>
      <c r="B34">
        <v>360</v>
      </c>
      <c r="C34">
        <v>831583</v>
      </c>
      <c r="D34" s="2">
        <v>5824.630434782609</v>
      </c>
      <c r="E34">
        <f t="shared" si="3"/>
        <v>142.77008804439916</v>
      </c>
      <c r="G34">
        <f t="shared" si="1"/>
        <v>0.39658357790110876</v>
      </c>
    </row>
    <row r="35" spans="1:9" x14ac:dyDescent="0.3">
      <c r="A35" s="1">
        <v>42826</v>
      </c>
      <c r="B35">
        <v>290</v>
      </c>
      <c r="C35">
        <v>678040</v>
      </c>
      <c r="D35" s="2">
        <v>5681.5124999999998</v>
      </c>
      <c r="E35">
        <f t="shared" si="3"/>
        <v>119.3414605705787</v>
      </c>
      <c r="G35">
        <f t="shared" si="1"/>
        <v>0.41152227782958173</v>
      </c>
    </row>
    <row r="36" spans="1:9" x14ac:dyDescent="0.3">
      <c r="A36" s="1">
        <v>42856</v>
      </c>
      <c r="B36">
        <v>310</v>
      </c>
      <c r="C36">
        <v>727913</v>
      </c>
      <c r="D36" s="2">
        <v>5606.054347826087</v>
      </c>
      <c r="E36">
        <f t="shared" si="3"/>
        <v>129.84408548987216</v>
      </c>
      <c r="G36">
        <f t="shared" si="1"/>
        <v>0.41885188867700696</v>
      </c>
    </row>
    <row r="37" spans="1:9" x14ac:dyDescent="0.3">
      <c r="A37" s="1">
        <v>42887</v>
      </c>
      <c r="B37">
        <v>340</v>
      </c>
      <c r="C37">
        <v>794195</v>
      </c>
      <c r="D37" s="2">
        <v>5719.761363636364</v>
      </c>
      <c r="E37">
        <f t="shared" si="3"/>
        <v>138.85107253759395</v>
      </c>
      <c r="G37">
        <f t="shared" si="1"/>
        <v>0.4083855074635116</v>
      </c>
    </row>
    <row r="38" spans="1:9" x14ac:dyDescent="0.3">
      <c r="A38" s="1">
        <v>42917</v>
      </c>
      <c r="B38">
        <v>290</v>
      </c>
      <c r="C38">
        <v>711489</v>
      </c>
      <c r="D38" s="2">
        <v>5985.1190476190477</v>
      </c>
      <c r="E38">
        <f t="shared" si="3"/>
        <v>118.87633217304823</v>
      </c>
      <c r="F38">
        <f>SUM(E38:E43)</f>
        <v>742.59112496246928</v>
      </c>
      <c r="G38">
        <f t="shared" si="1"/>
        <v>0.40991838680361459</v>
      </c>
    </row>
    <row r="39" spans="1:9" x14ac:dyDescent="0.3">
      <c r="A39" s="1">
        <v>42948</v>
      </c>
      <c r="B39">
        <v>310</v>
      </c>
      <c r="C39">
        <v>757339</v>
      </c>
      <c r="D39" s="2">
        <v>6492.70652173913</v>
      </c>
      <c r="E39">
        <f t="shared" si="3"/>
        <v>116.64457610462577</v>
      </c>
      <c r="G39">
        <f t="shared" si="1"/>
        <v>0.37627282614395408</v>
      </c>
    </row>
    <row r="40" spans="1:9" x14ac:dyDescent="0.3">
      <c r="A40" s="1">
        <v>42979</v>
      </c>
      <c r="B40">
        <v>320</v>
      </c>
      <c r="C40">
        <v>868288</v>
      </c>
      <c r="D40" s="2">
        <v>6577.166666666667</v>
      </c>
      <c r="E40">
        <f t="shared" si="3"/>
        <v>132.01550819755212</v>
      </c>
      <c r="G40">
        <f t="shared" si="1"/>
        <v>0.41254846311735038</v>
      </c>
    </row>
    <row r="41" spans="1:9" x14ac:dyDescent="0.3">
      <c r="A41" s="1">
        <v>43009</v>
      </c>
      <c r="B41">
        <v>250</v>
      </c>
      <c r="C41">
        <v>780527</v>
      </c>
      <c r="D41" s="2">
        <v>6807.602272727273</v>
      </c>
      <c r="E41">
        <f t="shared" si="3"/>
        <v>114.65519998531053</v>
      </c>
      <c r="G41">
        <f t="shared" si="1"/>
        <v>0.45862079994124211</v>
      </c>
    </row>
    <row r="42" spans="1:9" x14ac:dyDescent="0.3">
      <c r="A42" s="1">
        <v>43040</v>
      </c>
      <c r="B42">
        <v>270</v>
      </c>
      <c r="C42">
        <v>885464</v>
      </c>
      <c r="D42" s="2">
        <v>6826.545454545455</v>
      </c>
      <c r="E42">
        <f t="shared" si="3"/>
        <v>129.70894369573324</v>
      </c>
      <c r="G42">
        <f t="shared" si="1"/>
        <v>0.48040349516938236</v>
      </c>
    </row>
    <row r="43" spans="1:9" x14ac:dyDescent="0.3">
      <c r="A43" s="1">
        <v>43070</v>
      </c>
      <c r="B43">
        <v>260</v>
      </c>
      <c r="C43">
        <v>896251</v>
      </c>
      <c r="D43" s="2">
        <v>6857.8095238095239</v>
      </c>
      <c r="E43">
        <f t="shared" si="3"/>
        <v>130.6905648061994</v>
      </c>
      <c r="G43">
        <f t="shared" si="1"/>
        <v>0.50265601848538233</v>
      </c>
    </row>
    <row r="44" spans="1:9" x14ac:dyDescent="0.3">
      <c r="A44" s="1">
        <v>43101</v>
      </c>
      <c r="B44">
        <v>200</v>
      </c>
      <c r="C44">
        <v>836603</v>
      </c>
      <c r="D44" s="2">
        <v>7071.989130434783</v>
      </c>
      <c r="E44">
        <f t="shared" si="3"/>
        <v>118.29811734291594</v>
      </c>
      <c r="F44">
        <f>SUM(E44:E49)</f>
        <v>682.40051481102626</v>
      </c>
      <c r="G44">
        <f t="shared" si="1"/>
        <v>0.59149058671457977</v>
      </c>
      <c r="H44">
        <f>SUM(E44:E55)/SUM(B44:B55)</f>
        <v>0.5998249948132498</v>
      </c>
      <c r="I44">
        <f>H44/H32</f>
        <v>1.4402556535567284</v>
      </c>
    </row>
    <row r="45" spans="1:9" x14ac:dyDescent="0.3">
      <c r="A45" s="1">
        <v>43132</v>
      </c>
      <c r="B45">
        <v>130</v>
      </c>
      <c r="C45">
        <v>522686</v>
      </c>
      <c r="D45" s="2">
        <v>7006.5249999999996</v>
      </c>
      <c r="E45">
        <f t="shared" si="3"/>
        <v>74.59989081606075</v>
      </c>
      <c r="G45">
        <f t="shared" si="1"/>
        <v>0.57384531396969807</v>
      </c>
    </row>
    <row r="46" spans="1:9" x14ac:dyDescent="0.3">
      <c r="A46" s="1">
        <v>43160</v>
      </c>
      <c r="B46">
        <v>220</v>
      </c>
      <c r="C46">
        <v>938356</v>
      </c>
      <c r="D46" s="2">
        <v>6793.727272727273</v>
      </c>
      <c r="E46">
        <f t="shared" si="3"/>
        <v>138.12094043971041</v>
      </c>
      <c r="G46">
        <f t="shared" si="1"/>
        <v>0.62782245654413826</v>
      </c>
    </row>
    <row r="47" spans="1:9" x14ac:dyDescent="0.3">
      <c r="A47" s="1">
        <v>43191</v>
      </c>
      <c r="B47">
        <v>180</v>
      </c>
      <c r="C47">
        <v>812135</v>
      </c>
      <c r="D47" s="2">
        <v>6843.3095238095239</v>
      </c>
      <c r="E47">
        <f t="shared" si="3"/>
        <v>118.67576604191093</v>
      </c>
      <c r="G47">
        <f t="shared" si="1"/>
        <v>0.65930981134394961</v>
      </c>
    </row>
    <row r="48" spans="1:9" x14ac:dyDescent="0.3">
      <c r="A48" s="1">
        <v>43221</v>
      </c>
      <c r="B48">
        <v>210</v>
      </c>
      <c r="C48">
        <v>840300</v>
      </c>
      <c r="D48" s="2">
        <v>6825.478260869565</v>
      </c>
      <c r="E48">
        <f t="shared" si="3"/>
        <v>123.11225204795332</v>
      </c>
      <c r="G48">
        <f t="shared" si="1"/>
        <v>0.58624881927596817</v>
      </c>
    </row>
    <row r="49" spans="1:9" x14ac:dyDescent="0.3">
      <c r="A49" s="1">
        <v>43252</v>
      </c>
      <c r="B49">
        <v>200</v>
      </c>
      <c r="C49">
        <v>763413</v>
      </c>
      <c r="D49" s="2">
        <v>6965.8571428571431</v>
      </c>
      <c r="E49">
        <f t="shared" si="3"/>
        <v>109.59354812247493</v>
      </c>
      <c r="G49">
        <f t="shared" si="1"/>
        <v>0.54796774061237463</v>
      </c>
    </row>
    <row r="50" spans="1:9" x14ac:dyDescent="0.3">
      <c r="A50" s="1">
        <v>43282</v>
      </c>
      <c r="B50">
        <v>210</v>
      </c>
      <c r="C50">
        <v>859439</v>
      </c>
      <c r="D50" s="2">
        <v>6250.75</v>
      </c>
      <c r="E50">
        <f t="shared" si="3"/>
        <v>137.49374075110987</v>
      </c>
      <c r="F50">
        <f>SUM(E50:E55)</f>
        <v>763.17772268890576</v>
      </c>
      <c r="G50">
        <f t="shared" si="1"/>
        <v>0.65473209881480887</v>
      </c>
    </row>
    <row r="51" spans="1:9" x14ac:dyDescent="0.3">
      <c r="A51" s="1">
        <v>43313</v>
      </c>
      <c r="B51">
        <v>220</v>
      </c>
      <c r="C51">
        <v>848089</v>
      </c>
      <c r="D51" s="2">
        <v>6052.804347826087</v>
      </c>
      <c r="E51">
        <f t="shared" si="3"/>
        <v>140.11505267051925</v>
      </c>
      <c r="G51">
        <f t="shared" si="1"/>
        <v>0.63688660304781475</v>
      </c>
    </row>
    <row r="52" spans="1:9" x14ac:dyDescent="0.3">
      <c r="A52" s="1">
        <v>43344</v>
      </c>
      <c r="B52">
        <v>200</v>
      </c>
      <c r="C52">
        <v>747173</v>
      </c>
      <c r="D52" s="2">
        <v>6050.7624999999998</v>
      </c>
      <c r="E52">
        <f t="shared" si="3"/>
        <v>123.48410634196929</v>
      </c>
      <c r="G52">
        <f t="shared" si="1"/>
        <v>0.61742053170984645</v>
      </c>
    </row>
    <row r="53" spans="1:9" x14ac:dyDescent="0.3">
      <c r="A53" s="1">
        <v>43374</v>
      </c>
      <c r="B53">
        <v>170</v>
      </c>
      <c r="C53">
        <v>614961</v>
      </c>
      <c r="D53" s="2">
        <v>6219.586956521739</v>
      </c>
      <c r="E53">
        <f t="shared" si="3"/>
        <v>98.874893831199472</v>
      </c>
      <c r="G53">
        <f t="shared" si="1"/>
        <v>0.58161702253646752</v>
      </c>
    </row>
    <row r="54" spans="1:9" x14ac:dyDescent="0.3">
      <c r="A54" s="1">
        <v>43405</v>
      </c>
      <c r="B54">
        <v>220</v>
      </c>
      <c r="C54">
        <v>800409</v>
      </c>
      <c r="D54" s="2">
        <v>6195.920454545455</v>
      </c>
      <c r="E54">
        <f t="shared" si="3"/>
        <v>129.18322723346188</v>
      </c>
      <c r="G54">
        <f t="shared" si="1"/>
        <v>0.58719648742482666</v>
      </c>
    </row>
    <row r="55" spans="1:9" x14ac:dyDescent="0.3">
      <c r="A55" s="1">
        <v>43435</v>
      </c>
      <c r="B55">
        <v>250</v>
      </c>
      <c r="C55">
        <v>812422</v>
      </c>
      <c r="D55" s="2">
        <v>6061.6428571428569</v>
      </c>
      <c r="E55">
        <f t="shared" si="3"/>
        <v>134.026701860646</v>
      </c>
      <c r="G55">
        <f t="shared" si="1"/>
        <v>0.53610680744258399</v>
      </c>
    </row>
    <row r="56" spans="1:9" x14ac:dyDescent="0.3">
      <c r="A56" s="1">
        <v>43466</v>
      </c>
      <c r="B56">
        <v>180</v>
      </c>
      <c r="C56">
        <v>825413</v>
      </c>
      <c r="D56" s="2">
        <v>5939.532608695652</v>
      </c>
      <c r="E56">
        <f t="shared" si="3"/>
        <v>138.96935236815955</v>
      </c>
      <c r="F56">
        <f>SUM(E56:E61)</f>
        <v>713.54578718017478</v>
      </c>
      <c r="G56">
        <f t="shared" si="1"/>
        <v>0.77205195760088641</v>
      </c>
      <c r="H56">
        <f>SUM(E56:E67)/SUM(B56:B67)</f>
        <v>0.83946563197667623</v>
      </c>
      <c r="I56">
        <f>H56/H44</f>
        <v>1.3995175913568529</v>
      </c>
    </row>
    <row r="57" spans="1:9" x14ac:dyDescent="0.3">
      <c r="A57" s="1">
        <v>43497</v>
      </c>
      <c r="B57">
        <v>60</v>
      </c>
      <c r="C57">
        <v>325451</v>
      </c>
      <c r="D57" s="2">
        <v>6300.4875000000002</v>
      </c>
      <c r="E57">
        <f t="shared" si="3"/>
        <v>51.654891784167496</v>
      </c>
      <c r="G57">
        <f t="shared" si="1"/>
        <v>0.8609148630694583</v>
      </c>
    </row>
    <row r="58" spans="1:9" x14ac:dyDescent="0.3">
      <c r="A58" s="1">
        <v>43525</v>
      </c>
      <c r="B58">
        <v>100</v>
      </c>
      <c r="C58">
        <v>519434</v>
      </c>
      <c r="D58" s="2">
        <v>6439.4642857142853</v>
      </c>
      <c r="E58">
        <f t="shared" si="3"/>
        <v>80.664163500734873</v>
      </c>
      <c r="G58">
        <f t="shared" si="1"/>
        <v>0.80664163500734876</v>
      </c>
    </row>
    <row r="59" spans="1:9" x14ac:dyDescent="0.3">
      <c r="A59" s="1">
        <v>43556</v>
      </c>
      <c r="B59">
        <v>170</v>
      </c>
      <c r="C59">
        <v>887729</v>
      </c>
      <c r="D59">
        <v>6443.9</v>
      </c>
      <c r="E59">
        <f t="shared" si="3"/>
        <v>137.76269029624916</v>
      </c>
      <c r="G59">
        <f t="shared" si="1"/>
        <v>0.81036876644852451</v>
      </c>
    </row>
    <row r="60" spans="1:9" x14ac:dyDescent="0.3">
      <c r="A60" s="1">
        <v>43586</v>
      </c>
      <c r="B60">
        <v>170</v>
      </c>
      <c r="C60">
        <v>913548</v>
      </c>
      <c r="D60">
        <v>6027.0952380952385</v>
      </c>
      <c r="E60">
        <f t="shared" si="3"/>
        <v>151.57351326154114</v>
      </c>
      <c r="G60">
        <f t="shared" si="1"/>
        <v>0.89160890153847727</v>
      </c>
    </row>
    <row r="61" spans="1:9" x14ac:dyDescent="0.3">
      <c r="A61" s="1">
        <v>43617</v>
      </c>
      <c r="B61">
        <v>170</v>
      </c>
      <c r="C61">
        <v>897265</v>
      </c>
      <c r="D61">
        <v>5867.5</v>
      </c>
      <c r="E61">
        <f t="shared" si="3"/>
        <v>152.92117596932255</v>
      </c>
      <c r="G61">
        <f t="shared" si="1"/>
        <v>0.89953632923130911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defaultRowHeight="14.4" x14ac:dyDescent="0.3"/>
  <cols>
    <col min="1" max="1" width="11.6640625" customWidth="1"/>
    <col min="2" max="2" width="22.88671875" bestFit="1" customWidth="1"/>
    <col min="3" max="3" width="20.5546875" bestFit="1" customWidth="1"/>
  </cols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 s="1">
        <v>43101</v>
      </c>
      <c r="B2">
        <v>200</v>
      </c>
      <c r="C2">
        <v>836603</v>
      </c>
    </row>
    <row r="3" spans="1:3" x14ac:dyDescent="0.3">
      <c r="A3" s="1">
        <v>43132</v>
      </c>
      <c r="B3">
        <v>130</v>
      </c>
      <c r="C3">
        <v>522686</v>
      </c>
    </row>
    <row r="4" spans="1:3" x14ac:dyDescent="0.3">
      <c r="A4" s="1">
        <v>43160</v>
      </c>
      <c r="B4">
        <v>220</v>
      </c>
      <c r="C4">
        <v>938356</v>
      </c>
    </row>
    <row r="5" spans="1:3" x14ac:dyDescent="0.3">
      <c r="A5" s="1">
        <v>43191</v>
      </c>
      <c r="B5">
        <v>180</v>
      </c>
      <c r="C5">
        <v>812135</v>
      </c>
    </row>
    <row r="6" spans="1:3" x14ac:dyDescent="0.3">
      <c r="A6" s="1">
        <v>43221</v>
      </c>
      <c r="B6">
        <v>210</v>
      </c>
      <c r="C6">
        <v>840300</v>
      </c>
    </row>
    <row r="7" spans="1:3" x14ac:dyDescent="0.3">
      <c r="A7" s="1">
        <v>43252</v>
      </c>
      <c r="B7">
        <v>200</v>
      </c>
      <c r="C7">
        <v>763413</v>
      </c>
    </row>
    <row r="8" spans="1:3" x14ac:dyDescent="0.3">
      <c r="A8" s="1">
        <v>43282</v>
      </c>
      <c r="B8">
        <v>210</v>
      </c>
      <c r="C8">
        <v>859439</v>
      </c>
    </row>
    <row r="9" spans="1:3" x14ac:dyDescent="0.3">
      <c r="A9" s="1">
        <v>43313</v>
      </c>
      <c r="B9">
        <v>220</v>
      </c>
      <c r="C9">
        <v>848089</v>
      </c>
    </row>
    <row r="10" spans="1:3" x14ac:dyDescent="0.3">
      <c r="A10" s="1">
        <v>43344</v>
      </c>
      <c r="B10">
        <v>200</v>
      </c>
      <c r="C10">
        <v>747173</v>
      </c>
    </row>
    <row r="11" spans="1:3" x14ac:dyDescent="0.3">
      <c r="A11" s="1">
        <v>43374</v>
      </c>
      <c r="B11">
        <v>170</v>
      </c>
      <c r="C11">
        <v>614961</v>
      </c>
    </row>
    <row r="12" spans="1:3" x14ac:dyDescent="0.3">
      <c r="A12" s="1">
        <v>43405</v>
      </c>
      <c r="B12">
        <v>220</v>
      </c>
      <c r="C12">
        <v>800409</v>
      </c>
    </row>
    <row r="13" spans="1:3" x14ac:dyDescent="0.3">
      <c r="A13" s="1">
        <v>43435</v>
      </c>
      <c r="B13">
        <v>250</v>
      </c>
      <c r="C13">
        <v>812422</v>
      </c>
    </row>
    <row r="14" spans="1:3" x14ac:dyDescent="0.3">
      <c r="A14" s="1">
        <v>43466</v>
      </c>
      <c r="B14">
        <v>180</v>
      </c>
      <c r="C14">
        <v>825413</v>
      </c>
    </row>
    <row r="15" spans="1:3" x14ac:dyDescent="0.3">
      <c r="A15" s="1">
        <v>43497</v>
      </c>
      <c r="B15">
        <v>60</v>
      </c>
      <c r="C15">
        <v>325451</v>
      </c>
    </row>
    <row r="16" spans="1:3" x14ac:dyDescent="0.3">
      <c r="A16" s="1">
        <v>43525</v>
      </c>
      <c r="B16">
        <v>100</v>
      </c>
      <c r="C16">
        <v>519434</v>
      </c>
    </row>
    <row r="17" spans="1:3" x14ac:dyDescent="0.3">
      <c r="A17" s="1">
        <v>43556</v>
      </c>
      <c r="B17">
        <v>170</v>
      </c>
      <c r="C17">
        <v>887729</v>
      </c>
    </row>
    <row r="18" spans="1:3" x14ac:dyDescent="0.3">
      <c r="A18" s="1">
        <v>43586</v>
      </c>
      <c r="B18">
        <v>170</v>
      </c>
      <c r="C18">
        <v>913548</v>
      </c>
    </row>
    <row r="19" spans="1:3" x14ac:dyDescent="0.3">
      <c r="A19" s="1">
        <v>43617</v>
      </c>
      <c r="B19">
        <v>170</v>
      </c>
      <c r="C19">
        <v>897265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2020-02-25T16:37:08Z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{9BABFA8B-6A31-4100-A8FD-9FEF2D9669A1}</vt:lpwstr>
  </property>
</Properties>
</file>