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arker/Downloads/"/>
    </mc:Choice>
  </mc:AlternateContent>
  <xr:revisionPtr revIDLastSave="0" documentId="13_ncr:1_{D40E04DC-F9BF-3B44-8777-E1E1FDBF3CFE}" xr6:coauthVersionLast="47" xr6:coauthVersionMax="47" xr10:uidLastSave="{00000000-0000-0000-0000-000000000000}"/>
  <bookViews>
    <workbookView xWindow="12620" yWindow="500" windowWidth="24640" windowHeight="16120" activeTab="1" xr2:uid="{8D4C5268-695D-4616-9E91-53744754ABC6}"/>
  </bookViews>
  <sheets>
    <sheet name="Sheet1" sheetId="4" r:id="rId1"/>
    <sheet name="Loans" sheetId="2" r:id="rId2"/>
    <sheet name="Functions" sheetId="3" r:id="rId3"/>
    <sheet name="Payroll" sheetId="1" r:id="rId4"/>
    <sheet name="Homework Instruc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2" i="2"/>
  <c r="F3" i="2"/>
  <c r="F4" i="2"/>
  <c r="F5" i="2"/>
  <c r="F2" i="2"/>
  <c r="E3" i="2"/>
  <c r="E4" i="2"/>
  <c r="E5" i="2"/>
  <c r="E2" i="2"/>
  <c r="B19" i="1"/>
  <c r="H4" i="1"/>
  <c r="H5" i="1"/>
  <c r="H6" i="1"/>
  <c r="H7" i="1"/>
  <c r="H8" i="1"/>
  <c r="H9" i="1"/>
  <c r="H10" i="1"/>
  <c r="H11" i="1"/>
  <c r="H12" i="1"/>
  <c r="H13" i="1"/>
  <c r="H14" i="1"/>
  <c r="F5" i="1"/>
  <c r="F6" i="1"/>
  <c r="F7" i="1"/>
  <c r="F8" i="1"/>
  <c r="F9" i="1"/>
  <c r="G9" i="1" s="1"/>
  <c r="F10" i="1"/>
  <c r="G10" i="1" s="1"/>
  <c r="F11" i="1"/>
  <c r="G11" i="1" s="1"/>
  <c r="F12" i="1"/>
  <c r="F13" i="1"/>
  <c r="F14" i="1"/>
  <c r="G14" i="1" s="1"/>
  <c r="F4" i="1"/>
  <c r="G5" i="1"/>
  <c r="G6" i="1"/>
  <c r="G7" i="1"/>
  <c r="G8" i="1"/>
  <c r="G12" i="1"/>
  <c r="G13" i="1"/>
  <c r="G4" i="1"/>
  <c r="B17" i="1"/>
  <c r="B16" i="1"/>
  <c r="B18" i="1"/>
  <c r="E5" i="1"/>
  <c r="E6" i="1"/>
  <c r="E7" i="1"/>
  <c r="E8" i="1"/>
  <c r="E9" i="1"/>
  <c r="E10" i="1"/>
  <c r="E11" i="1"/>
  <c r="E12" i="1"/>
  <c r="E13" i="1"/>
  <c r="E14" i="1"/>
  <c r="E4" i="1"/>
  <c r="B7" i="4" a="1"/>
  <c r="B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<sst xmlns="http://schemas.openxmlformats.org/spreadsheetml/2006/main" count="872" uniqueCount="217">
  <si>
    <t>Employee Payroll</t>
  </si>
  <si>
    <t>First Name</t>
  </si>
  <si>
    <t>Pay</t>
  </si>
  <si>
    <t>Walker</t>
  </si>
  <si>
    <t>Bell</t>
  </si>
  <si>
    <t>Rogers</t>
  </si>
  <si>
    <t>Hill</t>
  </si>
  <si>
    <t>Abbott</t>
  </si>
  <si>
    <t>Young</t>
  </si>
  <si>
    <t>Hail</t>
  </si>
  <si>
    <t>Miller</t>
  </si>
  <si>
    <t>Little</t>
  </si>
  <si>
    <t>Munson</t>
  </si>
  <si>
    <t>Taylor</t>
  </si>
  <si>
    <t>Last  Name</t>
  </si>
  <si>
    <t>Lindsay</t>
  </si>
  <si>
    <t>Gary</t>
  </si>
  <si>
    <t>Phillip</t>
  </si>
  <si>
    <t>Bill</t>
  </si>
  <si>
    <t>Bryan</t>
  </si>
  <si>
    <t>Tammy</t>
  </si>
  <si>
    <t>Aaron</t>
  </si>
  <si>
    <t>Christina</t>
  </si>
  <si>
    <t>Matthew</t>
  </si>
  <si>
    <t>Cary</t>
  </si>
  <si>
    <t>Milton</t>
  </si>
  <si>
    <t>Hourly Wage</t>
  </si>
  <si>
    <t>Hours Worked</t>
  </si>
  <si>
    <t>MAX</t>
  </si>
  <si>
    <t>MIN</t>
  </si>
  <si>
    <t>AVG</t>
  </si>
  <si>
    <t>TOTAL</t>
  </si>
  <si>
    <t>Loan A</t>
  </si>
  <si>
    <t>Loan B</t>
  </si>
  <si>
    <t>Loan C</t>
  </si>
  <si>
    <t>Loan D</t>
  </si>
  <si>
    <t>Principle</t>
  </si>
  <si>
    <t>Interest Rate</t>
  </si>
  <si>
    <t>Months</t>
  </si>
  <si>
    <t>Interest Paid</t>
  </si>
  <si>
    <t>Total Loan Paid</t>
  </si>
  <si>
    <t>Monthly Payment</t>
  </si>
  <si>
    <t>Name</t>
  </si>
  <si>
    <t>Type 1</t>
  </si>
  <si>
    <t>Speed</t>
  </si>
  <si>
    <t>Fire Type AND more than 70 Speed</t>
  </si>
  <si>
    <t>Bulbasaur</t>
  </si>
  <si>
    <t xml:space="preserve">    Name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</si>
  <si>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</si>
  <si>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</si>
  <si>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</si>
  <si>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</si>
  <si>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</si>
  <si>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</si>
  <si>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</si>
  <si>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</si>
  <si>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</si>
  <si>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</si>
  <si>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</si>
  <si>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</si>
  <si>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</si>
  <si>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Type</t>
  </si>
  <si>
    <t>Average Speed</t>
  </si>
  <si>
    <t>AND</t>
  </si>
  <si>
    <t>IF/AND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</si>
  <si>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</si>
  <si>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</si>
  <si>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</si>
  <si>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</si>
  <si>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</si>
  <si>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</si>
  <si>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</si>
  <si>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</si>
  <si>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</si>
  <si>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</si>
  <si>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</si>
  <si>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</si>
  <si>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</si>
  <si>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</si>
  <si>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</si>
  <si>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</si>
  <si>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AVERAGEIFS</t>
  </si>
  <si>
    <t>AVERAGEIF</t>
  </si>
  <si>
    <t>COUNT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</si>
  <si>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</si>
  <si>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</si>
  <si>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</si>
  <si>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</si>
  <si>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</si>
  <si>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</si>
  <si>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</si>
  <si>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</si>
  <si>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</si>
  <si>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</si>
  <si>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</si>
  <si>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</si>
  <si>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</si>
  <si>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</si>
  <si>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</si>
  <si>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</si>
  <si>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</si>
  <si>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</si>
  <si>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</si>
  <si>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</si>
  <si>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</si>
  <si>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</si>
  <si>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</si>
  <si>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</si>
  <si>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</si>
  <si>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</si>
  <si>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</si>
  <si>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</si>
  <si>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</si>
  <si>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</si>
  <si>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</si>
  <si>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</si>
  <si>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</si>
  <si>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COUNTA</t>
  </si>
  <si>
    <t>COUNTBLANK</t>
  </si>
  <si>
    <t>COUNTIF</t>
  </si>
  <si>
    <t>Count</t>
  </si>
  <si>
    <t>COUNTIFS</t>
  </si>
  <si>
    <t xml:space="preserve">  Name</t>
  </si>
  <si>
    <t>Total</t>
  </si>
  <si>
    <t>Grass Type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</si>
  <si>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</si>
  <si>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</si>
  <si>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</si>
  <si>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</si>
  <si>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</si>
  <si>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</si>
  <si>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</si>
  <si>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</si>
  <si>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</si>
  <si>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</si>
  <si>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 (equal to)</t>
  </si>
  <si>
    <t>More than 500 Total Stats</t>
  </si>
  <si>
    <t>IF (greater than)</t>
  </si>
  <si>
    <t>Speed Category</t>
  </si>
  <si>
    <t xml:space="preserve">    Squirtle</t>
  </si>
  <si>
    <t xml:space="preserve">    Wartortle</t>
  </si>
  <si>
    <t xml:space="preserve">    Blastoise</t>
  </si>
  <si>
    <t>IFS</t>
  </si>
  <si>
    <t>MEDIAN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</si>
  <si>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</si>
  <si>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</si>
  <si>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</si>
  <si>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</si>
  <si>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</si>
  <si>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</si>
  <si>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</si>
  <si>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</si>
  <si>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</si>
  <si>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</si>
  <si>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</si>
  <si>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</si>
  <si>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</si>
  <si>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Water Type OR more than 60 Defense</t>
  </si>
  <si>
    <t>OR</t>
  </si>
  <si>
    <t>OR using IF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</si>
  <si>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</si>
  <si>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</si>
  <si>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</si>
  <si>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</si>
  <si>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</si>
  <si>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</si>
  <si>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</si>
  <si>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</si>
  <si>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Pideot</t>
  </si>
  <si>
    <t>Rattata</t>
  </si>
  <si>
    <t>Raticate</t>
  </si>
  <si>
    <t>Spearow</t>
  </si>
  <si>
    <t>Fearow</t>
  </si>
  <si>
    <t>STDEV.P</t>
  </si>
  <si>
    <t xml:space="preserve">    #</t>
  </si>
  <si>
    <t>Ivysaur</t>
  </si>
  <si>
    <t>Venusaur</t>
  </si>
  <si>
    <t>Charmander</t>
  </si>
  <si>
    <t>STDEV.S</t>
  </si>
  <si>
    <t>Charmeleon</t>
  </si>
  <si>
    <t>Charizard</t>
  </si>
  <si>
    <t>Squirtle</t>
  </si>
  <si>
    <t>Wartortle</t>
  </si>
  <si>
    <t>Blastoise</t>
  </si>
  <si>
    <t>Pidgeotto</t>
  </si>
  <si>
    <t>Pidgeot</t>
  </si>
  <si>
    <t>Total Sum</t>
  </si>
  <si>
    <t>SUMIF</t>
  </si>
  <si>
    <t>SUMIFS</t>
  </si>
  <si>
    <t>VLOOKUP</t>
  </si>
  <si>
    <t>Search ID#</t>
  </si>
  <si>
    <t>ID#</t>
  </si>
  <si>
    <t>HP</t>
  </si>
  <si>
    <t>EITHER Fire Type OR less than 60 HP</t>
  </si>
  <si>
    <t>XOR</t>
  </si>
  <si>
    <t>Step</t>
  </si>
  <si>
    <t>Task</t>
  </si>
  <si>
    <t xml:space="preserve">Save the workbook and compare your workbook to the solution that we've provided.
</t>
  </si>
  <si>
    <t xml:space="preserve">On the Payroll worksheet, Insert 4 columns after Hours Worked
</t>
  </si>
  <si>
    <t>Insert 4 columns after Overtime hours</t>
  </si>
  <si>
    <t>Enter in a series of hours worked into the new columns</t>
  </si>
  <si>
    <t>Enter in a series of Overtime hours into the new columns</t>
  </si>
  <si>
    <t>Use the ABSOLUTE value sign: Add $ signs before values to fix the formula calculations and copy the calculations into all the neccesary cells
($c$4 tells any new cells to always reference c4)</t>
  </si>
  <si>
    <t>Add ABSOLUTE calculations for overtime</t>
  </si>
  <si>
    <t>Color each section a different color</t>
  </si>
  <si>
    <t>Do the totals for the month</t>
  </si>
  <si>
    <t>Calculate a whole month’s worth of Pay totals</t>
  </si>
  <si>
    <t>Put everything in borders</t>
  </si>
  <si>
    <t>Decide for yourself how you would set the print area and format printing for this spreadsheet</t>
  </si>
  <si>
    <t xml:space="preserve">First name </t>
  </si>
  <si>
    <t xml:space="preserve">Hourly wage </t>
  </si>
  <si>
    <t>Hours worked</t>
  </si>
  <si>
    <t>Walker, Bell, Rogers, Hill, Abbott, Young, Hail, Miller, Little, Munnson, Taylor</t>
  </si>
  <si>
    <t>Lindsay, Gary, Phillip, Bill, Bryan, Tammy, Aaron, Christina, Matthew, Cary, Milton</t>
  </si>
  <si>
    <t>40, 35, 30, 50, 55, 45, 25, 29, 32, 44, 22</t>
  </si>
  <si>
    <t>Overtime Hours</t>
  </si>
  <si>
    <t>Overtime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</si>
</sst>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sz val="11"/>
      <color theme="1"/>
      <name val="Calibri"/>
      <family val="2"/>
      <scheme val="minor"/>
    </font>
    <font>
      <sz val="16"/>
      <color rgb="FF24292F"/>
      <name val="Helvetica"/>
      <family val="2"/>
    </font>
    <font>
      <sz val="14"/>
      <color rgb="FF24292F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39">
    <xf numFmtId="0" fontId="0" fillId="0" borderId="0" xfId="0"/>
    <xf numFmtId="16" fontId="0" fillId="0" borderId="0" xfId="0" applyNumberFormat="1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3" fillId="5" borderId="0" xfId="0" applyFont="1" applyFill="1"/>
    <xf numFmtId="0" fontId="4" fillId="6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1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8" fillId="0" borderId="0" xfId="0" applyFont="1"/>
    <xf numFmtId="44" fontId="0" fillId="0" borderId="0" xfId="1" applyFont="1"/>
    <xf numFmtId="44" fontId="0" fillId="0" borderId="0" xfId="0" applyNumberFormat="1"/>
    <xf numFmtId="44" fontId="8" fillId="0" borderId="0" xfId="0" applyNumberFormat="1" applyFont="1"/>
    <xf numFmtId="2" fontId="0" fillId="0" borderId="0" xfId="0" applyNumberFormat="1"/>
    <xf numFmtId="2" fontId="3" fillId="5" borderId="0" xfId="0" applyNumberFormat="1" applyFont="1" applyFill="1"/>
    <xf numFmtId="0" fontId="9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Loans!$B$1</c:f>
              <c:strCache>
                <c:ptCount val="1"/>
                <c:pt idx="0">
                  <c:v>Principle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Loans!$A$2:$A$5</c:f>
              <c:strCache>
                <c:ptCount val="4"/>
                <c:pt idx="0">
                  <c:v>Loan A</c:v>
                </c:pt>
                <c:pt idx="1">
                  <c:v>Loan B</c:v>
                </c:pt>
                <c:pt idx="2">
                  <c:v>Loan C</c:v>
                </c:pt>
                <c:pt idx="3">
                  <c:v>Loan D</c:v>
                </c:pt>
              </c:strCache>
            </c:strRef>
          </c:cat>
          <c:val>
            <c:numRef>
              <c:f>Loans!$B$2:$B$5</c:f>
              <c:numCache>
                <c:formatCode>#,##0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450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DC-0341-9549-A6400CAEF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791279"/>
        <c:axId val="516793007"/>
      </c:barChart>
      <c:lineChart>
        <c:grouping val="standard"/>
        <c:varyColors val="0"/>
        <c:ser>
          <c:idx val="1"/>
          <c:order val="1"/>
          <c:tx>
            <c:strRef>
              <c:f>Loans!$C$1</c:f>
              <c:strCache>
                <c:ptCount val="1"/>
                <c:pt idx="0">
                  <c:v>Interest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Loans!$A$2:$A$5</c:f>
              <c:strCache>
                <c:ptCount val="4"/>
                <c:pt idx="0">
                  <c:v>Loan A</c:v>
                </c:pt>
                <c:pt idx="1">
                  <c:v>Loan B</c:v>
                </c:pt>
                <c:pt idx="2">
                  <c:v>Loan C</c:v>
                </c:pt>
                <c:pt idx="3">
                  <c:v>Loan D</c:v>
                </c:pt>
              </c:strCache>
            </c:strRef>
          </c:cat>
          <c:val>
            <c:numRef>
              <c:f>Loans!$C$2:$C$5</c:f>
              <c:numCache>
                <c:formatCode>0%</c:formatCode>
                <c:ptCount val="4"/>
                <c:pt idx="0">
                  <c:v>0.12</c:v>
                </c:pt>
                <c:pt idx="1">
                  <c:v>0.1</c:v>
                </c:pt>
                <c:pt idx="2">
                  <c:v>0.04</c:v>
                </c:pt>
                <c:pt idx="3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C-0341-9549-A6400CAEF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753279"/>
        <c:axId val="518521119"/>
      </c:lineChart>
      <c:catAx>
        <c:axId val="51679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93007"/>
        <c:crosses val="autoZero"/>
        <c:auto val="1"/>
        <c:lblAlgn val="ctr"/>
        <c:lblOffset val="100"/>
        <c:noMultiLvlLbl val="0"/>
      </c:catAx>
      <c:valAx>
        <c:axId val="51679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91279"/>
        <c:crosses val="autoZero"/>
        <c:crossBetween val="between"/>
      </c:valAx>
      <c:valAx>
        <c:axId val="518521119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53279"/>
        <c:crosses val="max"/>
        <c:crossBetween val="between"/>
      </c:valAx>
      <c:catAx>
        <c:axId val="5187532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852111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9</xdr:row>
      <xdr:rowOff>120650</xdr:rowOff>
    </xdr:from>
    <xdr:to>
      <xdr:col>8</xdr:col>
      <xdr:colOff>184150</xdr:colOff>
      <xdr:row>24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14E82C-38DD-082E-8EA9-B8366DCB1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76C0-2B2C-44F2-BC63-3FD054315D77}">
  <dimension ref="A1:F17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14.1640625" bestFit="1" customWidth="1"/>
    <col min="3" max="3" width="10.83203125" bestFit="1" customWidth="1"/>
    <col min="4" max="4" width="11.6640625" bestFit="1" customWidth="1"/>
  </cols>
  <sheetData>
    <row r="1" spans="1:6" x14ac:dyDescent="0.2">
      <c r="A1" t="s">
        <v>0</v>
      </c>
    </row>
    <row r="4" spans="1:6" x14ac:dyDescent="0.2">
      <c r="B4" t="s">
        <v>209</v>
      </c>
      <c r="C4" t="s">
        <v>210</v>
      </c>
      <c r="D4" t="s">
        <v>211</v>
      </c>
    </row>
    <row r="5" spans="1:6" ht="21" x14ac:dyDescent="0.25">
      <c r="A5" s="32" t="s">
        <v>212</v>
      </c>
    </row>
    <row r="6" spans="1:6" ht="21" x14ac:dyDescent="0.25">
      <c r="B6" s="32" t="s">
        <v>213</v>
      </c>
    </row>
    <row r="7" spans="1:6" x14ac:dyDescent="0.2">
      <c r="B7" t="e" cm="1">
        <f t="array" ref="B7">tran</f>
        <v>#NAME?</v>
      </c>
      <c r="C7">
        <v>10</v>
      </c>
      <c r="D7">
        <v>40</v>
      </c>
    </row>
    <row r="8" spans="1:6" x14ac:dyDescent="0.2">
      <c r="C8">
        <v>15</v>
      </c>
      <c r="D8">
        <v>35</v>
      </c>
    </row>
    <row r="9" spans="1:6" x14ac:dyDescent="0.2">
      <c r="C9">
        <v>3.5</v>
      </c>
      <c r="F9" t="s">
        <v>214</v>
      </c>
    </row>
    <row r="10" spans="1:6" x14ac:dyDescent="0.2">
      <c r="C10">
        <v>20.100000000000001</v>
      </c>
    </row>
    <row r="11" spans="1:6" x14ac:dyDescent="0.2">
      <c r="C11">
        <v>5.75</v>
      </c>
    </row>
    <row r="12" spans="1:6" x14ac:dyDescent="0.2">
      <c r="C12">
        <v>12</v>
      </c>
    </row>
    <row r="13" spans="1:6" x14ac:dyDescent="0.2">
      <c r="C13">
        <v>6.55</v>
      </c>
    </row>
    <row r="14" spans="1:6" x14ac:dyDescent="0.2">
      <c r="C14">
        <v>30</v>
      </c>
    </row>
    <row r="15" spans="1:6" x14ac:dyDescent="0.2">
      <c r="C15">
        <v>75</v>
      </c>
    </row>
    <row r="16" spans="1:6" x14ac:dyDescent="0.2">
      <c r="C16">
        <v>40</v>
      </c>
    </row>
    <row r="17" spans="3:3" x14ac:dyDescent="0.2">
      <c r="C1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1:G5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2" max="2" width="8.83203125" bestFit="1" customWidth="1"/>
    <col min="3" max="3" width="12.5" bestFit="1" customWidth="1"/>
    <col min="5" max="5" width="12.33203125" bestFit="1" customWidth="1"/>
    <col min="6" max="6" width="14.5" bestFit="1" customWidth="1"/>
    <col min="7" max="7" width="16.83203125" bestFit="1" customWidth="1"/>
  </cols>
  <sheetData>
    <row r="1" spans="1:7" x14ac:dyDescent="0.2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">
      <c r="A2" t="s">
        <v>32</v>
      </c>
      <c r="B2" s="2">
        <v>1000</v>
      </c>
      <c r="C2" s="3">
        <v>0.12</v>
      </c>
      <c r="D2">
        <v>12</v>
      </c>
      <c r="E2" s="2">
        <f>B2*C2</f>
        <v>120</v>
      </c>
      <c r="F2" s="2">
        <f>B2+E2</f>
        <v>1120</v>
      </c>
      <c r="G2" s="4">
        <f>F2/D2</f>
        <v>93.333333333333329</v>
      </c>
    </row>
    <row r="3" spans="1:7" x14ac:dyDescent="0.2">
      <c r="A3" t="s">
        <v>33</v>
      </c>
      <c r="B3" s="2">
        <v>2000</v>
      </c>
      <c r="C3" s="3">
        <v>0.1</v>
      </c>
      <c r="D3">
        <v>12</v>
      </c>
      <c r="E3" s="2">
        <f t="shared" ref="E3:E5" si="0">B3*C3</f>
        <v>200</v>
      </c>
      <c r="F3" s="2">
        <f t="shared" ref="F3:F5" si="1">B3+E3</f>
        <v>2200</v>
      </c>
      <c r="G3" s="4">
        <f t="shared" ref="G3:G5" si="2">F3/D3</f>
        <v>183.33333333333334</v>
      </c>
    </row>
    <row r="4" spans="1:7" x14ac:dyDescent="0.2">
      <c r="A4" t="s">
        <v>34</v>
      </c>
      <c r="B4" s="2">
        <v>450</v>
      </c>
      <c r="C4" s="3">
        <v>0.04</v>
      </c>
      <c r="D4">
        <v>12</v>
      </c>
      <c r="E4" s="2">
        <f t="shared" si="0"/>
        <v>18</v>
      </c>
      <c r="F4" s="2">
        <f t="shared" si="1"/>
        <v>468</v>
      </c>
      <c r="G4" s="4">
        <f t="shared" si="2"/>
        <v>39</v>
      </c>
    </row>
    <row r="5" spans="1:7" x14ac:dyDescent="0.2">
      <c r="A5" t="s">
        <v>35</v>
      </c>
      <c r="B5" s="2">
        <v>800</v>
      </c>
      <c r="C5" s="3">
        <v>0.25</v>
      </c>
      <c r="D5">
        <v>12</v>
      </c>
      <c r="E5" s="2">
        <f t="shared" si="0"/>
        <v>200</v>
      </c>
      <c r="F5" s="2">
        <f t="shared" si="1"/>
        <v>1000</v>
      </c>
      <c r="G5" s="4">
        <f t="shared" si="2"/>
        <v>83.333333333333329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0"/>
  <sheetViews>
    <sheetView workbookViewId="0">
      <selection sqref="A1:D1"/>
    </sheetView>
  </sheetViews>
  <sheetFormatPr baseColWidth="10" defaultColWidth="9.1640625" defaultRowHeight="16" x14ac:dyDescent="0.2"/>
  <cols>
    <col min="1" max="1" width="20.83203125" style="5" bestFit="1" customWidth="1"/>
    <col min="2" max="2" width="19.5" style="5" bestFit="1" customWidth="1"/>
    <col min="3" max="3" width="13.1640625" style="5" bestFit="1" customWidth="1"/>
    <col min="4" max="4" width="48.6640625" style="5" bestFit="1" customWidth="1"/>
    <col min="5" max="5" width="19.5" style="5" bestFit="1" customWidth="1"/>
    <col min="6" max="6" width="20.83203125" style="5" bestFit="1" customWidth="1"/>
    <col min="7" max="7" width="31.6640625" style="5" customWidth="1"/>
    <col min="8" max="8" width="21.83203125" style="5" bestFit="1" customWidth="1"/>
    <col min="9" max="9" width="45.33203125" style="5" bestFit="1" customWidth="1"/>
    <col min="10" max="10" width="10.5" style="5" bestFit="1" customWidth="1"/>
    <col min="11" max="11" width="11.1640625" style="5" bestFit="1" customWidth="1"/>
    <col min="12" max="13" width="11.5" style="5" bestFit="1" customWidth="1"/>
    <col min="14" max="14" width="11.33203125" style="5" bestFit="1" customWidth="1"/>
    <col min="15" max="16384" width="9.1640625" style="5"/>
  </cols>
  <sheetData>
    <row r="1" spans="1:9" x14ac:dyDescent="0.2">
      <c r="A1" s="31" t="s">
        <v>63</v>
      </c>
      <c r="B1" s="31"/>
      <c r="C1" s="31"/>
      <c r="D1" s="31"/>
      <c r="F1" s="31" t="s">
        <v>64</v>
      </c>
      <c r="G1" s="31"/>
      <c r="H1" s="31"/>
      <c r="I1" s="31"/>
    </row>
    <row r="2" spans="1:9" x14ac:dyDescent="0.2">
      <c r="A2" s="6" t="s">
        <v>47</v>
      </c>
      <c r="B2" s="6" t="s">
        <v>43</v>
      </c>
      <c r="C2" s="6" t="s">
        <v>44</v>
      </c>
      <c r="D2" s="6" t="s">
        <v>45</v>
      </c>
      <c r="F2" s="6" t="s">
        <v>47</v>
      </c>
      <c r="G2" s="6" t="s">
        <v>43</v>
      </c>
      <c r="H2" s="6" t="s">
        <v>44</v>
      </c>
      <c r="I2" s="6" t="s">
        <v>45</v>
      </c>
    </row>
    <row r="3" spans="1:9" x14ac:dyDescent="0.2">
      <c r="A3" s="6" t="s">
        <v>48</v>
      </c>
      <c r="B3" s="6" t="s">
        <v>49</v>
      </c>
      <c r="C3" s="6">
        <v>45</v>
      </c>
      <c r="D3" s="6"/>
      <c r="F3" s="6" t="s">
        <v>48</v>
      </c>
      <c r="G3" s="6" t="s">
        <v>49</v>
      </c>
      <c r="H3" s="6">
        <v>45</v>
      </c>
      <c r="I3" s="6"/>
    </row>
    <row r="4" spans="1:9" x14ac:dyDescent="0.2">
      <c r="A4" s="6" t="s">
        <v>50</v>
      </c>
      <c r="B4" s="6" t="s">
        <v>49</v>
      </c>
      <c r="C4" s="6">
        <v>60</v>
      </c>
      <c r="D4" s="6"/>
      <c r="F4" s="6" t="s">
        <v>50</v>
      </c>
      <c r="G4" s="6" t="s">
        <v>49</v>
      </c>
      <c r="H4" s="6">
        <v>60</v>
      </c>
      <c r="I4" s="6"/>
    </row>
    <row r="5" spans="1:9" x14ac:dyDescent="0.2">
      <c r="A5" s="6" t="s">
        <v>51</v>
      </c>
      <c r="B5" s="6" t="s">
        <v>49</v>
      </c>
      <c r="C5" s="6">
        <v>80</v>
      </c>
      <c r="D5" s="6"/>
      <c r="F5" s="6" t="s">
        <v>51</v>
      </c>
      <c r="G5" s="6" t="s">
        <v>49</v>
      </c>
      <c r="H5" s="6">
        <v>80</v>
      </c>
      <c r="I5" s="6"/>
    </row>
    <row r="6" spans="1:9" x14ac:dyDescent="0.2">
      <c r="A6" s="6" t="s">
        <v>52</v>
      </c>
      <c r="B6" s="6" t="s">
        <v>53</v>
      </c>
      <c r="C6" s="6">
        <v>65</v>
      </c>
      <c r="D6" s="6"/>
      <c r="F6" s="6" t="s">
        <v>52</v>
      </c>
      <c r="G6" s="6" t="s">
        <v>53</v>
      </c>
      <c r="H6" s="6">
        <v>65</v>
      </c>
      <c r="I6" s="6"/>
    </row>
    <row r="7" spans="1:9" x14ac:dyDescent="0.2">
      <c r="A7" s="6" t="s">
        <v>54</v>
      </c>
      <c r="B7" s="6" t="s">
        <v>53</v>
      </c>
      <c r="C7" s="6">
        <v>80</v>
      </c>
      <c r="D7" s="6"/>
      <c r="F7" s="6" t="s">
        <v>54</v>
      </c>
      <c r="G7" s="6" t="s">
        <v>53</v>
      </c>
      <c r="H7" s="6">
        <v>80</v>
      </c>
      <c r="I7" s="6"/>
    </row>
    <row r="8" spans="1:9" x14ac:dyDescent="0.2">
      <c r="A8" s="6" t="s">
        <v>55</v>
      </c>
      <c r="B8" s="6" t="s">
        <v>53</v>
      </c>
      <c r="C8" s="6">
        <v>100</v>
      </c>
      <c r="D8" s="6"/>
      <c r="F8" s="6" t="s">
        <v>55</v>
      </c>
      <c r="G8" s="6" t="s">
        <v>53</v>
      </c>
      <c r="H8" s="6">
        <v>100</v>
      </c>
      <c r="I8" s="6"/>
    </row>
    <row r="9" spans="1:9" x14ac:dyDescent="0.2">
      <c r="A9" s="6" t="s">
        <v>56</v>
      </c>
      <c r="B9" s="6" t="s">
        <v>57</v>
      </c>
      <c r="C9" s="6">
        <v>43</v>
      </c>
      <c r="D9" s="6"/>
      <c r="F9" s="6" t="s">
        <v>56</v>
      </c>
      <c r="G9" s="6" t="s">
        <v>57</v>
      </c>
      <c r="H9" s="6">
        <v>43</v>
      </c>
      <c r="I9" s="6"/>
    </row>
    <row r="10" spans="1:9" x14ac:dyDescent="0.2">
      <c r="A10" s="6" t="s">
        <v>58</v>
      </c>
      <c r="B10" s="6" t="s">
        <v>57</v>
      </c>
      <c r="C10" s="6">
        <v>58</v>
      </c>
      <c r="D10" s="6"/>
      <c r="F10" s="6" t="s">
        <v>58</v>
      </c>
      <c r="G10" s="6" t="s">
        <v>57</v>
      </c>
      <c r="H10" s="6">
        <v>58</v>
      </c>
      <c r="I10" s="6"/>
    </row>
    <row r="11" spans="1:9" x14ac:dyDescent="0.2">
      <c r="A11" s="6" t="s">
        <v>59</v>
      </c>
      <c r="B11" s="6" t="s">
        <v>57</v>
      </c>
      <c r="C11" s="6">
        <v>78</v>
      </c>
      <c r="D11" s="6"/>
      <c r="F11" s="6" t="s">
        <v>59</v>
      </c>
      <c r="G11" s="6" t="s">
        <v>57</v>
      </c>
      <c r="H11" s="6">
        <v>78</v>
      </c>
      <c r="I11" s="6"/>
    </row>
    <row r="12" spans="1:9" x14ac:dyDescent="0.2">
      <c r="A12" s="5" t="s">
        <v>60</v>
      </c>
    </row>
    <row r="13" spans="1:9" x14ac:dyDescent="0.2">
      <c r="A13" s="30" t="s">
        <v>82</v>
      </c>
      <c r="B13" s="30"/>
      <c r="C13" s="30"/>
      <c r="D13" s="30"/>
      <c r="E13" s="30"/>
    </row>
    <row r="14" spans="1:9" x14ac:dyDescent="0.2">
      <c r="A14" s="6" t="s">
        <v>47</v>
      </c>
      <c r="B14" s="6" t="s">
        <v>43</v>
      </c>
      <c r="C14" s="7" t="s">
        <v>44</v>
      </c>
      <c r="D14" s="8"/>
    </row>
    <row r="15" spans="1:9" x14ac:dyDescent="0.2">
      <c r="A15" s="6" t="s">
        <v>48</v>
      </c>
      <c r="B15" s="6" t="s">
        <v>49</v>
      </c>
      <c r="C15" s="7">
        <v>45</v>
      </c>
      <c r="D15" s="8"/>
    </row>
    <row r="16" spans="1:9" x14ac:dyDescent="0.2">
      <c r="A16" s="6" t="s">
        <v>50</v>
      </c>
      <c r="B16" s="6" t="s">
        <v>49</v>
      </c>
      <c r="C16" s="7">
        <v>60</v>
      </c>
      <c r="D16" s="9" t="s">
        <v>61</v>
      </c>
      <c r="E16" s="9" t="s">
        <v>62</v>
      </c>
    </row>
    <row r="17" spans="1:9" x14ac:dyDescent="0.2">
      <c r="A17" s="6" t="s">
        <v>51</v>
      </c>
      <c r="B17" s="6" t="s">
        <v>49</v>
      </c>
      <c r="C17" s="7">
        <v>80</v>
      </c>
      <c r="D17" s="10" t="s">
        <v>49</v>
      </c>
      <c r="E17" s="6"/>
    </row>
    <row r="18" spans="1:9" x14ac:dyDescent="0.2">
      <c r="A18" s="6" t="s">
        <v>52</v>
      </c>
      <c r="B18" s="6" t="s">
        <v>53</v>
      </c>
      <c r="C18" s="7">
        <v>65</v>
      </c>
      <c r="D18" s="10" t="s">
        <v>53</v>
      </c>
      <c r="E18" s="6"/>
    </row>
    <row r="19" spans="1:9" x14ac:dyDescent="0.2">
      <c r="A19" s="6" t="s">
        <v>54</v>
      </c>
      <c r="B19" s="6" t="s">
        <v>53</v>
      </c>
      <c r="C19" s="7">
        <v>80</v>
      </c>
      <c r="D19" s="10" t="s">
        <v>57</v>
      </c>
      <c r="E19" s="6"/>
    </row>
    <row r="20" spans="1:9" x14ac:dyDescent="0.2">
      <c r="A20" s="6" t="s">
        <v>55</v>
      </c>
      <c r="B20" s="6" t="s">
        <v>53</v>
      </c>
      <c r="C20" s="7">
        <v>100</v>
      </c>
      <c r="D20" s="8"/>
    </row>
    <row r="21" spans="1:9" x14ac:dyDescent="0.2">
      <c r="A21" s="6" t="s">
        <v>56</v>
      </c>
      <c r="B21" s="6" t="s">
        <v>57</v>
      </c>
      <c r="C21" s="7">
        <v>43</v>
      </c>
      <c r="D21" s="8"/>
    </row>
    <row r="22" spans="1:9" x14ac:dyDescent="0.2">
      <c r="A22" s="6" t="s">
        <v>58</v>
      </c>
      <c r="B22" s="6" t="s">
        <v>57</v>
      </c>
      <c r="C22" s="7">
        <v>58</v>
      </c>
      <c r="D22" s="8"/>
    </row>
    <row r="23" spans="1:9" x14ac:dyDescent="0.2">
      <c r="A23" s="6" t="s">
        <v>59</v>
      </c>
      <c r="B23" s="6" t="s">
        <v>57</v>
      </c>
      <c r="C23" s="7">
        <v>78</v>
      </c>
      <c r="D23" s="8"/>
    </row>
    <row r="25" spans="1:9" x14ac:dyDescent="0.2">
      <c r="A25" s="30" t="s">
        <v>81</v>
      </c>
      <c r="B25" s="30"/>
      <c r="C25" s="30"/>
      <c r="D25" s="30"/>
      <c r="E25" s="30"/>
      <c r="F25" s="30"/>
      <c r="G25" s="30"/>
      <c r="H25" s="30"/>
      <c r="I25" s="30"/>
    </row>
    <row r="26" spans="1:9" x14ac:dyDescent="0.2">
      <c r="A26" s="6" t="s">
        <v>47</v>
      </c>
      <c r="B26" s="6" t="s">
        <v>43</v>
      </c>
      <c r="C26" s="6" t="s">
        <v>65</v>
      </c>
      <c r="D26" s="6" t="s">
        <v>66</v>
      </c>
    </row>
    <row r="27" spans="1:9" x14ac:dyDescent="0.2">
      <c r="A27" s="6" t="s">
        <v>67</v>
      </c>
      <c r="B27" s="6" t="s">
        <v>49</v>
      </c>
      <c r="C27" s="6">
        <v>49</v>
      </c>
      <c r="D27" s="6">
        <v>1</v>
      </c>
      <c r="F27" s="11" t="s">
        <v>61</v>
      </c>
      <c r="G27" s="12" t="s">
        <v>68</v>
      </c>
      <c r="H27" s="12" t="s">
        <v>69</v>
      </c>
      <c r="I27" s="13"/>
    </row>
    <row r="28" spans="1:9" x14ac:dyDescent="0.2">
      <c r="A28" s="6" t="s">
        <v>70</v>
      </c>
      <c r="B28" s="6" t="s">
        <v>49</v>
      </c>
      <c r="C28" s="6">
        <v>63</v>
      </c>
      <c r="D28" s="6">
        <v>1</v>
      </c>
      <c r="F28" s="14" t="s">
        <v>49</v>
      </c>
      <c r="G28" s="15">
        <v>1</v>
      </c>
      <c r="I28" s="16"/>
    </row>
    <row r="29" spans="1:9" x14ac:dyDescent="0.2">
      <c r="A29" s="6" t="s">
        <v>71</v>
      </c>
      <c r="B29" s="6" t="s">
        <v>49</v>
      </c>
      <c r="C29" s="6">
        <v>83</v>
      </c>
      <c r="D29" s="6">
        <v>1</v>
      </c>
      <c r="F29" s="14" t="s">
        <v>53</v>
      </c>
      <c r="G29" s="15">
        <v>1</v>
      </c>
      <c r="I29" s="16"/>
    </row>
    <row r="30" spans="1:9" x14ac:dyDescent="0.2">
      <c r="A30" s="6" t="s">
        <v>72</v>
      </c>
      <c r="B30" s="6" t="s">
        <v>53</v>
      </c>
      <c r="C30" s="6">
        <v>43</v>
      </c>
      <c r="D30" s="6">
        <v>1</v>
      </c>
      <c r="F30" s="14" t="s">
        <v>49</v>
      </c>
      <c r="G30" s="15">
        <v>2</v>
      </c>
      <c r="I30" s="16"/>
    </row>
    <row r="31" spans="1:9" x14ac:dyDescent="0.2">
      <c r="A31" s="6" t="s">
        <v>73</v>
      </c>
      <c r="B31" s="6" t="s">
        <v>53</v>
      </c>
      <c r="C31" s="6">
        <v>58</v>
      </c>
      <c r="D31" s="6">
        <v>1</v>
      </c>
      <c r="F31" s="17" t="s">
        <v>53</v>
      </c>
      <c r="G31" s="18">
        <v>2</v>
      </c>
      <c r="H31" s="19"/>
      <c r="I31" s="20"/>
    </row>
    <row r="32" spans="1:9" x14ac:dyDescent="0.2">
      <c r="A32" s="6" t="s">
        <v>74</v>
      </c>
      <c r="B32" s="6" t="s">
        <v>53</v>
      </c>
      <c r="C32" s="6">
        <v>78</v>
      </c>
      <c r="D32" s="6">
        <v>1</v>
      </c>
    </row>
    <row r="33" spans="1:9" x14ac:dyDescent="0.2">
      <c r="A33" s="6" t="s">
        <v>75</v>
      </c>
      <c r="B33" s="6" t="s">
        <v>49</v>
      </c>
      <c r="C33" s="6">
        <v>65</v>
      </c>
      <c r="D33" s="6">
        <v>2</v>
      </c>
    </row>
    <row r="34" spans="1:9" x14ac:dyDescent="0.2">
      <c r="A34" s="6" t="s">
        <v>76</v>
      </c>
      <c r="B34" s="6" t="s">
        <v>49</v>
      </c>
      <c r="C34" s="6">
        <v>80</v>
      </c>
      <c r="D34" s="6">
        <v>2</v>
      </c>
    </row>
    <row r="35" spans="1:9" x14ac:dyDescent="0.2">
      <c r="A35" s="6" t="s">
        <v>77</v>
      </c>
      <c r="B35" s="6" t="s">
        <v>49</v>
      </c>
      <c r="C35" s="6">
        <v>100</v>
      </c>
      <c r="D35" s="6">
        <v>2</v>
      </c>
    </row>
    <row r="36" spans="1:9" x14ac:dyDescent="0.2">
      <c r="A36" s="6" t="s">
        <v>78</v>
      </c>
      <c r="B36" s="6" t="s">
        <v>53</v>
      </c>
      <c r="C36" s="6">
        <v>43</v>
      </c>
      <c r="D36" s="6">
        <v>2</v>
      </c>
    </row>
    <row r="37" spans="1:9" x14ac:dyDescent="0.2">
      <c r="A37" s="6" t="s">
        <v>79</v>
      </c>
      <c r="B37" s="6" t="s">
        <v>53</v>
      </c>
      <c r="C37" s="6">
        <v>58</v>
      </c>
      <c r="D37" s="6">
        <v>2</v>
      </c>
    </row>
    <row r="38" spans="1:9" x14ac:dyDescent="0.2">
      <c r="A38" s="6" t="s">
        <v>80</v>
      </c>
      <c r="B38" s="6" t="s">
        <v>53</v>
      </c>
      <c r="C38" s="6">
        <v>78</v>
      </c>
      <c r="D38" s="6">
        <v>2</v>
      </c>
    </row>
    <row r="39" spans="1:9" x14ac:dyDescent="0.2">
      <c r="A39" s="5" t="s">
        <v>60</v>
      </c>
    </row>
    <row r="40" spans="1:9" x14ac:dyDescent="0.2">
      <c r="A40" s="30" t="s">
        <v>83</v>
      </c>
      <c r="B40" s="30"/>
      <c r="C40" s="30"/>
      <c r="D40" s="30"/>
      <c r="F40" s="30" t="s">
        <v>117</v>
      </c>
      <c r="G40" s="30"/>
      <c r="H40" s="30"/>
      <c r="I40" s="30"/>
    </row>
    <row r="41" spans="1:9" x14ac:dyDescent="0.2">
      <c r="A41" s="6" t="s">
        <v>47</v>
      </c>
      <c r="B41" s="6" t="s">
        <v>43</v>
      </c>
      <c r="C41" s="6" t="s">
        <v>84</v>
      </c>
      <c r="D41" s="6" t="s">
        <v>85</v>
      </c>
      <c r="F41" s="6" t="s">
        <v>47</v>
      </c>
      <c r="G41" s="6" t="s">
        <v>43</v>
      </c>
      <c r="H41" s="6" t="s">
        <v>84</v>
      </c>
      <c r="I41" s="6" t="s">
        <v>85</v>
      </c>
    </row>
    <row r="42" spans="1:9" x14ac:dyDescent="0.2">
      <c r="A42" s="6" t="s">
        <v>86</v>
      </c>
      <c r="B42" s="6" t="s">
        <v>87</v>
      </c>
      <c r="C42" s="6"/>
      <c r="D42" s="6">
        <v>305</v>
      </c>
      <c r="F42" s="6" t="s">
        <v>86</v>
      </c>
      <c r="G42" s="6" t="s">
        <v>87</v>
      </c>
      <c r="H42" s="6"/>
      <c r="I42" s="6">
        <v>305</v>
      </c>
    </row>
    <row r="43" spans="1:9" x14ac:dyDescent="0.2">
      <c r="A43" s="6" t="s">
        <v>88</v>
      </c>
      <c r="B43" s="6" t="s">
        <v>57</v>
      </c>
      <c r="C43" s="6" t="s">
        <v>87</v>
      </c>
      <c r="D43" s="6">
        <v>510</v>
      </c>
      <c r="F43" s="6" t="s">
        <v>88</v>
      </c>
      <c r="G43" s="6" t="s">
        <v>57</v>
      </c>
      <c r="H43" s="6" t="s">
        <v>87</v>
      </c>
      <c r="I43" s="6">
        <v>510</v>
      </c>
    </row>
    <row r="44" spans="1:9" x14ac:dyDescent="0.2">
      <c r="A44" s="6" t="s">
        <v>89</v>
      </c>
      <c r="B44" s="6" t="s">
        <v>49</v>
      </c>
      <c r="C44" s="6" t="s">
        <v>90</v>
      </c>
      <c r="D44" s="6">
        <v>490</v>
      </c>
      <c r="F44" s="6" t="s">
        <v>89</v>
      </c>
      <c r="G44" s="6" t="s">
        <v>49</v>
      </c>
      <c r="H44" s="6" t="s">
        <v>90</v>
      </c>
      <c r="I44" s="6">
        <v>490</v>
      </c>
    </row>
    <row r="45" spans="1:9" x14ac:dyDescent="0.2">
      <c r="A45" s="6" t="s">
        <v>91</v>
      </c>
      <c r="B45" s="6" t="s">
        <v>57</v>
      </c>
      <c r="C45" s="6" t="s">
        <v>90</v>
      </c>
      <c r="D45" s="6">
        <v>335</v>
      </c>
      <c r="F45" s="6" t="s">
        <v>91</v>
      </c>
      <c r="G45" s="6" t="s">
        <v>57</v>
      </c>
      <c r="H45" s="6" t="s">
        <v>90</v>
      </c>
      <c r="I45" s="6">
        <v>335</v>
      </c>
    </row>
    <row r="46" spans="1:9" x14ac:dyDescent="0.2">
      <c r="A46" s="6" t="s">
        <v>92</v>
      </c>
      <c r="B46" s="6" t="s">
        <v>93</v>
      </c>
      <c r="C46" s="6" t="s">
        <v>94</v>
      </c>
      <c r="D46" s="6">
        <v>465</v>
      </c>
      <c r="F46" s="6" t="s">
        <v>92</v>
      </c>
      <c r="G46" s="6" t="s">
        <v>93</v>
      </c>
      <c r="H46" s="6" t="s">
        <v>94</v>
      </c>
      <c r="I46" s="6">
        <v>465</v>
      </c>
    </row>
    <row r="47" spans="1:9" x14ac:dyDescent="0.2">
      <c r="A47" s="6" t="s">
        <v>95</v>
      </c>
      <c r="B47" s="6" t="s">
        <v>57</v>
      </c>
      <c r="C47" s="6" t="s">
        <v>96</v>
      </c>
      <c r="D47" s="6">
        <v>475</v>
      </c>
      <c r="F47" s="6" t="s">
        <v>95</v>
      </c>
      <c r="G47" s="6" t="s">
        <v>57</v>
      </c>
      <c r="H47" s="6" t="s">
        <v>96</v>
      </c>
      <c r="I47" s="6">
        <v>475</v>
      </c>
    </row>
    <row r="48" spans="1:9" x14ac:dyDescent="0.2">
      <c r="A48" s="6" t="s">
        <v>97</v>
      </c>
      <c r="B48" s="6" t="s">
        <v>57</v>
      </c>
      <c r="C48" s="6" t="s">
        <v>96</v>
      </c>
      <c r="D48" s="6">
        <v>525</v>
      </c>
      <c r="F48" s="6" t="s">
        <v>97</v>
      </c>
      <c r="G48" s="6" t="s">
        <v>57</v>
      </c>
      <c r="H48" s="6" t="s">
        <v>96</v>
      </c>
      <c r="I48" s="6">
        <v>525</v>
      </c>
    </row>
    <row r="49" spans="1:9" x14ac:dyDescent="0.2">
      <c r="A49" s="6" t="s">
        <v>98</v>
      </c>
      <c r="B49" s="6" t="s">
        <v>99</v>
      </c>
      <c r="C49" s="6" t="s">
        <v>100</v>
      </c>
      <c r="D49" s="6">
        <v>385</v>
      </c>
      <c r="F49" s="6" t="s">
        <v>98</v>
      </c>
      <c r="G49" s="6" t="s">
        <v>99</v>
      </c>
      <c r="H49" s="6" t="s">
        <v>100</v>
      </c>
      <c r="I49" s="6">
        <v>385</v>
      </c>
    </row>
    <row r="50" spans="1:9" x14ac:dyDescent="0.2">
      <c r="A50" s="6" t="s">
        <v>101</v>
      </c>
      <c r="B50" s="6" t="s">
        <v>102</v>
      </c>
      <c r="C50" s="6"/>
      <c r="D50" s="6">
        <v>420</v>
      </c>
      <c r="F50" s="6" t="s">
        <v>101</v>
      </c>
      <c r="G50" s="6" t="s">
        <v>102</v>
      </c>
      <c r="H50" s="6"/>
      <c r="I50" s="6">
        <v>420</v>
      </c>
    </row>
    <row r="51" spans="1:9" x14ac:dyDescent="0.2">
      <c r="A51" s="6" t="s">
        <v>103</v>
      </c>
      <c r="B51" s="6" t="s">
        <v>104</v>
      </c>
      <c r="C51" s="6" t="s">
        <v>105</v>
      </c>
      <c r="D51" s="6">
        <v>349</v>
      </c>
      <c r="F51" s="6" t="s">
        <v>103</v>
      </c>
      <c r="G51" s="6" t="s">
        <v>104</v>
      </c>
      <c r="H51" s="6" t="s">
        <v>105</v>
      </c>
      <c r="I51" s="6">
        <v>349</v>
      </c>
    </row>
    <row r="52" spans="1:9" x14ac:dyDescent="0.2">
      <c r="A52" s="6" t="s">
        <v>106</v>
      </c>
      <c r="B52" s="6" t="s">
        <v>104</v>
      </c>
      <c r="C52" s="6"/>
      <c r="D52" s="6">
        <v>253</v>
      </c>
      <c r="F52" s="6" t="s">
        <v>106</v>
      </c>
      <c r="G52" s="6" t="s">
        <v>104</v>
      </c>
      <c r="H52" s="6"/>
      <c r="I52" s="6">
        <v>253</v>
      </c>
    </row>
    <row r="53" spans="1:9" x14ac:dyDescent="0.2">
      <c r="A53" s="6" t="s">
        <v>107</v>
      </c>
      <c r="B53" s="6" t="s">
        <v>108</v>
      </c>
      <c r="C53" s="6" t="s">
        <v>90</v>
      </c>
      <c r="D53" s="6">
        <v>395</v>
      </c>
      <c r="F53" s="6" t="s">
        <v>107</v>
      </c>
      <c r="G53" s="6" t="s">
        <v>108</v>
      </c>
      <c r="H53" s="6" t="s">
        <v>90</v>
      </c>
      <c r="I53" s="6">
        <v>395</v>
      </c>
    </row>
    <row r="54" spans="1:9" x14ac:dyDescent="0.2">
      <c r="A54" s="6" t="s">
        <v>109</v>
      </c>
      <c r="B54" s="6" t="s">
        <v>104</v>
      </c>
      <c r="C54" s="6" t="s">
        <v>105</v>
      </c>
      <c r="D54" s="6">
        <v>310</v>
      </c>
      <c r="F54" s="6" t="s">
        <v>109</v>
      </c>
      <c r="G54" s="6" t="s">
        <v>104</v>
      </c>
      <c r="H54" s="6" t="s">
        <v>105</v>
      </c>
      <c r="I54" s="6">
        <v>310</v>
      </c>
    </row>
    <row r="55" spans="1:9" x14ac:dyDescent="0.2">
      <c r="A55" s="6" t="s">
        <v>110</v>
      </c>
      <c r="B55" s="6" t="s">
        <v>57</v>
      </c>
      <c r="C55" s="6"/>
      <c r="D55" s="6">
        <v>475</v>
      </c>
      <c r="F55" s="6" t="s">
        <v>110</v>
      </c>
      <c r="G55" s="6" t="s">
        <v>57</v>
      </c>
      <c r="H55" s="6"/>
      <c r="I55" s="6">
        <v>475</v>
      </c>
    </row>
    <row r="56" spans="1:9" x14ac:dyDescent="0.2">
      <c r="A56" s="6" t="s">
        <v>111</v>
      </c>
      <c r="B56" s="6" t="s">
        <v>90</v>
      </c>
      <c r="C56" s="6" t="s">
        <v>100</v>
      </c>
      <c r="D56" s="6">
        <v>505</v>
      </c>
      <c r="F56" s="6" t="s">
        <v>111</v>
      </c>
      <c r="G56" s="6" t="s">
        <v>90</v>
      </c>
      <c r="H56" s="6" t="s">
        <v>100</v>
      </c>
      <c r="I56" s="6">
        <v>505</v>
      </c>
    </row>
    <row r="57" spans="1:9" x14ac:dyDescent="0.2">
      <c r="A57" s="6" t="s">
        <v>112</v>
      </c>
      <c r="B57" s="6" t="s">
        <v>87</v>
      </c>
      <c r="C57" s="6"/>
      <c r="D57" s="6">
        <v>455</v>
      </c>
      <c r="F57" s="6" t="s">
        <v>112</v>
      </c>
      <c r="G57" s="6" t="s">
        <v>87</v>
      </c>
      <c r="H57" s="6"/>
      <c r="I57" s="6">
        <v>455</v>
      </c>
    </row>
    <row r="58" spans="1:9" x14ac:dyDescent="0.2">
      <c r="A58" s="6" t="s">
        <v>73</v>
      </c>
      <c r="B58" s="6" t="s">
        <v>53</v>
      </c>
      <c r="C58" s="6"/>
      <c r="D58" s="6">
        <v>405</v>
      </c>
      <c r="F58" s="6" t="s">
        <v>73</v>
      </c>
      <c r="G58" s="6" t="s">
        <v>53</v>
      </c>
      <c r="H58" s="6"/>
      <c r="I58" s="6">
        <v>405</v>
      </c>
    </row>
    <row r="59" spans="1:9" x14ac:dyDescent="0.2">
      <c r="A59" s="6" t="s">
        <v>113</v>
      </c>
      <c r="B59" s="6" t="s">
        <v>90</v>
      </c>
      <c r="C59" s="6"/>
      <c r="D59" s="6">
        <v>438</v>
      </c>
      <c r="F59" s="6" t="s">
        <v>113</v>
      </c>
      <c r="G59" s="6" t="s">
        <v>90</v>
      </c>
      <c r="H59" s="6"/>
      <c r="I59" s="6">
        <v>438</v>
      </c>
    </row>
    <row r="60" spans="1:9" x14ac:dyDescent="0.2">
      <c r="A60" s="6" t="s">
        <v>114</v>
      </c>
      <c r="B60" s="6" t="s">
        <v>115</v>
      </c>
      <c r="C60" s="6" t="s">
        <v>90</v>
      </c>
      <c r="D60" s="6">
        <v>310</v>
      </c>
      <c r="F60" s="6" t="s">
        <v>114</v>
      </c>
      <c r="G60" s="6" t="s">
        <v>115</v>
      </c>
      <c r="H60" s="6" t="s">
        <v>90</v>
      </c>
      <c r="I60" s="6">
        <v>310</v>
      </c>
    </row>
    <row r="61" spans="1:9" x14ac:dyDescent="0.2">
      <c r="A61" s="6" t="s">
        <v>116</v>
      </c>
      <c r="B61" s="6" t="s">
        <v>57</v>
      </c>
      <c r="C61" s="6"/>
      <c r="D61" s="6">
        <v>200</v>
      </c>
      <c r="F61" s="6" t="s">
        <v>116</v>
      </c>
      <c r="G61" s="6" t="s">
        <v>57</v>
      </c>
      <c r="H61" s="6"/>
      <c r="I61" s="6">
        <v>200</v>
      </c>
    </row>
    <row r="64" spans="1:9" x14ac:dyDescent="0.2">
      <c r="A64" s="30" t="s">
        <v>118</v>
      </c>
      <c r="B64" s="30"/>
      <c r="C64" s="30"/>
      <c r="D64" s="30"/>
      <c r="F64" s="31" t="s">
        <v>119</v>
      </c>
      <c r="G64" s="31"/>
      <c r="H64" s="31"/>
      <c r="I64" s="31"/>
    </row>
    <row r="65" spans="1:12" x14ac:dyDescent="0.2">
      <c r="A65" s="6" t="s">
        <v>47</v>
      </c>
      <c r="B65" s="6" t="s">
        <v>43</v>
      </c>
      <c r="C65" s="6" t="s">
        <v>84</v>
      </c>
      <c r="D65" s="6" t="s">
        <v>85</v>
      </c>
      <c r="F65" s="6" t="s">
        <v>47</v>
      </c>
      <c r="G65" s="6" t="s">
        <v>43</v>
      </c>
      <c r="H65" s="6" t="s">
        <v>84</v>
      </c>
      <c r="I65" s="6" t="s">
        <v>85</v>
      </c>
    </row>
    <row r="66" spans="1:12" x14ac:dyDescent="0.2">
      <c r="A66" s="6" t="s">
        <v>86</v>
      </c>
      <c r="B66" s="6" t="s">
        <v>87</v>
      </c>
      <c r="C66" s="6"/>
      <c r="D66" s="6">
        <v>305</v>
      </c>
      <c r="F66" s="6" t="s">
        <v>86</v>
      </c>
      <c r="G66" s="6" t="s">
        <v>87</v>
      </c>
      <c r="H66" s="6"/>
      <c r="I66" s="6">
        <v>305</v>
      </c>
    </row>
    <row r="67" spans="1:12" x14ac:dyDescent="0.2">
      <c r="A67" s="6" t="s">
        <v>88</v>
      </c>
      <c r="B67" s="6" t="s">
        <v>57</v>
      </c>
      <c r="C67" s="6" t="s">
        <v>87</v>
      </c>
      <c r="D67" s="6">
        <v>510</v>
      </c>
      <c r="F67" s="6" t="s">
        <v>88</v>
      </c>
      <c r="G67" s="6" t="s">
        <v>57</v>
      </c>
      <c r="H67" s="6" t="s">
        <v>87</v>
      </c>
      <c r="I67" s="6">
        <v>510</v>
      </c>
    </row>
    <row r="68" spans="1:12" x14ac:dyDescent="0.2">
      <c r="A68" s="6" t="s">
        <v>89</v>
      </c>
      <c r="B68" s="6" t="s">
        <v>49</v>
      </c>
      <c r="C68" s="6" t="s">
        <v>90</v>
      </c>
      <c r="D68" s="6">
        <v>490</v>
      </c>
      <c r="F68" s="6" t="s">
        <v>89</v>
      </c>
      <c r="G68" s="6" t="s">
        <v>49</v>
      </c>
      <c r="H68" s="6" t="s">
        <v>90</v>
      </c>
      <c r="I68" s="6">
        <v>490</v>
      </c>
    </row>
    <row r="69" spans="1:12" x14ac:dyDescent="0.2">
      <c r="A69" s="6" t="s">
        <v>91</v>
      </c>
      <c r="B69" s="6" t="s">
        <v>57</v>
      </c>
      <c r="C69" s="6" t="s">
        <v>90</v>
      </c>
      <c r="D69" s="6">
        <v>335</v>
      </c>
      <c r="F69" s="6" t="s">
        <v>91</v>
      </c>
      <c r="G69" s="6" t="s">
        <v>57</v>
      </c>
      <c r="H69" s="6" t="s">
        <v>90</v>
      </c>
      <c r="I69" s="6">
        <v>335</v>
      </c>
      <c r="K69" s="21" t="s">
        <v>49</v>
      </c>
      <c r="L69" s="6"/>
    </row>
    <row r="70" spans="1:12" x14ac:dyDescent="0.2">
      <c r="A70" s="6" t="s">
        <v>92</v>
      </c>
      <c r="B70" s="6" t="s">
        <v>93</v>
      </c>
      <c r="C70" s="6" t="s">
        <v>94</v>
      </c>
      <c r="D70" s="6">
        <v>465</v>
      </c>
      <c r="F70" s="6" t="s">
        <v>92</v>
      </c>
      <c r="G70" s="6" t="s">
        <v>93</v>
      </c>
      <c r="H70" s="6" t="s">
        <v>94</v>
      </c>
      <c r="I70" s="6">
        <v>465</v>
      </c>
      <c r="K70" s="21" t="s">
        <v>57</v>
      </c>
      <c r="L70" s="6"/>
    </row>
    <row r="71" spans="1:12" x14ac:dyDescent="0.2">
      <c r="A71" s="6" t="s">
        <v>95</v>
      </c>
      <c r="B71" s="6" t="s">
        <v>57</v>
      </c>
      <c r="C71" s="6" t="s">
        <v>96</v>
      </c>
      <c r="D71" s="6">
        <v>475</v>
      </c>
      <c r="F71" s="6" t="s">
        <v>95</v>
      </c>
      <c r="G71" s="6" t="s">
        <v>57</v>
      </c>
      <c r="H71" s="6" t="s">
        <v>96</v>
      </c>
      <c r="I71" s="6">
        <v>475</v>
      </c>
      <c r="K71" s="21" t="s">
        <v>93</v>
      </c>
      <c r="L71" s="6"/>
    </row>
    <row r="72" spans="1:12" x14ac:dyDescent="0.2">
      <c r="A72" s="6" t="s">
        <v>97</v>
      </c>
      <c r="B72" s="6" t="s">
        <v>57</v>
      </c>
      <c r="C72" s="6" t="s">
        <v>96</v>
      </c>
      <c r="D72" s="6">
        <v>525</v>
      </c>
      <c r="F72" s="6" t="s">
        <v>97</v>
      </c>
      <c r="G72" s="6" t="s">
        <v>57</v>
      </c>
      <c r="H72" s="6" t="s">
        <v>96</v>
      </c>
      <c r="I72" s="6">
        <v>525</v>
      </c>
      <c r="K72" s="21" t="s">
        <v>87</v>
      </c>
      <c r="L72" s="6"/>
    </row>
    <row r="73" spans="1:12" x14ac:dyDescent="0.2">
      <c r="A73" s="6" t="s">
        <v>98</v>
      </c>
      <c r="B73" s="6" t="s">
        <v>99</v>
      </c>
      <c r="C73" s="6" t="s">
        <v>100</v>
      </c>
      <c r="D73" s="6">
        <v>385</v>
      </c>
      <c r="F73" s="6" t="s">
        <v>98</v>
      </c>
      <c r="G73" s="6" t="s">
        <v>99</v>
      </c>
      <c r="H73" s="6" t="s">
        <v>100</v>
      </c>
      <c r="I73" s="6">
        <v>385</v>
      </c>
      <c r="K73" s="21" t="s">
        <v>99</v>
      </c>
      <c r="L73" s="6"/>
    </row>
    <row r="74" spans="1:12" x14ac:dyDescent="0.2">
      <c r="A74" s="6" t="s">
        <v>101</v>
      </c>
      <c r="B74" s="6" t="s">
        <v>102</v>
      </c>
      <c r="C74" s="6"/>
      <c r="D74" s="6">
        <v>420</v>
      </c>
      <c r="F74" s="6" t="s">
        <v>101</v>
      </c>
      <c r="G74" s="6" t="s">
        <v>102</v>
      </c>
      <c r="H74" s="6"/>
      <c r="I74" s="6">
        <v>420</v>
      </c>
      <c r="K74" s="21" t="s">
        <v>102</v>
      </c>
      <c r="L74" s="6"/>
    </row>
    <row r="75" spans="1:12" x14ac:dyDescent="0.2">
      <c r="A75" s="6" t="s">
        <v>103</v>
      </c>
      <c r="B75" s="6" t="s">
        <v>104</v>
      </c>
      <c r="C75" s="6" t="s">
        <v>105</v>
      </c>
      <c r="D75" s="6">
        <v>349</v>
      </c>
      <c r="F75" s="6" t="s">
        <v>103</v>
      </c>
      <c r="G75" s="6" t="s">
        <v>104</v>
      </c>
      <c r="H75" s="6" t="s">
        <v>105</v>
      </c>
      <c r="I75" s="6">
        <v>349</v>
      </c>
      <c r="K75" s="21" t="s">
        <v>104</v>
      </c>
      <c r="L75" s="6"/>
    </row>
    <row r="76" spans="1:12" x14ac:dyDescent="0.2">
      <c r="A76" s="6" t="s">
        <v>106</v>
      </c>
      <c r="B76" s="6" t="s">
        <v>104</v>
      </c>
      <c r="C76" s="6"/>
      <c r="D76" s="6">
        <v>253</v>
      </c>
      <c r="F76" s="6" t="s">
        <v>106</v>
      </c>
      <c r="G76" s="6" t="s">
        <v>104</v>
      </c>
      <c r="H76" s="6"/>
      <c r="I76" s="6">
        <v>253</v>
      </c>
      <c r="K76" s="21" t="s">
        <v>108</v>
      </c>
      <c r="L76" s="6"/>
    </row>
    <row r="77" spans="1:12" x14ac:dyDescent="0.2">
      <c r="A77" s="6" t="s">
        <v>107</v>
      </c>
      <c r="B77" s="6" t="s">
        <v>108</v>
      </c>
      <c r="C77" s="6" t="s">
        <v>90</v>
      </c>
      <c r="D77" s="6">
        <v>395</v>
      </c>
      <c r="F77" s="6" t="s">
        <v>107</v>
      </c>
      <c r="G77" s="6" t="s">
        <v>108</v>
      </c>
      <c r="H77" s="6" t="s">
        <v>90</v>
      </c>
      <c r="I77" s="6">
        <v>395</v>
      </c>
      <c r="K77" s="21" t="s">
        <v>90</v>
      </c>
      <c r="L77" s="6"/>
    </row>
    <row r="78" spans="1:12" x14ac:dyDescent="0.2">
      <c r="A78" s="6" t="s">
        <v>109</v>
      </c>
      <c r="B78" s="6" t="s">
        <v>104</v>
      </c>
      <c r="C78" s="6" t="s">
        <v>105</v>
      </c>
      <c r="D78" s="6">
        <v>310</v>
      </c>
      <c r="F78" s="6" t="s">
        <v>109</v>
      </c>
      <c r="G78" s="6" t="s">
        <v>104</v>
      </c>
      <c r="H78" s="6" t="s">
        <v>105</v>
      </c>
      <c r="I78" s="6">
        <v>310</v>
      </c>
      <c r="K78" s="21" t="s">
        <v>53</v>
      </c>
      <c r="L78" s="6"/>
    </row>
    <row r="79" spans="1:12" x14ac:dyDescent="0.2">
      <c r="A79" s="6" t="s">
        <v>110</v>
      </c>
      <c r="B79" s="6" t="s">
        <v>57</v>
      </c>
      <c r="C79" s="6"/>
      <c r="D79" s="6">
        <v>475</v>
      </c>
      <c r="F79" s="6" t="s">
        <v>110</v>
      </c>
      <c r="G79" s="6" t="s">
        <v>57</v>
      </c>
      <c r="H79" s="6"/>
      <c r="I79" s="6">
        <v>475</v>
      </c>
      <c r="K79" s="21" t="s">
        <v>115</v>
      </c>
      <c r="L79" s="6"/>
    </row>
    <row r="80" spans="1:12" x14ac:dyDescent="0.2">
      <c r="A80" s="6" t="s">
        <v>111</v>
      </c>
      <c r="B80" s="6" t="s">
        <v>90</v>
      </c>
      <c r="C80" s="6" t="s">
        <v>100</v>
      </c>
      <c r="D80" s="6">
        <v>505</v>
      </c>
      <c r="F80" s="6" t="s">
        <v>111</v>
      </c>
      <c r="G80" s="6" t="s">
        <v>90</v>
      </c>
      <c r="H80" s="6" t="s">
        <v>100</v>
      </c>
      <c r="I80" s="6">
        <v>505</v>
      </c>
    </row>
    <row r="81" spans="1:9" x14ac:dyDescent="0.2">
      <c r="A81" s="6" t="s">
        <v>112</v>
      </c>
      <c r="B81" s="6" t="s">
        <v>87</v>
      </c>
      <c r="C81" s="6"/>
      <c r="D81" s="6">
        <v>455</v>
      </c>
      <c r="F81" s="6" t="s">
        <v>112</v>
      </c>
      <c r="G81" s="6" t="s">
        <v>87</v>
      </c>
      <c r="H81" s="6"/>
      <c r="I81" s="6">
        <v>455</v>
      </c>
    </row>
    <row r="82" spans="1:9" x14ac:dyDescent="0.2">
      <c r="A82" s="6" t="s">
        <v>73</v>
      </c>
      <c r="B82" s="6" t="s">
        <v>53</v>
      </c>
      <c r="C82" s="6"/>
      <c r="D82" s="6">
        <v>405</v>
      </c>
      <c r="F82" s="6" t="s">
        <v>73</v>
      </c>
      <c r="G82" s="6" t="s">
        <v>53</v>
      </c>
      <c r="H82" s="6"/>
      <c r="I82" s="6">
        <v>405</v>
      </c>
    </row>
    <row r="83" spans="1:9" x14ac:dyDescent="0.2">
      <c r="A83" s="6" t="s">
        <v>113</v>
      </c>
      <c r="B83" s="6" t="s">
        <v>90</v>
      </c>
      <c r="C83" s="6"/>
      <c r="D83" s="6">
        <v>438</v>
      </c>
      <c r="F83" s="6" t="s">
        <v>113</v>
      </c>
      <c r="G83" s="6" t="s">
        <v>90</v>
      </c>
      <c r="H83" s="6"/>
      <c r="I83" s="6">
        <v>438</v>
      </c>
    </row>
    <row r="84" spans="1:9" x14ac:dyDescent="0.2">
      <c r="A84" s="6" t="s">
        <v>114</v>
      </c>
      <c r="B84" s="6" t="s">
        <v>115</v>
      </c>
      <c r="C84" s="6" t="s">
        <v>90</v>
      </c>
      <c r="D84" s="6">
        <v>310</v>
      </c>
      <c r="F84" s="6" t="s">
        <v>114</v>
      </c>
      <c r="G84" s="6" t="s">
        <v>115</v>
      </c>
      <c r="H84" s="6" t="s">
        <v>90</v>
      </c>
      <c r="I84" s="6">
        <v>310</v>
      </c>
    </row>
    <row r="85" spans="1:9" x14ac:dyDescent="0.2">
      <c r="A85" s="6" t="s">
        <v>116</v>
      </c>
      <c r="B85" s="6" t="s">
        <v>57</v>
      </c>
      <c r="C85" s="6"/>
      <c r="D85" s="6">
        <v>200</v>
      </c>
      <c r="F85" s="6" t="s">
        <v>116</v>
      </c>
      <c r="G85" s="6" t="s">
        <v>57</v>
      </c>
      <c r="H85" s="6"/>
      <c r="I85" s="6">
        <v>200</v>
      </c>
    </row>
    <row r="86" spans="1:9" x14ac:dyDescent="0.2">
      <c r="F86" s="5" t="s">
        <v>60</v>
      </c>
    </row>
    <row r="88" spans="1:9" x14ac:dyDescent="0.2">
      <c r="A88" s="30" t="s">
        <v>121</v>
      </c>
      <c r="B88" s="30"/>
      <c r="C88" s="30"/>
      <c r="D88" s="30"/>
      <c r="E88" s="30"/>
      <c r="F88" s="30"/>
      <c r="G88" s="30"/>
      <c r="H88" s="30"/>
    </row>
    <row r="89" spans="1:9" x14ac:dyDescent="0.2">
      <c r="A89" s="6" t="s">
        <v>47</v>
      </c>
      <c r="B89" s="6" t="s">
        <v>43</v>
      </c>
      <c r="C89" s="6" t="s">
        <v>65</v>
      </c>
      <c r="D89" s="6" t="s">
        <v>66</v>
      </c>
    </row>
    <row r="90" spans="1:9" x14ac:dyDescent="0.2">
      <c r="A90" s="6" t="s">
        <v>67</v>
      </c>
      <c r="B90" s="6" t="s">
        <v>49</v>
      </c>
      <c r="C90" s="6">
        <v>49</v>
      </c>
      <c r="D90" s="6">
        <v>1</v>
      </c>
    </row>
    <row r="91" spans="1:9" x14ac:dyDescent="0.2">
      <c r="A91" s="6" t="s">
        <v>70</v>
      </c>
      <c r="B91" s="6" t="s">
        <v>49</v>
      </c>
      <c r="C91" s="6">
        <v>63</v>
      </c>
      <c r="D91" s="6">
        <v>1</v>
      </c>
      <c r="F91" s="11" t="s">
        <v>61</v>
      </c>
      <c r="G91" s="12" t="s">
        <v>68</v>
      </c>
      <c r="H91" s="13" t="s">
        <v>120</v>
      </c>
    </row>
    <row r="92" spans="1:9" x14ac:dyDescent="0.2">
      <c r="A92" s="6" t="s">
        <v>71</v>
      </c>
      <c r="B92" s="6" t="s">
        <v>49</v>
      </c>
      <c r="C92" s="6">
        <v>83</v>
      </c>
      <c r="D92" s="6">
        <v>1</v>
      </c>
      <c r="F92" s="14" t="s">
        <v>49</v>
      </c>
      <c r="G92" s="15">
        <v>1</v>
      </c>
      <c r="H92" s="16"/>
    </row>
    <row r="93" spans="1:9" x14ac:dyDescent="0.2">
      <c r="A93" s="6" t="s">
        <v>72</v>
      </c>
      <c r="B93" s="6" t="s">
        <v>53</v>
      </c>
      <c r="C93" s="6">
        <v>43</v>
      </c>
      <c r="D93" s="6">
        <v>1</v>
      </c>
      <c r="F93" s="17" t="s">
        <v>49</v>
      </c>
      <c r="G93" s="18">
        <v>2</v>
      </c>
      <c r="H93" s="16"/>
    </row>
    <row r="94" spans="1:9" x14ac:dyDescent="0.2">
      <c r="A94" s="6" t="s">
        <v>73</v>
      </c>
      <c r="B94" s="6" t="s">
        <v>53</v>
      </c>
      <c r="C94" s="6">
        <v>58</v>
      </c>
      <c r="D94" s="6">
        <v>1</v>
      </c>
      <c r="F94" s="14" t="s">
        <v>53</v>
      </c>
      <c r="G94" s="15">
        <v>1</v>
      </c>
      <c r="H94" s="16"/>
    </row>
    <row r="95" spans="1:9" x14ac:dyDescent="0.2">
      <c r="A95" s="6" t="s">
        <v>74</v>
      </c>
      <c r="B95" s="6" t="s">
        <v>53</v>
      </c>
      <c r="C95" s="6">
        <v>78</v>
      </c>
      <c r="D95" s="6">
        <v>1</v>
      </c>
      <c r="F95" s="17" t="s">
        <v>53</v>
      </c>
      <c r="G95" s="18">
        <v>2</v>
      </c>
      <c r="H95" s="20"/>
    </row>
    <row r="96" spans="1:9" x14ac:dyDescent="0.2">
      <c r="A96" s="6" t="s">
        <v>75</v>
      </c>
      <c r="B96" s="6" t="s">
        <v>49</v>
      </c>
      <c r="C96" s="6">
        <v>65</v>
      </c>
      <c r="D96" s="6">
        <v>2</v>
      </c>
    </row>
    <row r="97" spans="1:9" x14ac:dyDescent="0.2">
      <c r="A97" s="6" t="s">
        <v>76</v>
      </c>
      <c r="B97" s="6" t="s">
        <v>49</v>
      </c>
      <c r="C97" s="6">
        <v>80</v>
      </c>
      <c r="D97" s="6">
        <v>2</v>
      </c>
    </row>
    <row r="98" spans="1:9" x14ac:dyDescent="0.2">
      <c r="A98" s="6" t="s">
        <v>77</v>
      </c>
      <c r="B98" s="6" t="s">
        <v>49</v>
      </c>
      <c r="C98" s="6">
        <v>100</v>
      </c>
      <c r="D98" s="6">
        <v>2</v>
      </c>
    </row>
    <row r="99" spans="1:9" x14ac:dyDescent="0.2">
      <c r="A99" s="6" t="s">
        <v>78</v>
      </c>
      <c r="B99" s="6" t="s">
        <v>53</v>
      </c>
      <c r="C99" s="6">
        <v>43</v>
      </c>
      <c r="D99" s="6">
        <v>2</v>
      </c>
    </row>
    <row r="100" spans="1:9" x14ac:dyDescent="0.2">
      <c r="A100" s="6" t="s">
        <v>79</v>
      </c>
      <c r="B100" s="6" t="s">
        <v>53</v>
      </c>
      <c r="C100" s="6">
        <v>58</v>
      </c>
      <c r="D100" s="6">
        <v>2</v>
      </c>
    </row>
    <row r="101" spans="1:9" x14ac:dyDescent="0.2">
      <c r="A101" s="6" t="s">
        <v>80</v>
      </c>
      <c r="B101" s="6" t="s">
        <v>53</v>
      </c>
      <c r="C101" s="6">
        <v>78</v>
      </c>
      <c r="D101" s="6">
        <v>2</v>
      </c>
    </row>
    <row r="103" spans="1:9" x14ac:dyDescent="0.2">
      <c r="A103" s="30" t="s">
        <v>135</v>
      </c>
      <c r="B103" s="30"/>
      <c r="C103" s="30"/>
      <c r="D103" s="30"/>
      <c r="F103" s="30" t="s">
        <v>137</v>
      </c>
      <c r="G103" s="30"/>
      <c r="H103" s="30"/>
      <c r="I103" s="30"/>
    </row>
    <row r="104" spans="1:9" x14ac:dyDescent="0.2">
      <c r="A104" s="5" t="s">
        <v>122</v>
      </c>
      <c r="B104" s="5" t="s">
        <v>43</v>
      </c>
      <c r="C104" s="5" t="s">
        <v>123</v>
      </c>
      <c r="D104" s="5" t="s">
        <v>124</v>
      </c>
      <c r="F104" s="5" t="s">
        <v>122</v>
      </c>
      <c r="G104" s="5" t="s">
        <v>43</v>
      </c>
      <c r="H104" s="5" t="s">
        <v>123</v>
      </c>
      <c r="I104" s="5" t="s">
        <v>136</v>
      </c>
    </row>
    <row r="105" spans="1:9" x14ac:dyDescent="0.2">
      <c r="A105" s="5" t="s">
        <v>125</v>
      </c>
      <c r="B105" s="5" t="s">
        <v>49</v>
      </c>
      <c r="C105" s="5">
        <v>318</v>
      </c>
      <c r="F105" s="5" t="s">
        <v>125</v>
      </c>
      <c r="G105" s="5" t="s">
        <v>49</v>
      </c>
      <c r="H105" s="5">
        <v>318</v>
      </c>
    </row>
    <row r="106" spans="1:9" x14ac:dyDescent="0.2">
      <c r="A106" s="5" t="s">
        <v>126</v>
      </c>
      <c r="B106" s="5" t="s">
        <v>49</v>
      </c>
      <c r="C106" s="5">
        <v>405</v>
      </c>
      <c r="F106" s="5" t="s">
        <v>126</v>
      </c>
      <c r="G106" s="5" t="s">
        <v>49</v>
      </c>
      <c r="H106" s="5">
        <v>405</v>
      </c>
    </row>
    <row r="107" spans="1:9" x14ac:dyDescent="0.2">
      <c r="A107" s="5" t="s">
        <v>127</v>
      </c>
      <c r="B107" s="5" t="s">
        <v>49</v>
      </c>
      <c r="C107" s="5">
        <v>525</v>
      </c>
      <c r="F107" s="5" t="s">
        <v>127</v>
      </c>
      <c r="G107" s="5" t="s">
        <v>49</v>
      </c>
      <c r="H107" s="5">
        <v>525</v>
      </c>
    </row>
    <row r="108" spans="1:9" x14ac:dyDescent="0.2">
      <c r="A108" s="5" t="s">
        <v>128</v>
      </c>
      <c r="B108" s="5" t="s">
        <v>53</v>
      </c>
      <c r="C108" s="5">
        <v>309</v>
      </c>
      <c r="F108" s="5" t="s">
        <v>128</v>
      </c>
      <c r="G108" s="5" t="s">
        <v>53</v>
      </c>
      <c r="H108" s="5">
        <v>309</v>
      </c>
    </row>
    <row r="109" spans="1:9" x14ac:dyDescent="0.2">
      <c r="A109" s="5" t="s">
        <v>129</v>
      </c>
      <c r="B109" s="5" t="s">
        <v>53</v>
      </c>
      <c r="C109" s="5">
        <v>405</v>
      </c>
      <c r="F109" s="5" t="s">
        <v>129</v>
      </c>
      <c r="G109" s="5" t="s">
        <v>53</v>
      </c>
      <c r="H109" s="5">
        <v>405</v>
      </c>
    </row>
    <row r="110" spans="1:9" x14ac:dyDescent="0.2">
      <c r="A110" s="5" t="s">
        <v>130</v>
      </c>
      <c r="B110" s="5" t="s">
        <v>53</v>
      </c>
      <c r="C110" s="5">
        <v>534</v>
      </c>
      <c r="F110" s="5" t="s">
        <v>130</v>
      </c>
      <c r="G110" s="5" t="s">
        <v>53</v>
      </c>
      <c r="H110" s="5">
        <v>534</v>
      </c>
    </row>
    <row r="111" spans="1:9" x14ac:dyDescent="0.2">
      <c r="A111" s="5" t="s">
        <v>131</v>
      </c>
      <c r="B111" s="5" t="s">
        <v>57</v>
      </c>
      <c r="C111" s="5">
        <v>314</v>
      </c>
      <c r="F111" s="5" t="s">
        <v>131</v>
      </c>
      <c r="G111" s="5" t="s">
        <v>57</v>
      </c>
      <c r="H111" s="5">
        <v>314</v>
      </c>
    </row>
    <row r="112" spans="1:9" x14ac:dyDescent="0.2">
      <c r="A112" s="5" t="s">
        <v>132</v>
      </c>
      <c r="B112" s="5" t="s">
        <v>57</v>
      </c>
      <c r="C112" s="5">
        <v>405</v>
      </c>
      <c r="F112" s="5" t="s">
        <v>132</v>
      </c>
      <c r="G112" s="5" t="s">
        <v>57</v>
      </c>
      <c r="H112" s="5">
        <v>405</v>
      </c>
    </row>
    <row r="113" spans="1:13" x14ac:dyDescent="0.2">
      <c r="A113" s="5" t="s">
        <v>133</v>
      </c>
      <c r="B113" s="5" t="s">
        <v>57</v>
      </c>
      <c r="C113" s="5">
        <v>530</v>
      </c>
      <c r="F113" s="5" t="s">
        <v>133</v>
      </c>
      <c r="G113" s="5" t="s">
        <v>57</v>
      </c>
      <c r="H113" s="5">
        <v>530</v>
      </c>
    </row>
    <row r="114" spans="1:13" x14ac:dyDescent="0.2">
      <c r="A114" s="5" t="s">
        <v>134</v>
      </c>
      <c r="F114" s="5" t="s">
        <v>134</v>
      </c>
    </row>
    <row r="115" spans="1:13" x14ac:dyDescent="0.2">
      <c r="A115" s="30" t="s">
        <v>142</v>
      </c>
      <c r="B115" s="30"/>
      <c r="C115" s="30"/>
      <c r="D115" s="30"/>
      <c r="F115" s="30" t="s">
        <v>143</v>
      </c>
      <c r="G115" s="30"/>
      <c r="H115" s="30"/>
      <c r="I115" s="30"/>
      <c r="J115" s="30"/>
      <c r="K115" s="30"/>
      <c r="L115" s="30"/>
    </row>
    <row r="116" spans="1:13" x14ac:dyDescent="0.2">
      <c r="A116" s="5" t="s">
        <v>47</v>
      </c>
      <c r="B116" s="5" t="s">
        <v>43</v>
      </c>
      <c r="C116" s="5" t="s">
        <v>44</v>
      </c>
      <c r="D116" s="5" t="s">
        <v>138</v>
      </c>
      <c r="L116" s="5" t="s">
        <v>143</v>
      </c>
    </row>
    <row r="117" spans="1:13" x14ac:dyDescent="0.2">
      <c r="A117" s="5" t="s">
        <v>67</v>
      </c>
      <c r="B117" s="5" t="s">
        <v>49</v>
      </c>
      <c r="C117" s="5">
        <v>45</v>
      </c>
      <c r="F117" s="5">
        <v>1</v>
      </c>
      <c r="G117" s="5">
        <v>2</v>
      </c>
      <c r="H117" s="5">
        <v>3</v>
      </c>
      <c r="I117" s="5">
        <v>4</v>
      </c>
      <c r="J117" s="5">
        <v>5</v>
      </c>
      <c r="K117" s="5">
        <v>6</v>
      </c>
    </row>
    <row r="118" spans="1:13" x14ac:dyDescent="0.2">
      <c r="A118" s="5" t="s">
        <v>70</v>
      </c>
      <c r="B118" s="5" t="s">
        <v>49</v>
      </c>
      <c r="C118" s="5">
        <v>60</v>
      </c>
      <c r="M118" s="5" t="s">
        <v>143</v>
      </c>
    </row>
    <row r="119" spans="1:13" x14ac:dyDescent="0.2">
      <c r="A119" s="5" t="s">
        <v>71</v>
      </c>
      <c r="B119" s="5" t="s">
        <v>49</v>
      </c>
      <c r="C119" s="5">
        <v>80</v>
      </c>
      <c r="F119" s="5">
        <v>2</v>
      </c>
      <c r="G119" s="5">
        <v>2</v>
      </c>
      <c r="H119" s="5">
        <v>3</v>
      </c>
      <c r="I119" s="5">
        <v>3</v>
      </c>
      <c r="J119" s="5">
        <v>4</v>
      </c>
      <c r="K119" s="5">
        <v>5</v>
      </c>
      <c r="L119" s="5">
        <v>5</v>
      </c>
    </row>
    <row r="120" spans="1:13" x14ac:dyDescent="0.2">
      <c r="A120" s="5" t="s">
        <v>72</v>
      </c>
      <c r="B120" s="5" t="s">
        <v>53</v>
      </c>
      <c r="C120" s="5">
        <v>65</v>
      </c>
    </row>
    <row r="121" spans="1:13" x14ac:dyDescent="0.2">
      <c r="A121" s="5" t="s">
        <v>73</v>
      </c>
      <c r="B121" s="5" t="s">
        <v>53</v>
      </c>
      <c r="C121" s="5">
        <v>80</v>
      </c>
    </row>
    <row r="122" spans="1:13" x14ac:dyDescent="0.2">
      <c r="A122" s="5" t="s">
        <v>74</v>
      </c>
      <c r="B122" s="5" t="s">
        <v>53</v>
      </c>
      <c r="C122" s="5">
        <v>100</v>
      </c>
    </row>
    <row r="123" spans="1:13" x14ac:dyDescent="0.2">
      <c r="A123" s="5" t="s">
        <v>139</v>
      </c>
      <c r="B123" s="5" t="s">
        <v>57</v>
      </c>
      <c r="C123" s="5">
        <v>43</v>
      </c>
    </row>
    <row r="124" spans="1:13" x14ac:dyDescent="0.2">
      <c r="A124" s="5" t="s">
        <v>140</v>
      </c>
      <c r="B124" s="5" t="s">
        <v>57</v>
      </c>
      <c r="C124" s="5">
        <v>58</v>
      </c>
    </row>
    <row r="125" spans="1:13" x14ac:dyDescent="0.2">
      <c r="A125" s="5" t="s">
        <v>141</v>
      </c>
      <c r="B125" s="5" t="s">
        <v>57</v>
      </c>
      <c r="C125" s="5">
        <v>78</v>
      </c>
    </row>
    <row r="126" spans="1:13" x14ac:dyDescent="0.2">
      <c r="A126" s="5" t="s">
        <v>60</v>
      </c>
    </row>
    <row r="127" spans="1:13" x14ac:dyDescent="0.2">
      <c r="A127" s="30" t="s">
        <v>144</v>
      </c>
      <c r="B127" s="30"/>
      <c r="C127" s="30"/>
      <c r="D127" s="30"/>
      <c r="E127" s="30"/>
    </row>
    <row r="128" spans="1:13" x14ac:dyDescent="0.2">
      <c r="A128" s="5" t="s">
        <v>145</v>
      </c>
      <c r="B128" s="5" t="s">
        <v>146</v>
      </c>
      <c r="C128" s="5" t="s">
        <v>147</v>
      </c>
      <c r="D128" s="5" t="s">
        <v>148</v>
      </c>
      <c r="E128" s="5" t="s">
        <v>149</v>
      </c>
    </row>
    <row r="129" spans="1:9" x14ac:dyDescent="0.2">
      <c r="A129" s="5" t="s">
        <v>150</v>
      </c>
      <c r="B129" s="5">
        <v>10</v>
      </c>
      <c r="C129" s="5">
        <v>4</v>
      </c>
      <c r="D129" s="5">
        <v>1</v>
      </c>
      <c r="E129" s="5">
        <v>1</v>
      </c>
    </row>
    <row r="130" spans="1:9" x14ac:dyDescent="0.2">
      <c r="A130" s="5" t="s">
        <v>151</v>
      </c>
      <c r="B130" s="5">
        <v>12</v>
      </c>
      <c r="C130" s="5">
        <v>3</v>
      </c>
      <c r="D130" s="5">
        <v>0</v>
      </c>
      <c r="E130" s="5">
        <v>1</v>
      </c>
    </row>
    <row r="131" spans="1:9" x14ac:dyDescent="0.2">
      <c r="A131" s="5" t="s">
        <v>152</v>
      </c>
      <c r="B131" s="5">
        <v>15</v>
      </c>
      <c r="C131" s="5">
        <v>1</v>
      </c>
      <c r="D131" s="5">
        <v>3</v>
      </c>
      <c r="E131" s="5">
        <v>1</v>
      </c>
    </row>
    <row r="132" spans="1:9" x14ac:dyDescent="0.2">
      <c r="A132" s="5" t="s">
        <v>153</v>
      </c>
      <c r="B132" s="5">
        <v>4</v>
      </c>
      <c r="C132" s="5">
        <v>2</v>
      </c>
      <c r="D132" s="5">
        <v>6</v>
      </c>
      <c r="E132" s="5">
        <v>0</v>
      </c>
    </row>
    <row r="133" spans="1:9" x14ac:dyDescent="0.2">
      <c r="A133" s="5" t="s">
        <v>154</v>
      </c>
      <c r="B133" s="5">
        <v>10</v>
      </c>
      <c r="C133" s="5">
        <v>4</v>
      </c>
      <c r="D133" s="5">
        <v>1</v>
      </c>
      <c r="E133" s="5">
        <v>1</v>
      </c>
    </row>
    <row r="134" spans="1:9" x14ac:dyDescent="0.2">
      <c r="A134" s="5" t="s">
        <v>155</v>
      </c>
      <c r="B134" s="5">
        <v>9</v>
      </c>
      <c r="C134" s="5">
        <v>2</v>
      </c>
      <c r="D134" s="5">
        <v>1</v>
      </c>
      <c r="E134" s="5">
        <v>0</v>
      </c>
    </row>
    <row r="136" spans="1:9" x14ac:dyDescent="0.2">
      <c r="A136" s="5" t="s">
        <v>156</v>
      </c>
    </row>
    <row r="137" spans="1:9" x14ac:dyDescent="0.2">
      <c r="A137" s="5" t="s">
        <v>60</v>
      </c>
    </row>
    <row r="138" spans="1:9" x14ac:dyDescent="0.2">
      <c r="A138" s="30" t="s">
        <v>158</v>
      </c>
      <c r="B138" s="30"/>
      <c r="C138" s="30"/>
      <c r="D138" s="30"/>
      <c r="F138" s="30" t="s">
        <v>159</v>
      </c>
      <c r="G138" s="30"/>
      <c r="H138" s="30"/>
      <c r="I138" s="30"/>
    </row>
    <row r="139" spans="1:9" x14ac:dyDescent="0.2">
      <c r="A139" s="5" t="s">
        <v>47</v>
      </c>
      <c r="B139" s="5" t="s">
        <v>43</v>
      </c>
      <c r="C139" s="5" t="s">
        <v>65</v>
      </c>
      <c r="D139" s="5" t="s">
        <v>157</v>
      </c>
      <c r="F139" s="5" t="s">
        <v>47</v>
      </c>
      <c r="G139" s="5" t="s">
        <v>43</v>
      </c>
      <c r="H139" s="5" t="s">
        <v>65</v>
      </c>
      <c r="I139" s="5" t="s">
        <v>157</v>
      </c>
    </row>
    <row r="140" spans="1:9" x14ac:dyDescent="0.2">
      <c r="A140" s="5" t="s">
        <v>67</v>
      </c>
      <c r="B140" s="5" t="s">
        <v>49</v>
      </c>
      <c r="C140" s="5">
        <v>49</v>
      </c>
      <c r="F140" s="5" t="s">
        <v>67</v>
      </c>
      <c r="G140" s="5" t="s">
        <v>49</v>
      </c>
      <c r="H140" s="5">
        <v>49</v>
      </c>
    </row>
    <row r="141" spans="1:9" x14ac:dyDescent="0.2">
      <c r="A141" s="5" t="s">
        <v>70</v>
      </c>
      <c r="B141" s="5" t="s">
        <v>49</v>
      </c>
      <c r="C141" s="5">
        <v>63</v>
      </c>
      <c r="F141" s="5" t="s">
        <v>70</v>
      </c>
      <c r="G141" s="5" t="s">
        <v>49</v>
      </c>
      <c r="H141" s="5">
        <v>63</v>
      </c>
    </row>
    <row r="142" spans="1:9" x14ac:dyDescent="0.2">
      <c r="A142" s="5" t="s">
        <v>71</v>
      </c>
      <c r="B142" s="5" t="s">
        <v>49</v>
      </c>
      <c r="C142" s="5">
        <v>83</v>
      </c>
      <c r="F142" s="5" t="s">
        <v>71</v>
      </c>
      <c r="G142" s="5" t="s">
        <v>49</v>
      </c>
      <c r="H142" s="5">
        <v>83</v>
      </c>
    </row>
    <row r="143" spans="1:9" x14ac:dyDescent="0.2">
      <c r="A143" s="5" t="s">
        <v>72</v>
      </c>
      <c r="B143" s="5" t="s">
        <v>53</v>
      </c>
      <c r="C143" s="5">
        <v>43</v>
      </c>
      <c r="F143" s="5" t="s">
        <v>72</v>
      </c>
      <c r="G143" s="5" t="s">
        <v>53</v>
      </c>
      <c r="H143" s="5">
        <v>43</v>
      </c>
    </row>
    <row r="144" spans="1:9" x14ac:dyDescent="0.2">
      <c r="A144" s="5" t="s">
        <v>73</v>
      </c>
      <c r="B144" s="5" t="s">
        <v>53</v>
      </c>
      <c r="C144" s="5">
        <v>58</v>
      </c>
      <c r="F144" s="5" t="s">
        <v>73</v>
      </c>
      <c r="G144" s="5" t="s">
        <v>53</v>
      </c>
      <c r="H144" s="5">
        <v>58</v>
      </c>
    </row>
    <row r="145" spans="1:14" x14ac:dyDescent="0.2">
      <c r="A145" s="5" t="s">
        <v>74</v>
      </c>
      <c r="B145" s="5" t="s">
        <v>53</v>
      </c>
      <c r="C145" s="5">
        <v>78</v>
      </c>
      <c r="F145" s="5" t="s">
        <v>74</v>
      </c>
      <c r="G145" s="5" t="s">
        <v>53</v>
      </c>
      <c r="H145" s="5">
        <v>78</v>
      </c>
    </row>
    <row r="146" spans="1:14" x14ac:dyDescent="0.2">
      <c r="A146" s="5" t="s">
        <v>139</v>
      </c>
      <c r="B146" s="5" t="s">
        <v>57</v>
      </c>
      <c r="C146" s="5">
        <v>65</v>
      </c>
      <c r="F146" s="5" t="s">
        <v>139</v>
      </c>
      <c r="G146" s="5" t="s">
        <v>57</v>
      </c>
      <c r="H146" s="5">
        <v>65</v>
      </c>
    </row>
    <row r="147" spans="1:14" x14ac:dyDescent="0.2">
      <c r="A147" s="5" t="s">
        <v>140</v>
      </c>
      <c r="B147" s="5" t="s">
        <v>57</v>
      </c>
      <c r="C147" s="5">
        <v>80</v>
      </c>
      <c r="F147" s="5" t="s">
        <v>140</v>
      </c>
      <c r="G147" s="5" t="s">
        <v>57</v>
      </c>
      <c r="H147" s="5">
        <v>80</v>
      </c>
    </row>
    <row r="148" spans="1:14" x14ac:dyDescent="0.2">
      <c r="A148" s="5" t="s">
        <v>141</v>
      </c>
      <c r="B148" s="5" t="s">
        <v>57</v>
      </c>
      <c r="C148" s="5">
        <v>100</v>
      </c>
      <c r="F148" s="5" t="s">
        <v>141</v>
      </c>
      <c r="G148" s="5" t="s">
        <v>57</v>
      </c>
      <c r="H148" s="5">
        <v>100</v>
      </c>
    </row>
    <row r="149" spans="1:14" x14ac:dyDescent="0.2">
      <c r="A149" s="5" t="s">
        <v>60</v>
      </c>
    </row>
    <row r="150" spans="1:14" x14ac:dyDescent="0.2">
      <c r="A150" s="30" t="s">
        <v>173</v>
      </c>
      <c r="B150" s="30"/>
      <c r="C150" s="30"/>
      <c r="D150" s="30"/>
      <c r="E150" s="30"/>
      <c r="F150" s="30"/>
      <c r="H150" s="30" t="s">
        <v>178</v>
      </c>
      <c r="I150" s="30"/>
      <c r="J150" s="30"/>
      <c r="K150" s="30"/>
      <c r="L150" s="30"/>
      <c r="M150" s="30"/>
      <c r="N150" s="30"/>
    </row>
    <row r="151" spans="1:14" x14ac:dyDescent="0.2">
      <c r="A151" s="5" t="s">
        <v>122</v>
      </c>
      <c r="B151" s="5" t="s">
        <v>43</v>
      </c>
      <c r="C151" s="5" t="s">
        <v>84</v>
      </c>
      <c r="D151" s="5" t="s">
        <v>123</v>
      </c>
      <c r="H151" s="5" t="s">
        <v>174</v>
      </c>
      <c r="I151" s="5" t="s">
        <v>42</v>
      </c>
      <c r="J151" s="5" t="s">
        <v>43</v>
      </c>
      <c r="K151" s="5" t="s">
        <v>84</v>
      </c>
      <c r="L151" s="5" t="s">
        <v>123</v>
      </c>
    </row>
    <row r="152" spans="1:14" x14ac:dyDescent="0.2">
      <c r="A152" s="5" t="s">
        <v>125</v>
      </c>
      <c r="B152" s="5" t="s">
        <v>49</v>
      </c>
      <c r="C152" s="5" t="s">
        <v>90</v>
      </c>
      <c r="D152" s="5">
        <v>318</v>
      </c>
      <c r="H152" s="5">
        <v>1</v>
      </c>
      <c r="I152" s="5" t="s">
        <v>46</v>
      </c>
      <c r="J152" s="5" t="s">
        <v>49</v>
      </c>
      <c r="K152" s="5" t="s">
        <v>90</v>
      </c>
      <c r="L152" s="5">
        <v>318</v>
      </c>
    </row>
    <row r="153" spans="1:14" x14ac:dyDescent="0.2">
      <c r="A153" s="5" t="s">
        <v>126</v>
      </c>
      <c r="B153" s="5" t="s">
        <v>49</v>
      </c>
      <c r="C153" s="5" t="s">
        <v>90</v>
      </c>
      <c r="D153" s="5">
        <v>405</v>
      </c>
      <c r="H153" s="5">
        <v>2</v>
      </c>
      <c r="I153" s="5" t="s">
        <v>175</v>
      </c>
      <c r="J153" s="5" t="s">
        <v>49</v>
      </c>
      <c r="K153" s="5" t="s">
        <v>90</v>
      </c>
      <c r="L153" s="5">
        <v>405</v>
      </c>
    </row>
    <row r="154" spans="1:14" x14ac:dyDescent="0.2">
      <c r="A154" s="5" t="s">
        <v>127</v>
      </c>
      <c r="B154" s="5" t="s">
        <v>49</v>
      </c>
      <c r="C154" s="5" t="s">
        <v>90</v>
      </c>
      <c r="D154" s="5">
        <v>525</v>
      </c>
      <c r="H154" s="5">
        <v>3</v>
      </c>
      <c r="I154" s="5" t="s">
        <v>176</v>
      </c>
      <c r="J154" s="5" t="s">
        <v>49</v>
      </c>
      <c r="K154" s="5" t="s">
        <v>90</v>
      </c>
      <c r="L154" s="5">
        <v>525</v>
      </c>
    </row>
    <row r="155" spans="1:14" x14ac:dyDescent="0.2">
      <c r="A155" s="5" t="s">
        <v>128</v>
      </c>
      <c r="B155" s="5" t="s">
        <v>53</v>
      </c>
      <c r="D155" s="5">
        <v>309</v>
      </c>
      <c r="H155" s="5">
        <v>4</v>
      </c>
      <c r="I155" s="5" t="s">
        <v>177</v>
      </c>
      <c r="J155" s="5" t="s">
        <v>53</v>
      </c>
      <c r="L155" s="5">
        <v>309</v>
      </c>
    </row>
    <row r="156" spans="1:14" x14ac:dyDescent="0.2">
      <c r="A156" s="5" t="s">
        <v>129</v>
      </c>
      <c r="B156" s="5" t="s">
        <v>53</v>
      </c>
      <c r="D156" s="5">
        <v>405</v>
      </c>
      <c r="H156" s="5">
        <v>5</v>
      </c>
      <c r="I156" s="5" t="s">
        <v>179</v>
      </c>
      <c r="J156" s="5" t="s">
        <v>53</v>
      </c>
      <c r="L156" s="5">
        <v>405</v>
      </c>
    </row>
    <row r="157" spans="1:14" x14ac:dyDescent="0.2">
      <c r="A157" s="5" t="s">
        <v>130</v>
      </c>
      <c r="B157" s="5" t="s">
        <v>53</v>
      </c>
      <c r="C157" s="5" t="s">
        <v>105</v>
      </c>
      <c r="D157" s="5">
        <v>534</v>
      </c>
      <c r="H157" s="5">
        <v>6</v>
      </c>
      <c r="I157" s="5" t="s">
        <v>180</v>
      </c>
      <c r="J157" s="5" t="s">
        <v>53</v>
      </c>
      <c r="K157" s="5" t="s">
        <v>105</v>
      </c>
      <c r="L157" s="5">
        <v>534</v>
      </c>
    </row>
    <row r="158" spans="1:14" x14ac:dyDescent="0.2">
      <c r="A158" s="5" t="s">
        <v>131</v>
      </c>
      <c r="B158" s="5" t="s">
        <v>57</v>
      </c>
      <c r="D158" s="5">
        <v>314</v>
      </c>
      <c r="H158" s="5">
        <v>7</v>
      </c>
      <c r="I158" s="5" t="s">
        <v>181</v>
      </c>
      <c r="J158" s="5" t="s">
        <v>57</v>
      </c>
      <c r="L158" s="5">
        <v>314</v>
      </c>
    </row>
    <row r="159" spans="1:14" x14ac:dyDescent="0.2">
      <c r="A159" s="5" t="s">
        <v>132</v>
      </c>
      <c r="B159" s="5" t="s">
        <v>57</v>
      </c>
      <c r="D159" s="5">
        <v>405</v>
      </c>
      <c r="H159" s="5">
        <v>8</v>
      </c>
      <c r="I159" s="5" t="s">
        <v>182</v>
      </c>
      <c r="J159" s="5" t="s">
        <v>57</v>
      </c>
      <c r="L159" s="5">
        <v>405</v>
      </c>
    </row>
    <row r="160" spans="1:14" x14ac:dyDescent="0.2">
      <c r="A160" s="5" t="s">
        <v>133</v>
      </c>
      <c r="B160" s="5" t="s">
        <v>57</v>
      </c>
      <c r="D160" s="5">
        <v>530</v>
      </c>
      <c r="H160" s="5">
        <v>9</v>
      </c>
      <c r="I160" s="5" t="s">
        <v>183</v>
      </c>
      <c r="J160" s="5" t="s">
        <v>57</v>
      </c>
      <c r="L160" s="5">
        <v>530</v>
      </c>
    </row>
    <row r="161" spans="1:12" x14ac:dyDescent="0.2">
      <c r="A161" s="5" t="s">
        <v>160</v>
      </c>
      <c r="B161" s="5" t="s">
        <v>108</v>
      </c>
      <c r="D161" s="5">
        <v>195</v>
      </c>
      <c r="H161" s="5">
        <v>10</v>
      </c>
      <c r="I161" s="5" t="s">
        <v>160</v>
      </c>
      <c r="J161" s="5" t="s">
        <v>108</v>
      </c>
      <c r="L161" s="5">
        <v>195</v>
      </c>
    </row>
    <row r="162" spans="1:12" x14ac:dyDescent="0.2">
      <c r="A162" s="5" t="s">
        <v>161</v>
      </c>
      <c r="B162" s="5" t="s">
        <v>108</v>
      </c>
      <c r="D162" s="5">
        <v>205</v>
      </c>
      <c r="H162" s="5">
        <v>11</v>
      </c>
      <c r="I162" s="5" t="s">
        <v>161</v>
      </c>
      <c r="J162" s="5" t="s">
        <v>108</v>
      </c>
      <c r="L162" s="5">
        <v>205</v>
      </c>
    </row>
    <row r="163" spans="1:12" x14ac:dyDescent="0.2">
      <c r="A163" s="5" t="s">
        <v>162</v>
      </c>
      <c r="B163" s="5" t="s">
        <v>108</v>
      </c>
      <c r="C163" s="5" t="s">
        <v>105</v>
      </c>
      <c r="D163" s="5">
        <v>395</v>
      </c>
      <c r="H163" s="5">
        <v>12</v>
      </c>
      <c r="I163" s="5" t="s">
        <v>162</v>
      </c>
      <c r="J163" s="5" t="s">
        <v>108</v>
      </c>
      <c r="K163" s="5" t="s">
        <v>105</v>
      </c>
      <c r="L163" s="5">
        <v>395</v>
      </c>
    </row>
    <row r="164" spans="1:12" x14ac:dyDescent="0.2">
      <c r="A164" s="5" t="s">
        <v>163</v>
      </c>
      <c r="B164" s="5" t="s">
        <v>108</v>
      </c>
      <c r="C164" s="5" t="s">
        <v>90</v>
      </c>
      <c r="D164" s="5">
        <v>195</v>
      </c>
      <c r="H164" s="5">
        <v>13</v>
      </c>
      <c r="I164" s="5" t="s">
        <v>163</v>
      </c>
      <c r="J164" s="5" t="s">
        <v>108</v>
      </c>
      <c r="K164" s="5" t="s">
        <v>90</v>
      </c>
      <c r="L164" s="5">
        <v>195</v>
      </c>
    </row>
    <row r="165" spans="1:12" x14ac:dyDescent="0.2">
      <c r="A165" s="5" t="s">
        <v>164</v>
      </c>
      <c r="B165" s="5" t="s">
        <v>108</v>
      </c>
      <c r="C165" s="5" t="s">
        <v>90</v>
      </c>
      <c r="D165" s="5">
        <v>205</v>
      </c>
      <c r="H165" s="5">
        <v>14</v>
      </c>
      <c r="I165" s="5" t="s">
        <v>164</v>
      </c>
      <c r="J165" s="5" t="s">
        <v>108</v>
      </c>
      <c r="K165" s="5" t="s">
        <v>90</v>
      </c>
      <c r="L165" s="5">
        <v>205</v>
      </c>
    </row>
    <row r="166" spans="1:12" x14ac:dyDescent="0.2">
      <c r="A166" s="5" t="s">
        <v>165</v>
      </c>
      <c r="B166" s="5" t="s">
        <v>108</v>
      </c>
      <c r="C166" s="5" t="s">
        <v>90</v>
      </c>
      <c r="D166" s="5">
        <v>395</v>
      </c>
      <c r="H166" s="5">
        <v>15</v>
      </c>
      <c r="I166" s="5" t="s">
        <v>165</v>
      </c>
      <c r="J166" s="5" t="s">
        <v>108</v>
      </c>
      <c r="K166" s="5" t="s">
        <v>90</v>
      </c>
      <c r="L166" s="5">
        <v>395</v>
      </c>
    </row>
    <row r="167" spans="1:12" x14ac:dyDescent="0.2">
      <c r="A167" s="5" t="s">
        <v>166</v>
      </c>
      <c r="B167" s="5" t="s">
        <v>104</v>
      </c>
      <c r="C167" s="5" t="s">
        <v>105</v>
      </c>
      <c r="D167" s="5">
        <v>251</v>
      </c>
      <c r="H167" s="5">
        <v>16</v>
      </c>
      <c r="I167" s="5" t="s">
        <v>166</v>
      </c>
      <c r="J167" s="5" t="s">
        <v>104</v>
      </c>
      <c r="K167" s="5" t="s">
        <v>105</v>
      </c>
      <c r="L167" s="5">
        <v>251</v>
      </c>
    </row>
    <row r="168" spans="1:12" x14ac:dyDescent="0.2">
      <c r="A168" s="5" t="s">
        <v>167</v>
      </c>
      <c r="B168" s="5" t="s">
        <v>104</v>
      </c>
      <c r="C168" s="5" t="s">
        <v>105</v>
      </c>
      <c r="D168" s="5">
        <v>349</v>
      </c>
      <c r="H168" s="5">
        <v>17</v>
      </c>
      <c r="I168" s="5" t="s">
        <v>184</v>
      </c>
      <c r="J168" s="5" t="s">
        <v>104</v>
      </c>
      <c r="K168" s="5" t="s">
        <v>105</v>
      </c>
      <c r="L168" s="5">
        <v>349</v>
      </c>
    </row>
    <row r="169" spans="1:12" x14ac:dyDescent="0.2">
      <c r="A169" s="5" t="s">
        <v>168</v>
      </c>
      <c r="B169" s="5" t="s">
        <v>104</v>
      </c>
      <c r="C169" s="5" t="s">
        <v>105</v>
      </c>
      <c r="D169" s="5">
        <v>479</v>
      </c>
      <c r="H169" s="5">
        <v>18</v>
      </c>
      <c r="I169" s="5" t="s">
        <v>185</v>
      </c>
      <c r="J169" s="5" t="s">
        <v>104</v>
      </c>
      <c r="K169" s="5" t="s">
        <v>105</v>
      </c>
      <c r="L169" s="5">
        <v>479</v>
      </c>
    </row>
    <row r="170" spans="1:12" x14ac:dyDescent="0.2">
      <c r="A170" s="5" t="s">
        <v>169</v>
      </c>
      <c r="B170" s="5" t="s">
        <v>104</v>
      </c>
      <c r="D170" s="5">
        <v>253</v>
      </c>
      <c r="H170" s="5">
        <v>19</v>
      </c>
      <c r="I170" s="5" t="s">
        <v>169</v>
      </c>
      <c r="J170" s="5" t="s">
        <v>104</v>
      </c>
      <c r="L170" s="5">
        <v>253</v>
      </c>
    </row>
    <row r="171" spans="1:12" x14ac:dyDescent="0.2">
      <c r="A171" s="5" t="s">
        <v>170</v>
      </c>
      <c r="B171" s="5" t="s">
        <v>104</v>
      </c>
      <c r="D171" s="5">
        <v>413</v>
      </c>
      <c r="H171" s="5">
        <v>20</v>
      </c>
      <c r="I171" s="5" t="s">
        <v>170</v>
      </c>
      <c r="J171" s="5" t="s">
        <v>104</v>
      </c>
      <c r="L171" s="5">
        <v>413</v>
      </c>
    </row>
    <row r="172" spans="1:12" x14ac:dyDescent="0.2">
      <c r="A172" s="5" t="s">
        <v>171</v>
      </c>
      <c r="B172" s="5" t="s">
        <v>104</v>
      </c>
      <c r="C172" s="5" t="s">
        <v>105</v>
      </c>
      <c r="D172" s="5">
        <v>262</v>
      </c>
      <c r="H172" s="5" t="s">
        <v>60</v>
      </c>
    </row>
    <row r="173" spans="1:12" x14ac:dyDescent="0.2">
      <c r="A173" s="5" t="s">
        <v>172</v>
      </c>
      <c r="B173" s="5" t="s">
        <v>104</v>
      </c>
      <c r="C173" s="5" t="s">
        <v>105</v>
      </c>
      <c r="D173" s="5">
        <v>442</v>
      </c>
    </row>
    <row r="175" spans="1:12" x14ac:dyDescent="0.2">
      <c r="B175" s="30" t="s">
        <v>187</v>
      </c>
      <c r="C175" s="30"/>
      <c r="D175" s="30"/>
      <c r="E175" s="30"/>
      <c r="F175" s="30"/>
      <c r="G175" s="30"/>
    </row>
    <row r="176" spans="1:12" x14ac:dyDescent="0.2">
      <c r="B176" s="5" t="s">
        <v>47</v>
      </c>
      <c r="C176" s="5" t="s">
        <v>43</v>
      </c>
      <c r="D176" s="5" t="s">
        <v>123</v>
      </c>
    </row>
    <row r="177" spans="2:9" x14ac:dyDescent="0.2">
      <c r="B177" s="5" t="s">
        <v>67</v>
      </c>
      <c r="C177" s="5" t="s">
        <v>49</v>
      </c>
      <c r="D177" s="5">
        <v>318</v>
      </c>
      <c r="F177" s="11" t="s">
        <v>61</v>
      </c>
      <c r="G177" s="13" t="s">
        <v>186</v>
      </c>
    </row>
    <row r="178" spans="2:9" x14ac:dyDescent="0.2">
      <c r="B178" s="5" t="s">
        <v>70</v>
      </c>
      <c r="C178" s="5" t="s">
        <v>49</v>
      </c>
      <c r="D178" s="5">
        <v>405</v>
      </c>
      <c r="F178" s="14" t="s">
        <v>49</v>
      </c>
      <c r="G178" s="16"/>
    </row>
    <row r="179" spans="2:9" x14ac:dyDescent="0.2">
      <c r="B179" s="5" t="s">
        <v>71</v>
      </c>
      <c r="C179" s="5" t="s">
        <v>49</v>
      </c>
      <c r="D179" s="5">
        <v>525</v>
      </c>
      <c r="F179" s="14" t="s">
        <v>53</v>
      </c>
      <c r="G179" s="16"/>
    </row>
    <row r="180" spans="2:9" x14ac:dyDescent="0.2">
      <c r="B180" s="5" t="s">
        <v>72</v>
      </c>
      <c r="C180" s="5" t="s">
        <v>53</v>
      </c>
      <c r="D180" s="5">
        <v>309</v>
      </c>
      <c r="F180" s="17" t="s">
        <v>57</v>
      </c>
      <c r="G180" s="20"/>
    </row>
    <row r="181" spans="2:9" x14ac:dyDescent="0.2">
      <c r="B181" s="5" t="s">
        <v>73</v>
      </c>
      <c r="C181" s="5" t="s">
        <v>53</v>
      </c>
      <c r="D181" s="5">
        <v>405</v>
      </c>
    </row>
    <row r="182" spans="2:9" x14ac:dyDescent="0.2">
      <c r="B182" s="5" t="s">
        <v>74</v>
      </c>
      <c r="C182" s="5" t="s">
        <v>53</v>
      </c>
      <c r="D182" s="5">
        <v>534</v>
      </c>
    </row>
    <row r="183" spans="2:9" x14ac:dyDescent="0.2">
      <c r="B183" s="5" t="s">
        <v>139</v>
      </c>
      <c r="C183" s="5" t="s">
        <v>57</v>
      </c>
      <c r="D183" s="5">
        <v>314</v>
      </c>
    </row>
    <row r="184" spans="2:9" x14ac:dyDescent="0.2">
      <c r="B184" s="5" t="s">
        <v>140</v>
      </c>
      <c r="C184" s="5" t="s">
        <v>57</v>
      </c>
      <c r="D184" s="5">
        <v>405</v>
      </c>
    </row>
    <row r="185" spans="2:9" x14ac:dyDescent="0.2">
      <c r="B185" s="5" t="s">
        <v>141</v>
      </c>
      <c r="C185" s="5" t="s">
        <v>57</v>
      </c>
      <c r="D185" s="5">
        <v>530</v>
      </c>
    </row>
    <row r="186" spans="2:9" x14ac:dyDescent="0.2">
      <c r="B186" s="5" t="s">
        <v>60</v>
      </c>
    </row>
    <row r="187" spans="2:9" x14ac:dyDescent="0.2">
      <c r="B187" s="30" t="s">
        <v>188</v>
      </c>
      <c r="C187" s="30"/>
      <c r="D187" s="30"/>
      <c r="E187" s="30"/>
      <c r="F187" s="30"/>
      <c r="G187" s="30"/>
      <c r="H187" s="30"/>
      <c r="I187" s="30"/>
    </row>
    <row r="188" spans="2:9" x14ac:dyDescent="0.2">
      <c r="B188" s="5" t="s">
        <v>42</v>
      </c>
      <c r="C188" s="5" t="s">
        <v>43</v>
      </c>
      <c r="D188" s="5" t="s">
        <v>123</v>
      </c>
      <c r="E188" s="5" t="s">
        <v>66</v>
      </c>
      <c r="G188" s="11" t="s">
        <v>61</v>
      </c>
      <c r="H188" s="12" t="s">
        <v>68</v>
      </c>
      <c r="I188" s="13" t="s">
        <v>186</v>
      </c>
    </row>
    <row r="189" spans="2:9" x14ac:dyDescent="0.2">
      <c r="B189" s="5" t="s">
        <v>46</v>
      </c>
      <c r="C189" s="5" t="s">
        <v>49</v>
      </c>
      <c r="D189" s="5">
        <v>318</v>
      </c>
      <c r="E189" s="5">
        <v>1</v>
      </c>
      <c r="G189" s="14" t="s">
        <v>57</v>
      </c>
      <c r="H189" s="15">
        <v>1</v>
      </c>
      <c r="I189" s="16"/>
    </row>
    <row r="190" spans="2:9" x14ac:dyDescent="0.2">
      <c r="B190" s="5" t="s">
        <v>175</v>
      </c>
      <c r="C190" s="5" t="s">
        <v>49</v>
      </c>
      <c r="D190" s="5">
        <v>405</v>
      </c>
      <c r="E190" s="5">
        <v>2</v>
      </c>
      <c r="G190" s="14" t="s">
        <v>57</v>
      </c>
      <c r="H190" s="15">
        <v>2</v>
      </c>
      <c r="I190" s="16"/>
    </row>
    <row r="191" spans="2:9" x14ac:dyDescent="0.2">
      <c r="B191" s="5" t="s">
        <v>176</v>
      </c>
      <c r="C191" s="5" t="s">
        <v>49</v>
      </c>
      <c r="D191" s="5">
        <v>525</v>
      </c>
      <c r="E191" s="5">
        <v>3</v>
      </c>
      <c r="G191" s="14" t="s">
        <v>57</v>
      </c>
      <c r="H191" s="15">
        <v>3</v>
      </c>
      <c r="I191" s="16"/>
    </row>
    <row r="192" spans="2:9" x14ac:dyDescent="0.2">
      <c r="B192" s="5" t="s">
        <v>177</v>
      </c>
      <c r="C192" s="5" t="s">
        <v>53</v>
      </c>
      <c r="D192" s="5">
        <v>309</v>
      </c>
      <c r="E192" s="5">
        <v>1</v>
      </c>
      <c r="G192" s="14" t="s">
        <v>49</v>
      </c>
      <c r="H192" s="15">
        <v>1</v>
      </c>
      <c r="I192" s="16"/>
    </row>
    <row r="193" spans="1:9" x14ac:dyDescent="0.2">
      <c r="B193" s="5" t="s">
        <v>179</v>
      </c>
      <c r="C193" s="5" t="s">
        <v>53</v>
      </c>
      <c r="D193" s="5">
        <v>405</v>
      </c>
      <c r="E193" s="5">
        <v>1</v>
      </c>
      <c r="G193" s="14" t="s">
        <v>49</v>
      </c>
      <c r="H193" s="15">
        <v>2</v>
      </c>
      <c r="I193" s="16"/>
    </row>
    <row r="194" spans="1:9" x14ac:dyDescent="0.2">
      <c r="B194" s="5" t="s">
        <v>180</v>
      </c>
      <c r="C194" s="5" t="s">
        <v>53</v>
      </c>
      <c r="D194" s="5">
        <v>534</v>
      </c>
      <c r="E194" s="5">
        <v>2</v>
      </c>
      <c r="G194" s="14" t="s">
        <v>49</v>
      </c>
      <c r="H194" s="15">
        <v>3</v>
      </c>
      <c r="I194" s="16"/>
    </row>
    <row r="195" spans="1:9" x14ac:dyDescent="0.2">
      <c r="B195" s="5" t="s">
        <v>181</v>
      </c>
      <c r="C195" s="5" t="s">
        <v>57</v>
      </c>
      <c r="D195" s="5">
        <v>314</v>
      </c>
      <c r="E195" s="5">
        <v>1</v>
      </c>
      <c r="G195" s="14" t="s">
        <v>53</v>
      </c>
      <c r="H195" s="15">
        <v>1</v>
      </c>
      <c r="I195" s="16"/>
    </row>
    <row r="196" spans="1:9" x14ac:dyDescent="0.2">
      <c r="B196" s="5" t="s">
        <v>182</v>
      </c>
      <c r="C196" s="5" t="s">
        <v>57</v>
      </c>
      <c r="D196" s="5">
        <v>405</v>
      </c>
      <c r="E196" s="5">
        <v>2</v>
      </c>
      <c r="G196" s="14" t="s">
        <v>53</v>
      </c>
      <c r="H196" s="15">
        <v>2</v>
      </c>
      <c r="I196" s="16"/>
    </row>
    <row r="197" spans="1:9" x14ac:dyDescent="0.2">
      <c r="B197" s="5" t="s">
        <v>183</v>
      </c>
      <c r="C197" s="5" t="s">
        <v>57</v>
      </c>
      <c r="D197" s="5">
        <v>530</v>
      </c>
      <c r="E197" s="5">
        <v>3</v>
      </c>
      <c r="G197" s="14" t="s">
        <v>53</v>
      </c>
      <c r="H197" s="15">
        <v>3</v>
      </c>
      <c r="I197" s="16"/>
    </row>
    <row r="198" spans="1:9" x14ac:dyDescent="0.2">
      <c r="B198" s="5" t="s">
        <v>160</v>
      </c>
      <c r="C198" s="5" t="s">
        <v>108</v>
      </c>
      <c r="D198" s="5">
        <v>195</v>
      </c>
      <c r="E198" s="5">
        <v>1</v>
      </c>
      <c r="G198" s="14" t="s">
        <v>108</v>
      </c>
      <c r="H198" s="15">
        <v>1</v>
      </c>
      <c r="I198" s="16"/>
    </row>
    <row r="199" spans="1:9" x14ac:dyDescent="0.2">
      <c r="B199" s="5" t="s">
        <v>161</v>
      </c>
      <c r="C199" s="5" t="s">
        <v>108</v>
      </c>
      <c r="D199" s="5">
        <v>205</v>
      </c>
      <c r="E199" s="5">
        <v>2</v>
      </c>
      <c r="G199" s="14" t="s">
        <v>108</v>
      </c>
      <c r="H199" s="15">
        <v>2</v>
      </c>
      <c r="I199" s="16"/>
    </row>
    <row r="200" spans="1:9" x14ac:dyDescent="0.2">
      <c r="B200" s="5" t="s">
        <v>162</v>
      </c>
      <c r="C200" s="5" t="s">
        <v>108</v>
      </c>
      <c r="D200" s="5">
        <v>395</v>
      </c>
      <c r="E200" s="5">
        <v>2</v>
      </c>
      <c r="G200" s="17" t="s">
        <v>108</v>
      </c>
      <c r="H200" s="18">
        <v>3</v>
      </c>
      <c r="I200" s="20"/>
    </row>
    <row r="201" spans="1:9" x14ac:dyDescent="0.2">
      <c r="B201" s="5" t="s">
        <v>163</v>
      </c>
      <c r="C201" s="5" t="s">
        <v>108</v>
      </c>
      <c r="D201" s="5">
        <v>195</v>
      </c>
      <c r="E201" s="5">
        <v>3</v>
      </c>
    </row>
    <row r="203" spans="1:9" x14ac:dyDescent="0.2">
      <c r="A203" s="30" t="s">
        <v>189</v>
      </c>
      <c r="B203" s="30"/>
      <c r="C203" s="30"/>
      <c r="D203" s="30"/>
      <c r="E203" s="30"/>
      <c r="F203" s="30"/>
      <c r="G203" s="30"/>
    </row>
    <row r="204" spans="1:9" x14ac:dyDescent="0.2">
      <c r="A204" s="5" t="s">
        <v>191</v>
      </c>
      <c r="B204" s="5" t="s">
        <v>122</v>
      </c>
      <c r="C204" s="5" t="s">
        <v>43</v>
      </c>
      <c r="D204" s="5" t="s">
        <v>84</v>
      </c>
      <c r="E204" s="5" t="s">
        <v>123</v>
      </c>
    </row>
    <row r="205" spans="1:9" x14ac:dyDescent="0.2">
      <c r="A205" s="5">
        <v>1</v>
      </c>
      <c r="B205" s="5" t="s">
        <v>125</v>
      </c>
      <c r="C205" s="5" t="s">
        <v>49</v>
      </c>
      <c r="D205" s="5" t="s">
        <v>90</v>
      </c>
      <c r="E205" s="5">
        <v>318</v>
      </c>
    </row>
    <row r="206" spans="1:9" x14ac:dyDescent="0.2">
      <c r="A206" s="5">
        <v>2</v>
      </c>
      <c r="B206" s="5" t="s">
        <v>126</v>
      </c>
      <c r="C206" s="5" t="s">
        <v>49</v>
      </c>
      <c r="D206" s="5" t="s">
        <v>90</v>
      </c>
      <c r="E206" s="5">
        <v>405</v>
      </c>
    </row>
    <row r="207" spans="1:9" x14ac:dyDescent="0.2">
      <c r="A207" s="5">
        <v>3</v>
      </c>
      <c r="B207" s="5" t="s">
        <v>127</v>
      </c>
      <c r="C207" s="5" t="s">
        <v>49</v>
      </c>
      <c r="D207" s="5" t="s">
        <v>90</v>
      </c>
      <c r="E207" s="5">
        <v>525</v>
      </c>
      <c r="F207" s="15" t="s">
        <v>190</v>
      </c>
    </row>
    <row r="208" spans="1:9" x14ac:dyDescent="0.2">
      <c r="A208" s="5">
        <v>4</v>
      </c>
      <c r="B208" s="5" t="s">
        <v>128</v>
      </c>
      <c r="C208" s="5" t="s">
        <v>53</v>
      </c>
      <c r="E208" s="5">
        <v>309</v>
      </c>
      <c r="F208" s="15" t="s">
        <v>42</v>
      </c>
      <c r="G208" s="22"/>
    </row>
    <row r="209" spans="1:5" x14ac:dyDescent="0.2">
      <c r="A209" s="5">
        <v>5</v>
      </c>
      <c r="B209" s="5" t="s">
        <v>129</v>
      </c>
      <c r="C209" s="5" t="s">
        <v>53</v>
      </c>
      <c r="E209" s="5">
        <v>405</v>
      </c>
    </row>
    <row r="210" spans="1:5" x14ac:dyDescent="0.2">
      <c r="A210" s="5">
        <v>6</v>
      </c>
      <c r="B210" s="5" t="s">
        <v>130</v>
      </c>
      <c r="C210" s="5" t="s">
        <v>53</v>
      </c>
      <c r="D210" s="5" t="s">
        <v>105</v>
      </c>
      <c r="E210" s="5">
        <v>534</v>
      </c>
    </row>
    <row r="211" spans="1:5" x14ac:dyDescent="0.2">
      <c r="A211" s="5">
        <v>7</v>
      </c>
      <c r="B211" s="5" t="s">
        <v>131</v>
      </c>
      <c r="C211" s="5" t="s">
        <v>57</v>
      </c>
      <c r="E211" s="5">
        <v>314</v>
      </c>
    </row>
    <row r="212" spans="1:5" x14ac:dyDescent="0.2">
      <c r="A212" s="5">
        <v>8</v>
      </c>
      <c r="B212" s="5" t="s">
        <v>132</v>
      </c>
      <c r="C212" s="5" t="s">
        <v>57</v>
      </c>
      <c r="E212" s="5">
        <v>405</v>
      </c>
    </row>
    <row r="213" spans="1:5" x14ac:dyDescent="0.2">
      <c r="A213" s="5">
        <v>9</v>
      </c>
      <c r="B213" s="5" t="s">
        <v>133</v>
      </c>
      <c r="C213" s="5" t="s">
        <v>57</v>
      </c>
      <c r="E213" s="5">
        <v>530</v>
      </c>
    </row>
    <row r="214" spans="1:5" x14ac:dyDescent="0.2">
      <c r="A214" s="5">
        <v>10</v>
      </c>
      <c r="B214" s="5" t="s">
        <v>160</v>
      </c>
      <c r="C214" s="5" t="s">
        <v>108</v>
      </c>
      <c r="E214" s="5">
        <v>195</v>
      </c>
    </row>
    <row r="215" spans="1:5" x14ac:dyDescent="0.2">
      <c r="A215" s="5">
        <v>11</v>
      </c>
      <c r="B215" s="5" t="s">
        <v>161</v>
      </c>
      <c r="C215" s="5" t="s">
        <v>108</v>
      </c>
      <c r="E215" s="5">
        <v>205</v>
      </c>
    </row>
    <row r="216" spans="1:5" x14ac:dyDescent="0.2">
      <c r="A216" s="5">
        <v>12</v>
      </c>
      <c r="B216" s="5" t="s">
        <v>162</v>
      </c>
      <c r="C216" s="5" t="s">
        <v>108</v>
      </c>
      <c r="D216" s="5" t="s">
        <v>105</v>
      </c>
      <c r="E216" s="5">
        <v>395</v>
      </c>
    </row>
    <row r="217" spans="1:5" x14ac:dyDescent="0.2">
      <c r="A217" s="5">
        <v>13</v>
      </c>
      <c r="B217" s="5" t="s">
        <v>163</v>
      </c>
      <c r="C217" s="5" t="s">
        <v>108</v>
      </c>
      <c r="D217" s="5" t="s">
        <v>90</v>
      </c>
      <c r="E217" s="5">
        <v>195</v>
      </c>
    </row>
    <row r="218" spans="1:5" x14ac:dyDescent="0.2">
      <c r="A218" s="5">
        <v>14</v>
      </c>
      <c r="B218" s="5" t="s">
        <v>164</v>
      </c>
      <c r="C218" s="5" t="s">
        <v>108</v>
      </c>
      <c r="D218" s="5" t="s">
        <v>90</v>
      </c>
      <c r="E218" s="5">
        <v>205</v>
      </c>
    </row>
    <row r="219" spans="1:5" x14ac:dyDescent="0.2">
      <c r="A219" s="5">
        <v>15</v>
      </c>
      <c r="B219" s="5" t="s">
        <v>165</v>
      </c>
      <c r="C219" s="5" t="s">
        <v>108</v>
      </c>
      <c r="D219" s="5" t="s">
        <v>90</v>
      </c>
      <c r="E219" s="5">
        <v>395</v>
      </c>
    </row>
    <row r="220" spans="1:5" x14ac:dyDescent="0.2">
      <c r="A220" s="5">
        <v>16</v>
      </c>
      <c r="B220" s="5" t="s">
        <v>166</v>
      </c>
      <c r="C220" s="5" t="s">
        <v>104</v>
      </c>
      <c r="D220" s="5" t="s">
        <v>105</v>
      </c>
      <c r="E220" s="5">
        <v>251</v>
      </c>
    </row>
    <row r="221" spans="1:5" x14ac:dyDescent="0.2">
      <c r="A221" s="5">
        <v>17</v>
      </c>
      <c r="B221" s="5" t="s">
        <v>167</v>
      </c>
      <c r="C221" s="5" t="s">
        <v>104</v>
      </c>
      <c r="D221" s="5" t="s">
        <v>105</v>
      </c>
      <c r="E221" s="5">
        <v>349</v>
      </c>
    </row>
    <row r="222" spans="1:5" x14ac:dyDescent="0.2">
      <c r="A222" s="5">
        <v>18</v>
      </c>
      <c r="B222" s="5" t="s">
        <v>168</v>
      </c>
      <c r="C222" s="5" t="s">
        <v>104</v>
      </c>
      <c r="D222" s="5" t="s">
        <v>105</v>
      </c>
      <c r="E222" s="5">
        <v>479</v>
      </c>
    </row>
    <row r="223" spans="1:5" x14ac:dyDescent="0.2">
      <c r="A223" s="5">
        <v>19</v>
      </c>
      <c r="B223" s="5" t="s">
        <v>169</v>
      </c>
      <c r="C223" s="5" t="s">
        <v>104</v>
      </c>
      <c r="E223" s="5">
        <v>253</v>
      </c>
    </row>
    <row r="224" spans="1:5" x14ac:dyDescent="0.2">
      <c r="A224" s="5">
        <v>20</v>
      </c>
      <c r="B224" s="5" t="s">
        <v>170</v>
      </c>
      <c r="C224" s="5" t="s">
        <v>104</v>
      </c>
      <c r="E224" s="5">
        <v>413</v>
      </c>
    </row>
    <row r="225" spans="1:5" x14ac:dyDescent="0.2">
      <c r="A225" s="5">
        <v>21</v>
      </c>
      <c r="B225" s="5" t="s">
        <v>171</v>
      </c>
      <c r="C225" s="5" t="s">
        <v>104</v>
      </c>
      <c r="D225" s="5" t="s">
        <v>105</v>
      </c>
      <c r="E225" s="5">
        <v>262</v>
      </c>
    </row>
    <row r="226" spans="1:5" x14ac:dyDescent="0.2">
      <c r="A226" s="5">
        <v>22</v>
      </c>
      <c r="B226" s="5" t="s">
        <v>172</v>
      </c>
      <c r="C226" s="5" t="s">
        <v>104</v>
      </c>
      <c r="D226" s="5" t="s">
        <v>105</v>
      </c>
      <c r="E226" s="5">
        <v>442</v>
      </c>
    </row>
    <row r="229" spans="1:5" x14ac:dyDescent="0.2">
      <c r="A229" s="30" t="s">
        <v>194</v>
      </c>
      <c r="B229" s="30"/>
      <c r="C229" s="30"/>
      <c r="D229" s="30"/>
    </row>
    <row r="230" spans="1:5" x14ac:dyDescent="0.2">
      <c r="A230" s="5" t="s">
        <v>47</v>
      </c>
      <c r="B230" s="5" t="s">
        <v>43</v>
      </c>
      <c r="C230" s="5" t="s">
        <v>192</v>
      </c>
      <c r="D230" s="5" t="s">
        <v>193</v>
      </c>
    </row>
    <row r="231" spans="1:5" x14ac:dyDescent="0.2">
      <c r="A231" s="5" t="s">
        <v>67</v>
      </c>
      <c r="B231" s="5" t="s">
        <v>49</v>
      </c>
      <c r="C231" s="5">
        <v>45</v>
      </c>
    </row>
    <row r="232" spans="1:5" x14ac:dyDescent="0.2">
      <c r="A232" s="5" t="s">
        <v>70</v>
      </c>
      <c r="B232" s="5" t="s">
        <v>49</v>
      </c>
      <c r="C232" s="5">
        <v>60</v>
      </c>
    </row>
    <row r="233" spans="1:5" x14ac:dyDescent="0.2">
      <c r="A233" s="5" t="s">
        <v>71</v>
      </c>
      <c r="B233" s="5" t="s">
        <v>49</v>
      </c>
      <c r="C233" s="5">
        <v>80</v>
      </c>
    </row>
    <row r="234" spans="1:5" x14ac:dyDescent="0.2">
      <c r="A234" s="5" t="s">
        <v>72</v>
      </c>
      <c r="B234" s="5" t="s">
        <v>53</v>
      </c>
      <c r="C234" s="5">
        <v>39</v>
      </c>
    </row>
    <row r="235" spans="1:5" x14ac:dyDescent="0.2">
      <c r="A235" s="5" t="s">
        <v>73</v>
      </c>
      <c r="B235" s="5" t="s">
        <v>53</v>
      </c>
      <c r="C235" s="5">
        <v>58</v>
      </c>
    </row>
    <row r="236" spans="1:5" x14ac:dyDescent="0.2">
      <c r="A236" s="5" t="s">
        <v>74</v>
      </c>
      <c r="B236" s="5" t="s">
        <v>53</v>
      </c>
      <c r="C236" s="5">
        <v>78</v>
      </c>
    </row>
    <row r="237" spans="1:5" x14ac:dyDescent="0.2">
      <c r="A237" s="5" t="s">
        <v>139</v>
      </c>
      <c r="B237" s="5" t="s">
        <v>57</v>
      </c>
      <c r="C237" s="5">
        <v>44</v>
      </c>
    </row>
    <row r="238" spans="1:5" x14ac:dyDescent="0.2">
      <c r="A238" s="5" t="s">
        <v>140</v>
      </c>
      <c r="B238" s="5" t="s">
        <v>57</v>
      </c>
      <c r="C238" s="5">
        <v>59</v>
      </c>
    </row>
    <row r="239" spans="1:5" x14ac:dyDescent="0.2">
      <c r="A239" s="5" t="s">
        <v>141</v>
      </c>
      <c r="B239" s="5" t="s">
        <v>57</v>
      </c>
      <c r="C239" s="5">
        <v>79</v>
      </c>
    </row>
    <row r="240" spans="1:5" x14ac:dyDescent="0.2">
      <c r="A240" s="5" t="s">
        <v>60</v>
      </c>
    </row>
  </sheetData>
  <mergeCells count="22"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  <mergeCell ref="B175:G175"/>
    <mergeCell ref="B187:I187"/>
    <mergeCell ref="A203:G203"/>
    <mergeCell ref="A229:D229"/>
    <mergeCell ref="A127:E127"/>
    <mergeCell ref="A138:D138"/>
    <mergeCell ref="F138:I138"/>
    <mergeCell ref="A150:F150"/>
    <mergeCell ref="H150:N15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CA6A-7C7B-42A2-BC97-252980B3146C}">
  <dimension ref="A1:H20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5.1640625" bestFit="1" customWidth="1"/>
    <col min="2" max="2" width="15" bestFit="1" customWidth="1"/>
    <col min="3" max="3" width="13.33203125" customWidth="1"/>
    <col min="4" max="4" width="14.6640625" customWidth="1"/>
    <col min="5" max="5" width="10.1640625" bestFit="1" customWidth="1"/>
    <col min="6" max="6" width="13.33203125" style="36" bestFit="1" customWidth="1"/>
    <col min="7" max="7" width="13.5" bestFit="1" customWidth="1"/>
    <col min="8" max="8" width="10.1640625" bestFit="1" customWidth="1"/>
  </cols>
  <sheetData>
    <row r="1" spans="1:8" x14ac:dyDescent="0.2">
      <c r="A1" t="s">
        <v>0</v>
      </c>
      <c r="D1" s="1">
        <v>44669</v>
      </c>
    </row>
    <row r="3" spans="1:8" x14ac:dyDescent="0.2">
      <c r="A3" s="23" t="s">
        <v>14</v>
      </c>
      <c r="B3" s="23" t="s">
        <v>1</v>
      </c>
      <c r="C3" s="23" t="s">
        <v>26</v>
      </c>
      <c r="D3" s="23" t="s">
        <v>27</v>
      </c>
      <c r="E3" s="23" t="s">
        <v>2</v>
      </c>
      <c r="F3" s="37" t="s">
        <v>215</v>
      </c>
      <c r="G3" s="23" t="s">
        <v>216</v>
      </c>
      <c r="H3" s="23" t="s">
        <v>123</v>
      </c>
    </row>
    <row r="4" spans="1:8" ht="18" x14ac:dyDescent="0.2">
      <c r="A4" t="s">
        <v>3</v>
      </c>
      <c r="B4" t="s">
        <v>15</v>
      </c>
      <c r="C4" s="33">
        <v>10</v>
      </c>
      <c r="D4">
        <v>40</v>
      </c>
      <c r="E4" s="34">
        <f>C4*D4</f>
        <v>400</v>
      </c>
      <c r="F4" s="38">
        <f>IF(D4&gt;40,D4-40,0)</f>
        <v>0</v>
      </c>
      <c r="G4" s="38">
        <f xml:space="preserve"> 0.5*F4*C4</f>
        <v>0</v>
      </c>
      <c r="H4" s="34">
        <f>SUM(G4,E4)</f>
        <v>400</v>
      </c>
    </row>
    <row r="5" spans="1:8" ht="18" x14ac:dyDescent="0.2">
      <c r="A5" t="s">
        <v>4</v>
      </c>
      <c r="B5" t="s">
        <v>16</v>
      </c>
      <c r="C5" s="33">
        <v>15</v>
      </c>
      <c r="D5">
        <v>35</v>
      </c>
      <c r="E5" s="34">
        <f t="shared" ref="E5:E14" si="0">C5*D5</f>
        <v>525</v>
      </c>
      <c r="F5" s="38">
        <f t="shared" ref="F5:F14" si="1">IF(D5&gt;40,D5-40,0)</f>
        <v>0</v>
      </c>
      <c r="G5" s="38">
        <f t="shared" ref="G5:G14" si="2" xml:space="preserve"> 0.5*F5*C5</f>
        <v>0</v>
      </c>
      <c r="H5" s="34">
        <f t="shared" ref="H5:H14" si="3">SUM(G5,E5)</f>
        <v>525</v>
      </c>
    </row>
    <row r="6" spans="1:8" ht="18" x14ac:dyDescent="0.2">
      <c r="A6" t="s">
        <v>5</v>
      </c>
      <c r="B6" t="s">
        <v>17</v>
      </c>
      <c r="C6" s="33">
        <v>3.5</v>
      </c>
      <c r="D6">
        <v>30</v>
      </c>
      <c r="E6" s="34">
        <f t="shared" si="0"/>
        <v>105</v>
      </c>
      <c r="F6" s="38">
        <f t="shared" si="1"/>
        <v>0</v>
      </c>
      <c r="G6" s="38">
        <f t="shared" si="2"/>
        <v>0</v>
      </c>
      <c r="H6" s="34">
        <f t="shared" si="3"/>
        <v>105</v>
      </c>
    </row>
    <row r="7" spans="1:8" ht="18" x14ac:dyDescent="0.2">
      <c r="A7" t="s">
        <v>6</v>
      </c>
      <c r="B7" t="s">
        <v>18</v>
      </c>
      <c r="C7" s="33">
        <v>20.100000000000001</v>
      </c>
      <c r="D7">
        <v>50</v>
      </c>
      <c r="E7" s="34">
        <f t="shared" si="0"/>
        <v>1005.0000000000001</v>
      </c>
      <c r="F7" s="38">
        <f t="shared" si="1"/>
        <v>10</v>
      </c>
      <c r="G7" s="38">
        <f t="shared" si="2"/>
        <v>100.5</v>
      </c>
      <c r="H7" s="34">
        <f t="shared" si="3"/>
        <v>1105.5</v>
      </c>
    </row>
    <row r="8" spans="1:8" ht="18" x14ac:dyDescent="0.2">
      <c r="A8" t="s">
        <v>7</v>
      </c>
      <c r="B8" t="s">
        <v>19</v>
      </c>
      <c r="C8" s="33">
        <v>5.75</v>
      </c>
      <c r="D8">
        <v>55</v>
      </c>
      <c r="E8" s="34">
        <f t="shared" si="0"/>
        <v>316.25</v>
      </c>
      <c r="F8" s="38">
        <f t="shared" si="1"/>
        <v>15</v>
      </c>
      <c r="G8" s="38">
        <f t="shared" si="2"/>
        <v>43.125</v>
      </c>
      <c r="H8" s="34">
        <f t="shared" si="3"/>
        <v>359.375</v>
      </c>
    </row>
    <row r="9" spans="1:8" ht="18" x14ac:dyDescent="0.2">
      <c r="A9" t="s">
        <v>8</v>
      </c>
      <c r="B9" t="s">
        <v>20</v>
      </c>
      <c r="C9" s="33">
        <v>12</v>
      </c>
      <c r="D9">
        <v>45</v>
      </c>
      <c r="E9" s="34">
        <f t="shared" si="0"/>
        <v>540</v>
      </c>
      <c r="F9" s="38">
        <f t="shared" si="1"/>
        <v>5</v>
      </c>
      <c r="G9" s="38">
        <f t="shared" si="2"/>
        <v>30</v>
      </c>
      <c r="H9" s="34">
        <f t="shared" si="3"/>
        <v>570</v>
      </c>
    </row>
    <row r="10" spans="1:8" ht="18" x14ac:dyDescent="0.2">
      <c r="A10" t="s">
        <v>9</v>
      </c>
      <c r="B10" t="s">
        <v>21</v>
      </c>
      <c r="C10" s="33">
        <v>6.55</v>
      </c>
      <c r="D10">
        <v>25</v>
      </c>
      <c r="E10" s="34">
        <f t="shared" si="0"/>
        <v>163.75</v>
      </c>
      <c r="F10" s="38">
        <f t="shared" si="1"/>
        <v>0</v>
      </c>
      <c r="G10" s="38">
        <f t="shared" si="2"/>
        <v>0</v>
      </c>
      <c r="H10" s="34">
        <f t="shared" si="3"/>
        <v>163.75</v>
      </c>
    </row>
    <row r="11" spans="1:8" ht="18" x14ac:dyDescent="0.2">
      <c r="A11" t="s">
        <v>10</v>
      </c>
      <c r="B11" t="s">
        <v>22</v>
      </c>
      <c r="C11" s="33">
        <v>30</v>
      </c>
      <c r="D11">
        <v>29</v>
      </c>
      <c r="E11" s="34">
        <f t="shared" si="0"/>
        <v>870</v>
      </c>
      <c r="F11" s="38">
        <f t="shared" si="1"/>
        <v>0</v>
      </c>
      <c r="G11" s="38">
        <f t="shared" si="2"/>
        <v>0</v>
      </c>
      <c r="H11" s="34">
        <f t="shared" si="3"/>
        <v>870</v>
      </c>
    </row>
    <row r="12" spans="1:8" ht="18" x14ac:dyDescent="0.2">
      <c r="A12" t="s">
        <v>11</v>
      </c>
      <c r="B12" t="s">
        <v>23</v>
      </c>
      <c r="C12" s="33">
        <v>75</v>
      </c>
      <c r="D12">
        <v>32</v>
      </c>
      <c r="E12" s="34">
        <f t="shared" si="0"/>
        <v>2400</v>
      </c>
      <c r="F12" s="38">
        <f t="shared" si="1"/>
        <v>0</v>
      </c>
      <c r="G12" s="38">
        <f t="shared" si="2"/>
        <v>0</v>
      </c>
      <c r="H12" s="34">
        <f t="shared" si="3"/>
        <v>2400</v>
      </c>
    </row>
    <row r="13" spans="1:8" ht="18" x14ac:dyDescent="0.2">
      <c r="A13" t="s">
        <v>12</v>
      </c>
      <c r="B13" t="s">
        <v>24</v>
      </c>
      <c r="C13" s="33">
        <v>40</v>
      </c>
      <c r="D13">
        <v>44</v>
      </c>
      <c r="E13" s="34">
        <f t="shared" si="0"/>
        <v>1760</v>
      </c>
      <c r="F13" s="38">
        <f t="shared" si="1"/>
        <v>4</v>
      </c>
      <c r="G13" s="38">
        <f t="shared" si="2"/>
        <v>80</v>
      </c>
      <c r="H13" s="34">
        <f t="shared" si="3"/>
        <v>1840</v>
      </c>
    </row>
    <row r="14" spans="1:8" ht="18" x14ac:dyDescent="0.2">
      <c r="A14" t="s">
        <v>13</v>
      </c>
      <c r="B14" t="s">
        <v>25</v>
      </c>
      <c r="C14" s="33">
        <v>25</v>
      </c>
      <c r="D14">
        <v>22</v>
      </c>
      <c r="E14" s="34">
        <f t="shared" si="0"/>
        <v>550</v>
      </c>
      <c r="F14" s="38">
        <f t="shared" si="1"/>
        <v>0</v>
      </c>
      <c r="G14" s="38">
        <f t="shared" si="2"/>
        <v>0</v>
      </c>
      <c r="H14" s="34">
        <f t="shared" si="3"/>
        <v>550</v>
      </c>
    </row>
    <row r="16" spans="1:8" ht="21" x14ac:dyDescent="0.25">
      <c r="A16" t="s">
        <v>28</v>
      </c>
      <c r="B16" s="35">
        <f>MAX(E4:E14)</f>
        <v>2400</v>
      </c>
    </row>
    <row r="17" spans="1:2" x14ac:dyDescent="0.2">
      <c r="A17" t="s">
        <v>29</v>
      </c>
      <c r="B17" s="34">
        <f>MIN(E4:E14)</f>
        <v>105</v>
      </c>
    </row>
    <row r="18" spans="1:2" x14ac:dyDescent="0.2">
      <c r="A18" t="s">
        <v>30</v>
      </c>
      <c r="B18" s="34">
        <f>AVERAGE(E4:E14)</f>
        <v>785</v>
      </c>
    </row>
    <row r="19" spans="1:2" x14ac:dyDescent="0.2">
      <c r="A19" t="s">
        <v>31</v>
      </c>
      <c r="B19" s="34">
        <f>SUM(E4:E14)</f>
        <v>8635</v>
      </c>
    </row>
    <row r="20" spans="1:2" x14ac:dyDescent="0.2">
      <c r="B20" s="33"/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8655-9909-4D2C-8D4C-303BEA72F8F8}">
  <dimension ref="A1:B13"/>
  <sheetViews>
    <sheetView workbookViewId="0"/>
  </sheetViews>
  <sheetFormatPr baseColWidth="10" defaultColWidth="8.83203125" defaultRowHeight="15" x14ac:dyDescent="0.2"/>
  <cols>
    <col min="1" max="1" width="5.83203125" style="26" bestFit="1" customWidth="1"/>
    <col min="2" max="2" width="76.1640625" style="26" customWidth="1"/>
    <col min="3" max="16384" width="8.83203125" style="26"/>
  </cols>
  <sheetData>
    <row r="1" spans="1:2" ht="17" x14ac:dyDescent="0.2">
      <c r="A1" s="24" t="s">
        <v>195</v>
      </c>
      <c r="B1" s="25" t="s">
        <v>196</v>
      </c>
    </row>
    <row r="2" spans="1:2" ht="34" x14ac:dyDescent="0.2">
      <c r="A2" s="27">
        <v>1</v>
      </c>
      <c r="B2" s="28" t="s">
        <v>198</v>
      </c>
    </row>
    <row r="3" spans="1:2" ht="17" x14ac:dyDescent="0.2">
      <c r="A3" s="27">
        <v>2</v>
      </c>
      <c r="B3" s="28" t="s">
        <v>199</v>
      </c>
    </row>
    <row r="4" spans="1:2" ht="17" x14ac:dyDescent="0.2">
      <c r="A4" s="27">
        <v>3</v>
      </c>
      <c r="B4" s="28" t="s">
        <v>200</v>
      </c>
    </row>
    <row r="5" spans="1:2" ht="17" x14ac:dyDescent="0.2">
      <c r="A5" s="27">
        <v>4</v>
      </c>
      <c r="B5" s="28" t="s">
        <v>201</v>
      </c>
    </row>
    <row r="6" spans="1:2" ht="51" x14ac:dyDescent="0.2">
      <c r="A6" s="27">
        <v>5</v>
      </c>
      <c r="B6" s="28" t="s">
        <v>202</v>
      </c>
    </row>
    <row r="7" spans="1:2" ht="17" x14ac:dyDescent="0.2">
      <c r="A7" s="27">
        <v>6</v>
      </c>
      <c r="B7" s="28" t="s">
        <v>203</v>
      </c>
    </row>
    <row r="8" spans="1:2" ht="17" x14ac:dyDescent="0.2">
      <c r="A8" s="27">
        <v>7</v>
      </c>
      <c r="B8" s="28" t="s">
        <v>204</v>
      </c>
    </row>
    <row r="9" spans="1:2" ht="17" x14ac:dyDescent="0.2">
      <c r="A9" s="27">
        <v>8</v>
      </c>
      <c r="B9" s="28" t="s">
        <v>205</v>
      </c>
    </row>
    <row r="10" spans="1:2" ht="17" x14ac:dyDescent="0.2">
      <c r="A10" s="27">
        <v>9</v>
      </c>
      <c r="B10" s="28" t="s">
        <v>206</v>
      </c>
    </row>
    <row r="11" spans="1:2" ht="17" x14ac:dyDescent="0.2">
      <c r="A11" s="27">
        <v>10</v>
      </c>
      <c r="B11" s="28" t="s">
        <v>207</v>
      </c>
    </row>
    <row r="12" spans="1:2" ht="34" x14ac:dyDescent="0.2">
      <c r="A12" s="27">
        <v>11</v>
      </c>
      <c r="B12" s="28" t="s">
        <v>208</v>
      </c>
    </row>
    <row r="13" spans="1:2" ht="51" x14ac:dyDescent="0.2">
      <c r="A13" s="27">
        <v>12</v>
      </c>
      <c r="B13" s="29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Loans</vt:lpstr>
      <vt:lpstr>Functions</vt:lpstr>
      <vt:lpstr>Payroll</vt:lpstr>
      <vt:lpstr>Homework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2022-04-06T01:14:13Z</dcterms:created>
  <dcterms:modified xsi:type="dcterms:W3CDTF">2023-03-01T01:59:09Z</dcterms:modified>
</cp:coreProperties>
</file>