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f/Desktop/"/>
    </mc:Choice>
  </mc:AlternateContent>
  <xr:revisionPtr revIDLastSave="0" documentId="13_ncr:1_{1F73F1EC-B45D-8643-A338-361886B513E7}" xr6:coauthVersionLast="36" xr6:coauthVersionMax="36" xr10:uidLastSave="{00000000-0000-0000-0000-000000000000}"/>
  <bookViews>
    <workbookView xWindow="5040" yWindow="1260" windowWidth="19460" windowHeight="13180" xr2:uid="{B2FF78BA-D014-064B-A6FD-1B3A8E1CEB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<sst xmlns="http://schemas.openxmlformats.org/spreadsheetml/2006/main" count="12" uniqueCount="12">
  <si>
    <t>Consumption</t>
  </si>
  <si>
    <t>Disposable Income</t>
  </si>
  <si>
    <t>Year</t>
  </si>
  <si>
    <t>GDP</t>
  </si>
  <si>
    <t>GDP deflator</t>
  </si>
  <si>
    <t>C in trillion</t>
  </si>
  <si>
    <t>CPI</t>
  </si>
  <si>
    <t>E</t>
  </si>
  <si>
    <t>I in trillion</t>
  </si>
  <si>
    <t>CPI (2010)</t>
  </si>
  <si>
    <t>US GDP</t>
  </si>
  <si>
    <t>US GDP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</si>
</sst>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84AB-3A7B-2546-BFFC-809A86A34692}">
  <dimension ref="A1:AH30"/>
  <sheetViews>
    <sheetView tabSelected="1" workbookViewId="0">
      <selection activeCell="G12" sqref="G12"/>
    </sheetView>
  </sheetViews>
  <sheetFormatPr baseColWidth="10" defaultRowHeight="16"/>
  <cols>
    <col min="2" max="2" width="12.6640625" customWidth="1"/>
    <col min="3" max="3" width="17.33203125" customWidth="1"/>
    <col min="4" max="4" width="12.1640625" bestFit="1" customWidth="1"/>
    <col min="5" max="5" width="11.6640625" customWidth="1"/>
    <col min="9" max="9" width="11.1640625" bestFit="1" customWidth="1"/>
    <col min="11" max="11" width="12.1640625" bestFit="1" customWidth="1"/>
  </cols>
  <sheetData>
    <row r="1" spans="1:34">
      <c r="A1" s="2" t="s">
        <v>2</v>
      </c>
      <c r="B1" s="3" t="s">
        <v>0</v>
      </c>
      <c r="C1" s="3" t="s">
        <v>1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  <c r="J1" s="2" t="s">
        <v>9</v>
      </c>
      <c r="K1" s="2" t="s">
        <v>10</v>
      </c>
      <c r="L1" s="2" t="s">
        <v>11</v>
      </c>
    </row>
    <row r="2" spans="1:34">
      <c r="A2" s="1">
        <v>1993</v>
      </c>
      <c r="B2" s="1">
        <v>2851129000000</v>
      </c>
      <c r="C2" s="1">
        <v>2034996000000</v>
      </c>
      <c r="D2" s="1">
        <v>4340992000000</v>
      </c>
      <c r="E2" s="4">
        <f>D2/4340992000000 * 100</f>
        <v>100</v>
      </c>
      <c r="F2" s="4">
        <f t="shared" ref="F2:F26" si="0" xml:space="preserve"> B2/10^12</f>
        <v>2.8511289999999998</v>
      </c>
      <c r="G2" s="4">
        <f>C2/10^12</f>
        <v>2.034996</v>
      </c>
      <c r="H2" s="7">
        <f>J2/56.591785 *100</f>
        <v>100</v>
      </c>
      <c r="I2" s="7">
        <v>25.319611099999999</v>
      </c>
      <c r="J2" s="8">
        <v>56.591785000000002</v>
      </c>
      <c r="K2" s="1">
        <v>9564446766800</v>
      </c>
      <c r="L2" s="8">
        <f>K2/9564446766800 * 100</f>
        <v>100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>
        <v>103.808791</v>
      </c>
      <c r="AC2" s="5">
        <v>106.93852099999999</v>
      </c>
      <c r="AD2" s="5">
        <v>109.275006</v>
      </c>
      <c r="AE2" s="5">
        <v>111.345923</v>
      </c>
      <c r="AF2" s="5">
        <v>110.34333599999999</v>
      </c>
      <c r="AG2" s="5">
        <v>110.55094699999999</v>
      </c>
      <c r="AH2" s="5">
        <v>111.28680900000001</v>
      </c>
    </row>
    <row r="3" spans="1:34">
      <c r="A3" s="1">
        <v>1994</v>
      </c>
      <c r="B3" s="1">
        <v>3078549000000</v>
      </c>
      <c r="C3" s="1">
        <v>2190926000000</v>
      </c>
      <c r="D3" s="1">
        <v>4688137000000</v>
      </c>
      <c r="E3" s="4">
        <f>D3/4340992000000 * 100</f>
        <v>107.99690485492717</v>
      </c>
      <c r="F3" s="4">
        <f t="shared" si="0"/>
        <v>3.0785490000000002</v>
      </c>
      <c r="G3" s="4">
        <f t="shared" ref="G3:G26" si="1">C3/10^12</f>
        <v>2.1909260000000002</v>
      </c>
      <c r="H3" s="7">
        <f t="shared" ref="H3:H25" si="2">J3/56.591785 *100</f>
        <v>105.04774889146896</v>
      </c>
      <c r="I3" s="7">
        <v>25.149951900000001</v>
      </c>
      <c r="J3" s="8">
        <v>59.448396199999998</v>
      </c>
      <c r="K3" s="1">
        <v>9949782934400</v>
      </c>
      <c r="L3" s="8">
        <f t="shared" ref="L3:L26" si="3">K3/9564446766800 * 100</f>
        <v>104.02883906403844</v>
      </c>
    </row>
    <row r="4" spans="1:34">
      <c r="A4" s="1">
        <v>1995</v>
      </c>
      <c r="B4" s="1">
        <v>3326017000000</v>
      </c>
      <c r="C4" s="1">
        <v>2497769000000</v>
      </c>
      <c r="D4" s="1">
        <v>5068826000000</v>
      </c>
      <c r="E4" s="4">
        <f t="shared" ref="E4:E26" si="4">D4/4340992000000 * 100</f>
        <v>116.76653631243734</v>
      </c>
      <c r="F4" s="4">
        <f t="shared" si="0"/>
        <v>3.3260169999999998</v>
      </c>
      <c r="G4" s="4">
        <f t="shared" si="1"/>
        <v>2.4977689999999999</v>
      </c>
      <c r="H4" s="7">
        <f t="shared" si="2"/>
        <v>111.15961795515021</v>
      </c>
      <c r="I4" s="7">
        <v>24.915175699999999</v>
      </c>
      <c r="J4" s="8">
        <v>62.907212000000001</v>
      </c>
      <c r="K4" s="1">
        <v>10216863677300</v>
      </c>
      <c r="L4" s="8">
        <f t="shared" si="3"/>
        <v>106.82127180387123</v>
      </c>
    </row>
    <row r="5" spans="1:34">
      <c r="A5" s="1">
        <v>1996</v>
      </c>
      <c r="B5" s="1">
        <v>3520646000000</v>
      </c>
      <c r="C5" s="1">
        <v>2708481000000</v>
      </c>
      <c r="D5" s="1">
        <v>5355335000000</v>
      </c>
      <c r="E5" s="4">
        <f t="shared" si="4"/>
        <v>123.36661758418353</v>
      </c>
      <c r="F5" s="4">
        <f t="shared" si="0"/>
        <v>3.5206460000000002</v>
      </c>
      <c r="G5" s="4">
        <f t="shared" si="1"/>
        <v>2.7084809999999999</v>
      </c>
      <c r="H5" s="7">
        <f t="shared" si="2"/>
        <v>117.61255118565353</v>
      </c>
      <c r="I5" s="7">
        <v>25.3426829</v>
      </c>
      <c r="J5" s="8">
        <v>66.559042099999999</v>
      </c>
      <c r="K5" s="1">
        <v>10602294994300</v>
      </c>
      <c r="L5" s="8">
        <f t="shared" si="3"/>
        <v>110.85110569178521</v>
      </c>
    </row>
    <row r="6" spans="1:34">
      <c r="A6" s="1">
        <v>1997</v>
      </c>
      <c r="B6" s="1">
        <v>3497171000000</v>
      </c>
      <c r="C6" s="1">
        <v>2757061000000</v>
      </c>
      <c r="D6" s="1">
        <v>5207871000000</v>
      </c>
      <c r="E6" s="4">
        <f t="shared" si="4"/>
        <v>119.96960602553517</v>
      </c>
      <c r="F6" s="4">
        <f t="shared" si="0"/>
        <v>3.4971709999999998</v>
      </c>
      <c r="G6" s="4">
        <f t="shared" si="1"/>
        <v>2.7570610000000002</v>
      </c>
      <c r="H6" s="7">
        <f t="shared" si="2"/>
        <v>124.22919510314084</v>
      </c>
      <c r="I6" s="7">
        <v>31.364334499999998</v>
      </c>
      <c r="J6" s="8">
        <v>70.303518999999994</v>
      </c>
      <c r="K6" s="1">
        <v>11073801990000</v>
      </c>
      <c r="L6" s="8">
        <f t="shared" si="3"/>
        <v>115.78089418030176</v>
      </c>
    </row>
    <row r="7" spans="1:34">
      <c r="A7" s="1">
        <v>1998</v>
      </c>
      <c r="B7" s="1">
        <v>3235702000000</v>
      </c>
      <c r="C7" s="1">
        <v>2848134000000</v>
      </c>
      <c r="D7" s="1">
        <v>4810316000000</v>
      </c>
      <c r="E7" s="4">
        <f t="shared" si="4"/>
        <v>110.81144586306539</v>
      </c>
      <c r="F7" s="4">
        <f t="shared" si="0"/>
        <v>3.2357019999999999</v>
      </c>
      <c r="G7" s="4">
        <f t="shared" si="1"/>
        <v>2.8481339999999999</v>
      </c>
      <c r="H7" s="7">
        <f t="shared" si="2"/>
        <v>134.1609821990948</v>
      </c>
      <c r="I7" s="7">
        <v>41.359387499999997</v>
      </c>
      <c r="J7" s="8">
        <v>75.924094600000004</v>
      </c>
      <c r="K7" s="1">
        <v>11570064189000</v>
      </c>
      <c r="L7" s="8">
        <f t="shared" si="3"/>
        <v>120.9695079192858</v>
      </c>
    </row>
    <row r="8" spans="1:34">
      <c r="A8" s="1">
        <v>1999</v>
      </c>
      <c r="B8" s="1">
        <v>3364179000000</v>
      </c>
      <c r="C8" s="1">
        <v>3022372000000</v>
      </c>
      <c r="D8" s="1">
        <v>5030258000000</v>
      </c>
      <c r="E8" s="4">
        <f t="shared" si="4"/>
        <v>115.87807579465708</v>
      </c>
      <c r="F8" s="4">
        <f t="shared" si="0"/>
        <v>3.364179</v>
      </c>
      <c r="G8" s="4">
        <f t="shared" si="1"/>
        <v>3.0223719999999998</v>
      </c>
      <c r="H8" s="7">
        <f t="shared" si="2"/>
        <v>134.54297403766287</v>
      </c>
      <c r="I8" s="7">
        <v>37.813655799999999</v>
      </c>
      <c r="J8" s="8">
        <v>76.140270599999994</v>
      </c>
      <c r="K8" s="1">
        <v>12120016644000</v>
      </c>
      <c r="L8" s="8">
        <f t="shared" si="3"/>
        <v>126.71947410561022</v>
      </c>
    </row>
    <row r="9" spans="1:34">
      <c r="A9" s="1">
        <v>2000</v>
      </c>
      <c r="B9" s="1">
        <v>3571103000000</v>
      </c>
      <c r="C9" s="1">
        <v>3068155000000</v>
      </c>
      <c r="D9" s="1">
        <v>5254390000000</v>
      </c>
      <c r="E9" s="4">
        <f t="shared" si="4"/>
        <v>121.04122744294392</v>
      </c>
      <c r="F9" s="4">
        <f t="shared" si="0"/>
        <v>3.5711029999999999</v>
      </c>
      <c r="G9" s="4">
        <f t="shared" si="1"/>
        <v>3.068155</v>
      </c>
      <c r="H9" s="7">
        <f t="shared" si="2"/>
        <v>136.68485664482927</v>
      </c>
      <c r="I9" s="7">
        <v>40.111803299999998</v>
      </c>
      <c r="J9" s="8">
        <v>77.352400200000005</v>
      </c>
      <c r="K9" s="1">
        <v>12620268393300</v>
      </c>
      <c r="L9" s="8">
        <f t="shared" si="3"/>
        <v>131.94980014011196</v>
      </c>
    </row>
    <row r="10" spans="1:34">
      <c r="A10" s="1">
        <v>2001</v>
      </c>
      <c r="B10" s="1">
        <v>3758017999999.9995</v>
      </c>
      <c r="C10" s="1">
        <v>3162598000000</v>
      </c>
      <c r="D10" s="1">
        <v>5435363999999.999</v>
      </c>
      <c r="E10" s="4">
        <f t="shared" si="4"/>
        <v>125.21018237306126</v>
      </c>
      <c r="F10" s="4">
        <f t="shared" si="0"/>
        <v>3.7580179999999994</v>
      </c>
      <c r="G10" s="4">
        <f t="shared" si="1"/>
        <v>3.162598</v>
      </c>
      <c r="H10" s="7">
        <f t="shared" si="2"/>
        <v>138.90859477219175</v>
      </c>
      <c r="I10" s="7">
        <v>44.431899999999999</v>
      </c>
      <c r="J10" s="8">
        <v>78.610853300000002</v>
      </c>
      <c r="K10" s="1">
        <v>12746261681200</v>
      </c>
      <c r="L10" s="8">
        <f t="shared" si="3"/>
        <v>133.26710882478514</v>
      </c>
    </row>
    <row r="11" spans="1:34">
      <c r="A11" s="1">
        <v>2002</v>
      </c>
      <c r="B11" s="1">
        <v>3971195000000</v>
      </c>
      <c r="C11" s="1">
        <v>3414671000000</v>
      </c>
      <c r="D11" s="1">
        <v>5769578000000</v>
      </c>
      <c r="E11" s="4">
        <f t="shared" si="4"/>
        <v>132.90920600636903</v>
      </c>
      <c r="F11" s="4">
        <f t="shared" si="0"/>
        <v>3.9711949999999998</v>
      </c>
      <c r="G11" s="4">
        <f t="shared" si="1"/>
        <v>3.4146709999999998</v>
      </c>
      <c r="H11" s="7">
        <f t="shared" si="2"/>
        <v>139.87721680805791</v>
      </c>
      <c r="I11" s="7">
        <v>42.960083300000001</v>
      </c>
      <c r="J11" s="8">
        <v>79.159013799999997</v>
      </c>
      <c r="K11" s="1">
        <v>12968262715400</v>
      </c>
      <c r="L11" s="8">
        <f t="shared" si="3"/>
        <v>135.58821572843385</v>
      </c>
    </row>
    <row r="12" spans="1:34">
      <c r="A12" s="1">
        <v>2003</v>
      </c>
      <c r="B12" s="1">
        <v>4246049999999.9995</v>
      </c>
      <c r="C12" s="1">
        <v>3781587000000</v>
      </c>
      <c r="D12" s="1">
        <v>6184372000000</v>
      </c>
      <c r="E12" s="4">
        <f t="shared" si="4"/>
        <v>142.46448737984315</v>
      </c>
      <c r="F12" s="4">
        <f t="shared" si="0"/>
        <v>4.2460499999999994</v>
      </c>
      <c r="G12" s="4">
        <f t="shared" si="1"/>
        <v>3.781587</v>
      </c>
      <c r="H12" s="7">
        <f t="shared" si="2"/>
        <v>142.40109143049651</v>
      </c>
      <c r="I12" s="7">
        <v>41.484616699999997</v>
      </c>
      <c r="J12" s="8">
        <v>80.587319500000007</v>
      </c>
      <c r="K12" s="1">
        <v>13339312044500</v>
      </c>
      <c r="L12" s="8">
        <f t="shared" si="3"/>
        <v>139.46768035557758</v>
      </c>
    </row>
    <row r="13" spans="1:34">
      <c r="A13" s="1">
        <v>2004</v>
      </c>
      <c r="B13" s="1">
        <v>4533243000000</v>
      </c>
      <c r="C13" s="1">
        <v>4185869000000</v>
      </c>
      <c r="D13" s="1">
        <v>6573325000000</v>
      </c>
      <c r="E13" s="4">
        <f t="shared" si="4"/>
        <v>151.42449007047236</v>
      </c>
      <c r="F13" s="4">
        <f t="shared" si="0"/>
        <v>4.5332429999999997</v>
      </c>
      <c r="G13" s="4">
        <f t="shared" si="1"/>
        <v>4.1858690000000003</v>
      </c>
      <c r="H13" s="7">
        <f t="shared" si="2"/>
        <v>146.33015003856124</v>
      </c>
      <c r="I13" s="7">
        <v>40.222414899999997</v>
      </c>
      <c r="J13" s="8">
        <v>82.810843899999995</v>
      </c>
      <c r="K13" s="1">
        <v>13846057986100</v>
      </c>
      <c r="L13" s="8">
        <f t="shared" si="3"/>
        <v>144.76590568899687</v>
      </c>
    </row>
    <row r="14" spans="1:34">
      <c r="A14" s="1">
        <v>2005</v>
      </c>
      <c r="B14" s="1">
        <v>4755167000000</v>
      </c>
      <c r="C14" s="1">
        <v>4442588000000</v>
      </c>
      <c r="D14" s="1">
        <v>6848605000000</v>
      </c>
      <c r="E14" s="4">
        <f t="shared" si="4"/>
        <v>157.76589774871735</v>
      </c>
      <c r="F14" s="4">
        <f t="shared" si="0"/>
        <v>4.7551670000000001</v>
      </c>
      <c r="G14" s="4">
        <f t="shared" si="1"/>
        <v>4.4425879999999998</v>
      </c>
      <c r="H14" s="7">
        <f t="shared" si="2"/>
        <v>152.97407901164453</v>
      </c>
      <c r="I14" s="7">
        <v>40.2201302</v>
      </c>
      <c r="J14" s="8">
        <v>86.570761899999994</v>
      </c>
      <c r="K14" s="1">
        <v>14332499605600</v>
      </c>
      <c r="L14" s="8">
        <f t="shared" si="3"/>
        <v>149.85184146092811</v>
      </c>
    </row>
    <row r="15" spans="1:34">
      <c r="A15" s="1">
        <v>2006</v>
      </c>
      <c r="B15" s="1">
        <v>4883546000000</v>
      </c>
      <c r="C15" s="1">
        <v>4821715000000</v>
      </c>
      <c r="D15" s="1">
        <v>7188838000000</v>
      </c>
      <c r="E15" s="4">
        <f t="shared" si="4"/>
        <v>165.60357632541132</v>
      </c>
      <c r="F15" s="4">
        <f t="shared" si="0"/>
        <v>4.8835459999999999</v>
      </c>
      <c r="G15" s="4">
        <f t="shared" si="1"/>
        <v>4.8217150000000002</v>
      </c>
      <c r="H15" s="7">
        <f t="shared" si="2"/>
        <v>160.06821272734194</v>
      </c>
      <c r="I15" s="7">
        <v>37.881983200000001</v>
      </c>
      <c r="J15" s="8">
        <v>90.585458799999998</v>
      </c>
      <c r="K15" s="1">
        <v>14741688498100</v>
      </c>
      <c r="L15" s="8">
        <f t="shared" si="3"/>
        <v>154.13007001378463</v>
      </c>
    </row>
    <row r="16" spans="1:34">
      <c r="A16" s="1">
        <v>2007</v>
      </c>
      <c r="B16" s="1">
        <v>5009206000000</v>
      </c>
      <c r="C16" s="1">
        <v>5260174000000</v>
      </c>
      <c r="D16" s="1">
        <v>7579558000000</v>
      </c>
      <c r="E16" s="4">
        <f t="shared" si="4"/>
        <v>174.60428399775904</v>
      </c>
      <c r="F16" s="4">
        <f t="shared" si="0"/>
        <v>5.0092059999999998</v>
      </c>
      <c r="G16" s="4">
        <f t="shared" si="1"/>
        <v>5.2601740000000001</v>
      </c>
      <c r="H16" s="7">
        <f t="shared" si="2"/>
        <v>163.65620734528872</v>
      </c>
      <c r="I16" s="7">
        <v>34.518180600000001</v>
      </c>
      <c r="J16" s="8">
        <v>92.615969000000007</v>
      </c>
      <c r="K16" s="1">
        <v>15018267850100</v>
      </c>
      <c r="L16" s="8">
        <f t="shared" si="3"/>
        <v>157.02181439527942</v>
      </c>
    </row>
    <row r="17" spans="1:12">
      <c r="A17" s="1">
        <v>2008</v>
      </c>
      <c r="B17" s="1">
        <v>5171965000000</v>
      </c>
      <c r="C17" s="1">
        <v>5630452000000</v>
      </c>
      <c r="D17" s="1">
        <v>7710356000000</v>
      </c>
      <c r="E17" s="4">
        <f t="shared" si="4"/>
        <v>177.61737409329481</v>
      </c>
      <c r="F17" s="4">
        <f t="shared" si="0"/>
        <v>5.1719650000000001</v>
      </c>
      <c r="G17" s="4">
        <f t="shared" si="1"/>
        <v>5.630452</v>
      </c>
      <c r="H17" s="7">
        <f t="shared" si="2"/>
        <v>172.60572978922647</v>
      </c>
      <c r="I17" s="7">
        <v>33.313300599999998</v>
      </c>
      <c r="J17" s="8">
        <v>97.680663499999994</v>
      </c>
      <c r="K17" s="1">
        <v>14997755929100</v>
      </c>
      <c r="L17" s="8">
        <f t="shared" si="3"/>
        <v>156.80735430678584</v>
      </c>
    </row>
    <row r="18" spans="1:12">
      <c r="A18" s="1">
        <v>2009</v>
      </c>
      <c r="B18" s="1">
        <v>5243400000000</v>
      </c>
      <c r="C18" s="1">
        <v>5629038000000</v>
      </c>
      <c r="D18" s="1">
        <v>7657098000000.001</v>
      </c>
      <c r="E18" s="4">
        <f t="shared" si="4"/>
        <v>176.39051166185058</v>
      </c>
      <c r="F18" s="4">
        <f t="shared" si="0"/>
        <v>5.2434000000000003</v>
      </c>
      <c r="G18" s="4">
        <f t="shared" si="1"/>
        <v>5.6290380000000004</v>
      </c>
      <c r="H18" s="7">
        <f t="shared" si="2"/>
        <v>171.14597533900019</v>
      </c>
      <c r="I18" s="7">
        <v>34.285774099999998</v>
      </c>
      <c r="J18" s="8">
        <v>96.854562400000006</v>
      </c>
      <c r="K18" s="1">
        <v>14617299295900</v>
      </c>
      <c r="L18" s="8">
        <f t="shared" si="3"/>
        <v>152.82953266716277</v>
      </c>
    </row>
    <row r="19" spans="1:12">
      <c r="A19" s="1">
        <v>2010</v>
      </c>
      <c r="B19" s="1">
        <v>5569379000000</v>
      </c>
      <c r="C19" s="1">
        <v>6141694000000</v>
      </c>
      <c r="D19" s="1">
        <v>8232421000000</v>
      </c>
      <c r="E19" s="4">
        <f t="shared" si="4"/>
        <v>189.64377266762989</v>
      </c>
      <c r="F19" s="4">
        <f t="shared" si="0"/>
        <v>5.5693789999999996</v>
      </c>
      <c r="G19" s="4">
        <f t="shared" si="1"/>
        <v>6.1416940000000002</v>
      </c>
      <c r="H19" s="7">
        <f t="shared" si="2"/>
        <v>176.70409229890876</v>
      </c>
      <c r="I19" s="7">
        <v>31.685704999999999</v>
      </c>
      <c r="J19" s="8">
        <v>100</v>
      </c>
      <c r="K19" s="1">
        <v>14992052727000</v>
      </c>
      <c r="L19" s="8">
        <f t="shared" si="3"/>
        <v>156.74772511715204</v>
      </c>
    </row>
    <row r="20" spans="1:12">
      <c r="A20" s="1">
        <v>2011</v>
      </c>
      <c r="B20" s="1">
        <v>5695245000000</v>
      </c>
      <c r="C20" s="1">
        <v>6515898000000</v>
      </c>
      <c r="D20" s="1">
        <v>8301570000000</v>
      </c>
      <c r="E20" s="4">
        <f t="shared" si="4"/>
        <v>191.23670350002948</v>
      </c>
      <c r="F20" s="4">
        <f t="shared" si="0"/>
        <v>5.6952449999999999</v>
      </c>
      <c r="G20" s="4">
        <f t="shared" si="1"/>
        <v>6.515898</v>
      </c>
      <c r="H20" s="7">
        <f t="shared" si="2"/>
        <v>183.43438186302129</v>
      </c>
      <c r="I20" s="7">
        <v>30.4917333</v>
      </c>
      <c r="J20" s="8">
        <v>103.808791</v>
      </c>
      <c r="K20" s="1">
        <v>15224554803800</v>
      </c>
      <c r="L20" s="8">
        <f t="shared" si="3"/>
        <v>159.17862449344486</v>
      </c>
    </row>
    <row r="21" spans="1:12">
      <c r="A21" s="1">
        <v>2012</v>
      </c>
      <c r="B21" s="1">
        <v>6083757000000</v>
      </c>
      <c r="C21" s="1">
        <v>7058354000000</v>
      </c>
      <c r="D21" s="1">
        <v>8902835000000</v>
      </c>
      <c r="E21" s="4">
        <f t="shared" si="4"/>
        <v>205.08756984578639</v>
      </c>
      <c r="F21" s="4">
        <f t="shared" si="0"/>
        <v>6.0837570000000003</v>
      </c>
      <c r="G21" s="4">
        <f t="shared" si="1"/>
        <v>7.0583539999999996</v>
      </c>
      <c r="H21" s="7">
        <f t="shared" si="2"/>
        <v>188.96474285092791</v>
      </c>
      <c r="I21" s="7">
        <v>31.083091700000001</v>
      </c>
      <c r="J21" s="8">
        <v>106.93852099999999</v>
      </c>
      <c r="K21" s="1">
        <v>15567038144900</v>
      </c>
      <c r="L21" s="8">
        <f t="shared" si="3"/>
        <v>162.759420638276</v>
      </c>
    </row>
    <row r="22" spans="1:12">
      <c r="A22" s="1">
        <v>2013</v>
      </c>
      <c r="B22" s="1">
        <v>6149130000000</v>
      </c>
      <c r="C22" s="1">
        <v>7218689000000</v>
      </c>
      <c r="D22" s="1">
        <v>9142088000000</v>
      </c>
      <c r="E22" s="4">
        <f t="shared" si="4"/>
        <v>210.59905201391754</v>
      </c>
      <c r="F22" s="4">
        <f t="shared" si="0"/>
        <v>6.1491300000000004</v>
      </c>
      <c r="G22" s="4">
        <f t="shared" si="1"/>
        <v>7.2186890000000004</v>
      </c>
      <c r="H22" s="7">
        <f t="shared" si="2"/>
        <v>193.09340746187809</v>
      </c>
      <c r="I22" s="7">
        <v>30.725966700000001</v>
      </c>
      <c r="J22" s="8">
        <v>109.275006</v>
      </c>
      <c r="K22" s="1">
        <v>15853795607800</v>
      </c>
      <c r="L22" s="8">
        <f t="shared" si="3"/>
        <v>165.75758111625981</v>
      </c>
    </row>
    <row r="23" spans="1:12">
      <c r="A23" s="1">
        <v>2014</v>
      </c>
      <c r="B23" s="1">
        <v>6225484000000</v>
      </c>
      <c r="C23" s="1">
        <v>7477534000000</v>
      </c>
      <c r="D23" s="1">
        <v>9232084000000</v>
      </c>
      <c r="E23" s="4">
        <f t="shared" si="4"/>
        <v>212.67221870024179</v>
      </c>
      <c r="F23" s="4">
        <f t="shared" si="0"/>
        <v>6.2254839999999998</v>
      </c>
      <c r="G23" s="4">
        <f t="shared" si="1"/>
        <v>7.4775340000000003</v>
      </c>
      <c r="H23" s="7">
        <f t="shared" si="2"/>
        <v>196.75280254899187</v>
      </c>
      <c r="I23" s="7">
        <v>32.479833300000003</v>
      </c>
      <c r="J23" s="8">
        <v>111.345923</v>
      </c>
      <c r="K23" s="1">
        <v>16242526401300</v>
      </c>
      <c r="L23" s="8">
        <f t="shared" si="3"/>
        <v>169.82191231050473</v>
      </c>
    </row>
    <row r="24" spans="1:12">
      <c r="A24" s="1">
        <v>2015</v>
      </c>
      <c r="B24" s="1">
        <v>6372885000000</v>
      </c>
      <c r="C24" s="1">
        <v>7555082000000</v>
      </c>
      <c r="D24" s="1">
        <v>9521408000000</v>
      </c>
      <c r="E24" s="4">
        <f t="shared" si="4"/>
        <v>219.33714690098483</v>
      </c>
      <c r="F24" s="4">
        <f t="shared" si="0"/>
        <v>6.3728850000000001</v>
      </c>
      <c r="G24" s="4">
        <f t="shared" si="1"/>
        <v>7.5550819999999996</v>
      </c>
      <c r="H24" s="7">
        <f t="shared" si="2"/>
        <v>194.98119029113499</v>
      </c>
      <c r="I24" s="7">
        <v>34.247716699999998</v>
      </c>
      <c r="J24" s="8">
        <v>110.34333599999999</v>
      </c>
      <c r="K24" s="1">
        <v>16710459044300</v>
      </c>
      <c r="L24" s="8">
        <f t="shared" si="3"/>
        <v>174.71432955542349</v>
      </c>
    </row>
    <row r="25" spans="1:12">
      <c r="A25" s="1">
        <v>2016</v>
      </c>
      <c r="B25" s="1">
        <v>6547424999999.999</v>
      </c>
      <c r="C25" s="1">
        <v>7931560000000</v>
      </c>
      <c r="D25" s="1">
        <v>9840993000000</v>
      </c>
      <c r="E25" s="4">
        <f t="shared" si="4"/>
        <v>226.69917382939198</v>
      </c>
      <c r="F25" s="4">
        <f t="shared" si="0"/>
        <v>6.5474249999999987</v>
      </c>
      <c r="G25" s="4">
        <f t="shared" si="1"/>
        <v>7.9315600000000002</v>
      </c>
      <c r="H25" s="7">
        <f t="shared" si="2"/>
        <v>195.34804742419769</v>
      </c>
      <c r="I25" s="7">
        <v>35.296383300000002</v>
      </c>
      <c r="J25" s="8">
        <v>110.55094699999999</v>
      </c>
      <c r="K25" s="1">
        <v>16972347893400</v>
      </c>
      <c r="L25" s="8">
        <f t="shared" si="3"/>
        <v>177.45247903218223</v>
      </c>
    </row>
    <row r="26" spans="1:12">
      <c r="A26" s="1">
        <v>2017</v>
      </c>
      <c r="B26" s="1">
        <v>6698814000000</v>
      </c>
      <c r="C26" s="1">
        <v>8312890000000</v>
      </c>
      <c r="D26" s="1">
        <v>10237003000000</v>
      </c>
      <c r="E26" s="4">
        <f t="shared" si="4"/>
        <v>235.8217430485935</v>
      </c>
      <c r="F26" s="4">
        <f t="shared" si="0"/>
        <v>6.6988139999999996</v>
      </c>
      <c r="G26" s="4">
        <f t="shared" si="1"/>
        <v>8.3128899999999994</v>
      </c>
      <c r="H26" s="7">
        <f>J26/56.591785 *100</f>
        <v>196.6483456918703</v>
      </c>
      <c r="I26" s="7">
        <v>33.9398111</v>
      </c>
      <c r="J26" s="8">
        <v>111.28680900000001</v>
      </c>
      <c r="K26" s="1">
        <v>17348626599500</v>
      </c>
      <c r="L26" s="8">
        <f t="shared" si="3"/>
        <v>181.38661882379185</v>
      </c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6"/>
    </row>
    <row r="28" spans="1:12">
      <c r="L28" s="5"/>
    </row>
    <row r="29" spans="1:12">
      <c r="L29" s="5"/>
    </row>
    <row r="30" spans="1:12">
      <c r="L30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Huifeng Wu</dc:creator>
  <cp:lastModifiedBy>Huifeng Wu</cp:lastModifiedBy>
  <dcterms:created xsi:type="dcterms:W3CDTF">2019-07-27T17:36:18Z</dcterms:created>
  <dcterms:modified xsi:type="dcterms:W3CDTF">2019-07-28T03:01:02Z</dcterms:modified>
</cp:coreProperties>
</file>