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wong/Documents/Projects/Streetwear Sales Tracker/"/>
    </mc:Choice>
  </mc:AlternateContent>
  <xr:revisionPtr revIDLastSave="0" documentId="13_ncr:1_{70FFC2DF-BE2F-F245-8603-D449407B9395}" xr6:coauthVersionLast="45" xr6:coauthVersionMax="45" xr10:uidLastSave="{00000000-0000-0000-0000-000000000000}"/>
  <bookViews>
    <workbookView xWindow="0" yWindow="460" windowWidth="30720" windowHeight="1874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D5" i="2"/>
  <c r="A5" i="2"/>
  <c r="H4" i="2" l="1"/>
  <c r="I4" i="2" s="1"/>
  <c r="J4" i="2" s="1"/>
  <c r="E4" i="2"/>
  <c r="F4" i="2" s="1"/>
  <c r="H3" i="2"/>
  <c r="I3" i="2" s="1"/>
  <c r="J3" i="2" s="1"/>
  <c r="E3" i="2"/>
  <c r="F3" i="2" s="1"/>
  <c r="H2" i="2"/>
  <c r="E2" i="2"/>
  <c r="E5" i="2" s="1"/>
  <c r="H5" i="2" l="1"/>
  <c r="F2" i="2"/>
  <c r="F5" i="2" s="1"/>
  <c r="I2" i="2"/>
  <c r="I5" i="2" s="1"/>
  <c r="J2" i="2" l="1"/>
  <c r="J5" i="2" s="1"/>
</calcChain>
</file>

<file path=xl/sharedStrings.xml><?xml version="1.0" encoding="utf-8"?>
<sst xmlns="http://schemas.openxmlformats.org/spreadsheetml/2006/main" count="13" uniqueCount="13">
  <si>
    <t>Item</t>
  </si>
  <si>
    <t>Size</t>
  </si>
  <si>
    <t>Price Paid</t>
  </si>
  <si>
    <t>Profit</t>
  </si>
  <si>
    <t>Profit %</t>
  </si>
  <si>
    <t>StockX Payout</t>
  </si>
  <si>
    <t>StockX Profit</t>
  </si>
  <si>
    <t>StockX Profit %</t>
  </si>
  <si>
    <t>Yeezy 350 V2 Beluga 2.0</t>
  </si>
  <si>
    <t>StockX Ticker Symbol</t>
  </si>
  <si>
    <t>Jordan 4 Travis Scott Cactus Jack</t>
  </si>
  <si>
    <t>Supreme Shoulder Bag (Black) SS18</t>
  </si>
  <si>
    <t>StockX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</si>
</sst>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5" xfId="0" applyFont="1" applyBorder="1"/>
    <xf numFmtId="0" fontId="0" fillId="0" borderId="5" xfId="0" applyBorder="1" applyAlignment="1">
      <alignment horizontal="right"/>
    </xf>
    <xf numFmtId="10" fontId="0" fillId="0" borderId="4" xfId="0" applyNumberFormat="1" applyBorder="1"/>
    <xf numFmtId="0" fontId="1" fillId="0" borderId="6" xfId="0" applyFont="1" applyBorder="1"/>
    <xf numFmtId="0" fontId="1" fillId="0" borderId="7" xfId="0" applyFont="1" applyBorder="1"/>
    <xf numFmtId="2" fontId="0" fillId="0" borderId="5" xfId="0" applyNumberFormat="1" applyBorder="1"/>
    <xf numFmtId="2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10" fontId="0" fillId="0" borderId="3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29">
    <dxf>
      <numFmt numFmtId="14" formatCode="0.00%"/>
      <border diagonalUp="0" diagonalDown="0"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J5" totalsRowCount="1" headerRowDxfId="25" dataDxfId="23" totalsRowDxfId="21" headerRowBorderDxfId="24" tableBorderDxfId="22" totalsRowBorderDxfId="20">
  <autoFilter ref="A1:J4" xr:uid="{00000000-0009-0000-0100-000001000000}"/>
  <tableColumns count="10">
    <tableColumn id="1" xr3:uid="{00000000-0010-0000-0000-000001000000}" name="Item" totalsRowFunction="custom" dataDxfId="19" totalsRowDxfId="18">
      <totalsRowFormula>"Total Items: " &amp; SUBTOTAL(103,template[Item])</totalsRowFormula>
    </tableColumn>
    <tableColumn id="2" xr3:uid="{00000000-0010-0000-0000-000002000000}" name="Size" dataDxfId="17" totalsRowDxfId="16"/>
    <tableColumn id="12" xr3:uid="{00000000-0010-0000-0000-00000C000000}" name="StockX Ticker Symbol" dataDxfId="15" totalsRowDxfId="14"/>
    <tableColumn id="3" xr3:uid="{00000000-0010-0000-0000-000003000000}" name="Price Paid" totalsRowFunction="sum" dataDxfId="13" totalsRowDxfId="12"/>
    <tableColumn id="4" xr3:uid="{00000000-0010-0000-0000-000004000000}" name="Profit" totalsRowFunction="sum" dataDxfId="11" totalsRowDxfId="10">
      <calculatedColumnFormula>G2-D2</calculatedColumnFormula>
    </tableColumn>
    <tableColumn id="5" xr3:uid="{00000000-0010-0000-0000-000005000000}" name="Profit %" totalsRowFunction="average" dataDxfId="9" totalsRowDxfId="8">
      <calculatedColumnFormula>(E2/D2)</calculatedColumnFormula>
    </tableColumn>
    <tableColumn id="6" xr3:uid="{00000000-0010-0000-0000-000006000000}" name="StockX Price" totalsRowFunction="sum" dataDxfId="7" totalsRowDxfId="6"/>
    <tableColumn id="7" xr3:uid="{00000000-0010-0000-0000-000007000000}" name="StockX Payout" totalsRowFunction="sum" dataDxfId="5" totalsRowDxfId="4">
      <calculatedColumnFormula>G2*0.89</calculatedColumnFormula>
    </tableColumn>
    <tableColumn id="8" xr3:uid="{00000000-0010-0000-0000-000008000000}" name="StockX Profit" totalsRowFunction="sum" dataDxfId="3" totalsRowDxfId="2">
      <calculatedColumnFormula>H2-D2</calculatedColumnFormula>
    </tableColumn>
    <tableColumn id="9" xr3:uid="{00000000-0010-0000-0000-000009000000}" name="StockX Profit %" totalsRowFunction="average" dataDxfId="1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00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G1" sqref="G1"/>
    </sheetView>
  </sheetViews>
  <sheetFormatPr baseColWidth="10" defaultColWidth="15.83203125" defaultRowHeight="15.75" customHeight="1" x14ac:dyDescent="0.15"/>
  <cols>
    <col min="1" max="1" width="60.83203125" customWidth="1"/>
    <col min="2" max="2" width="7.1640625" bestFit="1" customWidth="1"/>
    <col min="3" max="3" width="22" bestFit="1" customWidth="1"/>
  </cols>
  <sheetData>
    <row r="1" spans="1:28" ht="15.75" customHeight="1" thickBot="1" x14ac:dyDescent="0.2">
      <c r="A1" s="5" t="s">
        <v>0</v>
      </c>
      <c r="B1" s="5" t="s">
        <v>1</v>
      </c>
      <c r="C1" s="6" t="s">
        <v>9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5</v>
      </c>
      <c r="I1" s="5" t="s">
        <v>6</v>
      </c>
      <c r="J1" s="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.75" customHeight="1" thickTop="1" x14ac:dyDescent="0.15">
      <c r="A2" s="11" t="s">
        <v>10</v>
      </c>
      <c r="B2" s="12">
        <v>10</v>
      </c>
      <c r="C2" s="13"/>
      <c r="D2" s="14">
        <v>225</v>
      </c>
      <c r="E2" s="14">
        <f t="shared" ref="E2:E4" si="0">G2-D2</f>
        <v>-225</v>
      </c>
      <c r="F2" s="15">
        <f t="shared" ref="F2:F4" si="1">(E2/D2)</f>
        <v>-1</v>
      </c>
      <c r="G2" s="14"/>
      <c r="H2" s="16">
        <f t="shared" ref="H2:H4" si="2">G2*0.89</f>
        <v>0</v>
      </c>
      <c r="I2" s="16">
        <f t="shared" ref="I2:I4" si="3">H2-D2</f>
        <v>-225</v>
      </c>
      <c r="J2" s="17">
        <f t="shared" ref="J2:J4" si="4">I2/D2</f>
        <v>-1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.75" customHeight="1" x14ac:dyDescent="0.15">
      <c r="A3" s="18" t="s">
        <v>8</v>
      </c>
      <c r="B3" s="30">
        <v>9.5</v>
      </c>
      <c r="C3" s="19"/>
      <c r="D3" s="10">
        <v>220</v>
      </c>
      <c r="E3" s="10">
        <f t="shared" si="0"/>
        <v>-220</v>
      </c>
      <c r="F3" s="20">
        <f t="shared" si="1"/>
        <v>-1</v>
      </c>
      <c r="G3" s="10"/>
      <c r="H3" s="21">
        <f t="shared" si="2"/>
        <v>0</v>
      </c>
      <c r="I3" s="21">
        <f t="shared" si="3"/>
        <v>-220</v>
      </c>
      <c r="J3" s="22">
        <f t="shared" si="4"/>
        <v>-1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thickBot="1" x14ac:dyDescent="0.2">
      <c r="A4" s="23" t="s">
        <v>11</v>
      </c>
      <c r="B4" s="29"/>
      <c r="C4" s="24"/>
      <c r="D4" s="25">
        <v>60</v>
      </c>
      <c r="E4" s="25">
        <f t="shared" si="0"/>
        <v>-60</v>
      </c>
      <c r="F4" s="26">
        <f t="shared" si="1"/>
        <v>-1</v>
      </c>
      <c r="G4" s="25"/>
      <c r="H4" s="27">
        <f t="shared" si="2"/>
        <v>0</v>
      </c>
      <c r="I4" s="27">
        <f t="shared" si="3"/>
        <v>-60</v>
      </c>
      <c r="J4" s="28">
        <f t="shared" si="4"/>
        <v>-1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5.75" customHeight="1" thickTop="1" x14ac:dyDescent="0.15">
      <c r="A5" s="2" t="str">
        <f>"Total Items: " &amp; SUBTOTAL(103,template[Item])</f>
        <v>Total Items: 3</v>
      </c>
      <c r="B5" s="3"/>
      <c r="C5" s="3"/>
      <c r="D5" s="7">
        <f>SUBTOTAL(109,template[Price Paid])</f>
        <v>505</v>
      </c>
      <c r="E5" s="8">
        <f>SUBTOTAL(109,template[Profit])</f>
        <v>-505</v>
      </c>
      <c r="F5" s="9">
        <f>SUBTOTAL(101,template[Profit %])</f>
        <v>-1</v>
      </c>
      <c r="G5" s="7">
        <f>SUBTOTAL(109,template[StockX Price])</f>
        <v>0</v>
      </c>
      <c r="H5" s="7">
        <f>SUBTOTAL(109,template[StockX Payout])</f>
        <v>0</v>
      </c>
      <c r="I5" s="7">
        <f>SUBTOTAL(109,template[StockX Profit])</f>
        <v>-505</v>
      </c>
      <c r="J5" s="4">
        <f>SUBTOTAL(101,template[StockX Profit %])</f>
        <v>-1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15">
      <c r="A6" s="1"/>
      <c r="B6" s="1"/>
      <c r="C6" s="1"/>
      <c r="D6" s="1"/>
      <c r="E6" s="1"/>
      <c r="F6" s="1"/>
      <c r="G6" s="1"/>
    </row>
    <row r="7" spans="1:28" ht="15.75" customHeight="1" x14ac:dyDescent="0.15">
      <c r="A7" s="1"/>
      <c r="B7" s="1"/>
      <c r="C7" s="1"/>
      <c r="D7" s="1"/>
      <c r="E7" s="1"/>
      <c r="F7" s="1"/>
      <c r="G7" s="1"/>
    </row>
    <row r="8" spans="1:28" ht="15.75" customHeight="1" x14ac:dyDescent="0.15">
      <c r="A8" s="1"/>
      <c r="B8" s="1"/>
      <c r="C8" s="1"/>
      <c r="D8" s="1"/>
      <c r="E8" s="1"/>
      <c r="F8" s="1"/>
      <c r="G8" s="1"/>
    </row>
    <row r="9" spans="1:28" ht="15.75" customHeight="1" x14ac:dyDescent="0.15">
      <c r="A9" s="1"/>
      <c r="B9" s="1"/>
      <c r="C9" s="1"/>
      <c r="D9" s="1"/>
      <c r="E9" s="1"/>
      <c r="F9" s="1"/>
      <c r="G9" s="1"/>
    </row>
    <row r="10" spans="1:28" ht="15.75" customHeight="1" x14ac:dyDescent="0.15">
      <c r="A10" s="1"/>
      <c r="B10" s="1"/>
      <c r="C10" s="1"/>
      <c r="D10" s="1"/>
      <c r="E10" s="1"/>
      <c r="F10" s="1"/>
      <c r="G10" s="1"/>
    </row>
    <row r="11" spans="1:28" ht="15.75" customHeight="1" x14ac:dyDescent="0.15">
      <c r="A11" s="1"/>
      <c r="B11" s="1"/>
      <c r="C11" s="1"/>
      <c r="D11" s="1"/>
      <c r="E11" s="1"/>
      <c r="F11" s="1"/>
      <c r="G11" s="1"/>
    </row>
    <row r="12" spans="1:28" ht="15.75" customHeight="1" x14ac:dyDescent="0.15">
      <c r="A12" s="1"/>
      <c r="B12" s="1"/>
      <c r="C12" s="1"/>
      <c r="D12" s="1"/>
      <c r="E12" s="1"/>
      <c r="F12" s="1"/>
      <c r="G12" s="1"/>
    </row>
    <row r="13" spans="1:28" ht="15.75" customHeight="1" x14ac:dyDescent="0.15">
      <c r="A13" s="1"/>
      <c r="B13" s="1"/>
      <c r="C13" s="1"/>
      <c r="D13" s="1"/>
      <c r="E13" s="1"/>
      <c r="F13" s="1"/>
      <c r="G13" s="1"/>
    </row>
    <row r="14" spans="1:28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8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8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28" ht="13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 customHeight="1" x14ac:dyDescent="0.15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 customHeight="1" x14ac:dyDescent="0.15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 customHeight="1" x14ac:dyDescent="0.15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 customHeight="1" x14ac:dyDescent="0.15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 customHeight="1" x14ac:dyDescent="0.15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 customHeight="1" x14ac:dyDescent="0.15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2:28" ht="13" customHeight="1" x14ac:dyDescent="0.1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2:28" ht="13" customHeight="1" x14ac:dyDescent="0.15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2:28" ht="13" customHeight="1" x14ac:dyDescent="0.15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2:28" ht="13" customHeight="1" x14ac:dyDescent="0.15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2:28" ht="13" customHeight="1" x14ac:dyDescent="0.15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2:28" ht="13" customHeight="1" x14ac:dyDescent="0.15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2:28" ht="13" customHeight="1" x14ac:dyDescent="0.15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2:28" ht="13" customHeight="1" x14ac:dyDescent="0.15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2:28" ht="13" customHeight="1" x14ac:dyDescent="0.15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2:28" ht="13" customHeight="1" x14ac:dyDescent="0.15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2:28" ht="13" customHeight="1" x14ac:dyDescent="0.15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2:28" ht="13" customHeight="1" x14ac:dyDescent="0.15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2:28" ht="13" customHeight="1" x14ac:dyDescent="0.15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2:28" ht="13" customHeight="1" x14ac:dyDescent="0.15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2:28" ht="13" customHeight="1" x14ac:dyDescent="0.15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2:28" ht="13" customHeight="1" x14ac:dyDescent="0.15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2:28" ht="13" customHeight="1" x14ac:dyDescent="0.15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2:28" ht="13" customHeight="1" x14ac:dyDescent="0.15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2:28" ht="13" customHeight="1" x14ac:dyDescent="0.15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2:28" ht="13" customHeight="1" x14ac:dyDescent="0.15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2:28" ht="13" customHeight="1" x14ac:dyDescent="0.15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2:28" ht="13" customHeight="1" x14ac:dyDescent="0.15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2:28" ht="13" customHeight="1" x14ac:dyDescent="0.15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2:28" ht="13" customHeight="1" x14ac:dyDescent="0.15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2:28" ht="13" customHeight="1" x14ac:dyDescent="0.15"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2:28" ht="13" customHeight="1" x14ac:dyDescent="0.15"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2:28" ht="13" customHeight="1" x14ac:dyDescent="0.15"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2:28" ht="13" customHeight="1" x14ac:dyDescent="0.15"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2:28" ht="13" customHeight="1" x14ac:dyDescent="0.15"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2:28" ht="13" customHeight="1" x14ac:dyDescent="0.15"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2:28" ht="13" customHeight="1" x14ac:dyDescent="0.15"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2:28" ht="13" customHeight="1" x14ac:dyDescent="0.15"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2:28" ht="13" customHeight="1" x14ac:dyDescent="0.15"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2:28" ht="13" customHeight="1" x14ac:dyDescent="0.15"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2:28" ht="13" customHeight="1" x14ac:dyDescent="0.15"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2:28" ht="13" customHeight="1" x14ac:dyDescent="0.15"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2:28" ht="13" customHeight="1" x14ac:dyDescent="0.15"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2:28" ht="13" customHeight="1" x14ac:dyDescent="0.15"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2:28" ht="13" customHeight="1" x14ac:dyDescent="0.15"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2:28" ht="13" customHeight="1" x14ac:dyDescent="0.15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2:28" ht="13" customHeight="1" x14ac:dyDescent="0.15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2:28" ht="13" customHeight="1" x14ac:dyDescent="0.15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2:28" ht="13" customHeight="1" x14ac:dyDescent="0.15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2:28" ht="13" customHeight="1" x14ac:dyDescent="0.15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2:28" ht="13" customHeight="1" x14ac:dyDescent="0.15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2:28" ht="13" customHeight="1" x14ac:dyDescent="0.15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2:28" ht="13" customHeight="1" x14ac:dyDescent="0.15"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2:28" ht="13" customHeight="1" x14ac:dyDescent="0.15"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2:28" ht="13" customHeight="1" x14ac:dyDescent="0.15"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2:28" ht="13" customHeight="1" x14ac:dyDescent="0.15"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2:28" ht="13" customHeight="1" x14ac:dyDescent="0.15"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2:28" ht="13" customHeight="1" x14ac:dyDescent="0.15"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2:28" ht="13" customHeight="1" x14ac:dyDescent="0.15"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2:28" ht="13" customHeight="1" x14ac:dyDescent="0.15"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2:28" ht="13" customHeight="1" x14ac:dyDescent="0.15"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2:28" ht="13" customHeight="1" x14ac:dyDescent="0.15"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2:28" ht="13" customHeight="1" x14ac:dyDescent="0.15"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2:28" ht="13" customHeight="1" x14ac:dyDescent="0.15"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2:28" ht="13" customHeight="1" x14ac:dyDescent="0.15"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2:28" ht="13" customHeight="1" x14ac:dyDescent="0.15"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2:28" ht="13" customHeight="1" x14ac:dyDescent="0.15"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2:28" ht="13" customHeight="1" x14ac:dyDescent="0.15"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2:28" ht="13" customHeight="1" x14ac:dyDescent="0.15"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2:28" ht="13" customHeight="1" x14ac:dyDescent="0.15"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2:28" ht="13" customHeight="1" x14ac:dyDescent="0.15"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2:28" ht="13" customHeight="1" x14ac:dyDescent="0.15"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2:28" ht="13" customHeight="1" x14ac:dyDescent="0.15"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2:28" ht="13" customHeight="1" x14ac:dyDescent="0.15"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2:28" ht="13" customHeight="1" x14ac:dyDescent="0.15"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2:28" ht="13" customHeight="1" x14ac:dyDescent="0.15"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2:28" ht="13" customHeight="1" x14ac:dyDescent="0.15"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2:28" ht="13" customHeight="1" x14ac:dyDescent="0.15"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2:28" ht="13" customHeight="1" x14ac:dyDescent="0.15"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2:28" ht="13" customHeight="1" x14ac:dyDescent="0.15"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2:28" ht="13" customHeight="1" x14ac:dyDescent="0.15"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2:28" ht="13" customHeight="1" x14ac:dyDescent="0.15"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2:28" ht="13" customHeight="1" x14ac:dyDescent="0.15"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2:28" ht="13" customHeight="1" x14ac:dyDescent="0.15"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2:28" ht="13" customHeight="1" x14ac:dyDescent="0.15"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2:28" ht="13" customHeight="1" x14ac:dyDescent="0.15"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2:28" ht="13" customHeight="1" x14ac:dyDescent="0.15"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2:28" ht="13" customHeight="1" x14ac:dyDescent="0.15"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2:28" ht="13" customHeight="1" x14ac:dyDescent="0.15"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2:28" ht="13" customHeight="1" x14ac:dyDescent="0.15"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2:28" ht="13" customHeight="1" x14ac:dyDescent="0.15"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2:28" ht="13" customHeight="1" x14ac:dyDescent="0.15"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2:28" ht="13" customHeight="1" x14ac:dyDescent="0.15"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2:28" ht="13" customHeight="1" x14ac:dyDescent="0.15"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2:28" ht="13" customHeight="1" x14ac:dyDescent="0.15"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2:28" ht="13" customHeight="1" x14ac:dyDescent="0.15"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2:28" ht="13" customHeight="1" x14ac:dyDescent="0.15"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2:28" ht="13" customHeight="1" x14ac:dyDescent="0.15"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2:28" ht="13" customHeight="1" x14ac:dyDescent="0.15"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2:28" ht="13" customHeight="1" x14ac:dyDescent="0.15"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2:28" ht="13" customHeight="1" x14ac:dyDescent="0.15"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2:28" ht="13" customHeight="1" x14ac:dyDescent="0.15"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2:28" ht="13" customHeight="1" x14ac:dyDescent="0.15"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2:28" ht="13" customHeight="1" x14ac:dyDescent="0.15"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2:28" ht="13" customHeight="1" x14ac:dyDescent="0.15"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2:28" ht="13" customHeight="1" x14ac:dyDescent="0.15"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2:28" ht="13" customHeight="1" x14ac:dyDescent="0.15"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2:28" ht="13" customHeight="1" x14ac:dyDescent="0.15"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2:28" ht="13" customHeight="1" x14ac:dyDescent="0.15"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2:28" ht="13" customHeight="1" x14ac:dyDescent="0.15"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2:28" ht="13" customHeight="1" x14ac:dyDescent="0.15"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2:28" ht="13" customHeight="1" x14ac:dyDescent="0.15"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2:28" ht="13" customHeight="1" x14ac:dyDescent="0.15"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2:28" ht="13" customHeight="1" x14ac:dyDescent="0.15"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2:28" ht="13" customHeight="1" x14ac:dyDescent="0.15"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2:28" ht="13" customHeight="1" x14ac:dyDescent="0.15"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2:28" ht="13" customHeight="1" x14ac:dyDescent="0.15"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2:28" ht="13" customHeight="1" x14ac:dyDescent="0.15"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2:28" ht="13" customHeight="1" x14ac:dyDescent="0.15"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2:28" ht="13" customHeight="1" x14ac:dyDescent="0.15"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2:28" ht="13" customHeight="1" x14ac:dyDescent="0.15"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2:28" ht="13" customHeight="1" x14ac:dyDescent="0.15"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2:28" ht="13" customHeight="1" x14ac:dyDescent="0.15"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2:28" ht="13" customHeight="1" x14ac:dyDescent="0.15"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2:28" ht="13" customHeight="1" x14ac:dyDescent="0.15"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2:28" ht="13" customHeight="1" x14ac:dyDescent="0.15"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2:28" ht="13" customHeight="1" x14ac:dyDescent="0.15"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2:28" ht="13" customHeight="1" x14ac:dyDescent="0.15"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2:28" ht="13" customHeight="1" x14ac:dyDescent="0.15"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2:28" ht="13" customHeight="1" x14ac:dyDescent="0.15"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2:28" ht="13" customHeight="1" x14ac:dyDescent="0.15"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2:28" ht="13" customHeight="1" x14ac:dyDescent="0.15"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2:28" ht="13" customHeight="1" x14ac:dyDescent="0.15"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2:28" ht="13" customHeight="1" x14ac:dyDescent="0.15"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2:28" ht="13" customHeight="1" x14ac:dyDescent="0.15"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2:28" ht="13" customHeight="1" x14ac:dyDescent="0.15"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2:28" ht="13" customHeight="1" x14ac:dyDescent="0.15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2:28" ht="13" customHeight="1" x14ac:dyDescent="0.15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2:28" ht="13" customHeight="1" x14ac:dyDescent="0.15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2:28" ht="13" customHeight="1" x14ac:dyDescent="0.1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2:28" ht="13" customHeight="1" x14ac:dyDescent="0.1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2:28" ht="13" customHeight="1" x14ac:dyDescent="0.15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2:28" ht="13" customHeight="1" x14ac:dyDescent="0.15"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2:28" ht="13" customHeight="1" x14ac:dyDescent="0.15"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2:28" ht="13" customHeight="1" x14ac:dyDescent="0.15"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2:28" ht="13" customHeight="1" x14ac:dyDescent="0.15"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2:28" ht="13" customHeight="1" x14ac:dyDescent="0.15"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2:28" ht="13" customHeight="1" x14ac:dyDescent="0.15"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2:28" ht="13" customHeight="1" x14ac:dyDescent="0.15"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2:28" ht="13" customHeight="1" x14ac:dyDescent="0.15"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2:28" ht="13" customHeight="1" x14ac:dyDescent="0.15"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2:28" ht="13" customHeight="1" x14ac:dyDescent="0.15"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2:28" ht="13" customHeight="1" x14ac:dyDescent="0.15"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2:28" ht="13" customHeight="1" x14ac:dyDescent="0.15"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2:28" ht="13" customHeight="1" x14ac:dyDescent="0.15"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2:28" ht="13" customHeight="1" x14ac:dyDescent="0.15"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2:28" ht="13" customHeight="1" x14ac:dyDescent="0.15"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2:28" ht="13" customHeight="1" x14ac:dyDescent="0.15"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2:28" ht="13" customHeight="1" x14ac:dyDescent="0.15"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2:28" ht="13" customHeight="1" x14ac:dyDescent="0.15"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2:28" ht="13" customHeight="1" x14ac:dyDescent="0.15"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2:28" ht="13" customHeight="1" x14ac:dyDescent="0.15"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2:28" ht="13" customHeight="1" x14ac:dyDescent="0.15"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2:28" ht="13" customHeight="1" x14ac:dyDescent="0.15"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2:28" ht="13" customHeight="1" x14ac:dyDescent="0.15"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2:28" ht="13" customHeight="1" x14ac:dyDescent="0.15"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2:28" ht="13" customHeight="1" x14ac:dyDescent="0.15"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2:28" ht="13" customHeight="1" x14ac:dyDescent="0.15"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2:28" ht="13" customHeight="1" x14ac:dyDescent="0.15"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2:28" ht="13" customHeight="1" x14ac:dyDescent="0.1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2:28" ht="13" customHeight="1" x14ac:dyDescent="0.1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2:28" ht="13" customHeight="1" x14ac:dyDescent="0.1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2:28" ht="13" customHeight="1" x14ac:dyDescent="0.1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2:28" ht="13" customHeight="1" x14ac:dyDescent="0.1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2:28" ht="13" customHeight="1" x14ac:dyDescent="0.1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2:28" ht="13" customHeight="1" x14ac:dyDescent="0.1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2:28" ht="13" customHeight="1" x14ac:dyDescent="0.1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2:28" ht="13" customHeight="1" x14ac:dyDescent="0.1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2:28" ht="13" customHeight="1" x14ac:dyDescent="0.1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2:28" ht="13" customHeight="1" x14ac:dyDescent="0.1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2:28" ht="13" customHeight="1" x14ac:dyDescent="0.1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2:28" ht="13" customHeight="1" x14ac:dyDescent="0.1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2:28" ht="13" customHeight="1" x14ac:dyDescent="0.1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2:28" ht="13" customHeight="1" x14ac:dyDescent="0.1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2:28" ht="13" customHeight="1" x14ac:dyDescent="0.1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2:28" ht="13" customHeight="1" x14ac:dyDescent="0.1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2:28" ht="13" customHeight="1" x14ac:dyDescent="0.1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2:28" ht="13" customHeight="1" x14ac:dyDescent="0.1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2:28" ht="13" customHeight="1" x14ac:dyDescent="0.1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2:28" ht="13" customHeight="1" x14ac:dyDescent="0.1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2:28" ht="13" customHeight="1" x14ac:dyDescent="0.1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2:28" ht="13" customHeight="1" x14ac:dyDescent="0.1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2:28" ht="13" customHeight="1" x14ac:dyDescent="0.1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2:28" ht="13" customHeight="1" x14ac:dyDescent="0.1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2:28" ht="13" customHeight="1" x14ac:dyDescent="0.1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2:28" ht="13" customHeight="1" x14ac:dyDescent="0.1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2:28" ht="13" customHeight="1" x14ac:dyDescent="0.1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2:28" ht="13" customHeight="1" x14ac:dyDescent="0.1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2:28" ht="13" customHeight="1" x14ac:dyDescent="0.1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2:28" ht="13" customHeight="1" x14ac:dyDescent="0.1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2:28" ht="13" customHeight="1" x14ac:dyDescent="0.1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2:28" ht="13" customHeight="1" x14ac:dyDescent="0.1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2:28" ht="13" customHeight="1" x14ac:dyDescent="0.1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2:28" ht="13" customHeight="1" x14ac:dyDescent="0.1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2:28" ht="13" customHeight="1" x14ac:dyDescent="0.1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2:28" ht="13" customHeight="1" x14ac:dyDescent="0.1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2:28" ht="13" customHeight="1" x14ac:dyDescent="0.1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2:28" ht="13" customHeight="1" x14ac:dyDescent="0.1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2:28" ht="13" customHeight="1" x14ac:dyDescent="0.1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2:28" ht="13" customHeight="1" x14ac:dyDescent="0.1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2:28" ht="13" customHeight="1" x14ac:dyDescent="0.1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2:28" ht="13" customHeight="1" x14ac:dyDescent="0.1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2:28" ht="13" customHeight="1" x14ac:dyDescent="0.1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2:28" ht="13" customHeight="1" x14ac:dyDescent="0.1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2:28" ht="13" customHeight="1" x14ac:dyDescent="0.1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2:28" ht="13" customHeight="1" x14ac:dyDescent="0.1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2:28" ht="13" customHeight="1" x14ac:dyDescent="0.1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2:28" ht="13" customHeight="1" x14ac:dyDescent="0.1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2:28" ht="13" customHeight="1" x14ac:dyDescent="0.1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2:28" ht="13" customHeight="1" x14ac:dyDescent="0.1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2:28" ht="13" customHeight="1" x14ac:dyDescent="0.1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2:28" ht="13" customHeight="1" x14ac:dyDescent="0.1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2:28" ht="13" customHeight="1" x14ac:dyDescent="0.1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2:28" ht="13" customHeight="1" x14ac:dyDescent="0.15"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2:28" ht="13" customHeight="1" x14ac:dyDescent="0.15"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2:28" ht="13" customHeight="1" x14ac:dyDescent="0.15"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2:28" ht="13" customHeight="1" x14ac:dyDescent="0.15"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2:28" ht="13" customHeight="1" x14ac:dyDescent="0.15"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2:28" ht="13" customHeight="1" x14ac:dyDescent="0.15"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2:28" ht="13" customHeight="1" x14ac:dyDescent="0.15"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2:28" ht="13" customHeight="1" x14ac:dyDescent="0.15"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2:28" ht="13" customHeight="1" x14ac:dyDescent="0.15"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2:28" ht="13" customHeight="1" x14ac:dyDescent="0.15"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2:28" ht="13" customHeight="1" x14ac:dyDescent="0.15"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2:28" ht="13" customHeight="1" x14ac:dyDescent="0.15"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2:28" ht="13" customHeight="1" x14ac:dyDescent="0.15"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2:28" ht="13" customHeight="1" x14ac:dyDescent="0.15"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2:28" ht="13" customHeight="1" x14ac:dyDescent="0.15"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2:28" ht="13" customHeight="1" x14ac:dyDescent="0.15"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2:28" ht="13" customHeight="1" x14ac:dyDescent="0.15"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2:28" ht="13" customHeight="1" x14ac:dyDescent="0.15"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2:28" ht="13" customHeight="1" x14ac:dyDescent="0.15"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</sheetData>
  <phoneticPr fontId="4" type="noConversion"/>
  <conditionalFormatting sqref="I2:I5">
    <cfRule type="expression" dxfId="28" priority="17">
      <formula>SEARCH("Nah", #REF!)&gt;0</formula>
    </cfRule>
    <cfRule type="expression" dxfId="27" priority="18">
      <formula>SEARCH("Nah", #REF!)&gt;0</formula>
    </cfRule>
  </conditionalFormatting>
  <conditionalFormatting sqref="A2:J5">
    <cfRule type="expression" dxfId="26" priority="22">
      <formula>SEARCH("Sell", #REF!)&gt;0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2020-01-27T05:43:45Z</dcterms:created>
  <dcterms:modified xsi:type="dcterms:W3CDTF">2020-03-21T08:00:59Z</dcterms:modified>
</cp:coreProperties>
</file>