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grah\DataBootcamp\Analysis_Projects\20_Project_Collection_Folder\20-Final_Project\Olympics\Olympics\Trey_Graham\Reviews_Edits\"/>
    </mc:Choice>
  </mc:AlternateContent>
  <xr:revisionPtr revIDLastSave="0" documentId="13_ncr:1_{48AFF112-E6AD-4DF7-9C26-D18EF92F6931}" xr6:coauthVersionLast="47" xr6:coauthVersionMax="47" xr10:uidLastSave="{00000000-0000-0000-0000-000000000000}"/>
  <bookViews>
    <workbookView xWindow="-45" yWindow="-16320" windowWidth="29040" windowHeight="15840" activeTab="3" xr2:uid="{EB718E46-7FA3-42DB-B048-A3B912719933}"/>
  </bookViews>
  <sheets>
    <sheet name="CSV to Upload (3)" sheetId="6" r:id="rId1"/>
    <sheet name="Table 0 (2)" sheetId="8" r:id="rId2"/>
    <sheet name="Country Codes" sheetId="7" r:id="rId3"/>
    <sheet name="CSV to Upload (2)" sheetId="5" r:id="rId4"/>
    <sheet name="Sheet2" sheetId="4" r:id="rId5"/>
    <sheet name="Latitude and Longitude Of  Worl" sheetId="2" r:id="rId6"/>
    <sheet name="GDP" sheetId="3" r:id="rId7"/>
  </sheets>
  <definedNames>
    <definedName name="_xlnm._FilterDatabase" localSheetId="3" hidden="1">'CSV to Upload (2)'!$A$3:$BB$203</definedName>
    <definedName name="ExternalData_1" localSheetId="6" hidden="1">GDP!$A$1:$E$198</definedName>
    <definedName name="ExternalData_1" localSheetId="5" hidden="1">'Latitude and Longitude Of  Worl'!$A$1:$E$203</definedName>
    <definedName name="ExternalData_1" localSheetId="1" hidden="1">'Table 0 (2)'!$A$1:$B$253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4" i="5" l="1"/>
  <c r="L204" i="5" s="1"/>
  <c r="K204" i="5"/>
  <c r="M204" i="5"/>
  <c r="N204" i="5"/>
  <c r="O204" i="5"/>
  <c r="P204" i="5"/>
  <c r="Q204" i="5"/>
  <c r="R204" i="5" s="1"/>
  <c r="S204" i="5"/>
  <c r="U204" i="5" s="1"/>
  <c r="T204" i="5"/>
  <c r="V204" i="5"/>
  <c r="X204" i="5" s="1"/>
  <c r="W204" i="5"/>
  <c r="Y204" i="5"/>
  <c r="AA204" i="5" s="1"/>
  <c r="Z204" i="5"/>
  <c r="AB204" i="5"/>
  <c r="AC204" i="5"/>
  <c r="AD204" i="5" s="1"/>
  <c r="AE204" i="5"/>
  <c r="AF204" i="5"/>
  <c r="AG204" i="5"/>
  <c r="AH204" i="5"/>
  <c r="AJ204" i="5" s="1"/>
  <c r="AI204" i="5"/>
  <c r="AK204" i="5"/>
  <c r="AL204" i="5"/>
  <c r="AM204" i="5"/>
  <c r="AN204" i="5"/>
  <c r="AO204" i="5"/>
  <c r="AP204" i="5" s="1"/>
  <c r="AQ204" i="5"/>
  <c r="AS204" i="5" s="1"/>
  <c r="AR204" i="5"/>
  <c r="AT204" i="5"/>
  <c r="AV204" i="5" s="1"/>
  <c r="AU204" i="5"/>
  <c r="AW204" i="5"/>
  <c r="AY204" i="5" s="1"/>
  <c r="AX204" i="5"/>
  <c r="AZ204" i="5"/>
  <c r="BA204" i="5"/>
  <c r="BB204" i="5"/>
  <c r="P202" i="6" a="1"/>
  <c r="P202" i="6" s="1"/>
  <c r="O202" i="6" a="1"/>
  <c r="O202" i="6" s="1"/>
  <c r="N202" i="6" a="1"/>
  <c r="N202" i="6" s="1"/>
  <c r="M202" i="6" a="1"/>
  <c r="M202" i="6" s="1"/>
  <c r="L202" i="6" a="1"/>
  <c r="L202" i="6" s="1"/>
  <c r="K202" i="6" a="1"/>
  <c r="K202" i="6" s="1"/>
  <c r="J202" i="6" a="1"/>
  <c r="J202" i="6" s="1"/>
  <c r="I204" i="5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" i="6"/>
  <c r="F1" i="6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BA203" i="5"/>
  <c r="AZ203" i="5"/>
  <c r="BB203" i="5" s="1"/>
  <c r="AX203" i="5"/>
  <c r="AW203" i="5"/>
  <c r="AY203" i="5" s="1"/>
  <c r="AU203" i="5"/>
  <c r="AT203" i="5"/>
  <c r="AR203" i="5"/>
  <c r="AQ203" i="5"/>
  <c r="AS203" i="5" s="1"/>
  <c r="AO203" i="5"/>
  <c r="AN203" i="5"/>
  <c r="AL203" i="5"/>
  <c r="AK203" i="5"/>
  <c r="AM203" i="5" s="1"/>
  <c r="AI203" i="5"/>
  <c r="AH203" i="5"/>
  <c r="AJ203" i="5" s="1"/>
  <c r="AF203" i="5"/>
  <c r="AE203" i="5"/>
  <c r="AG203" i="5" s="1"/>
  <c r="AC203" i="5"/>
  <c r="AB203" i="5"/>
  <c r="AD203" i="5" s="1"/>
  <c r="Z203" i="5"/>
  <c r="AA203" i="5" s="1"/>
  <c r="Y203" i="5"/>
  <c r="W203" i="5"/>
  <c r="V203" i="5"/>
  <c r="T203" i="5"/>
  <c r="S203" i="5"/>
  <c r="Q203" i="5"/>
  <c r="P203" i="5"/>
  <c r="R203" i="5" s="1"/>
  <c r="O203" i="5"/>
  <c r="N203" i="5"/>
  <c r="M203" i="5"/>
  <c r="K203" i="5"/>
  <c r="J203" i="5"/>
  <c r="BA202" i="5"/>
  <c r="AZ202" i="5"/>
  <c r="BB202" i="5" s="1"/>
  <c r="AX202" i="5"/>
  <c r="AW202" i="5"/>
  <c r="AY202" i="5" s="1"/>
  <c r="AU202" i="5"/>
  <c r="AT202" i="5"/>
  <c r="AR202" i="5"/>
  <c r="AQ202" i="5"/>
  <c r="AO202" i="5"/>
  <c r="AN202" i="5"/>
  <c r="AL202" i="5"/>
  <c r="AK202" i="5"/>
  <c r="AJ202" i="5"/>
  <c r="AI202" i="5"/>
  <c r="AH202" i="5"/>
  <c r="AF202" i="5"/>
  <c r="AE202" i="5"/>
  <c r="AG202" i="5" s="1"/>
  <c r="AC202" i="5"/>
  <c r="AB202" i="5"/>
  <c r="AD202" i="5" s="1"/>
  <c r="Z202" i="5"/>
  <c r="Y202" i="5"/>
  <c r="AA202" i="5" s="1"/>
  <c r="W202" i="5"/>
  <c r="X202" i="5" s="1"/>
  <c r="V202" i="5"/>
  <c r="T202" i="5"/>
  <c r="S202" i="5"/>
  <c r="Q202" i="5"/>
  <c r="P202" i="5"/>
  <c r="N202" i="5"/>
  <c r="M202" i="5"/>
  <c r="L202" i="5"/>
  <c r="K202" i="5"/>
  <c r="J202" i="5"/>
  <c r="BA201" i="5"/>
  <c r="AZ201" i="5"/>
  <c r="AX201" i="5"/>
  <c r="AW201" i="5"/>
  <c r="AY201" i="5" s="1"/>
  <c r="AU201" i="5"/>
  <c r="AT201" i="5"/>
  <c r="AV201" i="5" s="1"/>
  <c r="AR201" i="5"/>
  <c r="AQ201" i="5"/>
  <c r="AS201" i="5" s="1"/>
  <c r="AO201" i="5"/>
  <c r="AP201" i="5" s="1"/>
  <c r="AN201" i="5"/>
  <c r="AL201" i="5"/>
  <c r="AK201" i="5"/>
  <c r="AM201" i="5" s="1"/>
  <c r="AI201" i="5"/>
  <c r="AH201" i="5"/>
  <c r="AF201" i="5"/>
  <c r="AG201" i="5" s="1"/>
  <c r="AE201" i="5"/>
  <c r="AC201" i="5"/>
  <c r="AB201" i="5"/>
  <c r="Z201" i="5"/>
  <c r="Y201" i="5"/>
  <c r="W201" i="5"/>
  <c r="V201" i="5"/>
  <c r="X201" i="5" s="1"/>
  <c r="U201" i="5"/>
  <c r="T201" i="5"/>
  <c r="S201" i="5"/>
  <c r="Q201" i="5"/>
  <c r="P201" i="5"/>
  <c r="N201" i="5"/>
  <c r="M201" i="5"/>
  <c r="K201" i="5"/>
  <c r="J201" i="5"/>
  <c r="L201" i="5" s="1"/>
  <c r="BA200" i="5"/>
  <c r="AZ200" i="5"/>
  <c r="BB200" i="5" s="1"/>
  <c r="AX200" i="5"/>
  <c r="AW200" i="5"/>
  <c r="AU200" i="5"/>
  <c r="AT200" i="5"/>
  <c r="AV200" i="5" s="1"/>
  <c r="AR200" i="5"/>
  <c r="AQ200" i="5"/>
  <c r="AO200" i="5"/>
  <c r="AN200" i="5"/>
  <c r="AP200" i="5" s="1"/>
  <c r="AL200" i="5"/>
  <c r="AM200" i="5" s="1"/>
  <c r="AK200" i="5"/>
  <c r="AI200" i="5"/>
  <c r="AH200" i="5"/>
  <c r="AJ200" i="5" s="1"/>
  <c r="AF200" i="5"/>
  <c r="AE200" i="5"/>
  <c r="AC200" i="5"/>
  <c r="AD200" i="5" s="1"/>
  <c r="AB200" i="5"/>
  <c r="Z200" i="5"/>
  <c r="Y200" i="5"/>
  <c r="W200" i="5"/>
  <c r="V200" i="5"/>
  <c r="T200" i="5"/>
  <c r="S200" i="5"/>
  <c r="U200" i="5" s="1"/>
  <c r="R200" i="5"/>
  <c r="Q200" i="5"/>
  <c r="P200" i="5"/>
  <c r="N200" i="5"/>
  <c r="M200" i="5"/>
  <c r="K200" i="5"/>
  <c r="J200" i="5"/>
  <c r="BA199" i="5"/>
  <c r="AZ199" i="5"/>
  <c r="BB199" i="5" s="1"/>
  <c r="AX199" i="5"/>
  <c r="AW199" i="5"/>
  <c r="AY199" i="5" s="1"/>
  <c r="AU199" i="5"/>
  <c r="AV199" i="5" s="1"/>
  <c r="AT199" i="5"/>
  <c r="AR199" i="5"/>
  <c r="AQ199" i="5"/>
  <c r="AS199" i="5" s="1"/>
  <c r="AO199" i="5"/>
  <c r="AN199" i="5"/>
  <c r="AL199" i="5"/>
  <c r="AK199" i="5"/>
  <c r="AM199" i="5" s="1"/>
  <c r="AI199" i="5"/>
  <c r="AJ199" i="5" s="1"/>
  <c r="AH199" i="5"/>
  <c r="AF199" i="5"/>
  <c r="AE199" i="5"/>
  <c r="AG199" i="5" s="1"/>
  <c r="AC199" i="5"/>
  <c r="AB199" i="5"/>
  <c r="Z199" i="5"/>
  <c r="Y199" i="5"/>
  <c r="AA199" i="5" s="1"/>
  <c r="W199" i="5"/>
  <c r="V199" i="5"/>
  <c r="T199" i="5"/>
  <c r="S199" i="5"/>
  <c r="U199" i="5" s="1"/>
  <c r="Q199" i="5"/>
  <c r="P199" i="5"/>
  <c r="R199" i="5" s="1"/>
  <c r="N199" i="5"/>
  <c r="O199" i="5" s="1"/>
  <c r="M199" i="5"/>
  <c r="K199" i="5"/>
  <c r="J199" i="5"/>
  <c r="BA198" i="5"/>
  <c r="AZ198" i="5"/>
  <c r="AX198" i="5"/>
  <c r="AW198" i="5"/>
  <c r="AY198" i="5" s="1"/>
  <c r="AV198" i="5"/>
  <c r="AU198" i="5"/>
  <c r="AT198" i="5"/>
  <c r="AR198" i="5"/>
  <c r="AQ198" i="5"/>
  <c r="AO198" i="5"/>
  <c r="AN198" i="5"/>
  <c r="AP198" i="5" s="1"/>
  <c r="AL198" i="5"/>
  <c r="AK198" i="5"/>
  <c r="AM198" i="5" s="1"/>
  <c r="AI198" i="5"/>
  <c r="AH198" i="5"/>
  <c r="AF198" i="5"/>
  <c r="AG198" i="5" s="1"/>
  <c r="AE198" i="5"/>
  <c r="AC198" i="5"/>
  <c r="AB198" i="5"/>
  <c r="Z198" i="5"/>
  <c r="Y198" i="5"/>
  <c r="X198" i="5"/>
  <c r="W198" i="5"/>
  <c r="V198" i="5"/>
  <c r="T198" i="5"/>
  <c r="S198" i="5"/>
  <c r="Q198" i="5"/>
  <c r="P198" i="5"/>
  <c r="R198" i="5" s="1"/>
  <c r="N198" i="5"/>
  <c r="M198" i="5"/>
  <c r="O198" i="5" s="1"/>
  <c r="K198" i="5"/>
  <c r="L198" i="5" s="1"/>
  <c r="J198" i="5"/>
  <c r="BA197" i="5"/>
  <c r="BB197" i="5" s="1"/>
  <c r="AZ197" i="5"/>
  <c r="AX197" i="5"/>
  <c r="AW197" i="5"/>
  <c r="AU197" i="5"/>
  <c r="AT197" i="5"/>
  <c r="AR197" i="5"/>
  <c r="AQ197" i="5"/>
  <c r="AS197" i="5" s="1"/>
  <c r="AO197" i="5"/>
  <c r="AN197" i="5"/>
  <c r="AL197" i="5"/>
  <c r="AK197" i="5"/>
  <c r="AM197" i="5" s="1"/>
  <c r="AI197" i="5"/>
  <c r="AH197" i="5"/>
  <c r="AJ197" i="5" s="1"/>
  <c r="AF197" i="5"/>
  <c r="AE197" i="5"/>
  <c r="AG197" i="5" s="1"/>
  <c r="AC197" i="5"/>
  <c r="AD197" i="5" s="1"/>
  <c r="AB197" i="5"/>
  <c r="Z197" i="5"/>
  <c r="Y197" i="5"/>
  <c r="AA197" i="5" s="1"/>
  <c r="W197" i="5"/>
  <c r="V197" i="5"/>
  <c r="T197" i="5"/>
  <c r="U197" i="5" s="1"/>
  <c r="S197" i="5"/>
  <c r="Q197" i="5"/>
  <c r="P197" i="5"/>
  <c r="N197" i="5"/>
  <c r="M197" i="5"/>
  <c r="K197" i="5"/>
  <c r="J197" i="5"/>
  <c r="L197" i="5" s="1"/>
  <c r="BB196" i="5"/>
  <c r="BA196" i="5"/>
  <c r="AZ196" i="5"/>
  <c r="AX196" i="5"/>
  <c r="AW196" i="5"/>
  <c r="AU196" i="5"/>
  <c r="AT196" i="5"/>
  <c r="AR196" i="5"/>
  <c r="AQ196" i="5"/>
  <c r="AS196" i="5" s="1"/>
  <c r="AO196" i="5"/>
  <c r="AN196" i="5"/>
  <c r="AP196" i="5" s="1"/>
  <c r="AL196" i="5"/>
  <c r="AM196" i="5" s="1"/>
  <c r="AK196" i="5"/>
  <c r="AI196" i="5"/>
  <c r="AH196" i="5"/>
  <c r="AJ196" i="5" s="1"/>
  <c r="AF196" i="5"/>
  <c r="AE196" i="5"/>
  <c r="AC196" i="5"/>
  <c r="AB196" i="5"/>
  <c r="Z196" i="5"/>
  <c r="AA196" i="5" s="1"/>
  <c r="Y196" i="5"/>
  <c r="W196" i="5"/>
  <c r="V196" i="5"/>
  <c r="T196" i="5"/>
  <c r="S196" i="5"/>
  <c r="R196" i="5"/>
  <c r="Q196" i="5"/>
  <c r="P196" i="5"/>
  <c r="N196" i="5"/>
  <c r="M196" i="5"/>
  <c r="K196" i="5"/>
  <c r="J196" i="5"/>
  <c r="L196" i="5" s="1"/>
  <c r="BA195" i="5"/>
  <c r="AZ195" i="5"/>
  <c r="BB195" i="5" s="1"/>
  <c r="AX195" i="5"/>
  <c r="AY195" i="5" s="1"/>
  <c r="AW195" i="5"/>
  <c r="AU195" i="5"/>
  <c r="AV195" i="5" s="1"/>
  <c r="AT195" i="5"/>
  <c r="AR195" i="5"/>
  <c r="AQ195" i="5"/>
  <c r="AO195" i="5"/>
  <c r="AN195" i="5"/>
  <c r="AL195" i="5"/>
  <c r="AK195" i="5"/>
  <c r="AM195" i="5" s="1"/>
  <c r="AI195" i="5"/>
  <c r="AH195" i="5"/>
  <c r="AF195" i="5"/>
  <c r="AE195" i="5"/>
  <c r="AG195" i="5" s="1"/>
  <c r="AC195" i="5"/>
  <c r="AB195" i="5"/>
  <c r="AD195" i="5" s="1"/>
  <c r="Z195" i="5"/>
  <c r="Y195" i="5"/>
  <c r="AA195" i="5" s="1"/>
  <c r="W195" i="5"/>
  <c r="X195" i="5" s="1"/>
  <c r="V195" i="5"/>
  <c r="T195" i="5"/>
  <c r="S195" i="5"/>
  <c r="U195" i="5" s="1"/>
  <c r="Q195" i="5"/>
  <c r="P195" i="5"/>
  <c r="N195" i="5"/>
  <c r="M195" i="5"/>
  <c r="O195" i="5" s="1"/>
  <c r="K195" i="5"/>
  <c r="J195" i="5"/>
  <c r="BA194" i="5"/>
  <c r="AZ194" i="5"/>
  <c r="BB194" i="5" s="1"/>
  <c r="AX194" i="5"/>
  <c r="AW194" i="5"/>
  <c r="AY194" i="5" s="1"/>
  <c r="AU194" i="5"/>
  <c r="AV194" i="5" s="1"/>
  <c r="AT194" i="5"/>
  <c r="AR194" i="5"/>
  <c r="AQ194" i="5"/>
  <c r="AO194" i="5"/>
  <c r="AN194" i="5"/>
  <c r="AL194" i="5"/>
  <c r="AK194" i="5"/>
  <c r="AM194" i="5" s="1"/>
  <c r="AJ194" i="5"/>
  <c r="AI194" i="5"/>
  <c r="AH194" i="5"/>
  <c r="AF194" i="5"/>
  <c r="AE194" i="5"/>
  <c r="AC194" i="5"/>
  <c r="AB194" i="5"/>
  <c r="AD194" i="5" s="1"/>
  <c r="Z194" i="5"/>
  <c r="Y194" i="5"/>
  <c r="AA194" i="5" s="1"/>
  <c r="W194" i="5"/>
  <c r="V194" i="5"/>
  <c r="T194" i="5"/>
  <c r="U194" i="5" s="1"/>
  <c r="S194" i="5"/>
  <c r="Q194" i="5"/>
  <c r="P194" i="5"/>
  <c r="N194" i="5"/>
  <c r="M194" i="5"/>
  <c r="K194" i="5"/>
  <c r="J194" i="5"/>
  <c r="L194" i="5" s="1"/>
  <c r="BA193" i="5"/>
  <c r="AZ193" i="5"/>
  <c r="AX193" i="5"/>
  <c r="AW193" i="5"/>
  <c r="AY193" i="5" s="1"/>
  <c r="AU193" i="5"/>
  <c r="AT193" i="5"/>
  <c r="AV193" i="5" s="1"/>
  <c r="AR193" i="5"/>
  <c r="AS193" i="5" s="1"/>
  <c r="AQ193" i="5"/>
  <c r="AO193" i="5"/>
  <c r="AP193" i="5" s="1"/>
  <c r="AN193" i="5"/>
  <c r="AL193" i="5"/>
  <c r="AK193" i="5"/>
  <c r="AI193" i="5"/>
  <c r="AH193" i="5"/>
  <c r="AF193" i="5"/>
  <c r="AE193" i="5"/>
  <c r="AG193" i="5" s="1"/>
  <c r="AC193" i="5"/>
  <c r="AB193" i="5"/>
  <c r="Z193" i="5"/>
  <c r="Y193" i="5"/>
  <c r="AA193" i="5" s="1"/>
  <c r="W193" i="5"/>
  <c r="V193" i="5"/>
  <c r="X193" i="5" s="1"/>
  <c r="T193" i="5"/>
  <c r="S193" i="5"/>
  <c r="U193" i="5" s="1"/>
  <c r="Q193" i="5"/>
  <c r="R193" i="5" s="1"/>
  <c r="P193" i="5"/>
  <c r="N193" i="5"/>
  <c r="M193" i="5"/>
  <c r="O193" i="5" s="1"/>
  <c r="K193" i="5"/>
  <c r="J193" i="5"/>
  <c r="BA192" i="5"/>
  <c r="BB192" i="5" s="1"/>
  <c r="AZ192" i="5"/>
  <c r="AX192" i="5"/>
  <c r="AW192" i="5"/>
  <c r="AU192" i="5"/>
  <c r="AT192" i="5"/>
  <c r="AR192" i="5"/>
  <c r="AQ192" i="5"/>
  <c r="AS192" i="5" s="1"/>
  <c r="AP192" i="5"/>
  <c r="AO192" i="5"/>
  <c r="AN192" i="5"/>
  <c r="AL192" i="5"/>
  <c r="AK192" i="5"/>
  <c r="AI192" i="5"/>
  <c r="AH192" i="5"/>
  <c r="AF192" i="5"/>
  <c r="AE192" i="5"/>
  <c r="AG192" i="5" s="1"/>
  <c r="AC192" i="5"/>
  <c r="AB192" i="5"/>
  <c r="AD192" i="5" s="1"/>
  <c r="Z192" i="5"/>
  <c r="AA192" i="5" s="1"/>
  <c r="Y192" i="5"/>
  <c r="W192" i="5"/>
  <c r="V192" i="5"/>
  <c r="X192" i="5" s="1"/>
  <c r="T192" i="5"/>
  <c r="S192" i="5"/>
  <c r="Q192" i="5"/>
  <c r="P192" i="5"/>
  <c r="R192" i="5" s="1"/>
  <c r="N192" i="5"/>
  <c r="O192" i="5" s="1"/>
  <c r="M192" i="5"/>
  <c r="K192" i="5"/>
  <c r="J192" i="5"/>
  <c r="L192" i="5" s="1"/>
  <c r="BA191" i="5"/>
  <c r="AZ191" i="5"/>
  <c r="AX191" i="5"/>
  <c r="AW191" i="5"/>
  <c r="AY191" i="5" s="1"/>
  <c r="AU191" i="5"/>
  <c r="AT191" i="5"/>
  <c r="AR191" i="5"/>
  <c r="AQ191" i="5"/>
  <c r="AS191" i="5" s="1"/>
  <c r="AO191" i="5"/>
  <c r="AN191" i="5"/>
  <c r="AP191" i="5" s="1"/>
  <c r="AL191" i="5"/>
  <c r="AM191" i="5" s="1"/>
  <c r="AK191" i="5"/>
  <c r="AI191" i="5"/>
  <c r="AH191" i="5"/>
  <c r="AF191" i="5"/>
  <c r="AE191" i="5"/>
  <c r="AC191" i="5"/>
  <c r="AB191" i="5"/>
  <c r="AD191" i="5" s="1"/>
  <c r="AA191" i="5"/>
  <c r="Z191" i="5"/>
  <c r="Y191" i="5"/>
  <c r="W191" i="5"/>
  <c r="V191" i="5"/>
  <c r="T191" i="5"/>
  <c r="S191" i="5"/>
  <c r="U191" i="5" s="1"/>
  <c r="Q191" i="5"/>
  <c r="P191" i="5"/>
  <c r="R191" i="5" s="1"/>
  <c r="N191" i="5"/>
  <c r="M191" i="5"/>
  <c r="O191" i="5" s="1"/>
  <c r="K191" i="5"/>
  <c r="L191" i="5" s="1"/>
  <c r="J191" i="5"/>
  <c r="BA190" i="5"/>
  <c r="AZ190" i="5"/>
  <c r="BB190" i="5" s="1"/>
  <c r="AX190" i="5"/>
  <c r="AW190" i="5"/>
  <c r="AU190" i="5"/>
  <c r="AT190" i="5"/>
  <c r="AR190" i="5"/>
  <c r="AQ190" i="5"/>
  <c r="AO190" i="5"/>
  <c r="AN190" i="5"/>
  <c r="AL190" i="5"/>
  <c r="AK190" i="5"/>
  <c r="AM190" i="5" s="1"/>
  <c r="AJ190" i="5"/>
  <c r="AI190" i="5"/>
  <c r="AH190" i="5"/>
  <c r="AF190" i="5"/>
  <c r="AE190" i="5"/>
  <c r="AC190" i="5"/>
  <c r="AB190" i="5"/>
  <c r="Z190" i="5"/>
  <c r="Y190" i="5"/>
  <c r="AA190" i="5" s="1"/>
  <c r="X190" i="5"/>
  <c r="W190" i="5"/>
  <c r="V190" i="5"/>
  <c r="T190" i="5"/>
  <c r="U190" i="5" s="1"/>
  <c r="S190" i="5"/>
  <c r="Q190" i="5"/>
  <c r="P190" i="5"/>
  <c r="R190" i="5" s="1"/>
  <c r="N190" i="5"/>
  <c r="M190" i="5"/>
  <c r="K190" i="5"/>
  <c r="J190" i="5"/>
  <c r="BA189" i="5"/>
  <c r="BB189" i="5" s="1"/>
  <c r="AZ189" i="5"/>
  <c r="AX189" i="5"/>
  <c r="AW189" i="5"/>
  <c r="AU189" i="5"/>
  <c r="AT189" i="5"/>
  <c r="AR189" i="5"/>
  <c r="AQ189" i="5"/>
  <c r="AS189" i="5" s="1"/>
  <c r="AO189" i="5"/>
  <c r="AN189" i="5"/>
  <c r="AL189" i="5"/>
  <c r="AK189" i="5"/>
  <c r="AM189" i="5" s="1"/>
  <c r="AI189" i="5"/>
  <c r="AH189" i="5"/>
  <c r="AJ189" i="5" s="1"/>
  <c r="AF189" i="5"/>
  <c r="AG189" i="5" s="1"/>
  <c r="AE189" i="5"/>
  <c r="AC189" i="5"/>
  <c r="AD189" i="5" s="1"/>
  <c r="AB189" i="5"/>
  <c r="Z189" i="5"/>
  <c r="Y189" i="5"/>
  <c r="W189" i="5"/>
  <c r="V189" i="5"/>
  <c r="U189" i="5"/>
  <c r="T189" i="5"/>
  <c r="S189" i="5"/>
  <c r="Q189" i="5"/>
  <c r="P189" i="5"/>
  <c r="N189" i="5"/>
  <c r="M189" i="5"/>
  <c r="O189" i="5" s="1"/>
  <c r="K189" i="5"/>
  <c r="J189" i="5"/>
  <c r="L189" i="5" s="1"/>
  <c r="BA188" i="5"/>
  <c r="AZ188" i="5"/>
  <c r="AX188" i="5"/>
  <c r="AY188" i="5" s="1"/>
  <c r="AW188" i="5"/>
  <c r="AU188" i="5"/>
  <c r="AT188" i="5"/>
  <c r="AR188" i="5"/>
  <c r="AQ188" i="5"/>
  <c r="AP188" i="5"/>
  <c r="AO188" i="5"/>
  <c r="AN188" i="5"/>
  <c r="AL188" i="5"/>
  <c r="AK188" i="5"/>
  <c r="AI188" i="5"/>
  <c r="AH188" i="5"/>
  <c r="AF188" i="5"/>
  <c r="AE188" i="5"/>
  <c r="AG188" i="5" s="1"/>
  <c r="AD188" i="5"/>
  <c r="AC188" i="5"/>
  <c r="AB188" i="5"/>
  <c r="Z188" i="5"/>
  <c r="AA188" i="5" s="1"/>
  <c r="Y188" i="5"/>
  <c r="W188" i="5"/>
  <c r="V188" i="5"/>
  <c r="T188" i="5"/>
  <c r="S188" i="5"/>
  <c r="Q188" i="5"/>
  <c r="P188" i="5"/>
  <c r="R188" i="5" s="1"/>
  <c r="N188" i="5"/>
  <c r="O188" i="5" s="1"/>
  <c r="M188" i="5"/>
  <c r="K188" i="5"/>
  <c r="J188" i="5"/>
  <c r="L188" i="5" s="1"/>
  <c r="BA187" i="5"/>
  <c r="AZ187" i="5"/>
  <c r="AX187" i="5"/>
  <c r="AW187" i="5"/>
  <c r="AY187" i="5" s="1"/>
  <c r="AU187" i="5"/>
  <c r="AV187" i="5" s="1"/>
  <c r="AT187" i="5"/>
  <c r="AR187" i="5"/>
  <c r="AQ187" i="5"/>
  <c r="AS187" i="5" s="1"/>
  <c r="AO187" i="5"/>
  <c r="AN187" i="5"/>
  <c r="AL187" i="5"/>
  <c r="AK187" i="5"/>
  <c r="AM187" i="5" s="1"/>
  <c r="AI187" i="5"/>
  <c r="AH187" i="5"/>
  <c r="AF187" i="5"/>
  <c r="AE187" i="5"/>
  <c r="AG187" i="5" s="1"/>
  <c r="AC187" i="5"/>
  <c r="AB187" i="5"/>
  <c r="AD187" i="5" s="1"/>
  <c r="Z187" i="5"/>
  <c r="AA187" i="5" s="1"/>
  <c r="Y187" i="5"/>
  <c r="W187" i="5"/>
  <c r="V187" i="5"/>
  <c r="T187" i="5"/>
  <c r="S187" i="5"/>
  <c r="Q187" i="5"/>
  <c r="P187" i="5"/>
  <c r="R187" i="5" s="1"/>
  <c r="O187" i="5"/>
  <c r="N187" i="5"/>
  <c r="M187" i="5"/>
  <c r="K187" i="5"/>
  <c r="J187" i="5"/>
  <c r="BA186" i="5"/>
  <c r="AZ186" i="5"/>
  <c r="BB186" i="5" s="1"/>
  <c r="AX186" i="5"/>
  <c r="AW186" i="5"/>
  <c r="AY186" i="5" s="1"/>
  <c r="AU186" i="5"/>
  <c r="AT186" i="5"/>
  <c r="AV186" i="5" s="1"/>
  <c r="AR186" i="5"/>
  <c r="AS186" i="5" s="1"/>
  <c r="AQ186" i="5"/>
  <c r="AO186" i="5"/>
  <c r="AN186" i="5"/>
  <c r="AP186" i="5" s="1"/>
  <c r="AL186" i="5"/>
  <c r="AK186" i="5"/>
  <c r="AI186" i="5"/>
  <c r="AH186" i="5"/>
  <c r="AJ186" i="5" s="1"/>
  <c r="AF186" i="5"/>
  <c r="AE186" i="5"/>
  <c r="AC186" i="5"/>
  <c r="AB186" i="5"/>
  <c r="AD186" i="5" s="1"/>
  <c r="Z186" i="5"/>
  <c r="Y186" i="5"/>
  <c r="AA186" i="5" s="1"/>
  <c r="W186" i="5"/>
  <c r="X186" i="5" s="1"/>
  <c r="V186" i="5"/>
  <c r="T186" i="5"/>
  <c r="S186" i="5"/>
  <c r="Q186" i="5"/>
  <c r="P186" i="5"/>
  <c r="N186" i="5"/>
  <c r="M186" i="5"/>
  <c r="O186" i="5" s="1"/>
  <c r="L186" i="5"/>
  <c r="K186" i="5"/>
  <c r="J186" i="5"/>
  <c r="BA185" i="5"/>
  <c r="AZ185" i="5"/>
  <c r="AX185" i="5"/>
  <c r="AW185" i="5"/>
  <c r="AY185" i="5" s="1"/>
  <c r="AU185" i="5"/>
  <c r="AT185" i="5"/>
  <c r="AV185" i="5" s="1"/>
  <c r="AR185" i="5"/>
  <c r="AQ185" i="5"/>
  <c r="AO185" i="5"/>
  <c r="AP185" i="5" s="1"/>
  <c r="AN185" i="5"/>
  <c r="AL185" i="5"/>
  <c r="AK185" i="5"/>
  <c r="AI185" i="5"/>
  <c r="AH185" i="5"/>
  <c r="AG185" i="5"/>
  <c r="AF185" i="5"/>
  <c r="AE185" i="5"/>
  <c r="AC185" i="5"/>
  <c r="AB185" i="5"/>
  <c r="Z185" i="5"/>
  <c r="Y185" i="5"/>
  <c r="AA185" i="5" s="1"/>
  <c r="W185" i="5"/>
  <c r="V185" i="5"/>
  <c r="X185" i="5" s="1"/>
  <c r="T185" i="5"/>
  <c r="U185" i="5" s="1"/>
  <c r="S185" i="5"/>
  <c r="Q185" i="5"/>
  <c r="R185" i="5" s="1"/>
  <c r="P185" i="5"/>
  <c r="N185" i="5"/>
  <c r="M185" i="5"/>
  <c r="K185" i="5"/>
  <c r="J185" i="5"/>
  <c r="BB184" i="5"/>
  <c r="BA184" i="5"/>
  <c r="AZ184" i="5"/>
  <c r="AX184" i="5"/>
  <c r="AY184" i="5" s="1"/>
  <c r="AW184" i="5"/>
  <c r="AU184" i="5"/>
  <c r="AV184" i="5" s="1"/>
  <c r="AT184" i="5"/>
  <c r="AR184" i="5"/>
  <c r="AQ184" i="5"/>
  <c r="AO184" i="5"/>
  <c r="AN184" i="5"/>
  <c r="AL184" i="5"/>
  <c r="AM184" i="5" s="1"/>
  <c r="AK184" i="5"/>
  <c r="AI184" i="5"/>
  <c r="AH184" i="5"/>
  <c r="AJ184" i="5" s="1"/>
  <c r="AF184" i="5"/>
  <c r="AE184" i="5"/>
  <c r="AG184" i="5" s="1"/>
  <c r="AC184" i="5"/>
  <c r="AD184" i="5" s="1"/>
  <c r="AB184" i="5"/>
  <c r="AA184" i="5"/>
  <c r="Z184" i="5"/>
  <c r="Y184" i="5"/>
  <c r="W184" i="5"/>
  <c r="V184" i="5"/>
  <c r="X184" i="5" s="1"/>
  <c r="T184" i="5"/>
  <c r="S184" i="5"/>
  <c r="Q184" i="5"/>
  <c r="P184" i="5"/>
  <c r="N184" i="5"/>
  <c r="O184" i="5" s="1"/>
  <c r="M184" i="5"/>
  <c r="K184" i="5"/>
  <c r="J184" i="5"/>
  <c r="BA183" i="5"/>
  <c r="AZ183" i="5"/>
  <c r="AX183" i="5"/>
  <c r="AW183" i="5"/>
  <c r="AU183" i="5"/>
  <c r="AT183" i="5"/>
  <c r="AV183" i="5" s="1"/>
  <c r="AR183" i="5"/>
  <c r="AS183" i="5" s="1"/>
  <c r="AQ183" i="5"/>
  <c r="AO183" i="5"/>
  <c r="AN183" i="5"/>
  <c r="AL183" i="5"/>
  <c r="AK183" i="5"/>
  <c r="AI183" i="5"/>
  <c r="AH183" i="5"/>
  <c r="AG183" i="5"/>
  <c r="AF183" i="5"/>
  <c r="AE183" i="5"/>
  <c r="AC183" i="5"/>
  <c r="AB183" i="5"/>
  <c r="AD183" i="5" s="1"/>
  <c r="Z183" i="5"/>
  <c r="Y183" i="5"/>
  <c r="AA183" i="5" s="1"/>
  <c r="X183" i="5"/>
  <c r="W183" i="5"/>
  <c r="V183" i="5"/>
  <c r="T183" i="5"/>
  <c r="S183" i="5"/>
  <c r="U183" i="5" s="1"/>
  <c r="Q183" i="5"/>
  <c r="P183" i="5"/>
  <c r="N183" i="5"/>
  <c r="O183" i="5" s="1"/>
  <c r="M183" i="5"/>
  <c r="K183" i="5"/>
  <c r="J183" i="5"/>
  <c r="BA182" i="5"/>
  <c r="AZ182" i="5"/>
  <c r="AX182" i="5"/>
  <c r="AW182" i="5"/>
  <c r="AY182" i="5" s="1"/>
  <c r="AU182" i="5"/>
  <c r="AT182" i="5"/>
  <c r="AR182" i="5"/>
  <c r="AQ182" i="5"/>
  <c r="AO182" i="5"/>
  <c r="AP182" i="5" s="1"/>
  <c r="AN182" i="5"/>
  <c r="AL182" i="5"/>
  <c r="AK182" i="5"/>
  <c r="AI182" i="5"/>
  <c r="AH182" i="5"/>
  <c r="AF182" i="5"/>
  <c r="AG182" i="5" s="1"/>
  <c r="AE182" i="5"/>
  <c r="AC182" i="5"/>
  <c r="AB182" i="5"/>
  <c r="AD182" i="5" s="1"/>
  <c r="Z182" i="5"/>
  <c r="Y182" i="5"/>
  <c r="AA182" i="5" s="1"/>
  <c r="W182" i="5"/>
  <c r="V182" i="5"/>
  <c r="X182" i="5" s="1"/>
  <c r="U182" i="5"/>
  <c r="T182" i="5"/>
  <c r="S182" i="5"/>
  <c r="Q182" i="5"/>
  <c r="P182" i="5"/>
  <c r="N182" i="5"/>
  <c r="M182" i="5"/>
  <c r="L182" i="5"/>
  <c r="K182" i="5"/>
  <c r="J182" i="5"/>
  <c r="BA181" i="5"/>
  <c r="AZ181" i="5"/>
  <c r="AX181" i="5"/>
  <c r="AW181" i="5"/>
  <c r="AU181" i="5"/>
  <c r="AT181" i="5"/>
  <c r="AV181" i="5" s="1"/>
  <c r="AR181" i="5"/>
  <c r="AQ181" i="5"/>
  <c r="AO181" i="5"/>
  <c r="AN181" i="5"/>
  <c r="AP181" i="5" s="1"/>
  <c r="AL181" i="5"/>
  <c r="AK181" i="5"/>
  <c r="AI181" i="5"/>
  <c r="AH181" i="5"/>
  <c r="AF181" i="5"/>
  <c r="AE181" i="5"/>
  <c r="AG181" i="5" s="1"/>
  <c r="AC181" i="5"/>
  <c r="AB181" i="5"/>
  <c r="Z181" i="5"/>
  <c r="Y181" i="5"/>
  <c r="W181" i="5"/>
  <c r="V181" i="5"/>
  <c r="T181" i="5"/>
  <c r="S181" i="5"/>
  <c r="Q181" i="5"/>
  <c r="R181" i="5" s="1"/>
  <c r="P181" i="5"/>
  <c r="N181" i="5"/>
  <c r="M181" i="5"/>
  <c r="O181" i="5" s="1"/>
  <c r="K181" i="5"/>
  <c r="J181" i="5"/>
  <c r="L181" i="5" s="1"/>
  <c r="BA180" i="5"/>
  <c r="AZ180" i="5"/>
  <c r="BB180" i="5" s="1"/>
  <c r="AX180" i="5"/>
  <c r="AW180" i="5"/>
  <c r="AU180" i="5"/>
  <c r="AT180" i="5"/>
  <c r="AV180" i="5" s="1"/>
  <c r="AR180" i="5"/>
  <c r="AQ180" i="5"/>
  <c r="AO180" i="5"/>
  <c r="AN180" i="5"/>
  <c r="AP180" i="5" s="1"/>
  <c r="AL180" i="5"/>
  <c r="AM180" i="5" s="1"/>
  <c r="AK180" i="5"/>
  <c r="AI180" i="5"/>
  <c r="AH180" i="5"/>
  <c r="AF180" i="5"/>
  <c r="AE180" i="5"/>
  <c r="AG180" i="5" s="1"/>
  <c r="AC180" i="5"/>
  <c r="AB180" i="5"/>
  <c r="Z180" i="5"/>
  <c r="Y180" i="5"/>
  <c r="X180" i="5"/>
  <c r="W180" i="5"/>
  <c r="V180" i="5"/>
  <c r="T180" i="5"/>
  <c r="S180" i="5"/>
  <c r="U180" i="5" s="1"/>
  <c r="Q180" i="5"/>
  <c r="P180" i="5"/>
  <c r="N180" i="5"/>
  <c r="M180" i="5"/>
  <c r="L180" i="5"/>
  <c r="K180" i="5"/>
  <c r="J180" i="5"/>
  <c r="BA179" i="5"/>
  <c r="AZ179" i="5"/>
  <c r="AX179" i="5"/>
  <c r="AW179" i="5"/>
  <c r="AY179" i="5" s="1"/>
  <c r="AU179" i="5"/>
  <c r="AV179" i="5" s="1"/>
  <c r="AT179" i="5"/>
  <c r="AR179" i="5"/>
  <c r="AQ179" i="5"/>
  <c r="AS179" i="5" s="1"/>
  <c r="AO179" i="5"/>
  <c r="AN179" i="5"/>
  <c r="AL179" i="5"/>
  <c r="AK179" i="5"/>
  <c r="AM179" i="5" s="1"/>
  <c r="AI179" i="5"/>
  <c r="AJ179" i="5" s="1"/>
  <c r="AH179" i="5"/>
  <c r="AF179" i="5"/>
  <c r="AE179" i="5"/>
  <c r="AG179" i="5" s="1"/>
  <c r="AC179" i="5"/>
  <c r="AB179" i="5"/>
  <c r="AD179" i="5" s="1"/>
  <c r="Z179" i="5"/>
  <c r="Y179" i="5"/>
  <c r="AA179" i="5" s="1"/>
  <c r="W179" i="5"/>
  <c r="V179" i="5"/>
  <c r="T179" i="5"/>
  <c r="U179" i="5" s="1"/>
  <c r="S179" i="5"/>
  <c r="Q179" i="5"/>
  <c r="P179" i="5"/>
  <c r="R179" i="5" s="1"/>
  <c r="N179" i="5"/>
  <c r="M179" i="5"/>
  <c r="K179" i="5"/>
  <c r="J179" i="5"/>
  <c r="BB178" i="5"/>
  <c r="BA178" i="5"/>
  <c r="AZ178" i="5"/>
  <c r="AX178" i="5"/>
  <c r="AW178" i="5"/>
  <c r="AY178" i="5" s="1"/>
  <c r="AU178" i="5"/>
  <c r="AT178" i="5"/>
  <c r="AV178" i="5" s="1"/>
  <c r="AR178" i="5"/>
  <c r="AQ178" i="5"/>
  <c r="AO178" i="5"/>
  <c r="AN178" i="5"/>
  <c r="AL178" i="5"/>
  <c r="AK178" i="5"/>
  <c r="AI178" i="5"/>
  <c r="AH178" i="5"/>
  <c r="AF178" i="5"/>
  <c r="AG178" i="5" s="1"/>
  <c r="AE178" i="5"/>
  <c r="AD178" i="5"/>
  <c r="AC178" i="5"/>
  <c r="AB178" i="5"/>
  <c r="Z178" i="5"/>
  <c r="Y178" i="5"/>
  <c r="AA178" i="5" s="1"/>
  <c r="W178" i="5"/>
  <c r="V178" i="5"/>
  <c r="X178" i="5" s="1"/>
  <c r="T178" i="5"/>
  <c r="S178" i="5"/>
  <c r="Q178" i="5"/>
  <c r="R178" i="5" s="1"/>
  <c r="P178" i="5"/>
  <c r="N178" i="5"/>
  <c r="M178" i="5"/>
  <c r="K178" i="5"/>
  <c r="J178" i="5"/>
  <c r="BA177" i="5"/>
  <c r="BB177" i="5" s="1"/>
  <c r="AZ177" i="5"/>
  <c r="AX177" i="5"/>
  <c r="AW177" i="5"/>
  <c r="AY177" i="5" s="1"/>
  <c r="AU177" i="5"/>
  <c r="AT177" i="5"/>
  <c r="AV177" i="5" s="1"/>
  <c r="AR177" i="5"/>
  <c r="AQ177" i="5"/>
  <c r="AS177" i="5" s="1"/>
  <c r="AO177" i="5"/>
  <c r="AN177" i="5"/>
  <c r="AL177" i="5"/>
  <c r="AK177" i="5"/>
  <c r="AI177" i="5"/>
  <c r="AH177" i="5"/>
  <c r="AF177" i="5"/>
  <c r="AE177" i="5"/>
  <c r="AC177" i="5"/>
  <c r="AD177" i="5" s="1"/>
  <c r="AB177" i="5"/>
  <c r="AA177" i="5"/>
  <c r="Z177" i="5"/>
  <c r="Y177" i="5"/>
  <c r="W177" i="5"/>
  <c r="V177" i="5"/>
  <c r="X177" i="5" s="1"/>
  <c r="T177" i="5"/>
  <c r="S177" i="5"/>
  <c r="Q177" i="5"/>
  <c r="P177" i="5"/>
  <c r="O177" i="5"/>
  <c r="N177" i="5"/>
  <c r="M177" i="5"/>
  <c r="K177" i="5"/>
  <c r="J177" i="5"/>
  <c r="BA176" i="5"/>
  <c r="AZ176" i="5"/>
  <c r="AX176" i="5"/>
  <c r="AY176" i="5" s="1"/>
  <c r="AW176" i="5"/>
  <c r="AU176" i="5"/>
  <c r="AT176" i="5"/>
  <c r="AV176" i="5" s="1"/>
  <c r="AR176" i="5"/>
  <c r="AQ176" i="5"/>
  <c r="AO176" i="5"/>
  <c r="AN176" i="5"/>
  <c r="AP176" i="5" s="1"/>
  <c r="AL176" i="5"/>
  <c r="AM176" i="5" s="1"/>
  <c r="AK176" i="5"/>
  <c r="AI176" i="5"/>
  <c r="AH176" i="5"/>
  <c r="AJ176" i="5" s="1"/>
  <c r="AF176" i="5"/>
  <c r="AE176" i="5"/>
  <c r="AC176" i="5"/>
  <c r="AB176" i="5"/>
  <c r="AD176" i="5" s="1"/>
  <c r="Z176" i="5"/>
  <c r="AA176" i="5" s="1"/>
  <c r="Y176" i="5"/>
  <c r="W176" i="5"/>
  <c r="V176" i="5"/>
  <c r="X176" i="5" s="1"/>
  <c r="T176" i="5"/>
  <c r="S176" i="5"/>
  <c r="U176" i="5" s="1"/>
  <c r="Q176" i="5"/>
  <c r="P176" i="5"/>
  <c r="R176" i="5" s="1"/>
  <c r="N176" i="5"/>
  <c r="M176" i="5"/>
  <c r="K176" i="5"/>
  <c r="L176" i="5" s="1"/>
  <c r="J176" i="5"/>
  <c r="BA175" i="5"/>
  <c r="AZ175" i="5"/>
  <c r="BB175" i="5" s="1"/>
  <c r="AX175" i="5"/>
  <c r="AW175" i="5"/>
  <c r="AU175" i="5"/>
  <c r="AT175" i="5"/>
  <c r="AS175" i="5"/>
  <c r="AR175" i="5"/>
  <c r="AQ175" i="5"/>
  <c r="AO175" i="5"/>
  <c r="AN175" i="5"/>
  <c r="AP175" i="5" s="1"/>
  <c r="AL175" i="5"/>
  <c r="AK175" i="5"/>
  <c r="AM175" i="5" s="1"/>
  <c r="AI175" i="5"/>
  <c r="AH175" i="5"/>
  <c r="AF175" i="5"/>
  <c r="AE175" i="5"/>
  <c r="AG175" i="5" s="1"/>
  <c r="AC175" i="5"/>
  <c r="AB175" i="5"/>
  <c r="Z175" i="5"/>
  <c r="Y175" i="5"/>
  <c r="AA175" i="5" s="1"/>
  <c r="W175" i="5"/>
  <c r="X175" i="5" s="1"/>
  <c r="V175" i="5"/>
  <c r="T175" i="5"/>
  <c r="S175" i="5"/>
  <c r="U175" i="5" s="1"/>
  <c r="Q175" i="5"/>
  <c r="P175" i="5"/>
  <c r="R175" i="5" s="1"/>
  <c r="N175" i="5"/>
  <c r="M175" i="5"/>
  <c r="O175" i="5" s="1"/>
  <c r="K175" i="5"/>
  <c r="J175" i="5"/>
  <c r="BA174" i="5"/>
  <c r="BB174" i="5" s="1"/>
  <c r="AZ174" i="5"/>
  <c r="AX174" i="5"/>
  <c r="AW174" i="5"/>
  <c r="AU174" i="5"/>
  <c r="AT174" i="5"/>
  <c r="AR174" i="5"/>
  <c r="AQ174" i="5"/>
  <c r="AP174" i="5"/>
  <c r="AO174" i="5"/>
  <c r="AN174" i="5"/>
  <c r="AL174" i="5"/>
  <c r="AK174" i="5"/>
  <c r="AM174" i="5" s="1"/>
  <c r="AI174" i="5"/>
  <c r="AH174" i="5"/>
  <c r="AJ174" i="5" s="1"/>
  <c r="AF174" i="5"/>
  <c r="AE174" i="5"/>
  <c r="AC174" i="5"/>
  <c r="AB174" i="5"/>
  <c r="Z174" i="5"/>
  <c r="Y174" i="5"/>
  <c r="W174" i="5"/>
  <c r="V174" i="5"/>
  <c r="T174" i="5"/>
  <c r="U174" i="5" s="1"/>
  <c r="S174" i="5"/>
  <c r="R174" i="5"/>
  <c r="Q174" i="5"/>
  <c r="P174" i="5"/>
  <c r="N174" i="5"/>
  <c r="M174" i="5"/>
  <c r="O174" i="5" s="1"/>
  <c r="K174" i="5"/>
  <c r="J174" i="5"/>
  <c r="L174" i="5" s="1"/>
  <c r="BA173" i="5"/>
  <c r="AZ173" i="5"/>
  <c r="AX173" i="5"/>
  <c r="AY173" i="5" s="1"/>
  <c r="AW173" i="5"/>
  <c r="AU173" i="5"/>
  <c r="AT173" i="5"/>
  <c r="AR173" i="5"/>
  <c r="AQ173" i="5"/>
  <c r="AO173" i="5"/>
  <c r="AP173" i="5" s="1"/>
  <c r="AN173" i="5"/>
  <c r="AL173" i="5"/>
  <c r="AK173" i="5"/>
  <c r="AM173" i="5" s="1"/>
  <c r="AI173" i="5"/>
  <c r="AH173" i="5"/>
  <c r="AJ173" i="5" s="1"/>
  <c r="AF173" i="5"/>
  <c r="AE173" i="5"/>
  <c r="AG173" i="5" s="1"/>
  <c r="AC173" i="5"/>
  <c r="AB173" i="5"/>
  <c r="Z173" i="5"/>
  <c r="Y173" i="5"/>
  <c r="AA173" i="5" s="1"/>
  <c r="W173" i="5"/>
  <c r="V173" i="5"/>
  <c r="T173" i="5"/>
  <c r="S173" i="5"/>
  <c r="U173" i="5" s="1"/>
  <c r="Q173" i="5"/>
  <c r="R173" i="5" s="1"/>
  <c r="P173" i="5"/>
  <c r="N173" i="5"/>
  <c r="O173" i="5" s="1"/>
  <c r="M173" i="5"/>
  <c r="K173" i="5"/>
  <c r="J173" i="5"/>
  <c r="BA172" i="5"/>
  <c r="AZ172" i="5"/>
  <c r="AX172" i="5"/>
  <c r="AW172" i="5"/>
  <c r="AV172" i="5"/>
  <c r="AU172" i="5"/>
  <c r="AT172" i="5"/>
  <c r="AR172" i="5"/>
  <c r="AQ172" i="5"/>
  <c r="AO172" i="5"/>
  <c r="AN172" i="5"/>
  <c r="AL172" i="5"/>
  <c r="AK172" i="5"/>
  <c r="AI172" i="5"/>
  <c r="AH172" i="5"/>
  <c r="AJ172" i="5" s="1"/>
  <c r="AF172" i="5"/>
  <c r="AE172" i="5"/>
  <c r="AC172" i="5"/>
  <c r="AB172" i="5"/>
  <c r="AD172" i="5" s="1"/>
  <c r="Z172" i="5"/>
  <c r="AA172" i="5" s="1"/>
  <c r="Y172" i="5"/>
  <c r="W172" i="5"/>
  <c r="V172" i="5"/>
  <c r="X172" i="5" s="1"/>
  <c r="T172" i="5"/>
  <c r="S172" i="5"/>
  <c r="Q172" i="5"/>
  <c r="P172" i="5"/>
  <c r="R172" i="5" s="1"/>
  <c r="N172" i="5"/>
  <c r="O172" i="5" s="1"/>
  <c r="M172" i="5"/>
  <c r="K172" i="5"/>
  <c r="J172" i="5"/>
  <c r="L172" i="5" s="1"/>
  <c r="BA171" i="5"/>
  <c r="AZ171" i="5"/>
  <c r="AX171" i="5"/>
  <c r="AW171" i="5"/>
  <c r="AY171" i="5" s="1"/>
  <c r="AU171" i="5"/>
  <c r="AT171" i="5"/>
  <c r="AR171" i="5"/>
  <c r="AQ171" i="5"/>
  <c r="AS171" i="5" s="1"/>
  <c r="AO171" i="5"/>
  <c r="AN171" i="5"/>
  <c r="AL171" i="5"/>
  <c r="AM171" i="5" s="1"/>
  <c r="AK171" i="5"/>
  <c r="AI171" i="5"/>
  <c r="AH171" i="5"/>
  <c r="AG171" i="5"/>
  <c r="AF171" i="5"/>
  <c r="AE171" i="5"/>
  <c r="AC171" i="5"/>
  <c r="AB171" i="5"/>
  <c r="Z171" i="5"/>
  <c r="Y171" i="5"/>
  <c r="AA171" i="5" s="1"/>
  <c r="W171" i="5"/>
  <c r="V171" i="5"/>
  <c r="T171" i="5"/>
  <c r="S171" i="5"/>
  <c r="U171" i="5" s="1"/>
  <c r="Q171" i="5"/>
  <c r="P171" i="5"/>
  <c r="N171" i="5"/>
  <c r="M171" i="5"/>
  <c r="O171" i="5" s="1"/>
  <c r="K171" i="5"/>
  <c r="L171" i="5" s="1"/>
  <c r="J171" i="5"/>
  <c r="BA170" i="5"/>
  <c r="AZ170" i="5"/>
  <c r="BB170" i="5" s="1"/>
  <c r="AX170" i="5"/>
  <c r="AW170" i="5"/>
  <c r="AU170" i="5"/>
  <c r="AT170" i="5"/>
  <c r="AV170" i="5" s="1"/>
  <c r="AR170" i="5"/>
  <c r="AQ170" i="5"/>
  <c r="AO170" i="5"/>
  <c r="AN170" i="5"/>
  <c r="AP170" i="5" s="1"/>
  <c r="AL170" i="5"/>
  <c r="AK170" i="5"/>
  <c r="AI170" i="5"/>
  <c r="AJ170" i="5" s="1"/>
  <c r="AH170" i="5"/>
  <c r="AF170" i="5"/>
  <c r="AE170" i="5"/>
  <c r="AD170" i="5"/>
  <c r="AC170" i="5"/>
  <c r="AB170" i="5"/>
  <c r="Z170" i="5"/>
  <c r="Y170" i="5"/>
  <c r="W170" i="5"/>
  <c r="V170" i="5"/>
  <c r="X170" i="5" s="1"/>
  <c r="T170" i="5"/>
  <c r="S170" i="5"/>
  <c r="Q170" i="5"/>
  <c r="P170" i="5"/>
  <c r="R170" i="5" s="1"/>
  <c r="N170" i="5"/>
  <c r="M170" i="5"/>
  <c r="K170" i="5"/>
  <c r="J170" i="5"/>
  <c r="BA169" i="5"/>
  <c r="BB169" i="5" s="1"/>
  <c r="AZ169" i="5"/>
  <c r="AY169" i="5"/>
  <c r="AX169" i="5"/>
  <c r="AW169" i="5"/>
  <c r="AU169" i="5"/>
  <c r="AT169" i="5"/>
  <c r="AR169" i="5"/>
  <c r="AQ169" i="5"/>
  <c r="AS169" i="5" s="1"/>
  <c r="AO169" i="5"/>
  <c r="AN169" i="5"/>
  <c r="AL169" i="5"/>
  <c r="AK169" i="5"/>
  <c r="AM169" i="5" s="1"/>
  <c r="AI169" i="5"/>
  <c r="AH169" i="5"/>
  <c r="AF169" i="5"/>
  <c r="AG169" i="5" s="1"/>
  <c r="AE169" i="5"/>
  <c r="AC169" i="5"/>
  <c r="AD169" i="5" s="1"/>
  <c r="AB169" i="5"/>
  <c r="Z169" i="5"/>
  <c r="Y169" i="5"/>
  <c r="AA169" i="5" s="1"/>
  <c r="W169" i="5"/>
  <c r="V169" i="5"/>
  <c r="T169" i="5"/>
  <c r="S169" i="5"/>
  <c r="U169" i="5" s="1"/>
  <c r="Q169" i="5"/>
  <c r="P169" i="5"/>
  <c r="N169" i="5"/>
  <c r="M169" i="5"/>
  <c r="O169" i="5" s="1"/>
  <c r="K169" i="5"/>
  <c r="J169" i="5"/>
  <c r="BA168" i="5"/>
  <c r="AZ168" i="5"/>
  <c r="BB168" i="5" s="1"/>
  <c r="AX168" i="5"/>
  <c r="AY168" i="5" s="1"/>
  <c r="AW168" i="5"/>
  <c r="AU168" i="5"/>
  <c r="AV168" i="5" s="1"/>
  <c r="AT168" i="5"/>
  <c r="AR168" i="5"/>
  <c r="AQ168" i="5"/>
  <c r="AO168" i="5"/>
  <c r="AN168" i="5"/>
  <c r="AL168" i="5"/>
  <c r="AK168" i="5"/>
  <c r="AI168" i="5"/>
  <c r="AH168" i="5"/>
  <c r="AF168" i="5"/>
  <c r="AE168" i="5"/>
  <c r="AD168" i="5"/>
  <c r="AC168" i="5"/>
  <c r="AB168" i="5"/>
  <c r="Z168" i="5"/>
  <c r="Y168" i="5"/>
  <c r="W168" i="5"/>
  <c r="V168" i="5"/>
  <c r="X168" i="5" s="1"/>
  <c r="T168" i="5"/>
  <c r="S168" i="5"/>
  <c r="Q168" i="5"/>
  <c r="P168" i="5"/>
  <c r="R168" i="5" s="1"/>
  <c r="N168" i="5"/>
  <c r="O168" i="5" s="1"/>
  <c r="M168" i="5"/>
  <c r="K168" i="5"/>
  <c r="J168" i="5"/>
  <c r="L168" i="5" s="1"/>
  <c r="BA167" i="5"/>
  <c r="AZ167" i="5"/>
  <c r="AX167" i="5"/>
  <c r="AW167" i="5"/>
  <c r="AY167" i="5" s="1"/>
  <c r="AU167" i="5"/>
  <c r="AV167" i="5" s="1"/>
  <c r="AT167" i="5"/>
  <c r="AR167" i="5"/>
  <c r="AQ167" i="5"/>
  <c r="AS167" i="5" s="1"/>
  <c r="AO167" i="5"/>
  <c r="AN167" i="5"/>
  <c r="AL167" i="5"/>
  <c r="AK167" i="5"/>
  <c r="AM167" i="5" s="1"/>
  <c r="AI167" i="5"/>
  <c r="AH167" i="5"/>
  <c r="AF167" i="5"/>
  <c r="AE167" i="5"/>
  <c r="AG167" i="5" s="1"/>
  <c r="AC167" i="5"/>
  <c r="AB167" i="5"/>
  <c r="Z167" i="5"/>
  <c r="AA167" i="5" s="1"/>
  <c r="Y167" i="5"/>
  <c r="W167" i="5"/>
  <c r="V167" i="5"/>
  <c r="U167" i="5"/>
  <c r="T167" i="5"/>
  <c r="S167" i="5"/>
  <c r="Q167" i="5"/>
  <c r="P167" i="5"/>
  <c r="N167" i="5"/>
  <c r="M167" i="5"/>
  <c r="O167" i="5" s="1"/>
  <c r="K167" i="5"/>
  <c r="J167" i="5"/>
  <c r="BA166" i="5"/>
  <c r="AZ166" i="5"/>
  <c r="BB166" i="5" s="1"/>
  <c r="AX166" i="5"/>
  <c r="AW166" i="5"/>
  <c r="AU166" i="5"/>
  <c r="AT166" i="5"/>
  <c r="AV166" i="5" s="1"/>
  <c r="AR166" i="5"/>
  <c r="AS166" i="5" s="1"/>
  <c r="AQ166" i="5"/>
  <c r="AO166" i="5"/>
  <c r="AN166" i="5"/>
  <c r="AP166" i="5" s="1"/>
  <c r="AL166" i="5"/>
  <c r="AK166" i="5"/>
  <c r="AI166" i="5"/>
  <c r="AH166" i="5"/>
  <c r="AJ166" i="5" s="1"/>
  <c r="AF166" i="5"/>
  <c r="AE166" i="5"/>
  <c r="AC166" i="5"/>
  <c r="AB166" i="5"/>
  <c r="AD166" i="5" s="1"/>
  <c r="Z166" i="5"/>
  <c r="Y166" i="5"/>
  <c r="W166" i="5"/>
  <c r="X166" i="5" s="1"/>
  <c r="V166" i="5"/>
  <c r="T166" i="5"/>
  <c r="S166" i="5"/>
  <c r="R166" i="5"/>
  <c r="Q166" i="5"/>
  <c r="P166" i="5"/>
  <c r="N166" i="5"/>
  <c r="M166" i="5"/>
  <c r="K166" i="5"/>
  <c r="J166" i="5"/>
  <c r="L166" i="5" s="1"/>
  <c r="BA165" i="5"/>
  <c r="AZ165" i="5"/>
  <c r="AX165" i="5"/>
  <c r="AW165" i="5"/>
  <c r="AY165" i="5" s="1"/>
  <c r="AU165" i="5"/>
  <c r="AT165" i="5"/>
  <c r="AR165" i="5"/>
  <c r="AQ165" i="5"/>
  <c r="AO165" i="5"/>
  <c r="AP165" i="5" s="1"/>
  <c r="AN165" i="5"/>
  <c r="AM165" i="5"/>
  <c r="AL165" i="5"/>
  <c r="AK165" i="5"/>
  <c r="AI165" i="5"/>
  <c r="AH165" i="5"/>
  <c r="AF165" i="5"/>
  <c r="AE165" i="5"/>
  <c r="AG165" i="5" s="1"/>
  <c r="AC165" i="5"/>
  <c r="AB165" i="5"/>
  <c r="Z165" i="5"/>
  <c r="AA165" i="5" s="1"/>
  <c r="Y165" i="5"/>
  <c r="W165" i="5"/>
  <c r="V165" i="5"/>
  <c r="T165" i="5"/>
  <c r="S165" i="5"/>
  <c r="U165" i="5" s="1"/>
  <c r="Q165" i="5"/>
  <c r="R165" i="5" s="1"/>
  <c r="P165" i="5"/>
  <c r="N165" i="5"/>
  <c r="M165" i="5"/>
  <c r="K165" i="5"/>
  <c r="J165" i="5"/>
  <c r="BB164" i="5"/>
  <c r="BA164" i="5"/>
  <c r="AZ164" i="5"/>
  <c r="AX164" i="5"/>
  <c r="AW164" i="5"/>
  <c r="AU164" i="5"/>
  <c r="AT164" i="5"/>
  <c r="AV164" i="5" s="1"/>
  <c r="AR164" i="5"/>
  <c r="AQ164" i="5"/>
  <c r="AS164" i="5" s="1"/>
  <c r="AO164" i="5"/>
  <c r="AN164" i="5"/>
  <c r="AP164" i="5" s="1"/>
  <c r="AL164" i="5"/>
  <c r="AK164" i="5"/>
  <c r="AI164" i="5"/>
  <c r="AJ164" i="5" s="1"/>
  <c r="AH164" i="5"/>
  <c r="AF164" i="5"/>
  <c r="AE164" i="5"/>
  <c r="AC164" i="5"/>
  <c r="AB164" i="5"/>
  <c r="Z164" i="5"/>
  <c r="AA164" i="5" s="1"/>
  <c r="Y164" i="5"/>
  <c r="W164" i="5"/>
  <c r="V164" i="5"/>
  <c r="X164" i="5" s="1"/>
  <c r="T164" i="5"/>
  <c r="S164" i="5"/>
  <c r="Q164" i="5"/>
  <c r="P164" i="5"/>
  <c r="R164" i="5" s="1"/>
  <c r="O164" i="5"/>
  <c r="N164" i="5"/>
  <c r="M164" i="5"/>
  <c r="K164" i="5"/>
  <c r="J164" i="5"/>
  <c r="BA163" i="5"/>
  <c r="AZ163" i="5"/>
  <c r="AY163" i="5"/>
  <c r="AX163" i="5"/>
  <c r="AW163" i="5"/>
  <c r="AU163" i="5"/>
  <c r="AT163" i="5"/>
  <c r="AR163" i="5"/>
  <c r="AQ163" i="5"/>
  <c r="AO163" i="5"/>
  <c r="AN163" i="5"/>
  <c r="AP163" i="5" s="1"/>
  <c r="AL163" i="5"/>
  <c r="AK163" i="5"/>
  <c r="AI163" i="5"/>
  <c r="AH163" i="5"/>
  <c r="AJ163" i="5" s="1"/>
  <c r="AF163" i="5"/>
  <c r="AE163" i="5"/>
  <c r="AC163" i="5"/>
  <c r="AB163" i="5"/>
  <c r="Z163" i="5"/>
  <c r="Y163" i="5"/>
  <c r="AA163" i="5" s="1"/>
  <c r="W163" i="5"/>
  <c r="V163" i="5"/>
  <c r="T163" i="5"/>
  <c r="S163" i="5"/>
  <c r="U163" i="5" s="1"/>
  <c r="Q163" i="5"/>
  <c r="P163" i="5"/>
  <c r="N163" i="5"/>
  <c r="M163" i="5"/>
  <c r="O163" i="5" s="1"/>
  <c r="K163" i="5"/>
  <c r="J163" i="5"/>
  <c r="BA162" i="5"/>
  <c r="AZ162" i="5"/>
  <c r="AX162" i="5"/>
  <c r="AW162" i="5"/>
  <c r="AU162" i="5"/>
  <c r="AT162" i="5"/>
  <c r="AV162" i="5" s="1"/>
  <c r="AR162" i="5"/>
  <c r="AQ162" i="5"/>
  <c r="AS162" i="5" s="1"/>
  <c r="AO162" i="5"/>
  <c r="AN162" i="5"/>
  <c r="AP162" i="5" s="1"/>
  <c r="AL162" i="5"/>
  <c r="AK162" i="5"/>
  <c r="AI162" i="5"/>
  <c r="AH162" i="5"/>
  <c r="AF162" i="5"/>
  <c r="AE162" i="5"/>
  <c r="AC162" i="5"/>
  <c r="AB162" i="5"/>
  <c r="Z162" i="5"/>
  <c r="AA162" i="5" s="1"/>
  <c r="Y162" i="5"/>
  <c r="X162" i="5"/>
  <c r="W162" i="5"/>
  <c r="V162" i="5"/>
  <c r="T162" i="5"/>
  <c r="S162" i="5"/>
  <c r="U162" i="5" s="1"/>
  <c r="Q162" i="5"/>
  <c r="P162" i="5"/>
  <c r="N162" i="5"/>
  <c r="M162" i="5"/>
  <c r="L162" i="5"/>
  <c r="K162" i="5"/>
  <c r="J162" i="5"/>
  <c r="BA161" i="5"/>
  <c r="AZ161" i="5"/>
  <c r="AX161" i="5"/>
  <c r="AW161" i="5"/>
  <c r="AU161" i="5"/>
  <c r="AT161" i="5"/>
  <c r="AR161" i="5"/>
  <c r="AQ161" i="5"/>
  <c r="AS161" i="5" s="1"/>
  <c r="AO161" i="5"/>
  <c r="AN161" i="5"/>
  <c r="AL161" i="5"/>
  <c r="AK161" i="5"/>
  <c r="AM161" i="5" s="1"/>
  <c r="AI161" i="5"/>
  <c r="AH161" i="5"/>
  <c r="AF161" i="5"/>
  <c r="AE161" i="5"/>
  <c r="AG161" i="5" s="1"/>
  <c r="AC161" i="5"/>
  <c r="AB161" i="5"/>
  <c r="Z161" i="5"/>
  <c r="Y161" i="5"/>
  <c r="AA161" i="5" s="1"/>
  <c r="W161" i="5"/>
  <c r="V161" i="5"/>
  <c r="T161" i="5"/>
  <c r="S161" i="5"/>
  <c r="U161" i="5" s="1"/>
  <c r="Q161" i="5"/>
  <c r="P161" i="5"/>
  <c r="R161" i="5" s="1"/>
  <c r="N161" i="5"/>
  <c r="M161" i="5"/>
  <c r="O161" i="5" s="1"/>
  <c r="K161" i="5"/>
  <c r="J161" i="5"/>
  <c r="L161" i="5" s="1"/>
  <c r="BA160" i="5"/>
  <c r="BB160" i="5" s="1"/>
  <c r="AZ160" i="5"/>
  <c r="AX160" i="5"/>
  <c r="AW160" i="5"/>
  <c r="AY160" i="5" s="1"/>
  <c r="AU160" i="5"/>
  <c r="AT160" i="5"/>
  <c r="AR160" i="5"/>
  <c r="AQ160" i="5"/>
  <c r="AS160" i="5" s="1"/>
  <c r="AP160" i="5"/>
  <c r="AO160" i="5"/>
  <c r="AN160" i="5"/>
  <c r="AL160" i="5"/>
  <c r="AK160" i="5"/>
  <c r="AM160" i="5" s="1"/>
  <c r="AI160" i="5"/>
  <c r="AH160" i="5"/>
  <c r="AJ160" i="5" s="1"/>
  <c r="AF160" i="5"/>
  <c r="AE160" i="5"/>
  <c r="AG160" i="5" s="1"/>
  <c r="AC160" i="5"/>
  <c r="AB160" i="5"/>
  <c r="AD160" i="5" s="1"/>
  <c r="Z160" i="5"/>
  <c r="Y160" i="5"/>
  <c r="W160" i="5"/>
  <c r="V160" i="5"/>
  <c r="X160" i="5" s="1"/>
  <c r="T160" i="5"/>
  <c r="S160" i="5"/>
  <c r="Q160" i="5"/>
  <c r="P160" i="5"/>
  <c r="R160" i="5" s="1"/>
  <c r="N160" i="5"/>
  <c r="M160" i="5"/>
  <c r="O160" i="5" s="1"/>
  <c r="K160" i="5"/>
  <c r="J160" i="5"/>
  <c r="L160" i="5" s="1"/>
  <c r="BA159" i="5"/>
  <c r="AZ159" i="5"/>
  <c r="BB159" i="5" s="1"/>
  <c r="AX159" i="5"/>
  <c r="AY159" i="5" s="1"/>
  <c r="AW159" i="5"/>
  <c r="AU159" i="5"/>
  <c r="AT159" i="5"/>
  <c r="AV159" i="5" s="1"/>
  <c r="AR159" i="5"/>
  <c r="AQ159" i="5"/>
  <c r="AO159" i="5"/>
  <c r="AN159" i="5"/>
  <c r="AP159" i="5" s="1"/>
  <c r="AM159" i="5"/>
  <c r="AL159" i="5"/>
  <c r="AK159" i="5"/>
  <c r="AI159" i="5"/>
  <c r="AH159" i="5"/>
  <c r="AJ159" i="5" s="1"/>
  <c r="AF159" i="5"/>
  <c r="AE159" i="5"/>
  <c r="AG159" i="5" s="1"/>
  <c r="AC159" i="5"/>
  <c r="AB159" i="5"/>
  <c r="AD159" i="5" s="1"/>
  <c r="Z159" i="5"/>
  <c r="Y159" i="5"/>
  <c r="W159" i="5"/>
  <c r="V159" i="5"/>
  <c r="T159" i="5"/>
  <c r="S159" i="5"/>
  <c r="Q159" i="5"/>
  <c r="P159" i="5"/>
  <c r="O159" i="5"/>
  <c r="N159" i="5"/>
  <c r="M159" i="5"/>
  <c r="K159" i="5"/>
  <c r="J159" i="5"/>
  <c r="L159" i="5" s="1"/>
  <c r="BA158" i="5"/>
  <c r="AZ158" i="5"/>
  <c r="BB158" i="5" s="1"/>
  <c r="AX158" i="5"/>
  <c r="AW158" i="5"/>
  <c r="AY158" i="5" s="1"/>
  <c r="AU158" i="5"/>
  <c r="AV158" i="5" s="1"/>
  <c r="AT158" i="5"/>
  <c r="AR158" i="5"/>
  <c r="AQ158" i="5"/>
  <c r="AO158" i="5"/>
  <c r="AN158" i="5"/>
  <c r="AL158" i="5"/>
  <c r="AK158" i="5"/>
  <c r="AI158" i="5"/>
  <c r="AH158" i="5"/>
  <c r="AJ158" i="5" s="1"/>
  <c r="AF158" i="5"/>
  <c r="AE158" i="5"/>
  <c r="AG158" i="5" s="1"/>
  <c r="AC158" i="5"/>
  <c r="AB158" i="5"/>
  <c r="AD158" i="5" s="1"/>
  <c r="Z158" i="5"/>
  <c r="Y158" i="5"/>
  <c r="AA158" i="5" s="1"/>
  <c r="W158" i="5"/>
  <c r="V158" i="5"/>
  <c r="X158" i="5" s="1"/>
  <c r="T158" i="5"/>
  <c r="S158" i="5"/>
  <c r="Q158" i="5"/>
  <c r="P158" i="5"/>
  <c r="R158" i="5" s="1"/>
  <c r="N158" i="5"/>
  <c r="M158" i="5"/>
  <c r="K158" i="5"/>
  <c r="L158" i="5" s="1"/>
  <c r="J158" i="5"/>
  <c r="BA157" i="5"/>
  <c r="AZ157" i="5"/>
  <c r="BB157" i="5" s="1"/>
  <c r="AX157" i="5"/>
  <c r="AW157" i="5"/>
  <c r="AU157" i="5"/>
  <c r="AT157" i="5"/>
  <c r="AV157" i="5" s="1"/>
  <c r="AS157" i="5"/>
  <c r="AR157" i="5"/>
  <c r="AQ157" i="5"/>
  <c r="AO157" i="5"/>
  <c r="AN157" i="5"/>
  <c r="AP157" i="5" s="1"/>
  <c r="AL157" i="5"/>
  <c r="AK157" i="5"/>
  <c r="AI157" i="5"/>
  <c r="AH157" i="5"/>
  <c r="AJ157" i="5" s="1"/>
  <c r="AF157" i="5"/>
  <c r="AE157" i="5"/>
  <c r="AG157" i="5" s="1"/>
  <c r="AC157" i="5"/>
  <c r="AD157" i="5" s="1"/>
  <c r="AB157" i="5"/>
  <c r="Z157" i="5"/>
  <c r="Y157" i="5"/>
  <c r="AA157" i="5" s="1"/>
  <c r="W157" i="5"/>
  <c r="V157" i="5"/>
  <c r="T157" i="5"/>
  <c r="S157" i="5"/>
  <c r="U157" i="5" s="1"/>
  <c r="Q157" i="5"/>
  <c r="R157" i="5" s="1"/>
  <c r="P157" i="5"/>
  <c r="N157" i="5"/>
  <c r="M157" i="5"/>
  <c r="O157" i="5" s="1"/>
  <c r="K157" i="5"/>
  <c r="J157" i="5"/>
  <c r="BA156" i="5"/>
  <c r="AZ156" i="5"/>
  <c r="AX156" i="5"/>
  <c r="AW156" i="5"/>
  <c r="AU156" i="5"/>
  <c r="AT156" i="5"/>
  <c r="AR156" i="5"/>
  <c r="AQ156" i="5"/>
  <c r="AS156" i="5" s="1"/>
  <c r="AP156" i="5"/>
  <c r="AO156" i="5"/>
  <c r="AN156" i="5"/>
  <c r="AL156" i="5"/>
  <c r="AK156" i="5"/>
  <c r="AI156" i="5"/>
  <c r="AH156" i="5"/>
  <c r="AF156" i="5"/>
  <c r="AE156" i="5"/>
  <c r="AG156" i="5" s="1"/>
  <c r="AD156" i="5"/>
  <c r="AC156" i="5"/>
  <c r="AB156" i="5"/>
  <c r="Z156" i="5"/>
  <c r="AA156" i="5" s="1"/>
  <c r="Y156" i="5"/>
  <c r="W156" i="5"/>
  <c r="V156" i="5"/>
  <c r="X156" i="5" s="1"/>
  <c r="T156" i="5"/>
  <c r="S156" i="5"/>
  <c r="Q156" i="5"/>
  <c r="P156" i="5"/>
  <c r="R156" i="5" s="1"/>
  <c r="N156" i="5"/>
  <c r="O156" i="5" s="1"/>
  <c r="M156" i="5"/>
  <c r="K156" i="5"/>
  <c r="J156" i="5"/>
  <c r="L156" i="5" s="1"/>
  <c r="BA155" i="5"/>
  <c r="AZ155" i="5"/>
  <c r="AX155" i="5"/>
  <c r="AW155" i="5"/>
  <c r="AY155" i="5" s="1"/>
  <c r="AU155" i="5"/>
  <c r="AT155" i="5"/>
  <c r="AR155" i="5"/>
  <c r="AQ155" i="5"/>
  <c r="AS155" i="5" s="1"/>
  <c r="AO155" i="5"/>
  <c r="AN155" i="5"/>
  <c r="AP155" i="5" s="1"/>
  <c r="AL155" i="5"/>
  <c r="AM155" i="5" s="1"/>
  <c r="AK155" i="5"/>
  <c r="AI155" i="5"/>
  <c r="AH155" i="5"/>
  <c r="AF155" i="5"/>
  <c r="AE155" i="5"/>
  <c r="AC155" i="5"/>
  <c r="AB155" i="5"/>
  <c r="AD155" i="5" s="1"/>
  <c r="AA155" i="5"/>
  <c r="Z155" i="5"/>
  <c r="Y155" i="5"/>
  <c r="W155" i="5"/>
  <c r="V155" i="5"/>
  <c r="T155" i="5"/>
  <c r="S155" i="5"/>
  <c r="U155" i="5" s="1"/>
  <c r="Q155" i="5"/>
  <c r="P155" i="5"/>
  <c r="R155" i="5" s="1"/>
  <c r="N155" i="5"/>
  <c r="M155" i="5"/>
  <c r="K155" i="5"/>
  <c r="L155" i="5" s="1"/>
  <c r="J155" i="5"/>
  <c r="BA154" i="5"/>
  <c r="AZ154" i="5"/>
  <c r="AX154" i="5"/>
  <c r="AW154" i="5"/>
  <c r="AV154" i="5"/>
  <c r="AU154" i="5"/>
  <c r="AT154" i="5"/>
  <c r="AR154" i="5"/>
  <c r="AQ154" i="5"/>
  <c r="AO154" i="5"/>
  <c r="AN154" i="5"/>
  <c r="AP154" i="5" s="1"/>
  <c r="AL154" i="5"/>
  <c r="AK154" i="5"/>
  <c r="AM154" i="5" s="1"/>
  <c r="AI154" i="5"/>
  <c r="AJ154" i="5" s="1"/>
  <c r="AH154" i="5"/>
  <c r="AF154" i="5"/>
  <c r="AG154" i="5" s="1"/>
  <c r="AE154" i="5"/>
  <c r="AC154" i="5"/>
  <c r="AB154" i="5"/>
  <c r="Z154" i="5"/>
  <c r="Y154" i="5"/>
  <c r="W154" i="5"/>
  <c r="V154" i="5"/>
  <c r="X154" i="5" s="1"/>
  <c r="T154" i="5"/>
  <c r="S154" i="5"/>
  <c r="Q154" i="5"/>
  <c r="P154" i="5"/>
  <c r="R154" i="5" s="1"/>
  <c r="N154" i="5"/>
  <c r="M154" i="5"/>
  <c r="O154" i="5" s="1"/>
  <c r="K154" i="5"/>
  <c r="J154" i="5"/>
  <c r="BA153" i="5"/>
  <c r="BB153" i="5" s="1"/>
  <c r="AZ153" i="5"/>
  <c r="AX153" i="5"/>
  <c r="AW153" i="5"/>
  <c r="AU153" i="5"/>
  <c r="AT153" i="5"/>
  <c r="AS153" i="5"/>
  <c r="AR153" i="5"/>
  <c r="AQ153" i="5"/>
  <c r="AO153" i="5"/>
  <c r="AN153" i="5"/>
  <c r="AL153" i="5"/>
  <c r="AK153" i="5"/>
  <c r="AI153" i="5"/>
  <c r="AH153" i="5"/>
  <c r="AJ153" i="5" s="1"/>
  <c r="AG153" i="5"/>
  <c r="AF153" i="5"/>
  <c r="AE153" i="5"/>
  <c r="AC153" i="5"/>
  <c r="AD153" i="5" s="1"/>
  <c r="AB153" i="5"/>
  <c r="Z153" i="5"/>
  <c r="Y153" i="5"/>
  <c r="W153" i="5"/>
  <c r="V153" i="5"/>
  <c r="T153" i="5"/>
  <c r="S153" i="5"/>
  <c r="U153" i="5" s="1"/>
  <c r="Q153" i="5"/>
  <c r="R153" i="5" s="1"/>
  <c r="P153" i="5"/>
  <c r="N153" i="5"/>
  <c r="M153" i="5"/>
  <c r="O153" i="5" s="1"/>
  <c r="K153" i="5"/>
  <c r="J153" i="5"/>
  <c r="BA152" i="5"/>
  <c r="AZ152" i="5"/>
  <c r="BB152" i="5" s="1"/>
  <c r="AX152" i="5"/>
  <c r="AY152" i="5" s="1"/>
  <c r="AW152" i="5"/>
  <c r="AU152" i="5"/>
  <c r="AT152" i="5"/>
  <c r="AV152" i="5" s="1"/>
  <c r="AR152" i="5"/>
  <c r="AQ152" i="5"/>
  <c r="AO152" i="5"/>
  <c r="AN152" i="5"/>
  <c r="AP152" i="5" s="1"/>
  <c r="AL152" i="5"/>
  <c r="AK152" i="5"/>
  <c r="AI152" i="5"/>
  <c r="AH152" i="5"/>
  <c r="AJ152" i="5" s="1"/>
  <c r="AF152" i="5"/>
  <c r="AE152" i="5"/>
  <c r="AG152" i="5" s="1"/>
  <c r="AC152" i="5"/>
  <c r="AD152" i="5" s="1"/>
  <c r="AB152" i="5"/>
  <c r="Z152" i="5"/>
  <c r="Y152" i="5"/>
  <c r="W152" i="5"/>
  <c r="V152" i="5"/>
  <c r="T152" i="5"/>
  <c r="S152" i="5"/>
  <c r="U152" i="5" s="1"/>
  <c r="R152" i="5"/>
  <c r="Q152" i="5"/>
  <c r="P152" i="5"/>
  <c r="N152" i="5"/>
  <c r="M152" i="5"/>
  <c r="K152" i="5"/>
  <c r="J152" i="5"/>
  <c r="L152" i="5" s="1"/>
  <c r="BA151" i="5"/>
  <c r="AZ151" i="5"/>
  <c r="BB151" i="5" s="1"/>
  <c r="AX151" i="5"/>
  <c r="AW151" i="5"/>
  <c r="AY151" i="5" s="1"/>
  <c r="AU151" i="5"/>
  <c r="AV151" i="5" s="1"/>
  <c r="AT151" i="5"/>
  <c r="AR151" i="5"/>
  <c r="AQ151" i="5"/>
  <c r="AS151" i="5" s="1"/>
  <c r="AO151" i="5"/>
  <c r="AN151" i="5"/>
  <c r="AL151" i="5"/>
  <c r="AK151" i="5"/>
  <c r="AM151" i="5" s="1"/>
  <c r="AI151" i="5"/>
  <c r="AH151" i="5"/>
  <c r="AF151" i="5"/>
  <c r="AE151" i="5"/>
  <c r="AG151" i="5" s="1"/>
  <c r="AC151" i="5"/>
  <c r="AB151" i="5"/>
  <c r="AD151" i="5" s="1"/>
  <c r="Z151" i="5"/>
  <c r="AA151" i="5" s="1"/>
  <c r="Y151" i="5"/>
  <c r="W151" i="5"/>
  <c r="V151" i="5"/>
  <c r="T151" i="5"/>
  <c r="S151" i="5"/>
  <c r="Q151" i="5"/>
  <c r="P151" i="5"/>
  <c r="R151" i="5" s="1"/>
  <c r="O151" i="5"/>
  <c r="N151" i="5"/>
  <c r="M151" i="5"/>
  <c r="K151" i="5"/>
  <c r="J151" i="5"/>
  <c r="BA150" i="5"/>
  <c r="AZ150" i="5"/>
  <c r="BB150" i="5" s="1"/>
  <c r="AX150" i="5"/>
  <c r="AW150" i="5"/>
  <c r="AY150" i="5" s="1"/>
  <c r="AU150" i="5"/>
  <c r="AT150" i="5"/>
  <c r="AR150" i="5"/>
  <c r="AS150" i="5" s="1"/>
  <c r="AQ150" i="5"/>
  <c r="AO150" i="5"/>
  <c r="AN150" i="5"/>
  <c r="AL150" i="5"/>
  <c r="AK150" i="5"/>
  <c r="AJ150" i="5"/>
  <c r="AI150" i="5"/>
  <c r="AH150" i="5"/>
  <c r="AF150" i="5"/>
  <c r="AE150" i="5"/>
  <c r="AC150" i="5"/>
  <c r="AB150" i="5"/>
  <c r="AD150" i="5" s="1"/>
  <c r="Z150" i="5"/>
  <c r="Y150" i="5"/>
  <c r="AA150" i="5" s="1"/>
  <c r="W150" i="5"/>
  <c r="X150" i="5" s="1"/>
  <c r="V150" i="5"/>
  <c r="T150" i="5"/>
  <c r="U150" i="5" s="1"/>
  <c r="S150" i="5"/>
  <c r="Q150" i="5"/>
  <c r="P150" i="5"/>
  <c r="N150" i="5"/>
  <c r="M150" i="5"/>
  <c r="K150" i="5"/>
  <c r="J150" i="5"/>
  <c r="L150" i="5" s="1"/>
  <c r="BA149" i="5"/>
  <c r="AZ149" i="5"/>
  <c r="AX149" i="5"/>
  <c r="AW149" i="5"/>
  <c r="AY149" i="5" s="1"/>
  <c r="AU149" i="5"/>
  <c r="AT149" i="5"/>
  <c r="AV149" i="5" s="1"/>
  <c r="AR149" i="5"/>
  <c r="AQ149" i="5"/>
  <c r="AS149" i="5" s="1"/>
  <c r="AO149" i="5"/>
  <c r="AP149" i="5" s="1"/>
  <c r="AN149" i="5"/>
  <c r="AL149" i="5"/>
  <c r="AK149" i="5"/>
  <c r="AM149" i="5" s="1"/>
  <c r="AI149" i="5"/>
  <c r="AH149" i="5"/>
  <c r="AF149" i="5"/>
  <c r="AG149" i="5" s="1"/>
  <c r="AE149" i="5"/>
  <c r="AC149" i="5"/>
  <c r="AB149" i="5"/>
  <c r="AD149" i="5" s="1"/>
  <c r="AA149" i="5"/>
  <c r="Z149" i="5"/>
  <c r="Y149" i="5"/>
  <c r="W149" i="5"/>
  <c r="V149" i="5"/>
  <c r="X149" i="5" s="1"/>
  <c r="T149" i="5"/>
  <c r="S149" i="5"/>
  <c r="U149" i="5" s="1"/>
  <c r="Q149" i="5"/>
  <c r="R149" i="5" s="1"/>
  <c r="P149" i="5"/>
  <c r="N149" i="5"/>
  <c r="M149" i="5"/>
  <c r="K149" i="5"/>
  <c r="J149" i="5"/>
  <c r="BA148" i="5"/>
  <c r="AZ148" i="5"/>
  <c r="BB148" i="5" s="1"/>
  <c r="AY148" i="5"/>
  <c r="AX148" i="5"/>
  <c r="AW148" i="5"/>
  <c r="AU148" i="5"/>
  <c r="AV148" i="5" s="1"/>
  <c r="AT148" i="5"/>
  <c r="AR148" i="5"/>
  <c r="AQ148" i="5"/>
  <c r="AS148" i="5" s="1"/>
  <c r="AO148" i="5"/>
  <c r="AN148" i="5"/>
  <c r="AL148" i="5"/>
  <c r="AK148" i="5"/>
  <c r="AM148" i="5" s="1"/>
  <c r="AI148" i="5"/>
  <c r="AH148" i="5"/>
  <c r="AF148" i="5"/>
  <c r="AE148" i="5"/>
  <c r="AG148" i="5" s="1"/>
  <c r="AC148" i="5"/>
  <c r="AB148" i="5"/>
  <c r="AD148" i="5" s="1"/>
  <c r="Z148" i="5"/>
  <c r="AA148" i="5" s="1"/>
  <c r="Y148" i="5"/>
  <c r="W148" i="5"/>
  <c r="V148" i="5"/>
  <c r="T148" i="5"/>
  <c r="S148" i="5"/>
  <c r="U148" i="5" s="1"/>
  <c r="Q148" i="5"/>
  <c r="P148" i="5"/>
  <c r="N148" i="5"/>
  <c r="M148" i="5"/>
  <c r="O148" i="5" s="1"/>
  <c r="K148" i="5"/>
  <c r="L148" i="5" s="1"/>
  <c r="J148" i="5"/>
  <c r="BA147" i="5"/>
  <c r="AZ147" i="5"/>
  <c r="BB147" i="5" s="1"/>
  <c r="AX147" i="5"/>
  <c r="AW147" i="5"/>
  <c r="AU147" i="5"/>
  <c r="AT147" i="5"/>
  <c r="AV147" i="5" s="1"/>
  <c r="AR147" i="5"/>
  <c r="AQ147" i="5"/>
  <c r="AO147" i="5"/>
  <c r="AN147" i="5"/>
  <c r="AL147" i="5"/>
  <c r="AK147" i="5"/>
  <c r="AI147" i="5"/>
  <c r="AH147" i="5"/>
  <c r="AJ147" i="5" s="1"/>
  <c r="AF147" i="5"/>
  <c r="AE147" i="5"/>
  <c r="AC147" i="5"/>
  <c r="AB147" i="5"/>
  <c r="AD147" i="5" s="1"/>
  <c r="Z147" i="5"/>
  <c r="Y147" i="5"/>
  <c r="AA147" i="5" s="1"/>
  <c r="W147" i="5"/>
  <c r="V147" i="5"/>
  <c r="X147" i="5" s="1"/>
  <c r="T147" i="5"/>
  <c r="S147" i="5"/>
  <c r="U147" i="5" s="1"/>
  <c r="Q147" i="5"/>
  <c r="P147" i="5"/>
  <c r="N147" i="5"/>
  <c r="M147" i="5"/>
  <c r="O147" i="5" s="1"/>
  <c r="L147" i="5"/>
  <c r="K147" i="5"/>
  <c r="J147" i="5"/>
  <c r="BA146" i="5"/>
  <c r="BB146" i="5" s="1"/>
  <c r="AZ146" i="5"/>
  <c r="AX146" i="5"/>
  <c r="AW146" i="5"/>
  <c r="AY146" i="5" s="1"/>
  <c r="AU146" i="5"/>
  <c r="AT146" i="5"/>
  <c r="AR146" i="5"/>
  <c r="AQ146" i="5"/>
  <c r="AS146" i="5" s="1"/>
  <c r="AP146" i="5"/>
  <c r="AO146" i="5"/>
  <c r="AN146" i="5"/>
  <c r="AL146" i="5"/>
  <c r="AK146" i="5"/>
  <c r="AI146" i="5"/>
  <c r="AH146" i="5"/>
  <c r="AJ146" i="5" s="1"/>
  <c r="AG146" i="5"/>
  <c r="AF146" i="5"/>
  <c r="AE146" i="5"/>
  <c r="AC146" i="5"/>
  <c r="AB146" i="5"/>
  <c r="Z146" i="5"/>
  <c r="Y146" i="5"/>
  <c r="W146" i="5"/>
  <c r="V146" i="5"/>
  <c r="X146" i="5" s="1"/>
  <c r="U146" i="5"/>
  <c r="T146" i="5"/>
  <c r="S146" i="5"/>
  <c r="R146" i="5"/>
  <c r="Q146" i="5"/>
  <c r="P146" i="5"/>
  <c r="N146" i="5"/>
  <c r="M146" i="5"/>
  <c r="O146" i="5" s="1"/>
  <c r="K146" i="5"/>
  <c r="J146" i="5"/>
  <c r="BA145" i="5"/>
  <c r="AZ145" i="5"/>
  <c r="BB145" i="5" s="1"/>
  <c r="AX145" i="5"/>
  <c r="AW145" i="5"/>
  <c r="AU145" i="5"/>
  <c r="AT145" i="5"/>
  <c r="AV145" i="5" s="1"/>
  <c r="AR145" i="5"/>
  <c r="AQ145" i="5"/>
  <c r="AS145" i="5" s="1"/>
  <c r="AO145" i="5"/>
  <c r="AP145" i="5" s="1"/>
  <c r="AN145" i="5"/>
  <c r="AL145" i="5"/>
  <c r="AK145" i="5"/>
  <c r="AM145" i="5" s="1"/>
  <c r="AI145" i="5"/>
  <c r="AH145" i="5"/>
  <c r="AJ145" i="5" s="1"/>
  <c r="AF145" i="5"/>
  <c r="AE145" i="5"/>
  <c r="AG145" i="5" s="1"/>
  <c r="AC145" i="5"/>
  <c r="AB145" i="5"/>
  <c r="AD145" i="5" s="1"/>
  <c r="Z145" i="5"/>
  <c r="AA145" i="5" s="1"/>
  <c r="Y145" i="5"/>
  <c r="W145" i="5"/>
  <c r="V145" i="5"/>
  <c r="X145" i="5" s="1"/>
  <c r="T145" i="5"/>
  <c r="S145" i="5"/>
  <c r="Q145" i="5"/>
  <c r="P145" i="5"/>
  <c r="N145" i="5"/>
  <c r="M145" i="5"/>
  <c r="O145" i="5" s="1"/>
  <c r="K145" i="5"/>
  <c r="J145" i="5"/>
  <c r="BA144" i="5"/>
  <c r="AZ144" i="5"/>
  <c r="BB144" i="5" s="1"/>
  <c r="AY144" i="5"/>
  <c r="AX144" i="5"/>
  <c r="AW144" i="5"/>
  <c r="AU144" i="5"/>
  <c r="AT144" i="5"/>
  <c r="AR144" i="5"/>
  <c r="AQ144" i="5"/>
  <c r="AS144" i="5" s="1"/>
  <c r="AO144" i="5"/>
  <c r="AN144" i="5"/>
  <c r="AP144" i="5" s="1"/>
  <c r="AL144" i="5"/>
  <c r="AK144" i="5"/>
  <c r="AM144" i="5" s="1"/>
  <c r="AJ144" i="5"/>
  <c r="AI144" i="5"/>
  <c r="AH144" i="5"/>
  <c r="AF144" i="5"/>
  <c r="AE144" i="5"/>
  <c r="AG144" i="5" s="1"/>
  <c r="AC144" i="5"/>
  <c r="AB144" i="5"/>
  <c r="AD144" i="5" s="1"/>
  <c r="Z144" i="5"/>
  <c r="AA144" i="5" s="1"/>
  <c r="Y144" i="5"/>
  <c r="W144" i="5"/>
  <c r="V144" i="5"/>
  <c r="T144" i="5"/>
  <c r="S144" i="5"/>
  <c r="Q144" i="5"/>
  <c r="P144" i="5"/>
  <c r="R144" i="5" s="1"/>
  <c r="O144" i="5"/>
  <c r="N144" i="5"/>
  <c r="M144" i="5"/>
  <c r="K144" i="5"/>
  <c r="L144" i="5" s="1"/>
  <c r="J144" i="5"/>
  <c r="BA143" i="5"/>
  <c r="AZ143" i="5"/>
  <c r="BB143" i="5" s="1"/>
  <c r="AX143" i="5"/>
  <c r="AW143" i="5"/>
  <c r="AU143" i="5"/>
  <c r="AT143" i="5"/>
  <c r="AR143" i="5"/>
  <c r="AQ143" i="5"/>
  <c r="AO143" i="5"/>
  <c r="AN143" i="5"/>
  <c r="AL143" i="5"/>
  <c r="AK143" i="5"/>
  <c r="AM143" i="5" s="1"/>
  <c r="AJ143" i="5"/>
  <c r="AI143" i="5"/>
  <c r="AH143" i="5"/>
  <c r="AF143" i="5"/>
  <c r="AE143" i="5"/>
  <c r="AC143" i="5"/>
  <c r="AB143" i="5"/>
  <c r="AD143" i="5" s="1"/>
  <c r="Z143" i="5"/>
  <c r="Y143" i="5"/>
  <c r="W143" i="5"/>
  <c r="V143" i="5"/>
  <c r="X143" i="5" s="1"/>
  <c r="T143" i="5"/>
  <c r="U143" i="5" s="1"/>
  <c r="S143" i="5"/>
  <c r="Q143" i="5"/>
  <c r="P143" i="5"/>
  <c r="R143" i="5" s="1"/>
  <c r="N143" i="5"/>
  <c r="M143" i="5"/>
  <c r="K143" i="5"/>
  <c r="J143" i="5"/>
  <c r="L143" i="5" s="1"/>
  <c r="BA142" i="5"/>
  <c r="AZ142" i="5"/>
  <c r="BB142" i="5" s="1"/>
  <c r="AX142" i="5"/>
  <c r="AW142" i="5"/>
  <c r="AU142" i="5"/>
  <c r="AT142" i="5"/>
  <c r="AV142" i="5" s="1"/>
  <c r="AS142" i="5"/>
  <c r="AR142" i="5"/>
  <c r="AQ142" i="5"/>
  <c r="AO142" i="5"/>
  <c r="AP142" i="5" s="1"/>
  <c r="AN142" i="5"/>
  <c r="AL142" i="5"/>
  <c r="AK142" i="5"/>
  <c r="AM142" i="5" s="1"/>
  <c r="AI142" i="5"/>
  <c r="AH142" i="5"/>
  <c r="AF142" i="5"/>
  <c r="AE142" i="5"/>
  <c r="AG142" i="5" s="1"/>
  <c r="AD142" i="5"/>
  <c r="AC142" i="5"/>
  <c r="AB142" i="5"/>
  <c r="Z142" i="5"/>
  <c r="Y142" i="5"/>
  <c r="W142" i="5"/>
  <c r="V142" i="5"/>
  <c r="X142" i="5" s="1"/>
  <c r="U142" i="5"/>
  <c r="T142" i="5"/>
  <c r="S142" i="5"/>
  <c r="Q142" i="5"/>
  <c r="P142" i="5"/>
  <c r="N142" i="5"/>
  <c r="M142" i="5"/>
  <c r="K142" i="5"/>
  <c r="J142" i="5"/>
  <c r="L142" i="5" s="1"/>
  <c r="BB141" i="5"/>
  <c r="BA141" i="5"/>
  <c r="AZ141" i="5"/>
  <c r="AY141" i="5"/>
  <c r="AX141" i="5"/>
  <c r="AW141" i="5"/>
  <c r="AU141" i="5"/>
  <c r="AT141" i="5"/>
  <c r="AV141" i="5" s="1"/>
  <c r="AR141" i="5"/>
  <c r="AQ141" i="5"/>
  <c r="AO141" i="5"/>
  <c r="AN141" i="5"/>
  <c r="AL141" i="5"/>
  <c r="AK141" i="5"/>
  <c r="AI141" i="5"/>
  <c r="AH141" i="5"/>
  <c r="AF141" i="5"/>
  <c r="AE141" i="5"/>
  <c r="AG141" i="5" s="1"/>
  <c r="AD141" i="5"/>
  <c r="AC141" i="5"/>
  <c r="AB141" i="5"/>
  <c r="Z141" i="5"/>
  <c r="Y141" i="5"/>
  <c r="AA141" i="5" s="1"/>
  <c r="W141" i="5"/>
  <c r="V141" i="5"/>
  <c r="X141" i="5" s="1"/>
  <c r="T141" i="5"/>
  <c r="S141" i="5"/>
  <c r="U141" i="5" s="1"/>
  <c r="Q141" i="5"/>
  <c r="P141" i="5"/>
  <c r="R141" i="5" s="1"/>
  <c r="N141" i="5"/>
  <c r="O141" i="5" s="1"/>
  <c r="M141" i="5"/>
  <c r="K141" i="5"/>
  <c r="J141" i="5"/>
  <c r="L141" i="5" s="1"/>
  <c r="BA140" i="5"/>
  <c r="AZ140" i="5"/>
  <c r="AX140" i="5"/>
  <c r="AW140" i="5"/>
  <c r="AU140" i="5"/>
  <c r="AT140" i="5"/>
  <c r="AV140" i="5" s="1"/>
  <c r="AR140" i="5"/>
  <c r="AQ140" i="5"/>
  <c r="AO140" i="5"/>
  <c r="AN140" i="5"/>
  <c r="AP140" i="5" s="1"/>
  <c r="AM140" i="5"/>
  <c r="AL140" i="5"/>
  <c r="AK140" i="5"/>
  <c r="AI140" i="5"/>
  <c r="AJ140" i="5" s="1"/>
  <c r="AH140" i="5"/>
  <c r="AF140" i="5"/>
  <c r="AE140" i="5"/>
  <c r="AG140" i="5" s="1"/>
  <c r="AC140" i="5"/>
  <c r="AB140" i="5"/>
  <c r="Z140" i="5"/>
  <c r="Y140" i="5"/>
  <c r="AA140" i="5" s="1"/>
  <c r="X140" i="5"/>
  <c r="W140" i="5"/>
  <c r="V140" i="5"/>
  <c r="T140" i="5"/>
  <c r="S140" i="5"/>
  <c r="U140" i="5" s="1"/>
  <c r="Q140" i="5"/>
  <c r="P140" i="5"/>
  <c r="R140" i="5" s="1"/>
  <c r="N140" i="5"/>
  <c r="O140" i="5" s="1"/>
  <c r="M140" i="5"/>
  <c r="K140" i="5"/>
  <c r="J140" i="5"/>
  <c r="BA139" i="5"/>
  <c r="AZ139" i="5"/>
  <c r="AX139" i="5"/>
  <c r="AW139" i="5"/>
  <c r="AY139" i="5" s="1"/>
  <c r="AV139" i="5"/>
  <c r="AU139" i="5"/>
  <c r="AT139" i="5"/>
  <c r="AR139" i="5"/>
  <c r="AS139" i="5" s="1"/>
  <c r="AQ139" i="5"/>
  <c r="AO139" i="5"/>
  <c r="AN139" i="5"/>
  <c r="AP139" i="5" s="1"/>
  <c r="AL139" i="5"/>
  <c r="AK139" i="5"/>
  <c r="AI139" i="5"/>
  <c r="AH139" i="5"/>
  <c r="AF139" i="5"/>
  <c r="AE139" i="5"/>
  <c r="AC139" i="5"/>
  <c r="AB139" i="5"/>
  <c r="Z139" i="5"/>
  <c r="Y139" i="5"/>
  <c r="AA139" i="5" s="1"/>
  <c r="X139" i="5"/>
  <c r="W139" i="5"/>
  <c r="V139" i="5"/>
  <c r="T139" i="5"/>
  <c r="S139" i="5"/>
  <c r="Q139" i="5"/>
  <c r="P139" i="5"/>
  <c r="R139" i="5" s="1"/>
  <c r="N139" i="5"/>
  <c r="M139" i="5"/>
  <c r="K139" i="5"/>
  <c r="J139" i="5"/>
  <c r="L139" i="5" s="1"/>
  <c r="BA138" i="5"/>
  <c r="BB138" i="5" s="1"/>
  <c r="AZ138" i="5"/>
  <c r="AX138" i="5"/>
  <c r="AW138" i="5"/>
  <c r="AY138" i="5" s="1"/>
  <c r="AU138" i="5"/>
  <c r="AT138" i="5"/>
  <c r="AR138" i="5"/>
  <c r="AQ138" i="5"/>
  <c r="AS138" i="5" s="1"/>
  <c r="AO138" i="5"/>
  <c r="AN138" i="5"/>
  <c r="AP138" i="5" s="1"/>
  <c r="AL138" i="5"/>
  <c r="AK138" i="5"/>
  <c r="AI138" i="5"/>
  <c r="AH138" i="5"/>
  <c r="AJ138" i="5" s="1"/>
  <c r="AG138" i="5"/>
  <c r="AF138" i="5"/>
  <c r="AE138" i="5"/>
  <c r="AC138" i="5"/>
  <c r="AD138" i="5" s="1"/>
  <c r="AB138" i="5"/>
  <c r="Z138" i="5"/>
  <c r="Y138" i="5"/>
  <c r="AA138" i="5" s="1"/>
  <c r="W138" i="5"/>
  <c r="V138" i="5"/>
  <c r="T138" i="5"/>
  <c r="S138" i="5"/>
  <c r="U138" i="5" s="1"/>
  <c r="R138" i="5"/>
  <c r="Q138" i="5"/>
  <c r="P138" i="5"/>
  <c r="N138" i="5"/>
  <c r="M138" i="5"/>
  <c r="K138" i="5"/>
  <c r="J138" i="5"/>
  <c r="L138" i="5" s="1"/>
  <c r="BB137" i="5"/>
  <c r="BA137" i="5"/>
  <c r="AZ137" i="5"/>
  <c r="AX137" i="5"/>
  <c r="AW137" i="5"/>
  <c r="AU137" i="5"/>
  <c r="AT137" i="5"/>
  <c r="AR137" i="5"/>
  <c r="AQ137" i="5"/>
  <c r="AS137" i="5" s="1"/>
  <c r="AP137" i="5"/>
  <c r="AO137" i="5"/>
  <c r="AN137" i="5"/>
  <c r="AM137" i="5"/>
  <c r="AL137" i="5"/>
  <c r="AK137" i="5"/>
  <c r="AI137" i="5"/>
  <c r="AH137" i="5"/>
  <c r="AJ137" i="5" s="1"/>
  <c r="AF137" i="5"/>
  <c r="AE137" i="5"/>
  <c r="AC137" i="5"/>
  <c r="AB137" i="5"/>
  <c r="AD137" i="5" s="1"/>
  <c r="Z137" i="5"/>
  <c r="Y137" i="5"/>
  <c r="W137" i="5"/>
  <c r="V137" i="5"/>
  <c r="X137" i="5" s="1"/>
  <c r="T137" i="5"/>
  <c r="S137" i="5"/>
  <c r="U137" i="5" s="1"/>
  <c r="Q137" i="5"/>
  <c r="R137" i="5" s="1"/>
  <c r="P137" i="5"/>
  <c r="N137" i="5"/>
  <c r="M137" i="5"/>
  <c r="O137" i="5" s="1"/>
  <c r="K137" i="5"/>
  <c r="J137" i="5"/>
  <c r="L137" i="5" s="1"/>
  <c r="BA136" i="5"/>
  <c r="AZ136" i="5"/>
  <c r="BB136" i="5" s="1"/>
  <c r="AX136" i="5"/>
  <c r="AW136" i="5"/>
  <c r="AY136" i="5" s="1"/>
  <c r="AU136" i="5"/>
  <c r="AV136" i="5" s="1"/>
  <c r="AT136" i="5"/>
  <c r="AR136" i="5"/>
  <c r="AQ136" i="5"/>
  <c r="AS136" i="5" s="1"/>
  <c r="AO136" i="5"/>
  <c r="AN136" i="5"/>
  <c r="AL136" i="5"/>
  <c r="AK136" i="5"/>
  <c r="AI136" i="5"/>
  <c r="AH136" i="5"/>
  <c r="AJ136" i="5" s="1"/>
  <c r="AF136" i="5"/>
  <c r="AE136" i="5"/>
  <c r="AC136" i="5"/>
  <c r="AB136" i="5"/>
  <c r="AD136" i="5" s="1"/>
  <c r="AA136" i="5"/>
  <c r="Z136" i="5"/>
  <c r="Y136" i="5"/>
  <c r="W136" i="5"/>
  <c r="V136" i="5"/>
  <c r="T136" i="5"/>
  <c r="S136" i="5"/>
  <c r="U136" i="5" s="1"/>
  <c r="Q136" i="5"/>
  <c r="P136" i="5"/>
  <c r="R136" i="5" s="1"/>
  <c r="N136" i="5"/>
  <c r="M136" i="5"/>
  <c r="O136" i="5" s="1"/>
  <c r="L136" i="5"/>
  <c r="K136" i="5"/>
  <c r="J136" i="5"/>
  <c r="BA135" i="5"/>
  <c r="AZ135" i="5"/>
  <c r="BB135" i="5" s="1"/>
  <c r="AX135" i="5"/>
  <c r="AW135" i="5"/>
  <c r="AY135" i="5" s="1"/>
  <c r="AU135" i="5"/>
  <c r="AV135" i="5" s="1"/>
  <c r="AT135" i="5"/>
  <c r="AR135" i="5"/>
  <c r="AQ135" i="5"/>
  <c r="AO135" i="5"/>
  <c r="AN135" i="5"/>
  <c r="AL135" i="5"/>
  <c r="AK135" i="5"/>
  <c r="AM135" i="5" s="1"/>
  <c r="AJ135" i="5"/>
  <c r="AI135" i="5"/>
  <c r="AH135" i="5"/>
  <c r="AF135" i="5"/>
  <c r="AG135" i="5" s="1"/>
  <c r="AE135" i="5"/>
  <c r="AC135" i="5"/>
  <c r="AB135" i="5"/>
  <c r="AD135" i="5" s="1"/>
  <c r="Z135" i="5"/>
  <c r="Y135" i="5"/>
  <c r="W135" i="5"/>
  <c r="V135" i="5"/>
  <c r="T135" i="5"/>
  <c r="S135" i="5"/>
  <c r="Q135" i="5"/>
  <c r="P135" i="5"/>
  <c r="N135" i="5"/>
  <c r="M135" i="5"/>
  <c r="O135" i="5" s="1"/>
  <c r="L135" i="5"/>
  <c r="K135" i="5"/>
  <c r="J135" i="5"/>
  <c r="BA134" i="5"/>
  <c r="AZ134" i="5"/>
  <c r="AX134" i="5"/>
  <c r="AW134" i="5"/>
  <c r="AY134" i="5" s="1"/>
  <c r="AU134" i="5"/>
  <c r="AT134" i="5"/>
  <c r="AR134" i="5"/>
  <c r="AQ134" i="5"/>
  <c r="AS134" i="5" s="1"/>
  <c r="AO134" i="5"/>
  <c r="AP134" i="5" s="1"/>
  <c r="AN134" i="5"/>
  <c r="AL134" i="5"/>
  <c r="AK134" i="5"/>
  <c r="AM134" i="5" s="1"/>
  <c r="AI134" i="5"/>
  <c r="AH134" i="5"/>
  <c r="AF134" i="5"/>
  <c r="AE134" i="5"/>
  <c r="AG134" i="5" s="1"/>
  <c r="AC134" i="5"/>
  <c r="AB134" i="5"/>
  <c r="AD134" i="5" s="1"/>
  <c r="Z134" i="5"/>
  <c r="Y134" i="5"/>
  <c r="W134" i="5"/>
  <c r="V134" i="5"/>
  <c r="X134" i="5" s="1"/>
  <c r="U134" i="5"/>
  <c r="T134" i="5"/>
  <c r="S134" i="5"/>
  <c r="Q134" i="5"/>
  <c r="R134" i="5" s="1"/>
  <c r="P134" i="5"/>
  <c r="N134" i="5"/>
  <c r="M134" i="5"/>
  <c r="O134" i="5" s="1"/>
  <c r="K134" i="5"/>
  <c r="J134" i="5"/>
  <c r="BA133" i="5"/>
  <c r="AZ133" i="5"/>
  <c r="BB133" i="5" s="1"/>
  <c r="AY133" i="5"/>
  <c r="AX133" i="5"/>
  <c r="AW133" i="5"/>
  <c r="AU133" i="5"/>
  <c r="AT133" i="5"/>
  <c r="AR133" i="5"/>
  <c r="AQ133" i="5"/>
  <c r="AS133" i="5" s="1"/>
  <c r="AP133" i="5"/>
  <c r="AO133" i="5"/>
  <c r="AN133" i="5"/>
  <c r="AL133" i="5"/>
  <c r="AK133" i="5"/>
  <c r="AI133" i="5"/>
  <c r="AH133" i="5"/>
  <c r="AF133" i="5"/>
  <c r="AE133" i="5"/>
  <c r="AG133" i="5" s="1"/>
  <c r="AD133" i="5"/>
  <c r="AC133" i="5"/>
  <c r="AB133" i="5"/>
  <c r="AA133" i="5"/>
  <c r="Z133" i="5"/>
  <c r="Y133" i="5"/>
  <c r="W133" i="5"/>
  <c r="V133" i="5"/>
  <c r="X133" i="5" s="1"/>
  <c r="T133" i="5"/>
  <c r="S133" i="5"/>
  <c r="Q133" i="5"/>
  <c r="P133" i="5"/>
  <c r="N133" i="5"/>
  <c r="M133" i="5"/>
  <c r="K133" i="5"/>
  <c r="J133" i="5"/>
  <c r="BA132" i="5"/>
  <c r="AZ132" i="5"/>
  <c r="BB132" i="5" s="1"/>
  <c r="AY132" i="5"/>
  <c r="AX132" i="5"/>
  <c r="AW132" i="5"/>
  <c r="AU132" i="5"/>
  <c r="AT132" i="5"/>
  <c r="AV132" i="5" s="1"/>
  <c r="AR132" i="5"/>
  <c r="AQ132" i="5"/>
  <c r="AS132" i="5" s="1"/>
  <c r="AO132" i="5"/>
  <c r="AN132" i="5"/>
  <c r="AP132" i="5" s="1"/>
  <c r="AL132" i="5"/>
  <c r="AK132" i="5"/>
  <c r="AM132" i="5" s="1"/>
  <c r="AI132" i="5"/>
  <c r="AJ132" i="5" s="1"/>
  <c r="AH132" i="5"/>
  <c r="AF132" i="5"/>
  <c r="AE132" i="5"/>
  <c r="AG132" i="5" s="1"/>
  <c r="AC132" i="5"/>
  <c r="AB132" i="5"/>
  <c r="Z132" i="5"/>
  <c r="Y132" i="5"/>
  <c r="W132" i="5"/>
  <c r="V132" i="5"/>
  <c r="X132" i="5" s="1"/>
  <c r="T132" i="5"/>
  <c r="S132" i="5"/>
  <c r="Q132" i="5"/>
  <c r="P132" i="5"/>
  <c r="R132" i="5" s="1"/>
  <c r="O132" i="5"/>
  <c r="N132" i="5"/>
  <c r="M132" i="5"/>
  <c r="K132" i="5"/>
  <c r="L132" i="5" s="1"/>
  <c r="J132" i="5"/>
  <c r="BA131" i="5"/>
  <c r="AZ131" i="5"/>
  <c r="BB131" i="5" s="1"/>
  <c r="AX131" i="5"/>
  <c r="AW131" i="5"/>
  <c r="AU131" i="5"/>
  <c r="AT131" i="5"/>
  <c r="AV131" i="5" s="1"/>
  <c r="AS131" i="5"/>
  <c r="AR131" i="5"/>
  <c r="AQ131" i="5"/>
  <c r="AO131" i="5"/>
  <c r="AN131" i="5"/>
  <c r="AP131" i="5" s="1"/>
  <c r="AL131" i="5"/>
  <c r="AK131" i="5"/>
  <c r="AM131" i="5" s="1"/>
  <c r="AI131" i="5"/>
  <c r="AJ131" i="5" s="1"/>
  <c r="AH131" i="5"/>
  <c r="AF131" i="5"/>
  <c r="AE131" i="5"/>
  <c r="AC131" i="5"/>
  <c r="AB131" i="5"/>
  <c r="Z131" i="5"/>
  <c r="Y131" i="5"/>
  <c r="AA131" i="5" s="1"/>
  <c r="X131" i="5"/>
  <c r="W131" i="5"/>
  <c r="V131" i="5"/>
  <c r="T131" i="5"/>
  <c r="U131" i="5" s="1"/>
  <c r="S131" i="5"/>
  <c r="Q131" i="5"/>
  <c r="P131" i="5"/>
  <c r="R131" i="5" s="1"/>
  <c r="N131" i="5"/>
  <c r="M131" i="5"/>
  <c r="K131" i="5"/>
  <c r="J131" i="5"/>
  <c r="L131" i="5" s="1"/>
  <c r="BA130" i="5"/>
  <c r="AZ130" i="5"/>
  <c r="AX130" i="5"/>
  <c r="AW130" i="5"/>
  <c r="AY130" i="5" s="1"/>
  <c r="AU130" i="5"/>
  <c r="AT130" i="5"/>
  <c r="AV130" i="5" s="1"/>
  <c r="AR130" i="5"/>
  <c r="AS130" i="5" s="1"/>
  <c r="AQ130" i="5"/>
  <c r="AO130" i="5"/>
  <c r="AN130" i="5"/>
  <c r="AP130" i="5" s="1"/>
  <c r="AL130" i="5"/>
  <c r="AK130" i="5"/>
  <c r="AM130" i="5" s="1"/>
  <c r="AI130" i="5"/>
  <c r="AH130" i="5"/>
  <c r="AJ130" i="5" s="1"/>
  <c r="AF130" i="5"/>
  <c r="AE130" i="5"/>
  <c r="AC130" i="5"/>
  <c r="AD130" i="5" s="1"/>
  <c r="AB130" i="5"/>
  <c r="Z130" i="5"/>
  <c r="Y130" i="5"/>
  <c r="W130" i="5"/>
  <c r="V130" i="5"/>
  <c r="U130" i="5"/>
  <c r="T130" i="5"/>
  <c r="S130" i="5"/>
  <c r="Q130" i="5"/>
  <c r="P130" i="5"/>
  <c r="R130" i="5" s="1"/>
  <c r="N130" i="5"/>
  <c r="M130" i="5"/>
  <c r="K130" i="5"/>
  <c r="J130" i="5"/>
  <c r="L130" i="5" s="1"/>
  <c r="BA129" i="5"/>
  <c r="AZ129" i="5"/>
  <c r="BB129" i="5" s="1"/>
  <c r="AX129" i="5"/>
  <c r="AY129" i="5" s="1"/>
  <c r="AW129" i="5"/>
  <c r="AU129" i="5"/>
  <c r="AT129" i="5"/>
  <c r="AV129" i="5" s="1"/>
  <c r="AR129" i="5"/>
  <c r="AQ129" i="5"/>
  <c r="AO129" i="5"/>
  <c r="AN129" i="5"/>
  <c r="AP129" i="5" s="1"/>
  <c r="AM129" i="5"/>
  <c r="AL129" i="5"/>
  <c r="AK129" i="5"/>
  <c r="AI129" i="5"/>
  <c r="AH129" i="5"/>
  <c r="AJ129" i="5" s="1"/>
  <c r="AF129" i="5"/>
  <c r="AE129" i="5"/>
  <c r="AG129" i="5" s="1"/>
  <c r="AC129" i="5"/>
  <c r="AD129" i="5" s="1"/>
  <c r="AB129" i="5"/>
  <c r="Z129" i="5"/>
  <c r="Y129" i="5"/>
  <c r="W129" i="5"/>
  <c r="V129" i="5"/>
  <c r="T129" i="5"/>
  <c r="S129" i="5"/>
  <c r="U129" i="5" s="1"/>
  <c r="R129" i="5"/>
  <c r="Q129" i="5"/>
  <c r="P129" i="5"/>
  <c r="N129" i="5"/>
  <c r="O129" i="5" s="1"/>
  <c r="M129" i="5"/>
  <c r="K129" i="5"/>
  <c r="J129" i="5"/>
  <c r="L129" i="5" s="1"/>
  <c r="BA128" i="5"/>
  <c r="AZ128" i="5"/>
  <c r="AX128" i="5"/>
  <c r="AW128" i="5"/>
  <c r="AU128" i="5"/>
  <c r="AT128" i="5"/>
  <c r="AR128" i="5"/>
  <c r="AQ128" i="5"/>
  <c r="AO128" i="5"/>
  <c r="AN128" i="5"/>
  <c r="AP128" i="5" s="1"/>
  <c r="AM128" i="5"/>
  <c r="AL128" i="5"/>
  <c r="AK128" i="5"/>
  <c r="AI128" i="5"/>
  <c r="AH128" i="5"/>
  <c r="AF128" i="5"/>
  <c r="AE128" i="5"/>
  <c r="AG128" i="5" s="1"/>
  <c r="AC128" i="5"/>
  <c r="AB128" i="5"/>
  <c r="Z128" i="5"/>
  <c r="Y128" i="5"/>
  <c r="AA128" i="5" s="1"/>
  <c r="W128" i="5"/>
  <c r="X128" i="5" s="1"/>
  <c r="V128" i="5"/>
  <c r="T128" i="5"/>
  <c r="S128" i="5"/>
  <c r="U128" i="5" s="1"/>
  <c r="Q128" i="5"/>
  <c r="P128" i="5"/>
  <c r="N128" i="5"/>
  <c r="M128" i="5"/>
  <c r="O128" i="5" s="1"/>
  <c r="K128" i="5"/>
  <c r="J128" i="5"/>
  <c r="BA127" i="5"/>
  <c r="AZ127" i="5"/>
  <c r="AX127" i="5"/>
  <c r="AW127" i="5"/>
  <c r="AU127" i="5"/>
  <c r="AT127" i="5"/>
  <c r="AV127" i="5" s="1"/>
  <c r="AR127" i="5"/>
  <c r="AQ127" i="5"/>
  <c r="AO127" i="5"/>
  <c r="AN127" i="5"/>
  <c r="AP127" i="5" s="1"/>
  <c r="AL127" i="5"/>
  <c r="AK127" i="5"/>
  <c r="AM127" i="5" s="1"/>
  <c r="AI127" i="5"/>
  <c r="AH127" i="5"/>
  <c r="AJ127" i="5" s="1"/>
  <c r="AF127" i="5"/>
  <c r="AE127" i="5"/>
  <c r="AG127" i="5" s="1"/>
  <c r="AC127" i="5"/>
  <c r="AB127" i="5"/>
  <c r="Z127" i="5"/>
  <c r="Y127" i="5"/>
  <c r="AA127" i="5" s="1"/>
  <c r="X127" i="5"/>
  <c r="W127" i="5"/>
  <c r="V127" i="5"/>
  <c r="T127" i="5"/>
  <c r="U127" i="5" s="1"/>
  <c r="S127" i="5"/>
  <c r="Q127" i="5"/>
  <c r="P127" i="5"/>
  <c r="N127" i="5"/>
  <c r="M127" i="5"/>
  <c r="K127" i="5"/>
  <c r="J127" i="5"/>
  <c r="L127" i="5" s="1"/>
  <c r="BB126" i="5"/>
  <c r="BA126" i="5"/>
  <c r="AZ126" i="5"/>
  <c r="AX126" i="5"/>
  <c r="AW126" i="5"/>
  <c r="AU126" i="5"/>
  <c r="AT126" i="5"/>
  <c r="AS126" i="5"/>
  <c r="AR126" i="5"/>
  <c r="AQ126" i="5"/>
  <c r="AO126" i="5"/>
  <c r="AN126" i="5"/>
  <c r="AL126" i="5"/>
  <c r="AK126" i="5"/>
  <c r="AI126" i="5"/>
  <c r="AH126" i="5"/>
  <c r="AJ126" i="5" s="1"/>
  <c r="AG126" i="5"/>
  <c r="AF126" i="5"/>
  <c r="AE126" i="5"/>
  <c r="AD126" i="5"/>
  <c r="AC126" i="5"/>
  <c r="AB126" i="5"/>
  <c r="Z126" i="5"/>
  <c r="Y126" i="5"/>
  <c r="AA126" i="5" s="1"/>
  <c r="W126" i="5"/>
  <c r="V126" i="5"/>
  <c r="T126" i="5"/>
  <c r="S126" i="5"/>
  <c r="U126" i="5" s="1"/>
  <c r="Q126" i="5"/>
  <c r="R126" i="5" s="1"/>
  <c r="P126" i="5"/>
  <c r="N126" i="5"/>
  <c r="M126" i="5"/>
  <c r="O126" i="5" s="1"/>
  <c r="K126" i="5"/>
  <c r="J126" i="5"/>
  <c r="BA125" i="5"/>
  <c r="AZ125" i="5"/>
  <c r="BB125" i="5" s="1"/>
  <c r="AX125" i="5"/>
  <c r="AW125" i="5"/>
  <c r="AY125" i="5" s="1"/>
  <c r="AU125" i="5"/>
  <c r="AT125" i="5"/>
  <c r="AR125" i="5"/>
  <c r="AQ125" i="5"/>
  <c r="AS125" i="5" s="1"/>
  <c r="AP125" i="5"/>
  <c r="AO125" i="5"/>
  <c r="AN125" i="5"/>
  <c r="AL125" i="5"/>
  <c r="AK125" i="5"/>
  <c r="AI125" i="5"/>
  <c r="AH125" i="5"/>
  <c r="AJ125" i="5" s="1"/>
  <c r="AF125" i="5"/>
  <c r="AE125" i="5"/>
  <c r="AG125" i="5" s="1"/>
  <c r="AC125" i="5"/>
  <c r="AB125" i="5"/>
  <c r="Z125" i="5"/>
  <c r="Y125" i="5"/>
  <c r="AA125" i="5" s="1"/>
  <c r="W125" i="5"/>
  <c r="V125" i="5"/>
  <c r="X125" i="5" s="1"/>
  <c r="T125" i="5"/>
  <c r="S125" i="5"/>
  <c r="U125" i="5" s="1"/>
  <c r="Q125" i="5"/>
  <c r="R125" i="5" s="1"/>
  <c r="P125" i="5"/>
  <c r="N125" i="5"/>
  <c r="O125" i="5" s="1"/>
  <c r="M125" i="5"/>
  <c r="K125" i="5"/>
  <c r="J125" i="5"/>
  <c r="BA124" i="5"/>
  <c r="AZ124" i="5"/>
  <c r="AX124" i="5"/>
  <c r="AW124" i="5"/>
  <c r="AY124" i="5" s="1"/>
  <c r="AU124" i="5"/>
  <c r="AV124" i="5" s="1"/>
  <c r="AT124" i="5"/>
  <c r="AR124" i="5"/>
  <c r="AQ124" i="5"/>
  <c r="AO124" i="5"/>
  <c r="AN124" i="5"/>
  <c r="AM124" i="5"/>
  <c r="AL124" i="5"/>
  <c r="AK124" i="5"/>
  <c r="AI124" i="5"/>
  <c r="AH124" i="5"/>
  <c r="AF124" i="5"/>
  <c r="AE124" i="5"/>
  <c r="AG124" i="5" s="1"/>
  <c r="AC124" i="5"/>
  <c r="AB124" i="5"/>
  <c r="AD124" i="5" s="1"/>
  <c r="Z124" i="5"/>
  <c r="AA124" i="5" s="1"/>
  <c r="Y124" i="5"/>
  <c r="X124" i="5"/>
  <c r="W124" i="5"/>
  <c r="V124" i="5"/>
  <c r="T124" i="5"/>
  <c r="S124" i="5"/>
  <c r="U124" i="5" s="1"/>
  <c r="Q124" i="5"/>
  <c r="P124" i="5"/>
  <c r="R124" i="5" s="1"/>
  <c r="N124" i="5"/>
  <c r="M124" i="5"/>
  <c r="O124" i="5" s="1"/>
  <c r="K124" i="5"/>
  <c r="L124" i="5" s="1"/>
  <c r="J124" i="5"/>
  <c r="BA123" i="5"/>
  <c r="AZ123" i="5"/>
  <c r="BB123" i="5" s="1"/>
  <c r="AX123" i="5"/>
  <c r="AW123" i="5"/>
  <c r="AU123" i="5"/>
  <c r="AV123" i="5" s="1"/>
  <c r="AT123" i="5"/>
  <c r="AR123" i="5"/>
  <c r="AQ123" i="5"/>
  <c r="AS123" i="5" s="1"/>
  <c r="AO123" i="5"/>
  <c r="AN123" i="5"/>
  <c r="AL123" i="5"/>
  <c r="AK123" i="5"/>
  <c r="AM123" i="5" s="1"/>
  <c r="AJ123" i="5"/>
  <c r="AI123" i="5"/>
  <c r="AH123" i="5"/>
  <c r="AF123" i="5"/>
  <c r="AE123" i="5"/>
  <c r="AC123" i="5"/>
  <c r="AB123" i="5"/>
  <c r="AD123" i="5" s="1"/>
  <c r="Z123" i="5"/>
  <c r="Y123" i="5"/>
  <c r="AA123" i="5" s="1"/>
  <c r="W123" i="5"/>
  <c r="V123" i="5"/>
  <c r="X123" i="5" s="1"/>
  <c r="U123" i="5"/>
  <c r="T123" i="5"/>
  <c r="S123" i="5"/>
  <c r="Q123" i="5"/>
  <c r="P123" i="5"/>
  <c r="R123" i="5" s="1"/>
  <c r="N123" i="5"/>
  <c r="M123" i="5"/>
  <c r="O123" i="5" s="1"/>
  <c r="K123" i="5"/>
  <c r="L123" i="5" s="1"/>
  <c r="J123" i="5"/>
  <c r="BA122" i="5"/>
  <c r="AZ122" i="5"/>
  <c r="AX122" i="5"/>
  <c r="AW122" i="5"/>
  <c r="AU122" i="5"/>
  <c r="AT122" i="5"/>
  <c r="AV122" i="5" s="1"/>
  <c r="AS122" i="5"/>
  <c r="AR122" i="5"/>
  <c r="AQ122" i="5"/>
  <c r="AO122" i="5"/>
  <c r="AP122" i="5" s="1"/>
  <c r="AN122" i="5"/>
  <c r="AL122" i="5"/>
  <c r="AK122" i="5"/>
  <c r="AM122" i="5" s="1"/>
  <c r="AI122" i="5"/>
  <c r="AH122" i="5"/>
  <c r="AF122" i="5"/>
  <c r="AE122" i="5"/>
  <c r="AG122" i="5" s="1"/>
  <c r="AC122" i="5"/>
  <c r="AB122" i="5"/>
  <c r="Z122" i="5"/>
  <c r="Y122" i="5"/>
  <c r="AA122" i="5" s="1"/>
  <c r="W122" i="5"/>
  <c r="V122" i="5"/>
  <c r="X122" i="5" s="1"/>
  <c r="T122" i="5"/>
  <c r="U122" i="5" s="1"/>
  <c r="S122" i="5"/>
  <c r="Q122" i="5"/>
  <c r="P122" i="5"/>
  <c r="R122" i="5" s="1"/>
  <c r="N122" i="5"/>
  <c r="M122" i="5"/>
  <c r="O122" i="5" s="1"/>
  <c r="K122" i="5"/>
  <c r="J122" i="5"/>
  <c r="L122" i="5" s="1"/>
  <c r="BA121" i="5"/>
  <c r="AZ121" i="5"/>
  <c r="AX121" i="5"/>
  <c r="AY121" i="5" s="1"/>
  <c r="AW121" i="5"/>
  <c r="AU121" i="5"/>
  <c r="AT121" i="5"/>
  <c r="AR121" i="5"/>
  <c r="AQ121" i="5"/>
  <c r="AP121" i="5"/>
  <c r="AO121" i="5"/>
  <c r="AN121" i="5"/>
  <c r="AL121" i="5"/>
  <c r="AK121" i="5"/>
  <c r="AI121" i="5"/>
  <c r="AH121" i="5"/>
  <c r="AF121" i="5"/>
  <c r="AE121" i="5"/>
  <c r="AC121" i="5"/>
  <c r="AB121" i="5"/>
  <c r="AD121" i="5" s="1"/>
  <c r="Z121" i="5"/>
  <c r="AA121" i="5" s="1"/>
  <c r="Y121" i="5"/>
  <c r="W121" i="5"/>
  <c r="V121" i="5"/>
  <c r="X121" i="5" s="1"/>
  <c r="T121" i="5"/>
  <c r="S121" i="5"/>
  <c r="Q121" i="5"/>
  <c r="P121" i="5"/>
  <c r="R121" i="5" s="1"/>
  <c r="O121" i="5"/>
  <c r="N121" i="5"/>
  <c r="M121" i="5"/>
  <c r="K121" i="5"/>
  <c r="J121" i="5"/>
  <c r="BA120" i="5"/>
  <c r="AZ120" i="5"/>
  <c r="BB120" i="5" s="1"/>
  <c r="AY120" i="5"/>
  <c r="AX120" i="5"/>
  <c r="AW120" i="5"/>
  <c r="AU120" i="5"/>
  <c r="AT120" i="5"/>
  <c r="AR120" i="5"/>
  <c r="AQ120" i="5"/>
  <c r="AO120" i="5"/>
  <c r="AN120" i="5"/>
  <c r="AP120" i="5" s="1"/>
  <c r="AM120" i="5"/>
  <c r="AL120" i="5"/>
  <c r="AK120" i="5"/>
  <c r="AJ120" i="5"/>
  <c r="AI120" i="5"/>
  <c r="AH120" i="5"/>
  <c r="AF120" i="5"/>
  <c r="AE120" i="5"/>
  <c r="AG120" i="5" s="1"/>
  <c r="AC120" i="5"/>
  <c r="AB120" i="5"/>
  <c r="Z120" i="5"/>
  <c r="Y120" i="5"/>
  <c r="AA120" i="5" s="1"/>
  <c r="W120" i="5"/>
  <c r="V120" i="5"/>
  <c r="T120" i="5"/>
  <c r="S120" i="5"/>
  <c r="U120" i="5" s="1"/>
  <c r="Q120" i="5"/>
  <c r="P120" i="5"/>
  <c r="R120" i="5" s="1"/>
  <c r="N120" i="5"/>
  <c r="O120" i="5" s="1"/>
  <c r="M120" i="5"/>
  <c r="K120" i="5"/>
  <c r="J120" i="5"/>
  <c r="L120" i="5" s="1"/>
  <c r="BA119" i="5"/>
  <c r="AZ119" i="5"/>
  <c r="BB119" i="5" s="1"/>
  <c r="AX119" i="5"/>
  <c r="AW119" i="5"/>
  <c r="AY119" i="5" s="1"/>
  <c r="AU119" i="5"/>
  <c r="AT119" i="5"/>
  <c r="AV119" i="5" s="1"/>
  <c r="AR119" i="5"/>
  <c r="AS119" i="5" s="1"/>
  <c r="AQ119" i="5"/>
  <c r="AO119" i="5"/>
  <c r="AN119" i="5"/>
  <c r="AP119" i="5" s="1"/>
  <c r="AL119" i="5"/>
  <c r="AK119" i="5"/>
  <c r="AI119" i="5"/>
  <c r="AH119" i="5"/>
  <c r="AJ119" i="5" s="1"/>
  <c r="AF119" i="5"/>
  <c r="AE119" i="5"/>
  <c r="AC119" i="5"/>
  <c r="AB119" i="5"/>
  <c r="Z119" i="5"/>
  <c r="Y119" i="5"/>
  <c r="W119" i="5"/>
  <c r="V119" i="5"/>
  <c r="X119" i="5" s="1"/>
  <c r="T119" i="5"/>
  <c r="S119" i="5"/>
  <c r="Q119" i="5"/>
  <c r="P119" i="5"/>
  <c r="R119" i="5" s="1"/>
  <c r="N119" i="5"/>
  <c r="M119" i="5"/>
  <c r="O119" i="5" s="1"/>
  <c r="K119" i="5"/>
  <c r="J119" i="5"/>
  <c r="BA118" i="5"/>
  <c r="AZ118" i="5"/>
  <c r="BB118" i="5" s="1"/>
  <c r="AX118" i="5"/>
  <c r="AW118" i="5"/>
  <c r="AU118" i="5"/>
  <c r="AT118" i="5"/>
  <c r="AV118" i="5" s="1"/>
  <c r="AS118" i="5"/>
  <c r="AR118" i="5"/>
  <c r="AQ118" i="5"/>
  <c r="AO118" i="5"/>
  <c r="AN118" i="5"/>
  <c r="AL118" i="5"/>
  <c r="AK118" i="5"/>
  <c r="AI118" i="5"/>
  <c r="AH118" i="5"/>
  <c r="AJ118" i="5" s="1"/>
  <c r="AF118" i="5"/>
  <c r="AE118" i="5"/>
  <c r="AG118" i="5" s="1"/>
  <c r="AD118" i="5"/>
  <c r="AC118" i="5"/>
  <c r="AB118" i="5"/>
  <c r="Z118" i="5"/>
  <c r="Y118" i="5"/>
  <c r="AA118" i="5" s="1"/>
  <c r="W118" i="5"/>
  <c r="V118" i="5"/>
  <c r="T118" i="5"/>
  <c r="U118" i="5" s="1"/>
  <c r="S118" i="5"/>
  <c r="Q118" i="5"/>
  <c r="P118" i="5"/>
  <c r="N118" i="5"/>
  <c r="M118" i="5"/>
  <c r="K118" i="5"/>
  <c r="J118" i="5"/>
  <c r="L118" i="5" s="1"/>
  <c r="BB117" i="5"/>
  <c r="BA117" i="5"/>
  <c r="AZ117" i="5"/>
  <c r="AX117" i="5"/>
  <c r="AY117" i="5" s="1"/>
  <c r="AW117" i="5"/>
  <c r="AU117" i="5"/>
  <c r="AT117" i="5"/>
  <c r="AV117" i="5" s="1"/>
  <c r="AR117" i="5"/>
  <c r="AQ117" i="5"/>
  <c r="AO117" i="5"/>
  <c r="AN117" i="5"/>
  <c r="AP117" i="5" s="1"/>
  <c r="AL117" i="5"/>
  <c r="AM117" i="5" s="1"/>
  <c r="AK117" i="5"/>
  <c r="AI117" i="5"/>
  <c r="AH117" i="5"/>
  <c r="AJ117" i="5" s="1"/>
  <c r="AF117" i="5"/>
  <c r="AE117" i="5"/>
  <c r="AC117" i="5"/>
  <c r="AB117" i="5"/>
  <c r="Z117" i="5"/>
  <c r="Y117" i="5"/>
  <c r="AA117" i="5" s="1"/>
  <c r="W117" i="5"/>
  <c r="V117" i="5"/>
  <c r="T117" i="5"/>
  <c r="S117" i="5"/>
  <c r="U117" i="5" s="1"/>
  <c r="R117" i="5"/>
  <c r="Q117" i="5"/>
  <c r="P117" i="5"/>
  <c r="N117" i="5"/>
  <c r="M117" i="5"/>
  <c r="K117" i="5"/>
  <c r="J117" i="5"/>
  <c r="L117" i="5" s="1"/>
  <c r="BA116" i="5"/>
  <c r="AZ116" i="5"/>
  <c r="BB116" i="5" s="1"/>
  <c r="AX116" i="5"/>
  <c r="AW116" i="5"/>
  <c r="AU116" i="5"/>
  <c r="AT116" i="5"/>
  <c r="AV116" i="5" s="1"/>
  <c r="AR116" i="5"/>
  <c r="AQ116" i="5"/>
  <c r="AS116" i="5" s="1"/>
  <c r="AO116" i="5"/>
  <c r="AN116" i="5"/>
  <c r="AP116" i="5" s="1"/>
  <c r="AL116" i="5"/>
  <c r="AM116" i="5" s="1"/>
  <c r="AK116" i="5"/>
  <c r="AI116" i="5"/>
  <c r="AJ116" i="5" s="1"/>
  <c r="AH116" i="5"/>
  <c r="AF116" i="5"/>
  <c r="AE116" i="5"/>
  <c r="AC116" i="5"/>
  <c r="AB116" i="5"/>
  <c r="Z116" i="5"/>
  <c r="Y116" i="5"/>
  <c r="AA116" i="5" s="1"/>
  <c r="W116" i="5"/>
  <c r="X116" i="5" s="1"/>
  <c r="V116" i="5"/>
  <c r="T116" i="5"/>
  <c r="S116" i="5"/>
  <c r="Q116" i="5"/>
  <c r="P116" i="5"/>
  <c r="O116" i="5"/>
  <c r="N116" i="5"/>
  <c r="M116" i="5"/>
  <c r="K116" i="5"/>
  <c r="J116" i="5"/>
  <c r="BA115" i="5"/>
  <c r="AZ115" i="5"/>
  <c r="BB115" i="5" s="1"/>
  <c r="AX115" i="5"/>
  <c r="AW115" i="5"/>
  <c r="AY115" i="5" s="1"/>
  <c r="AU115" i="5"/>
  <c r="AV115" i="5" s="1"/>
  <c r="AT115" i="5"/>
  <c r="AS115" i="5"/>
  <c r="AR115" i="5"/>
  <c r="AQ115" i="5"/>
  <c r="AO115" i="5"/>
  <c r="AN115" i="5"/>
  <c r="AP115" i="5" s="1"/>
  <c r="AL115" i="5"/>
  <c r="AK115" i="5"/>
  <c r="AM115" i="5" s="1"/>
  <c r="AI115" i="5"/>
  <c r="AH115" i="5"/>
  <c r="AF115" i="5"/>
  <c r="AG115" i="5" s="1"/>
  <c r="AE115" i="5"/>
  <c r="AC115" i="5"/>
  <c r="AB115" i="5"/>
  <c r="Z115" i="5"/>
  <c r="Y115" i="5"/>
  <c r="X115" i="5"/>
  <c r="W115" i="5"/>
  <c r="V115" i="5"/>
  <c r="T115" i="5"/>
  <c r="S115" i="5"/>
  <c r="U115" i="5" s="1"/>
  <c r="Q115" i="5"/>
  <c r="P115" i="5"/>
  <c r="N115" i="5"/>
  <c r="M115" i="5"/>
  <c r="O115" i="5" s="1"/>
  <c r="L115" i="5"/>
  <c r="K115" i="5"/>
  <c r="J115" i="5"/>
  <c r="BA114" i="5"/>
  <c r="BB114" i="5" s="1"/>
  <c r="AZ114" i="5"/>
  <c r="AX114" i="5"/>
  <c r="AW114" i="5"/>
  <c r="AY114" i="5" s="1"/>
  <c r="AV114" i="5"/>
  <c r="AU114" i="5"/>
  <c r="AT114" i="5"/>
  <c r="AR114" i="5"/>
  <c r="AQ114" i="5"/>
  <c r="AO114" i="5"/>
  <c r="AN114" i="5"/>
  <c r="AL114" i="5"/>
  <c r="AK114" i="5"/>
  <c r="AM114" i="5" s="1"/>
  <c r="AJ114" i="5"/>
  <c r="AI114" i="5"/>
  <c r="AH114" i="5"/>
  <c r="AF114" i="5"/>
  <c r="AG114" i="5" s="1"/>
  <c r="AE114" i="5"/>
  <c r="AC114" i="5"/>
  <c r="AB114" i="5"/>
  <c r="AD114" i="5" s="1"/>
  <c r="Z114" i="5"/>
  <c r="Y114" i="5"/>
  <c r="W114" i="5"/>
  <c r="V114" i="5"/>
  <c r="X114" i="5" s="1"/>
  <c r="T114" i="5"/>
  <c r="U114" i="5" s="1"/>
  <c r="S114" i="5"/>
  <c r="Q114" i="5"/>
  <c r="P114" i="5"/>
  <c r="R114" i="5" s="1"/>
  <c r="N114" i="5"/>
  <c r="M114" i="5"/>
  <c r="K114" i="5"/>
  <c r="J114" i="5"/>
  <c r="L114" i="5" s="1"/>
  <c r="BB113" i="5"/>
  <c r="BA113" i="5"/>
  <c r="AZ113" i="5"/>
  <c r="AX113" i="5"/>
  <c r="AW113" i="5"/>
  <c r="AU113" i="5"/>
  <c r="AT113" i="5"/>
  <c r="AV113" i="5" s="1"/>
  <c r="AR113" i="5"/>
  <c r="AS113" i="5" s="1"/>
  <c r="AQ113" i="5"/>
  <c r="AO113" i="5"/>
  <c r="AN113" i="5"/>
  <c r="AL113" i="5"/>
  <c r="AK113" i="5"/>
  <c r="AI113" i="5"/>
  <c r="AH113" i="5"/>
  <c r="AJ113" i="5" s="1"/>
  <c r="AG113" i="5"/>
  <c r="AF113" i="5"/>
  <c r="AE113" i="5"/>
  <c r="AC113" i="5"/>
  <c r="AB113" i="5"/>
  <c r="Z113" i="5"/>
  <c r="Y113" i="5"/>
  <c r="AA113" i="5" s="1"/>
  <c r="W113" i="5"/>
  <c r="V113" i="5"/>
  <c r="T113" i="5"/>
  <c r="S113" i="5"/>
  <c r="U113" i="5" s="1"/>
  <c r="Q113" i="5"/>
  <c r="P113" i="5"/>
  <c r="N113" i="5"/>
  <c r="M113" i="5"/>
  <c r="K113" i="5"/>
  <c r="J113" i="5"/>
  <c r="BA112" i="5"/>
  <c r="AZ112" i="5"/>
  <c r="AX112" i="5"/>
  <c r="AW112" i="5"/>
  <c r="AY112" i="5" s="1"/>
  <c r="AU112" i="5"/>
  <c r="AT112" i="5"/>
  <c r="AR112" i="5"/>
  <c r="AQ112" i="5"/>
  <c r="AS112" i="5" s="1"/>
  <c r="AO112" i="5"/>
  <c r="AP112" i="5" s="1"/>
  <c r="AN112" i="5"/>
  <c r="AL112" i="5"/>
  <c r="AM112" i="5" s="1"/>
  <c r="AK112" i="5"/>
  <c r="AI112" i="5"/>
  <c r="AH112" i="5"/>
  <c r="AF112" i="5"/>
  <c r="AE112" i="5"/>
  <c r="AC112" i="5"/>
  <c r="AB112" i="5"/>
  <c r="AD112" i="5" s="1"/>
  <c r="Z112" i="5"/>
  <c r="Y112" i="5"/>
  <c r="W112" i="5"/>
  <c r="V112" i="5"/>
  <c r="X112" i="5" s="1"/>
  <c r="T112" i="5"/>
  <c r="S112" i="5"/>
  <c r="Q112" i="5"/>
  <c r="P112" i="5"/>
  <c r="R112" i="5" s="1"/>
  <c r="N112" i="5"/>
  <c r="M112" i="5"/>
  <c r="K112" i="5"/>
  <c r="J112" i="5"/>
  <c r="BA111" i="5"/>
  <c r="AZ111" i="5"/>
  <c r="AX111" i="5"/>
  <c r="AW111" i="5"/>
  <c r="AU111" i="5"/>
  <c r="AT111" i="5"/>
  <c r="AV111" i="5" s="1"/>
  <c r="AR111" i="5"/>
  <c r="AS111" i="5" s="1"/>
  <c r="AQ111" i="5"/>
  <c r="AO111" i="5"/>
  <c r="AN111" i="5"/>
  <c r="AP111" i="5" s="1"/>
  <c r="AM111" i="5"/>
  <c r="AL111" i="5"/>
  <c r="AK111" i="5"/>
  <c r="AI111" i="5"/>
  <c r="AH111" i="5"/>
  <c r="AF111" i="5"/>
  <c r="AE111" i="5"/>
  <c r="AC111" i="5"/>
  <c r="AB111" i="5"/>
  <c r="AD111" i="5" s="1"/>
  <c r="Z111" i="5"/>
  <c r="Y111" i="5"/>
  <c r="AA111" i="5" s="1"/>
  <c r="W111" i="5"/>
  <c r="X111" i="5" s="1"/>
  <c r="V111" i="5"/>
  <c r="T111" i="5"/>
  <c r="S111" i="5"/>
  <c r="U111" i="5" s="1"/>
  <c r="Q111" i="5"/>
  <c r="P111" i="5"/>
  <c r="N111" i="5"/>
  <c r="M111" i="5"/>
  <c r="O111" i="5" s="1"/>
  <c r="K111" i="5"/>
  <c r="L111" i="5" s="1"/>
  <c r="J111" i="5"/>
  <c r="BA110" i="5"/>
  <c r="AZ110" i="5"/>
  <c r="BB110" i="5" s="1"/>
  <c r="AX110" i="5"/>
  <c r="AW110" i="5"/>
  <c r="AU110" i="5"/>
  <c r="AT110" i="5"/>
  <c r="AV110" i="5" s="1"/>
  <c r="AS110" i="5"/>
  <c r="AR110" i="5"/>
  <c r="AQ110" i="5"/>
  <c r="AO110" i="5"/>
  <c r="AN110" i="5"/>
  <c r="AL110" i="5"/>
  <c r="AK110" i="5"/>
  <c r="AM110" i="5" s="1"/>
  <c r="AI110" i="5"/>
  <c r="AJ110" i="5" s="1"/>
  <c r="AH110" i="5"/>
  <c r="AF110" i="5"/>
  <c r="AE110" i="5"/>
  <c r="AC110" i="5"/>
  <c r="AB110" i="5"/>
  <c r="Z110" i="5"/>
  <c r="Y110" i="5"/>
  <c r="AA110" i="5" s="1"/>
  <c r="X110" i="5"/>
  <c r="W110" i="5"/>
  <c r="V110" i="5"/>
  <c r="T110" i="5"/>
  <c r="S110" i="5"/>
  <c r="Q110" i="5"/>
  <c r="P110" i="5"/>
  <c r="R110" i="5" s="1"/>
  <c r="N110" i="5"/>
  <c r="M110" i="5"/>
  <c r="K110" i="5"/>
  <c r="J110" i="5"/>
  <c r="L110" i="5" s="1"/>
  <c r="BA109" i="5"/>
  <c r="AZ109" i="5"/>
  <c r="AX109" i="5"/>
  <c r="AW109" i="5"/>
  <c r="AY109" i="5" s="1"/>
  <c r="AU109" i="5"/>
  <c r="AT109" i="5"/>
  <c r="AR109" i="5"/>
  <c r="AQ109" i="5"/>
  <c r="AS109" i="5" s="1"/>
  <c r="AP109" i="5"/>
  <c r="AO109" i="5"/>
  <c r="AN109" i="5"/>
  <c r="AL109" i="5"/>
  <c r="AK109" i="5"/>
  <c r="AI109" i="5"/>
  <c r="AH109" i="5"/>
  <c r="AJ109" i="5" s="1"/>
  <c r="AF109" i="5"/>
  <c r="AG109" i="5" s="1"/>
  <c r="AE109" i="5"/>
  <c r="AC109" i="5"/>
  <c r="AB109" i="5"/>
  <c r="Z109" i="5"/>
  <c r="Y109" i="5"/>
  <c r="W109" i="5"/>
  <c r="V109" i="5"/>
  <c r="X109" i="5" s="1"/>
  <c r="U109" i="5"/>
  <c r="T109" i="5"/>
  <c r="S109" i="5"/>
  <c r="Q109" i="5"/>
  <c r="P109" i="5"/>
  <c r="N109" i="5"/>
  <c r="M109" i="5"/>
  <c r="O109" i="5" s="1"/>
  <c r="K109" i="5"/>
  <c r="J109" i="5"/>
  <c r="BA108" i="5"/>
  <c r="AZ108" i="5"/>
  <c r="BB108" i="5" s="1"/>
  <c r="AX108" i="5"/>
  <c r="AW108" i="5"/>
  <c r="AU108" i="5"/>
  <c r="AT108" i="5"/>
  <c r="AR108" i="5"/>
  <c r="AQ108" i="5"/>
  <c r="AO108" i="5"/>
  <c r="AN108" i="5"/>
  <c r="AL108" i="5"/>
  <c r="AK108" i="5"/>
  <c r="AM108" i="5" s="1"/>
  <c r="AI108" i="5"/>
  <c r="AH108" i="5"/>
  <c r="AF108" i="5"/>
  <c r="AE108" i="5"/>
  <c r="AG108" i="5" s="1"/>
  <c r="AC108" i="5"/>
  <c r="AD108" i="5" s="1"/>
  <c r="AB108" i="5"/>
  <c r="Z108" i="5"/>
  <c r="AA108" i="5" s="1"/>
  <c r="Y108" i="5"/>
  <c r="W108" i="5"/>
  <c r="V108" i="5"/>
  <c r="T108" i="5"/>
  <c r="S108" i="5"/>
  <c r="Q108" i="5"/>
  <c r="P108" i="5"/>
  <c r="R108" i="5" s="1"/>
  <c r="N108" i="5"/>
  <c r="M108" i="5"/>
  <c r="K108" i="5"/>
  <c r="J108" i="5"/>
  <c r="L108" i="5" s="1"/>
  <c r="BA107" i="5"/>
  <c r="AZ107" i="5"/>
  <c r="AX107" i="5"/>
  <c r="AW107" i="5"/>
  <c r="AY107" i="5" s="1"/>
  <c r="AU107" i="5"/>
  <c r="AT107" i="5"/>
  <c r="AR107" i="5"/>
  <c r="AQ107" i="5"/>
  <c r="AS107" i="5" s="1"/>
  <c r="AO107" i="5"/>
  <c r="AN107" i="5"/>
  <c r="AL107" i="5"/>
  <c r="AK107" i="5"/>
  <c r="AM107" i="5" s="1"/>
  <c r="AI107" i="5"/>
  <c r="AH107" i="5"/>
  <c r="AJ107" i="5" s="1"/>
  <c r="AF107" i="5"/>
  <c r="AG107" i="5" s="1"/>
  <c r="AE107" i="5"/>
  <c r="AC107" i="5"/>
  <c r="AB107" i="5"/>
  <c r="AD107" i="5" s="1"/>
  <c r="AA107" i="5"/>
  <c r="Z107" i="5"/>
  <c r="Y107" i="5"/>
  <c r="W107" i="5"/>
  <c r="X107" i="5" s="1"/>
  <c r="V107" i="5"/>
  <c r="T107" i="5"/>
  <c r="S107" i="5"/>
  <c r="Q107" i="5"/>
  <c r="P107" i="5"/>
  <c r="N107" i="5"/>
  <c r="M107" i="5"/>
  <c r="O107" i="5" s="1"/>
  <c r="K107" i="5"/>
  <c r="L107" i="5" s="1"/>
  <c r="J107" i="5"/>
  <c r="BA106" i="5"/>
  <c r="AZ106" i="5"/>
  <c r="BB106" i="5" s="1"/>
  <c r="AX106" i="5"/>
  <c r="AW106" i="5"/>
  <c r="AU106" i="5"/>
  <c r="AT106" i="5"/>
  <c r="AV106" i="5" s="1"/>
  <c r="AR106" i="5"/>
  <c r="AS106" i="5" s="1"/>
  <c r="AQ106" i="5"/>
  <c r="AO106" i="5"/>
  <c r="AN106" i="5"/>
  <c r="AP106" i="5" s="1"/>
  <c r="AL106" i="5"/>
  <c r="AK106" i="5"/>
  <c r="AI106" i="5"/>
  <c r="AH106" i="5"/>
  <c r="AJ106" i="5" s="1"/>
  <c r="AG106" i="5"/>
  <c r="AF106" i="5"/>
  <c r="AE106" i="5"/>
  <c r="AC106" i="5"/>
  <c r="AD106" i="5" s="1"/>
  <c r="AB106" i="5"/>
  <c r="Z106" i="5"/>
  <c r="Y106" i="5"/>
  <c r="AA106" i="5" s="1"/>
  <c r="X106" i="5"/>
  <c r="W106" i="5"/>
  <c r="V106" i="5"/>
  <c r="T106" i="5"/>
  <c r="S106" i="5"/>
  <c r="Q106" i="5"/>
  <c r="P106" i="5"/>
  <c r="N106" i="5"/>
  <c r="M106" i="5"/>
  <c r="O106" i="5" s="1"/>
  <c r="L106" i="5"/>
  <c r="K106" i="5"/>
  <c r="J106" i="5"/>
  <c r="BA105" i="5"/>
  <c r="BB105" i="5" s="1"/>
  <c r="AZ105" i="5"/>
  <c r="AX105" i="5"/>
  <c r="AW105" i="5"/>
  <c r="AY105" i="5" s="1"/>
  <c r="AU105" i="5"/>
  <c r="AT105" i="5"/>
  <c r="AR105" i="5"/>
  <c r="AQ105" i="5"/>
  <c r="AS105" i="5" s="1"/>
  <c r="AO105" i="5"/>
  <c r="AP105" i="5" s="1"/>
  <c r="AN105" i="5"/>
  <c r="AL105" i="5"/>
  <c r="AK105" i="5"/>
  <c r="AM105" i="5" s="1"/>
  <c r="AI105" i="5"/>
  <c r="AH105" i="5"/>
  <c r="AF105" i="5"/>
  <c r="AE105" i="5"/>
  <c r="AG105" i="5" s="1"/>
  <c r="AD105" i="5"/>
  <c r="AC105" i="5"/>
  <c r="AB105" i="5"/>
  <c r="Z105" i="5"/>
  <c r="Y105" i="5"/>
  <c r="W105" i="5"/>
  <c r="V105" i="5"/>
  <c r="X105" i="5" s="1"/>
  <c r="T105" i="5"/>
  <c r="U105" i="5" s="1"/>
  <c r="S105" i="5"/>
  <c r="Q105" i="5"/>
  <c r="P105" i="5"/>
  <c r="N105" i="5"/>
  <c r="M105" i="5"/>
  <c r="K105" i="5"/>
  <c r="J105" i="5"/>
  <c r="L105" i="5" s="1"/>
  <c r="BB104" i="5"/>
  <c r="BA104" i="5"/>
  <c r="AZ104" i="5"/>
  <c r="AX104" i="5"/>
  <c r="AW104" i="5"/>
  <c r="AU104" i="5"/>
  <c r="AT104" i="5"/>
  <c r="AV104" i="5" s="1"/>
  <c r="AR104" i="5"/>
  <c r="AQ104" i="5"/>
  <c r="AO104" i="5"/>
  <c r="AN104" i="5"/>
  <c r="AP104" i="5" s="1"/>
  <c r="AL104" i="5"/>
  <c r="AK104" i="5"/>
  <c r="AI104" i="5"/>
  <c r="AH104" i="5"/>
  <c r="AF104" i="5"/>
  <c r="AE104" i="5"/>
  <c r="AC104" i="5"/>
  <c r="AB104" i="5"/>
  <c r="Z104" i="5"/>
  <c r="Y104" i="5"/>
  <c r="AA104" i="5" s="1"/>
  <c r="W104" i="5"/>
  <c r="V104" i="5"/>
  <c r="T104" i="5"/>
  <c r="S104" i="5"/>
  <c r="U104" i="5" s="1"/>
  <c r="Q104" i="5"/>
  <c r="R104" i="5" s="1"/>
  <c r="P104" i="5"/>
  <c r="N104" i="5"/>
  <c r="O104" i="5" s="1"/>
  <c r="M104" i="5"/>
  <c r="K104" i="5"/>
  <c r="J104" i="5"/>
  <c r="BA103" i="5"/>
  <c r="AZ103" i="5"/>
  <c r="AX103" i="5"/>
  <c r="AY103" i="5" s="1"/>
  <c r="AW103" i="5"/>
  <c r="AU103" i="5"/>
  <c r="AT103" i="5"/>
  <c r="AR103" i="5"/>
  <c r="AQ103" i="5"/>
  <c r="AP103" i="5"/>
  <c r="AO103" i="5"/>
  <c r="AN103" i="5"/>
  <c r="AL103" i="5"/>
  <c r="AK103" i="5"/>
  <c r="AI103" i="5"/>
  <c r="AH103" i="5"/>
  <c r="AJ103" i="5" s="1"/>
  <c r="AF103" i="5"/>
  <c r="AE103" i="5"/>
  <c r="AG103" i="5" s="1"/>
  <c r="AC103" i="5"/>
  <c r="AD103" i="5" s="1"/>
  <c r="AB103" i="5"/>
  <c r="Z103" i="5"/>
  <c r="AA103" i="5" s="1"/>
  <c r="Y103" i="5"/>
  <c r="W103" i="5"/>
  <c r="V103" i="5"/>
  <c r="T103" i="5"/>
  <c r="S103" i="5"/>
  <c r="Q103" i="5"/>
  <c r="P103" i="5"/>
  <c r="R103" i="5" s="1"/>
  <c r="N103" i="5"/>
  <c r="M103" i="5"/>
  <c r="K103" i="5"/>
  <c r="J103" i="5"/>
  <c r="L103" i="5" s="1"/>
  <c r="BA102" i="5"/>
  <c r="AZ102" i="5"/>
  <c r="BB102" i="5" s="1"/>
  <c r="AX102" i="5"/>
  <c r="AW102" i="5"/>
  <c r="AY102" i="5" s="1"/>
  <c r="AU102" i="5"/>
  <c r="AV102" i="5" s="1"/>
  <c r="AT102" i="5"/>
  <c r="AR102" i="5"/>
  <c r="AQ102" i="5"/>
  <c r="AS102" i="5" s="1"/>
  <c r="AO102" i="5"/>
  <c r="AN102" i="5"/>
  <c r="AL102" i="5"/>
  <c r="AM102" i="5" s="1"/>
  <c r="AK102" i="5"/>
  <c r="AI102" i="5"/>
  <c r="AH102" i="5"/>
  <c r="AF102" i="5"/>
  <c r="AE102" i="5"/>
  <c r="AC102" i="5"/>
  <c r="AB102" i="5"/>
  <c r="AD102" i="5" s="1"/>
  <c r="AA102" i="5"/>
  <c r="Z102" i="5"/>
  <c r="Y102" i="5"/>
  <c r="W102" i="5"/>
  <c r="V102" i="5"/>
  <c r="T102" i="5"/>
  <c r="S102" i="5"/>
  <c r="Q102" i="5"/>
  <c r="P102" i="5"/>
  <c r="R102" i="5" s="1"/>
  <c r="N102" i="5"/>
  <c r="M102" i="5"/>
  <c r="O102" i="5" s="1"/>
  <c r="K102" i="5"/>
  <c r="L102" i="5" s="1"/>
  <c r="J102" i="5"/>
  <c r="BA101" i="5"/>
  <c r="AZ101" i="5"/>
  <c r="BB101" i="5" s="1"/>
  <c r="AX101" i="5"/>
  <c r="AW101" i="5"/>
  <c r="AU101" i="5"/>
  <c r="AT101" i="5"/>
  <c r="AV101" i="5" s="1"/>
  <c r="AR101" i="5"/>
  <c r="AS101" i="5" s="1"/>
  <c r="AQ101" i="5"/>
  <c r="AO101" i="5"/>
  <c r="AN101" i="5"/>
  <c r="AP101" i="5" s="1"/>
  <c r="AL101" i="5"/>
  <c r="AK101" i="5"/>
  <c r="AI101" i="5"/>
  <c r="AH101" i="5"/>
  <c r="AF101" i="5"/>
  <c r="AE101" i="5"/>
  <c r="AC101" i="5"/>
  <c r="AB101" i="5"/>
  <c r="Z101" i="5"/>
  <c r="Y101" i="5"/>
  <c r="AA101" i="5" s="1"/>
  <c r="X101" i="5"/>
  <c r="W101" i="5"/>
  <c r="V101" i="5"/>
  <c r="T101" i="5"/>
  <c r="S101" i="5"/>
  <c r="Q101" i="5"/>
  <c r="P101" i="5"/>
  <c r="N101" i="5"/>
  <c r="M101" i="5"/>
  <c r="O101" i="5" s="1"/>
  <c r="L101" i="5"/>
  <c r="K101" i="5"/>
  <c r="J101" i="5"/>
  <c r="BA100" i="5"/>
  <c r="BB100" i="5" s="1"/>
  <c r="AZ100" i="5"/>
  <c r="AX100" i="5"/>
  <c r="AW100" i="5"/>
  <c r="AY100" i="5" s="1"/>
  <c r="AU100" i="5"/>
  <c r="AT100" i="5"/>
  <c r="AR100" i="5"/>
  <c r="AQ100" i="5"/>
  <c r="AS100" i="5" s="1"/>
  <c r="AO100" i="5"/>
  <c r="AP100" i="5" s="1"/>
  <c r="AN100" i="5"/>
  <c r="AL100" i="5"/>
  <c r="AK100" i="5"/>
  <c r="AM100" i="5" s="1"/>
  <c r="AI100" i="5"/>
  <c r="AH100" i="5"/>
  <c r="AF100" i="5"/>
  <c r="AE100" i="5"/>
  <c r="AG100" i="5" s="1"/>
  <c r="AC100" i="5"/>
  <c r="AB100" i="5"/>
  <c r="Z100" i="5"/>
  <c r="Y100" i="5"/>
  <c r="AA100" i="5" s="1"/>
  <c r="W100" i="5"/>
  <c r="V100" i="5"/>
  <c r="X100" i="5" s="1"/>
  <c r="T100" i="5"/>
  <c r="U100" i="5" s="1"/>
  <c r="S100" i="5"/>
  <c r="Q100" i="5"/>
  <c r="P100" i="5"/>
  <c r="N100" i="5"/>
  <c r="M100" i="5"/>
  <c r="K100" i="5"/>
  <c r="J100" i="5"/>
  <c r="L100" i="5" s="1"/>
  <c r="BB99" i="5"/>
  <c r="BA99" i="5"/>
  <c r="AZ99" i="5"/>
  <c r="AX99" i="5"/>
  <c r="AW99" i="5"/>
  <c r="AU99" i="5"/>
  <c r="AT99" i="5"/>
  <c r="AV99" i="5" s="1"/>
  <c r="AR99" i="5"/>
  <c r="AQ99" i="5"/>
  <c r="AS99" i="5" s="1"/>
  <c r="AO99" i="5"/>
  <c r="AN99" i="5"/>
  <c r="AL99" i="5"/>
  <c r="AM99" i="5" s="1"/>
  <c r="AK99" i="5"/>
  <c r="AI99" i="5"/>
  <c r="AH99" i="5"/>
  <c r="AF99" i="5"/>
  <c r="AE99" i="5"/>
  <c r="AD99" i="5"/>
  <c r="AC99" i="5"/>
  <c r="AB99" i="5"/>
  <c r="Z99" i="5"/>
  <c r="Y99" i="5"/>
  <c r="W99" i="5"/>
  <c r="V99" i="5"/>
  <c r="X99" i="5" s="1"/>
  <c r="T99" i="5"/>
  <c r="S99" i="5"/>
  <c r="U99" i="5" s="1"/>
  <c r="Q99" i="5"/>
  <c r="R99" i="5" s="1"/>
  <c r="P99" i="5"/>
  <c r="N99" i="5"/>
  <c r="O99" i="5" s="1"/>
  <c r="M99" i="5"/>
  <c r="K99" i="5"/>
  <c r="J99" i="5"/>
  <c r="BA98" i="5"/>
  <c r="AZ98" i="5"/>
  <c r="AX98" i="5"/>
  <c r="AW98" i="5"/>
  <c r="AY98" i="5" s="1"/>
  <c r="AU98" i="5"/>
  <c r="AT98" i="5"/>
  <c r="AR98" i="5"/>
  <c r="AQ98" i="5"/>
  <c r="AS98" i="5" s="1"/>
  <c r="AO98" i="5"/>
  <c r="AN98" i="5"/>
  <c r="AP98" i="5" s="1"/>
  <c r="AL98" i="5"/>
  <c r="AK98" i="5"/>
  <c r="AI98" i="5"/>
  <c r="AJ98" i="5" s="1"/>
  <c r="AH98" i="5"/>
  <c r="AF98" i="5"/>
  <c r="AE98" i="5"/>
  <c r="AC98" i="5"/>
  <c r="AB98" i="5"/>
  <c r="AA98" i="5"/>
  <c r="Z98" i="5"/>
  <c r="Y98" i="5"/>
  <c r="W98" i="5"/>
  <c r="V98" i="5"/>
  <c r="T98" i="5"/>
  <c r="S98" i="5"/>
  <c r="Q98" i="5"/>
  <c r="P98" i="5"/>
  <c r="R98" i="5" s="1"/>
  <c r="O98" i="5"/>
  <c r="N98" i="5"/>
  <c r="M98" i="5"/>
  <c r="K98" i="5"/>
  <c r="L98" i="5" s="1"/>
  <c r="J98" i="5"/>
  <c r="BA97" i="5"/>
  <c r="AZ97" i="5"/>
  <c r="AX97" i="5"/>
  <c r="AW97" i="5"/>
  <c r="AU97" i="5"/>
  <c r="AT97" i="5"/>
  <c r="AV97" i="5" s="1"/>
  <c r="AR97" i="5"/>
  <c r="AS97" i="5" s="1"/>
  <c r="AQ97" i="5"/>
  <c r="AO97" i="5"/>
  <c r="AN97" i="5"/>
  <c r="AP97" i="5" s="1"/>
  <c r="AL97" i="5"/>
  <c r="AK97" i="5"/>
  <c r="AI97" i="5"/>
  <c r="AH97" i="5"/>
  <c r="AJ97" i="5" s="1"/>
  <c r="AF97" i="5"/>
  <c r="AG97" i="5" s="1"/>
  <c r="AE97" i="5"/>
  <c r="AC97" i="5"/>
  <c r="AB97" i="5"/>
  <c r="AD97" i="5" s="1"/>
  <c r="Z97" i="5"/>
  <c r="Y97" i="5"/>
  <c r="W97" i="5"/>
  <c r="V97" i="5"/>
  <c r="X97" i="5" s="1"/>
  <c r="T97" i="5"/>
  <c r="S97" i="5"/>
  <c r="Q97" i="5"/>
  <c r="P97" i="5"/>
  <c r="R97" i="5" s="1"/>
  <c r="N97" i="5"/>
  <c r="M97" i="5"/>
  <c r="O97" i="5" s="1"/>
  <c r="K97" i="5"/>
  <c r="L97" i="5" s="1"/>
  <c r="J97" i="5"/>
  <c r="BA96" i="5"/>
  <c r="AZ96" i="5"/>
  <c r="AX96" i="5"/>
  <c r="AW96" i="5"/>
  <c r="AU96" i="5"/>
  <c r="AT96" i="5"/>
  <c r="AV96" i="5" s="1"/>
  <c r="AS96" i="5"/>
  <c r="AR96" i="5"/>
  <c r="AQ96" i="5"/>
  <c r="AO96" i="5"/>
  <c r="AN96" i="5"/>
  <c r="AL96" i="5"/>
  <c r="AK96" i="5"/>
  <c r="AM96" i="5" s="1"/>
  <c r="AI96" i="5"/>
  <c r="AH96" i="5"/>
  <c r="AJ96" i="5" s="1"/>
  <c r="AF96" i="5"/>
  <c r="AE96" i="5"/>
  <c r="AG96" i="5" s="1"/>
  <c r="AC96" i="5"/>
  <c r="AD96" i="5" s="1"/>
  <c r="AB96" i="5"/>
  <c r="Z96" i="5"/>
  <c r="Y96" i="5"/>
  <c r="AA96" i="5" s="1"/>
  <c r="W96" i="5"/>
  <c r="V96" i="5"/>
  <c r="T96" i="5"/>
  <c r="S96" i="5"/>
  <c r="U96" i="5" s="1"/>
  <c r="Q96" i="5"/>
  <c r="P96" i="5"/>
  <c r="N96" i="5"/>
  <c r="M96" i="5"/>
  <c r="O96" i="5" s="1"/>
  <c r="K96" i="5"/>
  <c r="J96" i="5"/>
  <c r="L96" i="5" s="1"/>
  <c r="BA95" i="5"/>
  <c r="BB95" i="5" s="1"/>
  <c r="AZ95" i="5"/>
  <c r="AX95" i="5"/>
  <c r="AW95" i="5"/>
  <c r="AU95" i="5"/>
  <c r="AT95" i="5"/>
  <c r="AR95" i="5"/>
  <c r="AQ95" i="5"/>
  <c r="AS95" i="5" s="1"/>
  <c r="AP95" i="5"/>
  <c r="AO95" i="5"/>
  <c r="AN95" i="5"/>
  <c r="AL95" i="5"/>
  <c r="AK95" i="5"/>
  <c r="AI95" i="5"/>
  <c r="AH95" i="5"/>
  <c r="AJ95" i="5" s="1"/>
  <c r="AF95" i="5"/>
  <c r="AE95" i="5"/>
  <c r="AG95" i="5" s="1"/>
  <c r="AC95" i="5"/>
  <c r="AB95" i="5"/>
  <c r="Z95" i="5"/>
  <c r="AA95" i="5" s="1"/>
  <c r="Y95" i="5"/>
  <c r="W95" i="5"/>
  <c r="V95" i="5"/>
  <c r="T95" i="5"/>
  <c r="S95" i="5"/>
  <c r="R95" i="5"/>
  <c r="Q95" i="5"/>
  <c r="P95" i="5"/>
  <c r="N95" i="5"/>
  <c r="M95" i="5"/>
  <c r="K95" i="5"/>
  <c r="J95" i="5"/>
  <c r="L95" i="5" s="1"/>
  <c r="BA94" i="5"/>
  <c r="AZ94" i="5"/>
  <c r="BB94" i="5" s="1"/>
  <c r="AX94" i="5"/>
  <c r="AY94" i="5" s="1"/>
  <c r="AW94" i="5"/>
  <c r="AU94" i="5"/>
  <c r="AV94" i="5" s="1"/>
  <c r="AT94" i="5"/>
  <c r="AR94" i="5"/>
  <c r="AQ94" i="5"/>
  <c r="AO94" i="5"/>
  <c r="AN94" i="5"/>
  <c r="AL94" i="5"/>
  <c r="AK94" i="5"/>
  <c r="AM94" i="5" s="1"/>
  <c r="AI94" i="5"/>
  <c r="AH94" i="5"/>
  <c r="AF94" i="5"/>
  <c r="AE94" i="5"/>
  <c r="AG94" i="5" s="1"/>
  <c r="AC94" i="5"/>
  <c r="AB94" i="5"/>
  <c r="AD94" i="5" s="1"/>
  <c r="Z94" i="5"/>
  <c r="Y94" i="5"/>
  <c r="AA94" i="5" s="1"/>
  <c r="W94" i="5"/>
  <c r="X94" i="5" s="1"/>
  <c r="V94" i="5"/>
  <c r="T94" i="5"/>
  <c r="S94" i="5"/>
  <c r="U94" i="5" s="1"/>
  <c r="Q94" i="5"/>
  <c r="P94" i="5"/>
  <c r="N94" i="5"/>
  <c r="O94" i="5" s="1"/>
  <c r="M94" i="5"/>
  <c r="K94" i="5"/>
  <c r="J94" i="5"/>
  <c r="BA93" i="5"/>
  <c r="AZ93" i="5"/>
  <c r="AX93" i="5"/>
  <c r="AW93" i="5"/>
  <c r="AY93" i="5" s="1"/>
  <c r="AV93" i="5"/>
  <c r="AU93" i="5"/>
  <c r="AT93" i="5"/>
  <c r="AR93" i="5"/>
  <c r="AQ93" i="5"/>
  <c r="AO93" i="5"/>
  <c r="AN93" i="5"/>
  <c r="AL93" i="5"/>
  <c r="AK93" i="5"/>
  <c r="AM93" i="5" s="1"/>
  <c r="AI93" i="5"/>
  <c r="AH93" i="5"/>
  <c r="AJ93" i="5" s="1"/>
  <c r="AF93" i="5"/>
  <c r="AG93" i="5" s="1"/>
  <c r="AE93" i="5"/>
  <c r="AC93" i="5"/>
  <c r="AB93" i="5"/>
  <c r="AD93" i="5" s="1"/>
  <c r="Z93" i="5"/>
  <c r="Y93" i="5"/>
  <c r="W93" i="5"/>
  <c r="V93" i="5"/>
  <c r="X93" i="5" s="1"/>
  <c r="T93" i="5"/>
  <c r="U93" i="5" s="1"/>
  <c r="S93" i="5"/>
  <c r="Q93" i="5"/>
  <c r="P93" i="5"/>
  <c r="R93" i="5" s="1"/>
  <c r="N93" i="5"/>
  <c r="M93" i="5"/>
  <c r="K93" i="5"/>
  <c r="J93" i="5"/>
  <c r="BA92" i="5"/>
  <c r="AZ92" i="5"/>
  <c r="AX92" i="5"/>
  <c r="AW92" i="5"/>
  <c r="AU92" i="5"/>
  <c r="AT92" i="5"/>
  <c r="AV92" i="5" s="1"/>
  <c r="AS92" i="5"/>
  <c r="AR92" i="5"/>
  <c r="AQ92" i="5"/>
  <c r="AO92" i="5"/>
  <c r="AN92" i="5"/>
  <c r="AL92" i="5"/>
  <c r="AK92" i="5"/>
  <c r="AI92" i="5"/>
  <c r="AH92" i="5"/>
  <c r="AJ92" i="5" s="1"/>
  <c r="AG92" i="5"/>
  <c r="AF92" i="5"/>
  <c r="AE92" i="5"/>
  <c r="AC92" i="5"/>
  <c r="AD92" i="5" s="1"/>
  <c r="AB92" i="5"/>
  <c r="Z92" i="5"/>
  <c r="Y92" i="5"/>
  <c r="AA92" i="5" s="1"/>
  <c r="W92" i="5"/>
  <c r="V92" i="5"/>
  <c r="T92" i="5"/>
  <c r="S92" i="5"/>
  <c r="U92" i="5" s="1"/>
  <c r="Q92" i="5"/>
  <c r="R92" i="5" s="1"/>
  <c r="P92" i="5"/>
  <c r="N92" i="5"/>
  <c r="M92" i="5"/>
  <c r="O92" i="5" s="1"/>
  <c r="K92" i="5"/>
  <c r="J92" i="5"/>
  <c r="BA91" i="5"/>
  <c r="AZ91" i="5"/>
  <c r="BB91" i="5" s="1"/>
  <c r="AX91" i="5"/>
  <c r="AW91" i="5"/>
  <c r="AU91" i="5"/>
  <c r="AT91" i="5"/>
  <c r="AV91" i="5" s="1"/>
  <c r="AR91" i="5"/>
  <c r="AQ91" i="5"/>
  <c r="AS91" i="5" s="1"/>
  <c r="AO91" i="5"/>
  <c r="AP91" i="5" s="1"/>
  <c r="AN91" i="5"/>
  <c r="AL91" i="5"/>
  <c r="AK91" i="5"/>
  <c r="AI91" i="5"/>
  <c r="AH91" i="5"/>
  <c r="AF91" i="5"/>
  <c r="AE91" i="5"/>
  <c r="AG91" i="5" s="1"/>
  <c r="AD91" i="5"/>
  <c r="AC91" i="5"/>
  <c r="AB91" i="5"/>
  <c r="Z91" i="5"/>
  <c r="Y91" i="5"/>
  <c r="W91" i="5"/>
  <c r="V91" i="5"/>
  <c r="X91" i="5" s="1"/>
  <c r="T91" i="5"/>
  <c r="S91" i="5"/>
  <c r="U91" i="5" s="1"/>
  <c r="Q91" i="5"/>
  <c r="P91" i="5"/>
  <c r="N91" i="5"/>
  <c r="O91" i="5" s="1"/>
  <c r="M91" i="5"/>
  <c r="K91" i="5"/>
  <c r="J91" i="5"/>
  <c r="BA90" i="5"/>
  <c r="AZ90" i="5"/>
  <c r="AY90" i="5"/>
  <c r="AX90" i="5"/>
  <c r="AW90" i="5"/>
  <c r="AU90" i="5"/>
  <c r="AT90" i="5"/>
  <c r="AR90" i="5"/>
  <c r="AQ90" i="5"/>
  <c r="AS90" i="5" s="1"/>
  <c r="AO90" i="5"/>
  <c r="AN90" i="5"/>
  <c r="AP90" i="5" s="1"/>
  <c r="AL90" i="5"/>
  <c r="AM90" i="5" s="1"/>
  <c r="AK90" i="5"/>
  <c r="AI90" i="5"/>
  <c r="AJ90" i="5" s="1"/>
  <c r="AH90" i="5"/>
  <c r="AF90" i="5"/>
  <c r="AE90" i="5"/>
  <c r="AC90" i="5"/>
  <c r="AB90" i="5"/>
  <c r="Z90" i="5"/>
  <c r="Y90" i="5"/>
  <c r="AA90" i="5" s="1"/>
  <c r="W90" i="5"/>
  <c r="V90" i="5"/>
  <c r="T90" i="5"/>
  <c r="S90" i="5"/>
  <c r="U90" i="5" s="1"/>
  <c r="Q90" i="5"/>
  <c r="P90" i="5"/>
  <c r="R90" i="5" s="1"/>
  <c r="N90" i="5"/>
  <c r="M90" i="5"/>
  <c r="K90" i="5"/>
  <c r="L90" i="5" s="1"/>
  <c r="J90" i="5"/>
  <c r="BA89" i="5"/>
  <c r="AZ89" i="5"/>
  <c r="AX89" i="5"/>
  <c r="AW89" i="5"/>
  <c r="AV89" i="5"/>
  <c r="AU89" i="5"/>
  <c r="AT89" i="5"/>
  <c r="AR89" i="5"/>
  <c r="AQ89" i="5"/>
  <c r="AO89" i="5"/>
  <c r="AN89" i="5"/>
  <c r="AL89" i="5"/>
  <c r="AK89" i="5"/>
  <c r="AM89" i="5" s="1"/>
  <c r="AJ89" i="5"/>
  <c r="AI89" i="5"/>
  <c r="AH89" i="5"/>
  <c r="AF89" i="5"/>
  <c r="AG89" i="5" s="1"/>
  <c r="AE89" i="5"/>
  <c r="AC89" i="5"/>
  <c r="AB89" i="5"/>
  <c r="Z89" i="5"/>
  <c r="Y89" i="5"/>
  <c r="W89" i="5"/>
  <c r="V89" i="5"/>
  <c r="X89" i="5" s="1"/>
  <c r="T89" i="5"/>
  <c r="U89" i="5" s="1"/>
  <c r="S89" i="5"/>
  <c r="Q89" i="5"/>
  <c r="P89" i="5"/>
  <c r="R89" i="5" s="1"/>
  <c r="N89" i="5"/>
  <c r="M89" i="5"/>
  <c r="K89" i="5"/>
  <c r="J89" i="5"/>
  <c r="L89" i="5" s="1"/>
  <c r="BA88" i="5"/>
  <c r="BB88" i="5" s="1"/>
  <c r="AZ88" i="5"/>
  <c r="AX88" i="5"/>
  <c r="AW88" i="5"/>
  <c r="AY88" i="5" s="1"/>
  <c r="AU88" i="5"/>
  <c r="AT88" i="5"/>
  <c r="AR88" i="5"/>
  <c r="AQ88" i="5"/>
  <c r="AS88" i="5" s="1"/>
  <c r="AO88" i="5"/>
  <c r="AN88" i="5"/>
  <c r="AL88" i="5"/>
  <c r="AK88" i="5"/>
  <c r="AM88" i="5" s="1"/>
  <c r="AI88" i="5"/>
  <c r="AH88" i="5"/>
  <c r="AJ88" i="5" s="1"/>
  <c r="AF88" i="5"/>
  <c r="AG88" i="5" s="1"/>
  <c r="AE88" i="5"/>
  <c r="AC88" i="5"/>
  <c r="AB88" i="5"/>
  <c r="Z88" i="5"/>
  <c r="Y88" i="5"/>
  <c r="W88" i="5"/>
  <c r="V88" i="5"/>
  <c r="X88" i="5" s="1"/>
  <c r="U88" i="5"/>
  <c r="T88" i="5"/>
  <c r="S88" i="5"/>
  <c r="Q88" i="5"/>
  <c r="P88" i="5"/>
  <c r="N88" i="5"/>
  <c r="M88" i="5"/>
  <c r="O88" i="5" s="1"/>
  <c r="K88" i="5"/>
  <c r="J88" i="5"/>
  <c r="L88" i="5" s="1"/>
  <c r="BA87" i="5"/>
  <c r="AZ87" i="5"/>
  <c r="BB87" i="5" s="1"/>
  <c r="AX87" i="5"/>
  <c r="AY87" i="5" s="1"/>
  <c r="AW87" i="5"/>
  <c r="AU87" i="5"/>
  <c r="AT87" i="5"/>
  <c r="AV87" i="5" s="1"/>
  <c r="AR87" i="5"/>
  <c r="AQ87" i="5"/>
  <c r="AO87" i="5"/>
  <c r="AN87" i="5"/>
  <c r="AP87" i="5" s="1"/>
  <c r="AL87" i="5"/>
  <c r="AK87" i="5"/>
  <c r="AI87" i="5"/>
  <c r="AH87" i="5"/>
  <c r="AJ87" i="5" s="1"/>
  <c r="AF87" i="5"/>
  <c r="AE87" i="5"/>
  <c r="AG87" i="5" s="1"/>
  <c r="AC87" i="5"/>
  <c r="AD87" i="5" s="1"/>
  <c r="AB87" i="5"/>
  <c r="Z87" i="5"/>
  <c r="Y87" i="5"/>
  <c r="W87" i="5"/>
  <c r="V87" i="5"/>
  <c r="T87" i="5"/>
  <c r="S87" i="5"/>
  <c r="U87" i="5" s="1"/>
  <c r="R87" i="5"/>
  <c r="Q87" i="5"/>
  <c r="P87" i="5"/>
  <c r="O87" i="5"/>
  <c r="N87" i="5"/>
  <c r="M87" i="5"/>
  <c r="K87" i="5"/>
  <c r="J87" i="5"/>
  <c r="BA86" i="5"/>
  <c r="AZ86" i="5"/>
  <c r="AX86" i="5"/>
  <c r="AW86" i="5"/>
  <c r="AY86" i="5" s="1"/>
  <c r="AU86" i="5"/>
  <c r="AT86" i="5"/>
  <c r="AR86" i="5"/>
  <c r="AQ86" i="5"/>
  <c r="AO86" i="5"/>
  <c r="AN86" i="5"/>
  <c r="AL86" i="5"/>
  <c r="AK86" i="5"/>
  <c r="AM86" i="5" s="1"/>
  <c r="AI86" i="5"/>
  <c r="AJ86" i="5" s="1"/>
  <c r="AH86" i="5"/>
  <c r="AF86" i="5"/>
  <c r="AE86" i="5"/>
  <c r="AC86" i="5"/>
  <c r="AB86" i="5"/>
  <c r="AA86" i="5"/>
  <c r="Z86" i="5"/>
  <c r="Y86" i="5"/>
  <c r="W86" i="5"/>
  <c r="V86" i="5"/>
  <c r="X86" i="5" s="1"/>
  <c r="T86" i="5"/>
  <c r="S86" i="5"/>
  <c r="Q86" i="5"/>
  <c r="P86" i="5"/>
  <c r="R86" i="5" s="1"/>
  <c r="N86" i="5"/>
  <c r="M86" i="5"/>
  <c r="O86" i="5" s="1"/>
  <c r="L86" i="5"/>
  <c r="K86" i="5"/>
  <c r="J86" i="5"/>
  <c r="BA85" i="5"/>
  <c r="AZ85" i="5"/>
  <c r="AX85" i="5"/>
  <c r="AW85" i="5"/>
  <c r="AV85" i="5"/>
  <c r="AU85" i="5"/>
  <c r="AT85" i="5"/>
  <c r="AR85" i="5"/>
  <c r="AQ85" i="5"/>
  <c r="AO85" i="5"/>
  <c r="AN85" i="5"/>
  <c r="AL85" i="5"/>
  <c r="AK85" i="5"/>
  <c r="AI85" i="5"/>
  <c r="AH85" i="5"/>
  <c r="AJ85" i="5" s="1"/>
  <c r="AG85" i="5"/>
  <c r="AF85" i="5"/>
  <c r="AE85" i="5"/>
  <c r="AC85" i="5"/>
  <c r="AB85" i="5"/>
  <c r="Z85" i="5"/>
  <c r="Y85" i="5"/>
  <c r="X85" i="5"/>
  <c r="W85" i="5"/>
  <c r="V85" i="5"/>
  <c r="T85" i="5"/>
  <c r="S85" i="5"/>
  <c r="U85" i="5" s="1"/>
  <c r="Q85" i="5"/>
  <c r="P85" i="5"/>
  <c r="N85" i="5"/>
  <c r="M85" i="5"/>
  <c r="O85" i="5" s="1"/>
  <c r="L85" i="5"/>
  <c r="K85" i="5"/>
  <c r="J85" i="5"/>
  <c r="BB84" i="5"/>
  <c r="BA84" i="5"/>
  <c r="AZ84" i="5"/>
  <c r="AX84" i="5"/>
  <c r="AW84" i="5"/>
  <c r="AU84" i="5"/>
  <c r="AT84" i="5"/>
  <c r="AR84" i="5"/>
  <c r="AQ84" i="5"/>
  <c r="AS84" i="5" s="1"/>
  <c r="AO84" i="5"/>
  <c r="AN84" i="5"/>
  <c r="AL84" i="5"/>
  <c r="AK84" i="5"/>
  <c r="AI84" i="5"/>
  <c r="AH84" i="5"/>
  <c r="AG84" i="5"/>
  <c r="AF84" i="5"/>
  <c r="AE84" i="5"/>
  <c r="AC84" i="5"/>
  <c r="AD84" i="5" s="1"/>
  <c r="AB84" i="5"/>
  <c r="Z84" i="5"/>
  <c r="Y84" i="5"/>
  <c r="W84" i="5"/>
  <c r="V84" i="5"/>
  <c r="U84" i="5"/>
  <c r="T84" i="5"/>
  <c r="S84" i="5"/>
  <c r="Q84" i="5"/>
  <c r="P84" i="5"/>
  <c r="R84" i="5" s="1"/>
  <c r="N84" i="5"/>
  <c r="M84" i="5"/>
  <c r="K84" i="5"/>
  <c r="J84" i="5"/>
  <c r="L84" i="5" s="1"/>
  <c r="BA83" i="5"/>
  <c r="AZ83" i="5"/>
  <c r="BB83" i="5" s="1"/>
  <c r="AY83" i="5"/>
  <c r="AX83" i="5"/>
  <c r="AW83" i="5"/>
  <c r="AU83" i="5"/>
  <c r="AT83" i="5"/>
  <c r="AR83" i="5"/>
  <c r="AQ83" i="5"/>
  <c r="AP83" i="5"/>
  <c r="AO83" i="5"/>
  <c r="AN83" i="5"/>
  <c r="AL83" i="5"/>
  <c r="AK83" i="5"/>
  <c r="AM83" i="5" s="1"/>
  <c r="AI83" i="5"/>
  <c r="AH83" i="5"/>
  <c r="AF83" i="5"/>
  <c r="AE83" i="5"/>
  <c r="AG83" i="5" s="1"/>
  <c r="AD83" i="5"/>
  <c r="AC83" i="5"/>
  <c r="AB83" i="5"/>
  <c r="AA83" i="5"/>
  <c r="Z83" i="5"/>
  <c r="Y83" i="5"/>
  <c r="W83" i="5"/>
  <c r="V83" i="5"/>
  <c r="T83" i="5"/>
  <c r="S83" i="5"/>
  <c r="Q83" i="5"/>
  <c r="P83" i="5"/>
  <c r="N83" i="5"/>
  <c r="M83" i="5"/>
  <c r="O83" i="5" s="1"/>
  <c r="K83" i="5"/>
  <c r="J83" i="5"/>
  <c r="BA82" i="5"/>
  <c r="AZ82" i="5"/>
  <c r="BB82" i="5" s="1"/>
  <c r="AY82" i="5"/>
  <c r="AX82" i="5"/>
  <c r="AW82" i="5"/>
  <c r="AU82" i="5"/>
  <c r="AV82" i="5" s="1"/>
  <c r="AT82" i="5"/>
  <c r="AR82" i="5"/>
  <c r="AQ82" i="5"/>
  <c r="AO82" i="5"/>
  <c r="AN82" i="5"/>
  <c r="AL82" i="5"/>
  <c r="AK82" i="5"/>
  <c r="AM82" i="5" s="1"/>
  <c r="AJ82" i="5"/>
  <c r="AI82" i="5"/>
  <c r="AH82" i="5"/>
  <c r="AF82" i="5"/>
  <c r="AE82" i="5"/>
  <c r="AG82" i="5" s="1"/>
  <c r="AC82" i="5"/>
  <c r="AB82" i="5"/>
  <c r="AD82" i="5" s="1"/>
  <c r="Z82" i="5"/>
  <c r="AA82" i="5" s="1"/>
  <c r="Y82" i="5"/>
  <c r="W82" i="5"/>
  <c r="V82" i="5"/>
  <c r="T82" i="5"/>
  <c r="S82" i="5"/>
  <c r="Q82" i="5"/>
  <c r="P82" i="5"/>
  <c r="N82" i="5"/>
  <c r="M82" i="5"/>
  <c r="O82" i="5" s="1"/>
  <c r="L82" i="5"/>
  <c r="K82" i="5"/>
  <c r="J82" i="5"/>
  <c r="BA81" i="5"/>
  <c r="AZ81" i="5"/>
  <c r="AX81" i="5"/>
  <c r="AW81" i="5"/>
  <c r="AY81" i="5" s="1"/>
  <c r="AV81" i="5"/>
  <c r="AU81" i="5"/>
  <c r="AT81" i="5"/>
  <c r="AR81" i="5"/>
  <c r="AQ81" i="5"/>
  <c r="AS81" i="5" s="1"/>
  <c r="AO81" i="5"/>
  <c r="AN81" i="5"/>
  <c r="AL81" i="5"/>
  <c r="AK81" i="5"/>
  <c r="AM81" i="5" s="1"/>
  <c r="AI81" i="5"/>
  <c r="AH81" i="5"/>
  <c r="AJ81" i="5" s="1"/>
  <c r="AG81" i="5"/>
  <c r="AF81" i="5"/>
  <c r="AE81" i="5"/>
  <c r="AC81" i="5"/>
  <c r="AB81" i="5"/>
  <c r="AD81" i="5" s="1"/>
  <c r="Z81" i="5"/>
  <c r="Y81" i="5"/>
  <c r="AA81" i="5" s="1"/>
  <c r="W81" i="5"/>
  <c r="X81" i="5" s="1"/>
  <c r="V81" i="5"/>
  <c r="T81" i="5"/>
  <c r="S81" i="5"/>
  <c r="Q81" i="5"/>
  <c r="P81" i="5"/>
  <c r="N81" i="5"/>
  <c r="M81" i="5"/>
  <c r="K81" i="5"/>
  <c r="J81" i="5"/>
  <c r="L81" i="5" s="1"/>
  <c r="BB80" i="5"/>
  <c r="BA80" i="5"/>
  <c r="AZ80" i="5"/>
  <c r="AX80" i="5"/>
  <c r="AW80" i="5"/>
  <c r="AU80" i="5"/>
  <c r="AT80" i="5"/>
  <c r="AV80" i="5" s="1"/>
  <c r="AS80" i="5"/>
  <c r="AR80" i="5"/>
  <c r="AQ80" i="5"/>
  <c r="AO80" i="5"/>
  <c r="AN80" i="5"/>
  <c r="AP80" i="5" s="1"/>
  <c r="AL80" i="5"/>
  <c r="AK80" i="5"/>
  <c r="AI80" i="5"/>
  <c r="AH80" i="5"/>
  <c r="AJ80" i="5" s="1"/>
  <c r="AF80" i="5"/>
  <c r="AE80" i="5"/>
  <c r="AG80" i="5" s="1"/>
  <c r="AD80" i="5"/>
  <c r="AC80" i="5"/>
  <c r="AB80" i="5"/>
  <c r="Z80" i="5"/>
  <c r="Y80" i="5"/>
  <c r="AA80" i="5" s="1"/>
  <c r="W80" i="5"/>
  <c r="V80" i="5"/>
  <c r="X80" i="5" s="1"/>
  <c r="T80" i="5"/>
  <c r="U80" i="5" s="1"/>
  <c r="S80" i="5"/>
  <c r="Q80" i="5"/>
  <c r="P80" i="5"/>
  <c r="N80" i="5"/>
  <c r="M80" i="5"/>
  <c r="K80" i="5"/>
  <c r="J80" i="5"/>
  <c r="BA79" i="5"/>
  <c r="AZ79" i="5"/>
  <c r="BB79" i="5" s="1"/>
  <c r="AY79" i="5"/>
  <c r="AX79" i="5"/>
  <c r="AW79" i="5"/>
  <c r="AU79" i="5"/>
  <c r="AT79" i="5"/>
  <c r="AR79" i="5"/>
  <c r="AQ79" i="5"/>
  <c r="AS79" i="5" s="1"/>
  <c r="AP79" i="5"/>
  <c r="AO79" i="5"/>
  <c r="AN79" i="5"/>
  <c r="AL79" i="5"/>
  <c r="AK79" i="5"/>
  <c r="AM79" i="5" s="1"/>
  <c r="AI79" i="5"/>
  <c r="AH79" i="5"/>
  <c r="AF79" i="5"/>
  <c r="AE79" i="5"/>
  <c r="AG79" i="5" s="1"/>
  <c r="AC79" i="5"/>
  <c r="AB79" i="5"/>
  <c r="AD79" i="5" s="1"/>
  <c r="AA79" i="5"/>
  <c r="Z79" i="5"/>
  <c r="Y79" i="5"/>
  <c r="W79" i="5"/>
  <c r="V79" i="5"/>
  <c r="X79" i="5" s="1"/>
  <c r="T79" i="5"/>
  <c r="S79" i="5"/>
  <c r="U79" i="5" s="1"/>
  <c r="Q79" i="5"/>
  <c r="R79" i="5" s="1"/>
  <c r="P79" i="5"/>
  <c r="N79" i="5"/>
  <c r="M79" i="5"/>
  <c r="K79" i="5"/>
  <c r="J79" i="5"/>
  <c r="BA78" i="5"/>
  <c r="AZ78" i="5"/>
  <c r="AX78" i="5"/>
  <c r="AW78" i="5"/>
  <c r="AY78" i="5" s="1"/>
  <c r="AV78" i="5"/>
  <c r="AU78" i="5"/>
  <c r="AT78" i="5"/>
  <c r="AR78" i="5"/>
  <c r="AQ78" i="5"/>
  <c r="AO78" i="5"/>
  <c r="AN78" i="5"/>
  <c r="AP78" i="5" s="1"/>
  <c r="AM78" i="5"/>
  <c r="AL78" i="5"/>
  <c r="AK78" i="5"/>
  <c r="AI78" i="5"/>
  <c r="AH78" i="5"/>
  <c r="AJ78" i="5" s="1"/>
  <c r="AF78" i="5"/>
  <c r="AE78" i="5"/>
  <c r="AC78" i="5"/>
  <c r="AB78" i="5"/>
  <c r="AD78" i="5" s="1"/>
  <c r="Z78" i="5"/>
  <c r="Y78" i="5"/>
  <c r="AA78" i="5" s="1"/>
  <c r="X78" i="5"/>
  <c r="W78" i="5"/>
  <c r="V78" i="5"/>
  <c r="T78" i="5"/>
  <c r="S78" i="5"/>
  <c r="U78" i="5" s="1"/>
  <c r="Q78" i="5"/>
  <c r="P78" i="5"/>
  <c r="R78" i="5" s="1"/>
  <c r="N78" i="5"/>
  <c r="O78" i="5" s="1"/>
  <c r="M78" i="5"/>
  <c r="K78" i="5"/>
  <c r="J78" i="5"/>
  <c r="BA77" i="5"/>
  <c r="AZ77" i="5"/>
  <c r="AX77" i="5"/>
  <c r="AW77" i="5"/>
  <c r="AU77" i="5"/>
  <c r="AT77" i="5"/>
  <c r="AV77" i="5" s="1"/>
  <c r="AS77" i="5"/>
  <c r="AR77" i="5"/>
  <c r="AQ77" i="5"/>
  <c r="AO77" i="5"/>
  <c r="AN77" i="5"/>
  <c r="AL77" i="5"/>
  <c r="AK77" i="5"/>
  <c r="AM77" i="5" s="1"/>
  <c r="AJ77" i="5"/>
  <c r="AI77" i="5"/>
  <c r="AH77" i="5"/>
  <c r="AF77" i="5"/>
  <c r="AE77" i="5"/>
  <c r="AG77" i="5" s="1"/>
  <c r="AC77" i="5"/>
  <c r="AB77" i="5"/>
  <c r="Z77" i="5"/>
  <c r="Y77" i="5"/>
  <c r="AA77" i="5" s="1"/>
  <c r="W77" i="5"/>
  <c r="V77" i="5"/>
  <c r="X77" i="5" s="1"/>
  <c r="U77" i="5"/>
  <c r="T77" i="5"/>
  <c r="S77" i="5"/>
  <c r="Q77" i="5"/>
  <c r="P77" i="5"/>
  <c r="R77" i="5" s="1"/>
  <c r="N77" i="5"/>
  <c r="M77" i="5"/>
  <c r="O77" i="5" s="1"/>
  <c r="K77" i="5"/>
  <c r="L77" i="5" s="1"/>
  <c r="J77" i="5"/>
  <c r="BA76" i="5"/>
  <c r="AZ76" i="5"/>
  <c r="AX76" i="5"/>
  <c r="AW76" i="5"/>
  <c r="AU76" i="5"/>
  <c r="AT76" i="5"/>
  <c r="AR76" i="5"/>
  <c r="AQ76" i="5"/>
  <c r="AS76" i="5" s="1"/>
  <c r="AP76" i="5"/>
  <c r="AO76" i="5"/>
  <c r="AN76" i="5"/>
  <c r="AL76" i="5"/>
  <c r="AK76" i="5"/>
  <c r="AI76" i="5"/>
  <c r="AH76" i="5"/>
  <c r="AJ76" i="5" s="1"/>
  <c r="AG76" i="5"/>
  <c r="AF76" i="5"/>
  <c r="AE76" i="5"/>
  <c r="AC76" i="5"/>
  <c r="AB76" i="5"/>
  <c r="AD76" i="5" s="1"/>
  <c r="Z76" i="5"/>
  <c r="Y76" i="5"/>
  <c r="W76" i="5"/>
  <c r="V76" i="5"/>
  <c r="X76" i="5" s="1"/>
  <c r="T76" i="5"/>
  <c r="S76" i="5"/>
  <c r="U76" i="5" s="1"/>
  <c r="R76" i="5"/>
  <c r="Q76" i="5"/>
  <c r="P76" i="5"/>
  <c r="N76" i="5"/>
  <c r="M76" i="5"/>
  <c r="O76" i="5" s="1"/>
  <c r="K76" i="5"/>
  <c r="J76" i="5"/>
  <c r="L76" i="5" s="1"/>
  <c r="BA75" i="5"/>
  <c r="BB75" i="5" s="1"/>
  <c r="AZ75" i="5"/>
  <c r="AX75" i="5"/>
  <c r="AW75" i="5"/>
  <c r="AU75" i="5"/>
  <c r="AT75" i="5"/>
  <c r="AR75" i="5"/>
  <c r="AQ75" i="5"/>
  <c r="AO75" i="5"/>
  <c r="AN75" i="5"/>
  <c r="AP75" i="5" s="1"/>
  <c r="AM75" i="5"/>
  <c r="AL75" i="5"/>
  <c r="AK75" i="5"/>
  <c r="AI75" i="5"/>
  <c r="AH75" i="5"/>
  <c r="AF75" i="5"/>
  <c r="AE75" i="5"/>
  <c r="AG75" i="5" s="1"/>
  <c r="AD75" i="5"/>
  <c r="AC75" i="5"/>
  <c r="AB75" i="5"/>
  <c r="Z75" i="5"/>
  <c r="Y75" i="5"/>
  <c r="AA75" i="5" s="1"/>
  <c r="W75" i="5"/>
  <c r="V75" i="5"/>
  <c r="T75" i="5"/>
  <c r="S75" i="5"/>
  <c r="U75" i="5" s="1"/>
  <c r="Q75" i="5"/>
  <c r="P75" i="5"/>
  <c r="R75" i="5" s="1"/>
  <c r="O75" i="5"/>
  <c r="N75" i="5"/>
  <c r="M75" i="5"/>
  <c r="K75" i="5"/>
  <c r="J75" i="5"/>
  <c r="L75" i="5" s="1"/>
  <c r="BA74" i="5"/>
  <c r="AZ74" i="5"/>
  <c r="BB74" i="5" s="1"/>
  <c r="AX74" i="5"/>
  <c r="AY74" i="5" s="1"/>
  <c r="AW74" i="5"/>
  <c r="AU74" i="5"/>
  <c r="AT74" i="5"/>
  <c r="AR74" i="5"/>
  <c r="AQ74" i="5"/>
  <c r="AO74" i="5"/>
  <c r="AN74" i="5"/>
  <c r="AL74" i="5"/>
  <c r="AK74" i="5"/>
  <c r="AM74" i="5" s="1"/>
  <c r="AJ74" i="5"/>
  <c r="AI74" i="5"/>
  <c r="AH74" i="5"/>
  <c r="AF74" i="5"/>
  <c r="AE74" i="5"/>
  <c r="AC74" i="5"/>
  <c r="AB74" i="5"/>
  <c r="AD74" i="5" s="1"/>
  <c r="AA74" i="5"/>
  <c r="Z74" i="5"/>
  <c r="Y74" i="5"/>
  <c r="W74" i="5"/>
  <c r="V74" i="5"/>
  <c r="X74" i="5" s="1"/>
  <c r="T74" i="5"/>
  <c r="S74" i="5"/>
  <c r="Q74" i="5"/>
  <c r="R74" i="5" s="1"/>
  <c r="P74" i="5"/>
  <c r="N74" i="5"/>
  <c r="M74" i="5"/>
  <c r="K74" i="5"/>
  <c r="J74" i="5"/>
  <c r="BA73" i="5"/>
  <c r="AZ73" i="5"/>
  <c r="AX73" i="5"/>
  <c r="AW73" i="5"/>
  <c r="AU73" i="5"/>
  <c r="AT73" i="5"/>
  <c r="AV73" i="5" s="1"/>
  <c r="AR73" i="5"/>
  <c r="AQ73" i="5"/>
  <c r="AS73" i="5" s="1"/>
  <c r="AO73" i="5"/>
  <c r="AN73" i="5"/>
  <c r="AL73" i="5"/>
  <c r="AK73" i="5"/>
  <c r="AM73" i="5" s="1"/>
  <c r="AJ73" i="5"/>
  <c r="AI73" i="5"/>
  <c r="AH73" i="5"/>
  <c r="AG73" i="5"/>
  <c r="AF73" i="5"/>
  <c r="AE73" i="5"/>
  <c r="AC73" i="5"/>
  <c r="AB73" i="5"/>
  <c r="AD73" i="5" s="1"/>
  <c r="AA73" i="5"/>
  <c r="Z73" i="5"/>
  <c r="Y73" i="5"/>
  <c r="X73" i="5"/>
  <c r="W73" i="5"/>
  <c r="V73" i="5"/>
  <c r="T73" i="5"/>
  <c r="S73" i="5"/>
  <c r="U73" i="5" s="1"/>
  <c r="Q73" i="5"/>
  <c r="P73" i="5"/>
  <c r="N73" i="5"/>
  <c r="M73" i="5"/>
  <c r="K73" i="5"/>
  <c r="J73" i="5"/>
  <c r="BA72" i="5"/>
  <c r="AZ72" i="5"/>
  <c r="AX72" i="5"/>
  <c r="AW72" i="5"/>
  <c r="AU72" i="5"/>
  <c r="AT72" i="5"/>
  <c r="AR72" i="5"/>
  <c r="AQ72" i="5"/>
  <c r="AS72" i="5" s="1"/>
  <c r="AP72" i="5"/>
  <c r="AO72" i="5"/>
  <c r="AN72" i="5"/>
  <c r="AL72" i="5"/>
  <c r="AK72" i="5"/>
  <c r="AI72" i="5"/>
  <c r="AH72" i="5"/>
  <c r="AJ72" i="5" s="1"/>
  <c r="AF72" i="5"/>
  <c r="AG72" i="5" s="1"/>
  <c r="AE72" i="5"/>
  <c r="AC72" i="5"/>
  <c r="AB72" i="5"/>
  <c r="AD72" i="5" s="1"/>
  <c r="Z72" i="5"/>
  <c r="Y72" i="5"/>
  <c r="AA72" i="5" s="1"/>
  <c r="W72" i="5"/>
  <c r="X72" i="5" s="1"/>
  <c r="V72" i="5"/>
  <c r="T72" i="5"/>
  <c r="S72" i="5"/>
  <c r="Q72" i="5"/>
  <c r="P72" i="5"/>
  <c r="R72" i="5" s="1"/>
  <c r="N72" i="5"/>
  <c r="M72" i="5"/>
  <c r="K72" i="5"/>
  <c r="J72" i="5"/>
  <c r="L72" i="5" s="1"/>
  <c r="BA71" i="5"/>
  <c r="BB71" i="5" s="1"/>
  <c r="AZ71" i="5"/>
  <c r="AX71" i="5"/>
  <c r="AW71" i="5"/>
  <c r="AY71" i="5" s="1"/>
  <c r="AU71" i="5"/>
  <c r="AT71" i="5"/>
  <c r="AR71" i="5"/>
  <c r="AQ71" i="5"/>
  <c r="AS71" i="5" s="1"/>
  <c r="AP71" i="5"/>
  <c r="AO71" i="5"/>
  <c r="AN71" i="5"/>
  <c r="AM71" i="5"/>
  <c r="AL71" i="5"/>
  <c r="AK71" i="5"/>
  <c r="AI71" i="5"/>
  <c r="AH71" i="5"/>
  <c r="AF71" i="5"/>
  <c r="AE71" i="5"/>
  <c r="AC71" i="5"/>
  <c r="AB71" i="5"/>
  <c r="AD71" i="5" s="1"/>
  <c r="Z71" i="5"/>
  <c r="Y71" i="5"/>
  <c r="AA71" i="5" s="1"/>
  <c r="W71" i="5"/>
  <c r="V71" i="5"/>
  <c r="T71" i="5"/>
  <c r="S71" i="5"/>
  <c r="Q71" i="5"/>
  <c r="P71" i="5"/>
  <c r="R71" i="5" s="1"/>
  <c r="N71" i="5"/>
  <c r="M71" i="5"/>
  <c r="K71" i="5"/>
  <c r="J71" i="5"/>
  <c r="BB70" i="5"/>
  <c r="BA70" i="5"/>
  <c r="AZ70" i="5"/>
  <c r="AX70" i="5"/>
  <c r="AY70" i="5" s="1"/>
  <c r="AW70" i="5"/>
  <c r="AU70" i="5"/>
  <c r="AT70" i="5"/>
  <c r="AV70" i="5" s="1"/>
  <c r="AR70" i="5"/>
  <c r="AQ70" i="5"/>
  <c r="AO70" i="5"/>
  <c r="AN70" i="5"/>
  <c r="AP70" i="5" s="1"/>
  <c r="AM70" i="5"/>
  <c r="AL70" i="5"/>
  <c r="AK70" i="5"/>
  <c r="AI70" i="5"/>
  <c r="AH70" i="5"/>
  <c r="AJ70" i="5" s="1"/>
  <c r="AF70" i="5"/>
  <c r="AE70" i="5"/>
  <c r="AC70" i="5"/>
  <c r="AB70" i="5"/>
  <c r="AD70" i="5" s="1"/>
  <c r="Z70" i="5"/>
  <c r="Y70" i="5"/>
  <c r="AA70" i="5" s="1"/>
  <c r="X70" i="5"/>
  <c r="W70" i="5"/>
  <c r="V70" i="5"/>
  <c r="T70" i="5"/>
  <c r="S70" i="5"/>
  <c r="U70" i="5" s="1"/>
  <c r="Q70" i="5"/>
  <c r="P70" i="5"/>
  <c r="R70" i="5" s="1"/>
  <c r="O70" i="5"/>
  <c r="N70" i="5"/>
  <c r="M70" i="5"/>
  <c r="K70" i="5"/>
  <c r="J70" i="5"/>
  <c r="BA69" i="5"/>
  <c r="AZ69" i="5"/>
  <c r="AY69" i="5"/>
  <c r="AX69" i="5"/>
  <c r="AW69" i="5"/>
  <c r="AU69" i="5"/>
  <c r="AT69" i="5"/>
  <c r="AR69" i="5"/>
  <c r="AQ69" i="5"/>
  <c r="AO69" i="5"/>
  <c r="AN69" i="5"/>
  <c r="AL69" i="5"/>
  <c r="AK69" i="5"/>
  <c r="AI69" i="5"/>
  <c r="AH69" i="5"/>
  <c r="AF69" i="5"/>
  <c r="AE69" i="5"/>
  <c r="AG69" i="5" s="1"/>
  <c r="AC69" i="5"/>
  <c r="AB69" i="5"/>
  <c r="Z69" i="5"/>
  <c r="Y69" i="5"/>
  <c r="AA69" i="5" s="1"/>
  <c r="X69" i="5"/>
  <c r="W69" i="5"/>
  <c r="V69" i="5"/>
  <c r="T69" i="5"/>
  <c r="U69" i="5" s="1"/>
  <c r="S69" i="5"/>
  <c r="Q69" i="5"/>
  <c r="P69" i="5"/>
  <c r="R69" i="5" s="1"/>
  <c r="O69" i="5"/>
  <c r="N69" i="5"/>
  <c r="M69" i="5"/>
  <c r="K69" i="5"/>
  <c r="L69" i="5" s="1"/>
  <c r="J69" i="5"/>
  <c r="BA68" i="5"/>
  <c r="AZ68" i="5"/>
  <c r="BB68" i="5" s="1"/>
  <c r="AX68" i="5"/>
  <c r="AW68" i="5"/>
  <c r="AU68" i="5"/>
  <c r="AT68" i="5"/>
  <c r="AV68" i="5" s="1"/>
  <c r="AR68" i="5"/>
  <c r="AQ68" i="5"/>
  <c r="AO68" i="5"/>
  <c r="AN68" i="5"/>
  <c r="AP68" i="5" s="1"/>
  <c r="AL68" i="5"/>
  <c r="AK68" i="5"/>
  <c r="AI68" i="5"/>
  <c r="AH68" i="5"/>
  <c r="AJ68" i="5" s="1"/>
  <c r="AF68" i="5"/>
  <c r="AE68" i="5"/>
  <c r="AG68" i="5" s="1"/>
  <c r="AD68" i="5"/>
  <c r="AC68" i="5"/>
  <c r="AB68" i="5"/>
  <c r="Z68" i="5"/>
  <c r="Y68" i="5"/>
  <c r="W68" i="5"/>
  <c r="V68" i="5"/>
  <c r="X68" i="5" s="1"/>
  <c r="U68" i="5"/>
  <c r="T68" i="5"/>
  <c r="S68" i="5"/>
  <c r="Q68" i="5"/>
  <c r="P68" i="5"/>
  <c r="N68" i="5"/>
  <c r="M68" i="5"/>
  <c r="O68" i="5" s="1"/>
  <c r="L68" i="5"/>
  <c r="K68" i="5"/>
  <c r="J68" i="5"/>
  <c r="BA67" i="5"/>
  <c r="AZ67" i="5"/>
  <c r="BB67" i="5" s="1"/>
  <c r="AX67" i="5"/>
  <c r="AW67" i="5"/>
  <c r="AY67" i="5" s="1"/>
  <c r="AU67" i="5"/>
  <c r="AT67" i="5"/>
  <c r="AR67" i="5"/>
  <c r="AQ67" i="5"/>
  <c r="AS67" i="5" s="1"/>
  <c r="AO67" i="5"/>
  <c r="AP67" i="5" s="1"/>
  <c r="AN67" i="5"/>
  <c r="AL67" i="5"/>
  <c r="AK67" i="5"/>
  <c r="AM67" i="5" s="1"/>
  <c r="AI67" i="5"/>
  <c r="AH67" i="5"/>
  <c r="AF67" i="5"/>
  <c r="AE67" i="5"/>
  <c r="AG67" i="5" s="1"/>
  <c r="AD67" i="5"/>
  <c r="AC67" i="5"/>
  <c r="AB67" i="5"/>
  <c r="Z67" i="5"/>
  <c r="AA67" i="5" s="1"/>
  <c r="Y67" i="5"/>
  <c r="W67" i="5"/>
  <c r="V67" i="5"/>
  <c r="T67" i="5"/>
  <c r="S67" i="5"/>
  <c r="Q67" i="5"/>
  <c r="P67" i="5"/>
  <c r="N67" i="5"/>
  <c r="M67" i="5"/>
  <c r="O67" i="5" s="1"/>
  <c r="K67" i="5"/>
  <c r="J67" i="5"/>
  <c r="BA66" i="5"/>
  <c r="AZ66" i="5"/>
  <c r="BB66" i="5" s="1"/>
  <c r="AX66" i="5"/>
  <c r="AW66" i="5"/>
  <c r="AY66" i="5" s="1"/>
  <c r="AU66" i="5"/>
  <c r="AT66" i="5"/>
  <c r="AR66" i="5"/>
  <c r="AQ66" i="5"/>
  <c r="AP66" i="5"/>
  <c r="AO66" i="5"/>
  <c r="AN66" i="5"/>
  <c r="AL66" i="5"/>
  <c r="AK66" i="5"/>
  <c r="AI66" i="5"/>
  <c r="AH66" i="5"/>
  <c r="AJ66" i="5" s="1"/>
  <c r="AF66" i="5"/>
  <c r="AE66" i="5"/>
  <c r="AC66" i="5"/>
  <c r="AB66" i="5"/>
  <c r="AD66" i="5" s="1"/>
  <c r="Z66" i="5"/>
  <c r="AA66" i="5" s="1"/>
  <c r="Y66" i="5"/>
  <c r="W66" i="5"/>
  <c r="V66" i="5"/>
  <c r="T66" i="5"/>
  <c r="S66" i="5"/>
  <c r="Q66" i="5"/>
  <c r="P66" i="5"/>
  <c r="N66" i="5"/>
  <c r="M66" i="5"/>
  <c r="O66" i="5" s="1"/>
  <c r="L66" i="5"/>
  <c r="K66" i="5"/>
  <c r="J66" i="5"/>
  <c r="BA65" i="5"/>
  <c r="AZ65" i="5"/>
  <c r="AX65" i="5"/>
  <c r="AW65" i="5"/>
  <c r="AY65" i="5" s="1"/>
  <c r="AV65" i="5"/>
  <c r="AU65" i="5"/>
  <c r="AT65" i="5"/>
  <c r="AR65" i="5"/>
  <c r="AQ65" i="5"/>
  <c r="AO65" i="5"/>
  <c r="AN65" i="5"/>
  <c r="AL65" i="5"/>
  <c r="AK65" i="5"/>
  <c r="AM65" i="5" s="1"/>
  <c r="AJ65" i="5"/>
  <c r="AI65" i="5"/>
  <c r="AH65" i="5"/>
  <c r="AG65" i="5"/>
  <c r="AF65" i="5"/>
  <c r="AE65" i="5"/>
  <c r="AC65" i="5"/>
  <c r="AB65" i="5"/>
  <c r="AD65" i="5" s="1"/>
  <c r="Z65" i="5"/>
  <c r="Y65" i="5"/>
  <c r="W65" i="5"/>
  <c r="V65" i="5"/>
  <c r="X65" i="5" s="1"/>
  <c r="T65" i="5"/>
  <c r="S65" i="5"/>
  <c r="Q65" i="5"/>
  <c r="P65" i="5"/>
  <c r="R65" i="5" s="1"/>
  <c r="N65" i="5"/>
  <c r="M65" i="5"/>
  <c r="O65" i="5" s="1"/>
  <c r="K65" i="5"/>
  <c r="L65" i="5" s="1"/>
  <c r="J65" i="5"/>
  <c r="BA64" i="5"/>
  <c r="AZ64" i="5"/>
  <c r="BB64" i="5" s="1"/>
  <c r="AX64" i="5"/>
  <c r="AW64" i="5"/>
  <c r="AY64" i="5" s="1"/>
  <c r="AU64" i="5"/>
  <c r="AT64" i="5"/>
  <c r="AV64" i="5" s="1"/>
  <c r="AR64" i="5"/>
  <c r="AQ64" i="5"/>
  <c r="AS64" i="5" s="1"/>
  <c r="AO64" i="5"/>
  <c r="AP64" i="5" s="1"/>
  <c r="AN64" i="5"/>
  <c r="AL64" i="5"/>
  <c r="AK64" i="5"/>
  <c r="AM64" i="5" s="1"/>
  <c r="AI64" i="5"/>
  <c r="AH64" i="5"/>
  <c r="AF64" i="5"/>
  <c r="AE64" i="5"/>
  <c r="AC64" i="5"/>
  <c r="AB64" i="5"/>
  <c r="AD64" i="5" s="1"/>
  <c r="Z64" i="5"/>
  <c r="Y64" i="5"/>
  <c r="W64" i="5"/>
  <c r="V64" i="5"/>
  <c r="X64" i="5" s="1"/>
  <c r="U64" i="5"/>
  <c r="T64" i="5"/>
  <c r="S64" i="5"/>
  <c r="Q64" i="5"/>
  <c r="P64" i="5"/>
  <c r="N64" i="5"/>
  <c r="M64" i="5"/>
  <c r="O64" i="5" s="1"/>
  <c r="K64" i="5"/>
  <c r="J64" i="5"/>
  <c r="L64" i="5" s="1"/>
  <c r="BA63" i="5"/>
  <c r="AZ63" i="5"/>
  <c r="BB63" i="5" s="1"/>
  <c r="AY63" i="5"/>
  <c r="AX63" i="5"/>
  <c r="AW63" i="5"/>
  <c r="AU63" i="5"/>
  <c r="AT63" i="5"/>
  <c r="AV63" i="5" s="1"/>
  <c r="AR63" i="5"/>
  <c r="AQ63" i="5"/>
  <c r="AS63" i="5" s="1"/>
  <c r="AO63" i="5"/>
  <c r="AP63" i="5" s="1"/>
  <c r="AN63" i="5"/>
  <c r="AL63" i="5"/>
  <c r="AK63" i="5"/>
  <c r="AI63" i="5"/>
  <c r="AH63" i="5"/>
  <c r="AF63" i="5"/>
  <c r="AE63" i="5"/>
  <c r="AG63" i="5" s="1"/>
  <c r="AD63" i="5"/>
  <c r="AC63" i="5"/>
  <c r="AB63" i="5"/>
  <c r="Z63" i="5"/>
  <c r="AA63" i="5" s="1"/>
  <c r="Y63" i="5"/>
  <c r="W63" i="5"/>
  <c r="V63" i="5"/>
  <c r="X63" i="5" s="1"/>
  <c r="T63" i="5"/>
  <c r="S63" i="5"/>
  <c r="Q63" i="5"/>
  <c r="P63" i="5"/>
  <c r="N63" i="5"/>
  <c r="M63" i="5"/>
  <c r="K63" i="5"/>
  <c r="J63" i="5"/>
  <c r="BA62" i="5"/>
  <c r="AZ62" i="5"/>
  <c r="BB62" i="5" s="1"/>
  <c r="AY62" i="5"/>
  <c r="AX62" i="5"/>
  <c r="AW62" i="5"/>
  <c r="AU62" i="5"/>
  <c r="AT62" i="5"/>
  <c r="AR62" i="5"/>
  <c r="AQ62" i="5"/>
  <c r="AS62" i="5" s="1"/>
  <c r="AO62" i="5"/>
  <c r="AN62" i="5"/>
  <c r="AL62" i="5"/>
  <c r="AK62" i="5"/>
  <c r="AM62" i="5" s="1"/>
  <c r="AI62" i="5"/>
  <c r="AJ62" i="5" s="1"/>
  <c r="AH62" i="5"/>
  <c r="AF62" i="5"/>
  <c r="AE62" i="5"/>
  <c r="AC62" i="5"/>
  <c r="AB62" i="5"/>
  <c r="Z62" i="5"/>
  <c r="Y62" i="5"/>
  <c r="AA62" i="5" s="1"/>
  <c r="W62" i="5"/>
  <c r="V62" i="5"/>
  <c r="X62" i="5" s="1"/>
  <c r="T62" i="5"/>
  <c r="S62" i="5"/>
  <c r="Q62" i="5"/>
  <c r="P62" i="5"/>
  <c r="R62" i="5" s="1"/>
  <c r="O62" i="5"/>
  <c r="N62" i="5"/>
  <c r="M62" i="5"/>
  <c r="K62" i="5"/>
  <c r="L62" i="5" s="1"/>
  <c r="J62" i="5"/>
  <c r="BA61" i="5"/>
  <c r="AZ61" i="5"/>
  <c r="AX61" i="5"/>
  <c r="AW61" i="5"/>
  <c r="AU61" i="5"/>
  <c r="AT61" i="5"/>
  <c r="AV61" i="5" s="1"/>
  <c r="AS61" i="5"/>
  <c r="AR61" i="5"/>
  <c r="AQ61" i="5"/>
  <c r="AO61" i="5"/>
  <c r="AN61" i="5"/>
  <c r="AL61" i="5"/>
  <c r="AK61" i="5"/>
  <c r="AM61" i="5" s="1"/>
  <c r="AJ61" i="5"/>
  <c r="AI61" i="5"/>
  <c r="AH61" i="5"/>
  <c r="AF61" i="5"/>
  <c r="AE61" i="5"/>
  <c r="AC61" i="5"/>
  <c r="AB61" i="5"/>
  <c r="Z61" i="5"/>
  <c r="Y61" i="5"/>
  <c r="AA61" i="5" s="1"/>
  <c r="X61" i="5"/>
  <c r="W61" i="5"/>
  <c r="V61" i="5"/>
  <c r="U61" i="5"/>
  <c r="T61" i="5"/>
  <c r="S61" i="5"/>
  <c r="Q61" i="5"/>
  <c r="P61" i="5"/>
  <c r="R61" i="5" s="1"/>
  <c r="N61" i="5"/>
  <c r="M61" i="5"/>
  <c r="K61" i="5"/>
  <c r="J61" i="5"/>
  <c r="L61" i="5" s="1"/>
  <c r="BA60" i="5"/>
  <c r="AZ60" i="5"/>
  <c r="AX60" i="5"/>
  <c r="AW60" i="5"/>
  <c r="AU60" i="5"/>
  <c r="AT60" i="5"/>
  <c r="AV60" i="5" s="1"/>
  <c r="AR60" i="5"/>
  <c r="AS60" i="5" s="1"/>
  <c r="AQ60" i="5"/>
  <c r="AO60" i="5"/>
  <c r="AN60" i="5"/>
  <c r="AP60" i="5" s="1"/>
  <c r="AL60" i="5"/>
  <c r="AK60" i="5"/>
  <c r="AM60" i="5" s="1"/>
  <c r="AI60" i="5"/>
  <c r="AH60" i="5"/>
  <c r="AJ60" i="5" s="1"/>
  <c r="AF60" i="5"/>
  <c r="AE60" i="5"/>
  <c r="AG60" i="5" s="1"/>
  <c r="AC60" i="5"/>
  <c r="AD60" i="5" s="1"/>
  <c r="AB60" i="5"/>
  <c r="Z60" i="5"/>
  <c r="Y60" i="5"/>
  <c r="W60" i="5"/>
  <c r="V60" i="5"/>
  <c r="T60" i="5"/>
  <c r="S60" i="5"/>
  <c r="Q60" i="5"/>
  <c r="P60" i="5"/>
  <c r="R60" i="5" s="1"/>
  <c r="N60" i="5"/>
  <c r="M60" i="5"/>
  <c r="K60" i="5"/>
  <c r="J60" i="5"/>
  <c r="L60" i="5" s="1"/>
  <c r="BB59" i="5"/>
  <c r="BA59" i="5"/>
  <c r="AZ59" i="5"/>
  <c r="AX59" i="5"/>
  <c r="AW59" i="5"/>
  <c r="AU59" i="5"/>
  <c r="AT59" i="5"/>
  <c r="AR59" i="5"/>
  <c r="AQ59" i="5"/>
  <c r="AS59" i="5" s="1"/>
  <c r="AO59" i="5"/>
  <c r="AN59" i="5"/>
  <c r="AP59" i="5" s="1"/>
  <c r="AM59" i="5"/>
  <c r="AL59" i="5"/>
  <c r="AK59" i="5"/>
  <c r="AI59" i="5"/>
  <c r="AH59" i="5"/>
  <c r="AJ59" i="5" s="1"/>
  <c r="AF59" i="5"/>
  <c r="AE59" i="5"/>
  <c r="AG59" i="5" s="1"/>
  <c r="AC59" i="5"/>
  <c r="AD59" i="5" s="1"/>
  <c r="AB59" i="5"/>
  <c r="Z59" i="5"/>
  <c r="Y59" i="5"/>
  <c r="W59" i="5"/>
  <c r="V59" i="5"/>
  <c r="T59" i="5"/>
  <c r="S59" i="5"/>
  <c r="U59" i="5" s="1"/>
  <c r="R59" i="5"/>
  <c r="Q59" i="5"/>
  <c r="P59" i="5"/>
  <c r="N59" i="5"/>
  <c r="O59" i="5" s="1"/>
  <c r="M59" i="5"/>
  <c r="K59" i="5"/>
  <c r="J59" i="5"/>
  <c r="L59" i="5" s="1"/>
  <c r="BA58" i="5"/>
  <c r="AZ58" i="5"/>
  <c r="AX58" i="5"/>
  <c r="AW58" i="5"/>
  <c r="AU58" i="5"/>
  <c r="AT58" i="5"/>
  <c r="AR58" i="5"/>
  <c r="AQ58" i="5"/>
  <c r="AO58" i="5"/>
  <c r="AN58" i="5"/>
  <c r="AP58" i="5" s="1"/>
  <c r="AM58" i="5"/>
  <c r="AL58" i="5"/>
  <c r="AK58" i="5"/>
  <c r="AI58" i="5"/>
  <c r="AH58" i="5"/>
  <c r="AF58" i="5"/>
  <c r="AE58" i="5"/>
  <c r="AG58" i="5" s="1"/>
  <c r="AC58" i="5"/>
  <c r="AB58" i="5"/>
  <c r="Z58" i="5"/>
  <c r="Y58" i="5"/>
  <c r="AA58" i="5" s="1"/>
  <c r="W58" i="5"/>
  <c r="X58" i="5" s="1"/>
  <c r="V58" i="5"/>
  <c r="T58" i="5"/>
  <c r="S58" i="5"/>
  <c r="Q58" i="5"/>
  <c r="P58" i="5"/>
  <c r="N58" i="5"/>
  <c r="M58" i="5"/>
  <c r="O58" i="5" s="1"/>
  <c r="K58" i="5"/>
  <c r="J58" i="5"/>
  <c r="L58" i="5" s="1"/>
  <c r="BA57" i="5"/>
  <c r="AZ57" i="5"/>
  <c r="AX57" i="5"/>
  <c r="AW57" i="5"/>
  <c r="AY57" i="5" s="1"/>
  <c r="AV57" i="5"/>
  <c r="AU57" i="5"/>
  <c r="AT57" i="5"/>
  <c r="AR57" i="5"/>
  <c r="AS57" i="5" s="1"/>
  <c r="AQ57" i="5"/>
  <c r="AO57" i="5"/>
  <c r="AN57" i="5"/>
  <c r="AL57" i="5"/>
  <c r="AK57" i="5"/>
  <c r="AI57" i="5"/>
  <c r="AH57" i="5"/>
  <c r="AJ57" i="5" s="1"/>
  <c r="AG57" i="5"/>
  <c r="AF57" i="5"/>
  <c r="AE57" i="5"/>
  <c r="AC57" i="5"/>
  <c r="AB57" i="5"/>
  <c r="Z57" i="5"/>
  <c r="Y57" i="5"/>
  <c r="AA57" i="5" s="1"/>
  <c r="X57" i="5"/>
  <c r="W57" i="5"/>
  <c r="V57" i="5"/>
  <c r="T57" i="5"/>
  <c r="S57" i="5"/>
  <c r="Q57" i="5"/>
  <c r="P57" i="5"/>
  <c r="N57" i="5"/>
  <c r="M57" i="5"/>
  <c r="O57" i="5" s="1"/>
  <c r="L57" i="5"/>
  <c r="K57" i="5"/>
  <c r="J57" i="5"/>
  <c r="BB56" i="5"/>
  <c r="BA56" i="5"/>
  <c r="AZ56" i="5"/>
  <c r="AX56" i="5"/>
  <c r="AW56" i="5"/>
  <c r="AY56" i="5" s="1"/>
  <c r="AU56" i="5"/>
  <c r="AT56" i="5"/>
  <c r="AR56" i="5"/>
  <c r="AQ56" i="5"/>
  <c r="AS56" i="5" s="1"/>
  <c r="AO56" i="5"/>
  <c r="AN56" i="5"/>
  <c r="AL56" i="5"/>
  <c r="AK56" i="5"/>
  <c r="AI56" i="5"/>
  <c r="AH56" i="5"/>
  <c r="AJ56" i="5" s="1"/>
  <c r="AF56" i="5"/>
  <c r="AG56" i="5" s="1"/>
  <c r="AE56" i="5"/>
  <c r="AC56" i="5"/>
  <c r="AB56" i="5"/>
  <c r="AD56" i="5" s="1"/>
  <c r="Z56" i="5"/>
  <c r="Y56" i="5"/>
  <c r="AA56" i="5" s="1"/>
  <c r="W56" i="5"/>
  <c r="V56" i="5"/>
  <c r="X56" i="5" s="1"/>
  <c r="T56" i="5"/>
  <c r="S56" i="5"/>
  <c r="U56" i="5" s="1"/>
  <c r="Q56" i="5"/>
  <c r="R56" i="5" s="1"/>
  <c r="P56" i="5"/>
  <c r="N56" i="5"/>
  <c r="M56" i="5"/>
  <c r="K56" i="5"/>
  <c r="J56" i="5"/>
  <c r="BA55" i="5"/>
  <c r="AZ55" i="5"/>
  <c r="AX55" i="5"/>
  <c r="AW55" i="5"/>
  <c r="AY55" i="5" s="1"/>
  <c r="AU55" i="5"/>
  <c r="AT55" i="5"/>
  <c r="AR55" i="5"/>
  <c r="AQ55" i="5"/>
  <c r="AS55" i="5" s="1"/>
  <c r="AP55" i="5"/>
  <c r="AO55" i="5"/>
  <c r="AN55" i="5"/>
  <c r="AL55" i="5"/>
  <c r="AK55" i="5"/>
  <c r="AI55" i="5"/>
  <c r="AH55" i="5"/>
  <c r="AF55" i="5"/>
  <c r="AE55" i="5"/>
  <c r="AG55" i="5" s="1"/>
  <c r="AC55" i="5"/>
  <c r="AB55" i="5"/>
  <c r="AD55" i="5" s="1"/>
  <c r="AA55" i="5"/>
  <c r="Z55" i="5"/>
  <c r="Y55" i="5"/>
  <c r="W55" i="5"/>
  <c r="V55" i="5"/>
  <c r="X55" i="5" s="1"/>
  <c r="T55" i="5"/>
  <c r="S55" i="5"/>
  <c r="U55" i="5" s="1"/>
  <c r="Q55" i="5"/>
  <c r="R55" i="5" s="1"/>
  <c r="P55" i="5"/>
  <c r="N55" i="5"/>
  <c r="M55" i="5"/>
  <c r="K55" i="5"/>
  <c r="J55" i="5"/>
  <c r="BA54" i="5"/>
  <c r="AZ54" i="5"/>
  <c r="BB54" i="5" s="1"/>
  <c r="AY54" i="5"/>
  <c r="AX54" i="5"/>
  <c r="AW54" i="5"/>
  <c r="AU54" i="5"/>
  <c r="AV54" i="5" s="1"/>
  <c r="AT54" i="5"/>
  <c r="AR54" i="5"/>
  <c r="AQ54" i="5"/>
  <c r="AS54" i="5" s="1"/>
  <c r="AO54" i="5"/>
  <c r="AN54" i="5"/>
  <c r="AL54" i="5"/>
  <c r="AK54" i="5"/>
  <c r="AI54" i="5"/>
  <c r="AJ54" i="5" s="1"/>
  <c r="AH54" i="5"/>
  <c r="AF54" i="5"/>
  <c r="AE54" i="5"/>
  <c r="AC54" i="5"/>
  <c r="AB54" i="5"/>
  <c r="Z54" i="5"/>
  <c r="Y54" i="5"/>
  <c r="AA54" i="5" s="1"/>
  <c r="W54" i="5"/>
  <c r="V54" i="5"/>
  <c r="T54" i="5"/>
  <c r="S54" i="5"/>
  <c r="Q54" i="5"/>
  <c r="P54" i="5"/>
  <c r="N54" i="5"/>
  <c r="M54" i="5"/>
  <c r="O54" i="5" s="1"/>
  <c r="K54" i="5"/>
  <c r="L54" i="5" s="1"/>
  <c r="J54" i="5"/>
  <c r="BA53" i="5"/>
  <c r="AZ53" i="5"/>
  <c r="AX53" i="5"/>
  <c r="AW53" i="5"/>
  <c r="AU53" i="5"/>
  <c r="AT53" i="5"/>
  <c r="AV53" i="5" s="1"/>
  <c r="AR53" i="5"/>
  <c r="AQ53" i="5"/>
  <c r="AS53" i="5" s="1"/>
  <c r="AO53" i="5"/>
  <c r="AN53" i="5"/>
  <c r="AL53" i="5"/>
  <c r="AK53" i="5"/>
  <c r="AM53" i="5" s="1"/>
  <c r="AJ53" i="5"/>
  <c r="AI53" i="5"/>
  <c r="AH53" i="5"/>
  <c r="AF53" i="5"/>
  <c r="AE53" i="5"/>
  <c r="AC53" i="5"/>
  <c r="AB53" i="5"/>
  <c r="Z53" i="5"/>
  <c r="Y53" i="5"/>
  <c r="AA53" i="5" s="1"/>
  <c r="W53" i="5"/>
  <c r="V53" i="5"/>
  <c r="X53" i="5" s="1"/>
  <c r="U53" i="5"/>
  <c r="T53" i="5"/>
  <c r="S53" i="5"/>
  <c r="Q53" i="5"/>
  <c r="P53" i="5"/>
  <c r="R53" i="5" s="1"/>
  <c r="N53" i="5"/>
  <c r="M53" i="5"/>
  <c r="K53" i="5"/>
  <c r="L53" i="5" s="1"/>
  <c r="J53" i="5"/>
  <c r="BA52" i="5"/>
  <c r="AZ52" i="5"/>
  <c r="AX52" i="5"/>
  <c r="AW52" i="5"/>
  <c r="AU52" i="5"/>
  <c r="AT52" i="5"/>
  <c r="AV52" i="5" s="1"/>
  <c r="AS52" i="5"/>
  <c r="AR52" i="5"/>
  <c r="AQ52" i="5"/>
  <c r="AO52" i="5"/>
  <c r="AP52" i="5" s="1"/>
  <c r="AN52" i="5"/>
  <c r="AL52" i="5"/>
  <c r="AK52" i="5"/>
  <c r="AM52" i="5" s="1"/>
  <c r="AI52" i="5"/>
  <c r="AH52" i="5"/>
  <c r="AF52" i="5"/>
  <c r="AE52" i="5"/>
  <c r="AG52" i="5" s="1"/>
  <c r="AC52" i="5"/>
  <c r="AD52" i="5" s="1"/>
  <c r="AB52" i="5"/>
  <c r="Z52" i="5"/>
  <c r="Y52" i="5"/>
  <c r="W52" i="5"/>
  <c r="V52" i="5"/>
  <c r="T52" i="5"/>
  <c r="S52" i="5"/>
  <c r="U52" i="5" s="1"/>
  <c r="Q52" i="5"/>
  <c r="P52" i="5"/>
  <c r="N52" i="5"/>
  <c r="M52" i="5"/>
  <c r="K52" i="5"/>
  <c r="J52" i="5"/>
  <c r="BB51" i="5"/>
  <c r="BA51" i="5"/>
  <c r="AZ51" i="5"/>
  <c r="AX51" i="5"/>
  <c r="AW51" i="5"/>
  <c r="AU51" i="5"/>
  <c r="AT51" i="5"/>
  <c r="AR51" i="5"/>
  <c r="AQ51" i="5"/>
  <c r="AS51" i="5" s="1"/>
  <c r="AO51" i="5"/>
  <c r="AN51" i="5"/>
  <c r="AL51" i="5"/>
  <c r="AK51" i="5"/>
  <c r="AM51" i="5" s="1"/>
  <c r="AI51" i="5"/>
  <c r="AH51" i="5"/>
  <c r="AF51" i="5"/>
  <c r="AE51" i="5"/>
  <c r="AG51" i="5" s="1"/>
  <c r="AD51" i="5"/>
  <c r="AC51" i="5"/>
  <c r="AB51" i="5"/>
  <c r="Z51" i="5"/>
  <c r="AA51" i="5" s="1"/>
  <c r="Y51" i="5"/>
  <c r="W51" i="5"/>
  <c r="V51" i="5"/>
  <c r="T51" i="5"/>
  <c r="S51" i="5"/>
  <c r="Q51" i="5"/>
  <c r="P51" i="5"/>
  <c r="R51" i="5" s="1"/>
  <c r="O51" i="5"/>
  <c r="N51" i="5"/>
  <c r="M51" i="5"/>
  <c r="K51" i="5"/>
  <c r="J51" i="5"/>
  <c r="BA50" i="5"/>
  <c r="AZ50" i="5"/>
  <c r="AY50" i="5"/>
  <c r="AX50" i="5"/>
  <c r="AW50" i="5"/>
  <c r="AU50" i="5"/>
  <c r="AT50" i="5"/>
  <c r="AR50" i="5"/>
  <c r="AQ50" i="5"/>
  <c r="AO50" i="5"/>
  <c r="AN50" i="5"/>
  <c r="AP50" i="5" s="1"/>
  <c r="AM50" i="5"/>
  <c r="AL50" i="5"/>
  <c r="AK50" i="5"/>
  <c r="AJ50" i="5"/>
  <c r="AI50" i="5"/>
  <c r="AH50" i="5"/>
  <c r="AF50" i="5"/>
  <c r="AE50" i="5"/>
  <c r="AG50" i="5" s="1"/>
  <c r="AC50" i="5"/>
  <c r="AB50" i="5"/>
  <c r="Z50" i="5"/>
  <c r="Y50" i="5"/>
  <c r="AA50" i="5" s="1"/>
  <c r="W50" i="5"/>
  <c r="X50" i="5" s="1"/>
  <c r="V50" i="5"/>
  <c r="T50" i="5"/>
  <c r="S50" i="5"/>
  <c r="Q50" i="5"/>
  <c r="P50" i="5"/>
  <c r="N50" i="5"/>
  <c r="M50" i="5"/>
  <c r="O50" i="5" s="1"/>
  <c r="K50" i="5"/>
  <c r="J50" i="5"/>
  <c r="L50" i="5" s="1"/>
  <c r="BA49" i="5"/>
  <c r="AZ49" i="5"/>
  <c r="AX49" i="5"/>
  <c r="AW49" i="5"/>
  <c r="AY49" i="5" s="1"/>
  <c r="AV49" i="5"/>
  <c r="AU49" i="5"/>
  <c r="AT49" i="5"/>
  <c r="AR49" i="5"/>
  <c r="AQ49" i="5"/>
  <c r="AO49" i="5"/>
  <c r="AN49" i="5"/>
  <c r="AL49" i="5"/>
  <c r="AK49" i="5"/>
  <c r="AM49" i="5" s="1"/>
  <c r="AJ49" i="5"/>
  <c r="AI49" i="5"/>
  <c r="AH49" i="5"/>
  <c r="AG49" i="5"/>
  <c r="AF49" i="5"/>
  <c r="AE49" i="5"/>
  <c r="AC49" i="5"/>
  <c r="AB49" i="5"/>
  <c r="AD49" i="5" s="1"/>
  <c r="Z49" i="5"/>
  <c r="Y49" i="5"/>
  <c r="W49" i="5"/>
  <c r="V49" i="5"/>
  <c r="T49" i="5"/>
  <c r="S49" i="5"/>
  <c r="Q49" i="5"/>
  <c r="P49" i="5"/>
  <c r="N49" i="5"/>
  <c r="M49" i="5"/>
  <c r="O49" i="5" s="1"/>
  <c r="L49" i="5"/>
  <c r="K49" i="5"/>
  <c r="J49" i="5"/>
  <c r="BA48" i="5"/>
  <c r="AZ48" i="5"/>
  <c r="AX48" i="5"/>
  <c r="AW48" i="5"/>
  <c r="AY48" i="5" s="1"/>
  <c r="AU48" i="5"/>
  <c r="AT48" i="5"/>
  <c r="AR48" i="5"/>
  <c r="AQ48" i="5"/>
  <c r="AS48" i="5" s="1"/>
  <c r="AO48" i="5"/>
  <c r="AP48" i="5" s="1"/>
  <c r="AN48" i="5"/>
  <c r="AL48" i="5"/>
  <c r="AK48" i="5"/>
  <c r="AI48" i="5"/>
  <c r="AH48" i="5"/>
  <c r="AF48" i="5"/>
  <c r="AE48" i="5"/>
  <c r="AG48" i="5" s="1"/>
  <c r="AC48" i="5"/>
  <c r="AB48" i="5"/>
  <c r="AD48" i="5" s="1"/>
  <c r="Z48" i="5"/>
  <c r="Y48" i="5"/>
  <c r="W48" i="5"/>
  <c r="V48" i="5"/>
  <c r="X48" i="5" s="1"/>
  <c r="U48" i="5"/>
  <c r="T48" i="5"/>
  <c r="S48" i="5"/>
  <c r="Q48" i="5"/>
  <c r="R48" i="5" s="1"/>
  <c r="P48" i="5"/>
  <c r="N48" i="5"/>
  <c r="M48" i="5"/>
  <c r="K48" i="5"/>
  <c r="J48" i="5"/>
  <c r="BA47" i="5"/>
  <c r="AZ47" i="5"/>
  <c r="BB47" i="5" s="1"/>
  <c r="AY47" i="5"/>
  <c r="AX47" i="5"/>
  <c r="AW47" i="5"/>
  <c r="AU47" i="5"/>
  <c r="AT47" i="5"/>
  <c r="AR47" i="5"/>
  <c r="AQ47" i="5"/>
  <c r="AS47" i="5" s="1"/>
  <c r="AP47" i="5"/>
  <c r="AO47" i="5"/>
  <c r="AN47" i="5"/>
  <c r="AL47" i="5"/>
  <c r="AK47" i="5"/>
  <c r="AI47" i="5"/>
  <c r="AH47" i="5"/>
  <c r="AF47" i="5"/>
  <c r="AE47" i="5"/>
  <c r="AG47" i="5" s="1"/>
  <c r="AD47" i="5"/>
  <c r="AC47" i="5"/>
  <c r="AB47" i="5"/>
  <c r="AA47" i="5"/>
  <c r="Z47" i="5"/>
  <c r="Y47" i="5"/>
  <c r="W47" i="5"/>
  <c r="V47" i="5"/>
  <c r="X47" i="5" s="1"/>
  <c r="T47" i="5"/>
  <c r="S47" i="5"/>
  <c r="Q47" i="5"/>
  <c r="P47" i="5"/>
  <c r="R47" i="5" s="1"/>
  <c r="N47" i="5"/>
  <c r="M47" i="5"/>
  <c r="K47" i="5"/>
  <c r="J47" i="5"/>
  <c r="BA46" i="5"/>
  <c r="AZ46" i="5"/>
  <c r="BB46" i="5" s="1"/>
  <c r="AY46" i="5"/>
  <c r="AX46" i="5"/>
  <c r="AW46" i="5"/>
  <c r="AU46" i="5"/>
  <c r="AT46" i="5"/>
  <c r="AV46" i="5" s="1"/>
  <c r="AR46" i="5"/>
  <c r="AQ46" i="5"/>
  <c r="AS46" i="5" s="1"/>
  <c r="AO46" i="5"/>
  <c r="AN46" i="5"/>
  <c r="AL46" i="5"/>
  <c r="AK46" i="5"/>
  <c r="AM46" i="5" s="1"/>
  <c r="AI46" i="5"/>
  <c r="AJ46" i="5" s="1"/>
  <c r="AH46" i="5"/>
  <c r="AF46" i="5"/>
  <c r="AE46" i="5"/>
  <c r="AC46" i="5"/>
  <c r="AB46" i="5"/>
  <c r="Z46" i="5"/>
  <c r="Y46" i="5"/>
  <c r="W46" i="5"/>
  <c r="V46" i="5"/>
  <c r="X46" i="5" s="1"/>
  <c r="T46" i="5"/>
  <c r="S46" i="5"/>
  <c r="Q46" i="5"/>
  <c r="P46" i="5"/>
  <c r="R46" i="5" s="1"/>
  <c r="O46" i="5"/>
  <c r="N46" i="5"/>
  <c r="M46" i="5"/>
  <c r="K46" i="5"/>
  <c r="L46" i="5" s="1"/>
  <c r="J46" i="5"/>
  <c r="BA45" i="5"/>
  <c r="AZ45" i="5"/>
  <c r="AX45" i="5"/>
  <c r="AW45" i="5"/>
  <c r="AU45" i="5"/>
  <c r="AT45" i="5"/>
  <c r="AV45" i="5" s="1"/>
  <c r="AS45" i="5"/>
  <c r="AR45" i="5"/>
  <c r="AQ45" i="5"/>
  <c r="AO45" i="5"/>
  <c r="AN45" i="5"/>
  <c r="AL45" i="5"/>
  <c r="AK45" i="5"/>
  <c r="AM45" i="5" s="1"/>
  <c r="AJ45" i="5"/>
  <c r="AI45" i="5"/>
  <c r="AH45" i="5"/>
  <c r="AF45" i="5"/>
  <c r="AE45" i="5"/>
  <c r="AC45" i="5"/>
  <c r="AB45" i="5"/>
  <c r="Z45" i="5"/>
  <c r="Y45" i="5"/>
  <c r="AA45" i="5" s="1"/>
  <c r="X45" i="5"/>
  <c r="W45" i="5"/>
  <c r="V45" i="5"/>
  <c r="U45" i="5"/>
  <c r="T45" i="5"/>
  <c r="S45" i="5"/>
  <c r="Q45" i="5"/>
  <c r="P45" i="5"/>
  <c r="R45" i="5" s="1"/>
  <c r="N45" i="5"/>
  <c r="M45" i="5"/>
  <c r="K45" i="5"/>
  <c r="J45" i="5"/>
  <c r="BA44" i="5"/>
  <c r="AZ44" i="5"/>
  <c r="AX44" i="5"/>
  <c r="AW44" i="5"/>
  <c r="AU44" i="5"/>
  <c r="AT44" i="5"/>
  <c r="AV44" i="5" s="1"/>
  <c r="AS44" i="5"/>
  <c r="AR44" i="5"/>
  <c r="AQ44" i="5"/>
  <c r="AO44" i="5"/>
  <c r="AN44" i="5"/>
  <c r="AL44" i="5"/>
  <c r="AK44" i="5"/>
  <c r="AM44" i="5" s="1"/>
  <c r="AI44" i="5"/>
  <c r="AH44" i="5"/>
  <c r="AF44" i="5"/>
  <c r="AE44" i="5"/>
  <c r="AG44" i="5" s="1"/>
  <c r="AC44" i="5"/>
  <c r="AD44" i="5" s="1"/>
  <c r="AB44" i="5"/>
  <c r="Z44" i="5"/>
  <c r="Y44" i="5"/>
  <c r="W44" i="5"/>
  <c r="V44" i="5"/>
  <c r="T44" i="5"/>
  <c r="S44" i="5"/>
  <c r="U44" i="5" s="1"/>
  <c r="Q44" i="5"/>
  <c r="P44" i="5"/>
  <c r="R44" i="5" s="1"/>
  <c r="N44" i="5"/>
  <c r="M44" i="5"/>
  <c r="K44" i="5"/>
  <c r="J44" i="5"/>
  <c r="L44" i="5" s="1"/>
  <c r="BB43" i="5"/>
  <c r="BA43" i="5"/>
  <c r="AZ43" i="5"/>
  <c r="AX43" i="5"/>
  <c r="AY43" i="5" s="1"/>
  <c r="AW43" i="5"/>
  <c r="AU43" i="5"/>
  <c r="AT43" i="5"/>
  <c r="AR43" i="5"/>
  <c r="AQ43" i="5"/>
  <c r="AO43" i="5"/>
  <c r="AN43" i="5"/>
  <c r="AP43" i="5" s="1"/>
  <c r="AM43" i="5"/>
  <c r="AL43" i="5"/>
  <c r="AK43" i="5"/>
  <c r="AI43" i="5"/>
  <c r="AH43" i="5"/>
  <c r="AF43" i="5"/>
  <c r="AE43" i="5"/>
  <c r="AG43" i="5" s="1"/>
  <c r="AD43" i="5"/>
  <c r="AC43" i="5"/>
  <c r="AB43" i="5"/>
  <c r="Z43" i="5"/>
  <c r="Y43" i="5"/>
  <c r="W43" i="5"/>
  <c r="V43" i="5"/>
  <c r="T43" i="5"/>
  <c r="S43" i="5"/>
  <c r="U43" i="5" s="1"/>
  <c r="R43" i="5"/>
  <c r="Q43" i="5"/>
  <c r="P43" i="5"/>
  <c r="O43" i="5"/>
  <c r="N43" i="5"/>
  <c r="M43" i="5"/>
  <c r="K43" i="5"/>
  <c r="J43" i="5"/>
  <c r="L43" i="5" s="1"/>
  <c r="BA42" i="5"/>
  <c r="AZ42" i="5"/>
  <c r="AX42" i="5"/>
  <c r="AW42" i="5"/>
  <c r="AY42" i="5" s="1"/>
  <c r="AU42" i="5"/>
  <c r="AT42" i="5"/>
  <c r="AR42" i="5"/>
  <c r="AQ42" i="5"/>
  <c r="AO42" i="5"/>
  <c r="AN42" i="5"/>
  <c r="AP42" i="5" s="1"/>
  <c r="AM42" i="5"/>
  <c r="AL42" i="5"/>
  <c r="AK42" i="5"/>
  <c r="AI42" i="5"/>
  <c r="AH42" i="5"/>
  <c r="AJ42" i="5" s="1"/>
  <c r="AF42" i="5"/>
  <c r="AE42" i="5"/>
  <c r="AG42" i="5" s="1"/>
  <c r="AC42" i="5"/>
  <c r="AB42" i="5"/>
  <c r="Z42" i="5"/>
  <c r="Y42" i="5"/>
  <c r="AA42" i="5" s="1"/>
  <c r="W42" i="5"/>
  <c r="X42" i="5" s="1"/>
  <c r="V42" i="5"/>
  <c r="T42" i="5"/>
  <c r="S42" i="5"/>
  <c r="Q42" i="5"/>
  <c r="P42" i="5"/>
  <c r="N42" i="5"/>
  <c r="M42" i="5"/>
  <c r="K42" i="5"/>
  <c r="J42" i="5"/>
  <c r="L42" i="5" s="1"/>
  <c r="BA41" i="5"/>
  <c r="AZ41" i="5"/>
  <c r="AX41" i="5"/>
  <c r="AW41" i="5"/>
  <c r="AY41" i="5" s="1"/>
  <c r="AV41" i="5"/>
  <c r="AU41" i="5"/>
  <c r="AT41" i="5"/>
  <c r="AR41" i="5"/>
  <c r="AS41" i="5" s="1"/>
  <c r="AQ41" i="5"/>
  <c r="AO41" i="5"/>
  <c r="AN41" i="5"/>
  <c r="AL41" i="5"/>
  <c r="AK41" i="5"/>
  <c r="AI41" i="5"/>
  <c r="AH41" i="5"/>
  <c r="AJ41" i="5" s="1"/>
  <c r="AG41" i="5"/>
  <c r="AF41" i="5"/>
  <c r="AE41" i="5"/>
  <c r="AC41" i="5"/>
  <c r="AB41" i="5"/>
  <c r="Z41" i="5"/>
  <c r="Y41" i="5"/>
  <c r="AA41" i="5" s="1"/>
  <c r="X41" i="5"/>
  <c r="W41" i="5"/>
  <c r="V41" i="5"/>
  <c r="T41" i="5"/>
  <c r="S41" i="5"/>
  <c r="Q41" i="5"/>
  <c r="P41" i="5"/>
  <c r="N41" i="5"/>
  <c r="M41" i="5"/>
  <c r="O41" i="5" s="1"/>
  <c r="L41" i="5"/>
  <c r="K41" i="5"/>
  <c r="J41" i="5"/>
  <c r="BB40" i="5"/>
  <c r="BA40" i="5"/>
  <c r="AZ40" i="5"/>
  <c r="AX40" i="5"/>
  <c r="AW40" i="5"/>
  <c r="AY40" i="5" s="1"/>
  <c r="AU40" i="5"/>
  <c r="AT40" i="5"/>
  <c r="AR40" i="5"/>
  <c r="AQ40" i="5"/>
  <c r="AO40" i="5"/>
  <c r="AN40" i="5"/>
  <c r="AL40" i="5"/>
  <c r="AK40" i="5"/>
  <c r="AI40" i="5"/>
  <c r="AH40" i="5"/>
  <c r="AJ40" i="5" s="1"/>
  <c r="AG40" i="5"/>
  <c r="AF40" i="5"/>
  <c r="AE40" i="5"/>
  <c r="AC40" i="5"/>
  <c r="AB40" i="5"/>
  <c r="Z40" i="5"/>
  <c r="Y40" i="5"/>
  <c r="AA40" i="5" s="1"/>
  <c r="W40" i="5"/>
  <c r="V40" i="5"/>
  <c r="T40" i="5"/>
  <c r="S40" i="5"/>
  <c r="U40" i="5" s="1"/>
  <c r="Q40" i="5"/>
  <c r="R40" i="5" s="1"/>
  <c r="P40" i="5"/>
  <c r="N40" i="5"/>
  <c r="M40" i="5"/>
  <c r="K40" i="5"/>
  <c r="J40" i="5"/>
  <c r="BA39" i="5"/>
  <c r="AZ39" i="5"/>
  <c r="BB39" i="5" s="1"/>
  <c r="AX39" i="5"/>
  <c r="AW39" i="5"/>
  <c r="AY39" i="5" s="1"/>
  <c r="AU39" i="5"/>
  <c r="AT39" i="5"/>
  <c r="AR39" i="5"/>
  <c r="AQ39" i="5"/>
  <c r="AS39" i="5" s="1"/>
  <c r="AP39" i="5"/>
  <c r="AO39" i="5"/>
  <c r="AN39" i="5"/>
  <c r="AL39" i="5"/>
  <c r="AM39" i="5" s="1"/>
  <c r="AK39" i="5"/>
  <c r="AI39" i="5"/>
  <c r="AH39" i="5"/>
  <c r="AF39" i="5"/>
  <c r="AE39" i="5"/>
  <c r="AC39" i="5"/>
  <c r="AB39" i="5"/>
  <c r="AD39" i="5" s="1"/>
  <c r="AA39" i="5"/>
  <c r="Z39" i="5"/>
  <c r="Y39" i="5"/>
  <c r="W39" i="5"/>
  <c r="V39" i="5"/>
  <c r="T39" i="5"/>
  <c r="S39" i="5"/>
  <c r="U39" i="5" s="1"/>
  <c r="R39" i="5"/>
  <c r="Q39" i="5"/>
  <c r="P39" i="5"/>
  <c r="N39" i="5"/>
  <c r="M39" i="5"/>
  <c r="K39" i="5"/>
  <c r="J39" i="5"/>
  <c r="BA38" i="5"/>
  <c r="AZ38" i="5"/>
  <c r="BB38" i="5" s="1"/>
  <c r="AY38" i="5"/>
  <c r="AX38" i="5"/>
  <c r="AW38" i="5"/>
  <c r="AV38" i="5"/>
  <c r="AU38" i="5"/>
  <c r="AT38" i="5"/>
  <c r="AR38" i="5"/>
  <c r="AQ38" i="5"/>
  <c r="AS38" i="5" s="1"/>
  <c r="AO38" i="5"/>
  <c r="AN38" i="5"/>
  <c r="AL38" i="5"/>
  <c r="AK38" i="5"/>
  <c r="AM38" i="5" s="1"/>
  <c r="AI38" i="5"/>
  <c r="AH38" i="5"/>
  <c r="AF38" i="5"/>
  <c r="AE38" i="5"/>
  <c r="AC38" i="5"/>
  <c r="AB38" i="5"/>
  <c r="AD38" i="5" s="1"/>
  <c r="Z38" i="5"/>
  <c r="AA38" i="5" s="1"/>
  <c r="Y38" i="5"/>
  <c r="W38" i="5"/>
  <c r="V38" i="5"/>
  <c r="X38" i="5" s="1"/>
  <c r="T38" i="5"/>
  <c r="S38" i="5"/>
  <c r="U38" i="5" s="1"/>
  <c r="Q38" i="5"/>
  <c r="P38" i="5"/>
  <c r="R38" i="5" s="1"/>
  <c r="N38" i="5"/>
  <c r="M38" i="5"/>
  <c r="O38" i="5" s="1"/>
  <c r="K38" i="5"/>
  <c r="L38" i="5" s="1"/>
  <c r="J38" i="5"/>
  <c r="BA37" i="5"/>
  <c r="AZ37" i="5"/>
  <c r="AX37" i="5"/>
  <c r="AW37" i="5"/>
  <c r="AU37" i="5"/>
  <c r="AT37" i="5"/>
  <c r="AR37" i="5"/>
  <c r="AQ37" i="5"/>
  <c r="AS37" i="5" s="1"/>
  <c r="AO37" i="5"/>
  <c r="AN37" i="5"/>
  <c r="AL37" i="5"/>
  <c r="AK37" i="5"/>
  <c r="AM37" i="5" s="1"/>
  <c r="AJ37" i="5"/>
  <c r="AI37" i="5"/>
  <c r="AH37" i="5"/>
  <c r="AF37" i="5"/>
  <c r="AE37" i="5"/>
  <c r="AC37" i="5"/>
  <c r="AB37" i="5"/>
  <c r="Z37" i="5"/>
  <c r="Y37" i="5"/>
  <c r="AA37" i="5" s="1"/>
  <c r="W37" i="5"/>
  <c r="V37" i="5"/>
  <c r="X37" i="5" s="1"/>
  <c r="U37" i="5"/>
  <c r="T37" i="5"/>
  <c r="S37" i="5"/>
  <c r="Q37" i="5"/>
  <c r="P37" i="5"/>
  <c r="R37" i="5" s="1"/>
  <c r="N37" i="5"/>
  <c r="M37" i="5"/>
  <c r="O37" i="5" s="1"/>
  <c r="K37" i="5"/>
  <c r="L37" i="5" s="1"/>
  <c r="J37" i="5"/>
  <c r="BA36" i="5"/>
  <c r="AZ36" i="5"/>
  <c r="AX36" i="5"/>
  <c r="AW36" i="5"/>
  <c r="AU36" i="5"/>
  <c r="AT36" i="5"/>
  <c r="AV36" i="5" s="1"/>
  <c r="AS36" i="5"/>
  <c r="AR36" i="5"/>
  <c r="AQ36" i="5"/>
  <c r="AO36" i="5"/>
  <c r="AP36" i="5" s="1"/>
  <c r="AN36" i="5"/>
  <c r="AL36" i="5"/>
  <c r="AK36" i="5"/>
  <c r="AM36" i="5" s="1"/>
  <c r="AI36" i="5"/>
  <c r="AH36" i="5"/>
  <c r="AF36" i="5"/>
  <c r="AE36" i="5"/>
  <c r="AC36" i="5"/>
  <c r="AB36" i="5"/>
  <c r="Z36" i="5"/>
  <c r="Y36" i="5"/>
  <c r="W36" i="5"/>
  <c r="V36" i="5"/>
  <c r="X36" i="5" s="1"/>
  <c r="U36" i="5"/>
  <c r="T36" i="5"/>
  <c r="S36" i="5"/>
  <c r="Q36" i="5"/>
  <c r="P36" i="5"/>
  <c r="N36" i="5"/>
  <c r="M36" i="5"/>
  <c r="O36" i="5" s="1"/>
  <c r="K36" i="5"/>
  <c r="J36" i="5"/>
  <c r="BA35" i="5"/>
  <c r="AZ35" i="5"/>
  <c r="BB35" i="5" s="1"/>
  <c r="AX35" i="5"/>
  <c r="AY35" i="5" s="1"/>
  <c r="AW35" i="5"/>
  <c r="AU35" i="5"/>
  <c r="AT35" i="5"/>
  <c r="AR35" i="5"/>
  <c r="AQ35" i="5"/>
  <c r="AO35" i="5"/>
  <c r="AN35" i="5"/>
  <c r="AP35" i="5" s="1"/>
  <c r="AL35" i="5"/>
  <c r="AK35" i="5"/>
  <c r="AM35" i="5" s="1"/>
  <c r="AI35" i="5"/>
  <c r="AH35" i="5"/>
  <c r="AF35" i="5"/>
  <c r="AE35" i="5"/>
  <c r="AG35" i="5" s="1"/>
  <c r="AD35" i="5"/>
  <c r="AC35" i="5"/>
  <c r="AB35" i="5"/>
  <c r="Z35" i="5"/>
  <c r="AA35" i="5" s="1"/>
  <c r="Y35" i="5"/>
  <c r="W35" i="5"/>
  <c r="V35" i="5"/>
  <c r="T35" i="5"/>
  <c r="S35" i="5"/>
  <c r="Q35" i="5"/>
  <c r="P35" i="5"/>
  <c r="R35" i="5" s="1"/>
  <c r="O35" i="5"/>
  <c r="N35" i="5"/>
  <c r="M35" i="5"/>
  <c r="K35" i="5"/>
  <c r="J35" i="5"/>
  <c r="BA34" i="5"/>
  <c r="AZ34" i="5"/>
  <c r="BB34" i="5" s="1"/>
  <c r="AY34" i="5"/>
  <c r="AX34" i="5"/>
  <c r="AW34" i="5"/>
  <c r="AU34" i="5"/>
  <c r="AT34" i="5"/>
  <c r="AR34" i="5"/>
  <c r="AQ34" i="5"/>
  <c r="AO34" i="5"/>
  <c r="AN34" i="5"/>
  <c r="AP34" i="5" s="1"/>
  <c r="AM34" i="5"/>
  <c r="AL34" i="5"/>
  <c r="AK34" i="5"/>
  <c r="AJ34" i="5"/>
  <c r="AI34" i="5"/>
  <c r="AH34" i="5"/>
  <c r="AF34" i="5"/>
  <c r="AE34" i="5"/>
  <c r="AG34" i="5" s="1"/>
  <c r="AC34" i="5"/>
  <c r="AB34" i="5"/>
  <c r="Z34" i="5"/>
  <c r="Y34" i="5"/>
  <c r="AA34" i="5" s="1"/>
  <c r="W34" i="5"/>
  <c r="V34" i="5"/>
  <c r="T34" i="5"/>
  <c r="S34" i="5"/>
  <c r="Q34" i="5"/>
  <c r="P34" i="5"/>
  <c r="R34" i="5" s="1"/>
  <c r="N34" i="5"/>
  <c r="O34" i="5" s="1"/>
  <c r="M34" i="5"/>
  <c r="K34" i="5"/>
  <c r="J34" i="5"/>
  <c r="L34" i="5" s="1"/>
  <c r="BA33" i="5"/>
  <c r="AZ33" i="5"/>
  <c r="BB33" i="5" s="1"/>
  <c r="AX33" i="5"/>
  <c r="AW33" i="5"/>
  <c r="AY33" i="5" s="1"/>
  <c r="AU33" i="5"/>
  <c r="AT33" i="5"/>
  <c r="AV33" i="5" s="1"/>
  <c r="AR33" i="5"/>
  <c r="AS33" i="5" s="1"/>
  <c r="AQ33" i="5"/>
  <c r="AO33" i="5"/>
  <c r="AN33" i="5"/>
  <c r="AL33" i="5"/>
  <c r="AK33" i="5"/>
  <c r="AI33" i="5"/>
  <c r="AH33" i="5"/>
  <c r="AF33" i="5"/>
  <c r="AE33" i="5"/>
  <c r="AG33" i="5" s="1"/>
  <c r="AC33" i="5"/>
  <c r="AB33" i="5"/>
  <c r="Z33" i="5"/>
  <c r="Y33" i="5"/>
  <c r="AA33" i="5" s="1"/>
  <c r="X33" i="5"/>
  <c r="W33" i="5"/>
  <c r="V33" i="5"/>
  <c r="T33" i="5"/>
  <c r="S33" i="5"/>
  <c r="Q33" i="5"/>
  <c r="P33" i="5"/>
  <c r="N33" i="5"/>
  <c r="M33" i="5"/>
  <c r="O33" i="5" s="1"/>
  <c r="K33" i="5"/>
  <c r="J33" i="5"/>
  <c r="L33" i="5" s="1"/>
  <c r="BB32" i="5"/>
  <c r="BA32" i="5"/>
  <c r="AZ32" i="5"/>
  <c r="AX32" i="5"/>
  <c r="AW32" i="5"/>
  <c r="AY32" i="5" s="1"/>
  <c r="AU32" i="5"/>
  <c r="AT32" i="5"/>
  <c r="AV32" i="5" s="1"/>
  <c r="AR32" i="5"/>
  <c r="AS32" i="5" s="1"/>
  <c r="AQ32" i="5"/>
  <c r="AO32" i="5"/>
  <c r="AP32" i="5" s="1"/>
  <c r="AN32" i="5"/>
  <c r="AL32" i="5"/>
  <c r="AK32" i="5"/>
  <c r="AI32" i="5"/>
  <c r="AH32" i="5"/>
  <c r="AF32" i="5"/>
  <c r="AE32" i="5"/>
  <c r="AG32" i="5" s="1"/>
  <c r="AC32" i="5"/>
  <c r="AD32" i="5" s="1"/>
  <c r="AB32" i="5"/>
  <c r="Z32" i="5"/>
  <c r="Y32" i="5"/>
  <c r="W32" i="5"/>
  <c r="V32" i="5"/>
  <c r="T32" i="5"/>
  <c r="S32" i="5"/>
  <c r="U32" i="5" s="1"/>
  <c r="Q32" i="5"/>
  <c r="P32" i="5"/>
  <c r="N32" i="5"/>
  <c r="M32" i="5"/>
  <c r="K32" i="5"/>
  <c r="J32" i="5"/>
  <c r="L32" i="5" s="1"/>
  <c r="BA31" i="5"/>
  <c r="BB31" i="5" s="1"/>
  <c r="AZ31" i="5"/>
  <c r="AX31" i="5"/>
  <c r="AW31" i="5"/>
  <c r="AY31" i="5" s="1"/>
  <c r="AU31" i="5"/>
  <c r="AT31" i="5"/>
  <c r="AV31" i="5" s="1"/>
  <c r="AR31" i="5"/>
  <c r="AQ31" i="5"/>
  <c r="AS31" i="5" s="1"/>
  <c r="AO31" i="5"/>
  <c r="AN31" i="5"/>
  <c r="AL31" i="5"/>
  <c r="AM31" i="5" s="1"/>
  <c r="AK31" i="5"/>
  <c r="AI31" i="5"/>
  <c r="AH31" i="5"/>
  <c r="AF31" i="5"/>
  <c r="AE31" i="5"/>
  <c r="AD31" i="5"/>
  <c r="AC31" i="5"/>
  <c r="AB31" i="5"/>
  <c r="Z31" i="5"/>
  <c r="Y31" i="5"/>
  <c r="AA31" i="5" s="1"/>
  <c r="W31" i="5"/>
  <c r="V31" i="5"/>
  <c r="T31" i="5"/>
  <c r="S31" i="5"/>
  <c r="U31" i="5" s="1"/>
  <c r="Q31" i="5"/>
  <c r="P31" i="5"/>
  <c r="R31" i="5" s="1"/>
  <c r="N31" i="5"/>
  <c r="O31" i="5" s="1"/>
  <c r="M31" i="5"/>
  <c r="K31" i="5"/>
  <c r="J31" i="5"/>
  <c r="BA30" i="5"/>
  <c r="AZ30" i="5"/>
  <c r="AX30" i="5"/>
  <c r="AW30" i="5"/>
  <c r="AY30" i="5" s="1"/>
  <c r="AV30" i="5"/>
  <c r="AU30" i="5"/>
  <c r="AT30" i="5"/>
  <c r="AR30" i="5"/>
  <c r="AQ30" i="5"/>
  <c r="AS30" i="5" s="1"/>
  <c r="AO30" i="5"/>
  <c r="AN30" i="5"/>
  <c r="AP30" i="5" s="1"/>
  <c r="AL30" i="5"/>
  <c r="AM30" i="5" s="1"/>
  <c r="AK30" i="5"/>
  <c r="AI30" i="5"/>
  <c r="AH30" i="5"/>
  <c r="AF30" i="5"/>
  <c r="AE30" i="5"/>
  <c r="AC30" i="5"/>
  <c r="AB30" i="5"/>
  <c r="AD30" i="5" s="1"/>
  <c r="AA30" i="5"/>
  <c r="Z30" i="5"/>
  <c r="Y30" i="5"/>
  <c r="W30" i="5"/>
  <c r="X30" i="5" s="1"/>
  <c r="V30" i="5"/>
  <c r="T30" i="5"/>
  <c r="S30" i="5"/>
  <c r="U30" i="5" s="1"/>
  <c r="Q30" i="5"/>
  <c r="P30" i="5"/>
  <c r="N30" i="5"/>
  <c r="M30" i="5"/>
  <c r="O30" i="5" s="1"/>
  <c r="K30" i="5"/>
  <c r="J30" i="5"/>
  <c r="BA29" i="5"/>
  <c r="AZ29" i="5"/>
  <c r="AX29" i="5"/>
  <c r="AW29" i="5"/>
  <c r="AY29" i="5" s="1"/>
  <c r="AU29" i="5"/>
  <c r="AV29" i="5" s="1"/>
  <c r="AT29" i="5"/>
  <c r="AR29" i="5"/>
  <c r="AQ29" i="5"/>
  <c r="AS29" i="5" s="1"/>
  <c r="AO29" i="5"/>
  <c r="AN29" i="5"/>
  <c r="AP29" i="5" s="1"/>
  <c r="AL29" i="5"/>
  <c r="AK29" i="5"/>
  <c r="AM29" i="5" s="1"/>
  <c r="AI29" i="5"/>
  <c r="AH29" i="5"/>
  <c r="AF29" i="5"/>
  <c r="AG29" i="5" s="1"/>
  <c r="AE29" i="5"/>
  <c r="AC29" i="5"/>
  <c r="AB29" i="5"/>
  <c r="Z29" i="5"/>
  <c r="Y29" i="5"/>
  <c r="W29" i="5"/>
  <c r="V29" i="5"/>
  <c r="U29" i="5"/>
  <c r="T29" i="5"/>
  <c r="S29" i="5"/>
  <c r="Q29" i="5"/>
  <c r="P29" i="5"/>
  <c r="N29" i="5"/>
  <c r="M29" i="5"/>
  <c r="O29" i="5" s="1"/>
  <c r="K29" i="5"/>
  <c r="L29" i="5" s="1"/>
  <c r="J29" i="5"/>
  <c r="BA28" i="5"/>
  <c r="BB28" i="5" s="1"/>
  <c r="AZ28" i="5"/>
  <c r="AX28" i="5"/>
  <c r="AW28" i="5"/>
  <c r="AU28" i="5"/>
  <c r="AT28" i="5"/>
  <c r="AS28" i="5"/>
  <c r="AR28" i="5"/>
  <c r="AQ28" i="5"/>
  <c r="AO28" i="5"/>
  <c r="AN28" i="5"/>
  <c r="AL28" i="5"/>
  <c r="AK28" i="5"/>
  <c r="AM28" i="5" s="1"/>
  <c r="AI28" i="5"/>
  <c r="AH28" i="5"/>
  <c r="AF28" i="5"/>
  <c r="AE28" i="5"/>
  <c r="AG28" i="5" s="1"/>
  <c r="AC28" i="5"/>
  <c r="AD28" i="5" s="1"/>
  <c r="AB28" i="5"/>
  <c r="Z28" i="5"/>
  <c r="Y28" i="5"/>
  <c r="AA28" i="5" s="1"/>
  <c r="W28" i="5"/>
  <c r="V28" i="5"/>
  <c r="X28" i="5" s="1"/>
  <c r="T28" i="5"/>
  <c r="S28" i="5"/>
  <c r="U28" i="5" s="1"/>
  <c r="Q28" i="5"/>
  <c r="P28" i="5"/>
  <c r="N28" i="5"/>
  <c r="O28" i="5" s="1"/>
  <c r="M28" i="5"/>
  <c r="K28" i="5"/>
  <c r="J28" i="5"/>
  <c r="BA27" i="5"/>
  <c r="AZ27" i="5"/>
  <c r="BB27" i="5" s="1"/>
  <c r="AX27" i="5"/>
  <c r="AY27" i="5" s="1"/>
  <c r="AW27" i="5"/>
  <c r="AU27" i="5"/>
  <c r="AT27" i="5"/>
  <c r="AV27" i="5" s="1"/>
  <c r="AR27" i="5"/>
  <c r="AQ27" i="5"/>
  <c r="AO27" i="5"/>
  <c r="AN27" i="5"/>
  <c r="AP27" i="5" s="1"/>
  <c r="AL27" i="5"/>
  <c r="AM27" i="5" s="1"/>
  <c r="AK27" i="5"/>
  <c r="AI27" i="5"/>
  <c r="AH27" i="5"/>
  <c r="AJ27" i="5" s="1"/>
  <c r="AF27" i="5"/>
  <c r="AE27" i="5"/>
  <c r="AC27" i="5"/>
  <c r="AB27" i="5"/>
  <c r="AD27" i="5" s="1"/>
  <c r="Z27" i="5"/>
  <c r="Y27" i="5"/>
  <c r="AA27" i="5" s="1"/>
  <c r="X27" i="5"/>
  <c r="W27" i="5"/>
  <c r="V27" i="5"/>
  <c r="T27" i="5"/>
  <c r="S27" i="5"/>
  <c r="U27" i="5" s="1"/>
  <c r="Q27" i="5"/>
  <c r="P27" i="5"/>
  <c r="N27" i="5"/>
  <c r="O27" i="5" s="1"/>
  <c r="M27" i="5"/>
  <c r="K27" i="5"/>
  <c r="J27" i="5"/>
  <c r="BA26" i="5"/>
  <c r="AZ26" i="5"/>
  <c r="AX26" i="5"/>
  <c r="AW26" i="5"/>
  <c r="AY26" i="5" s="1"/>
  <c r="AV26" i="5"/>
  <c r="AU26" i="5"/>
  <c r="AT26" i="5"/>
  <c r="AR26" i="5"/>
  <c r="AQ26" i="5"/>
  <c r="AO26" i="5"/>
  <c r="AN26" i="5"/>
  <c r="AL26" i="5"/>
  <c r="AK26" i="5"/>
  <c r="AM26" i="5" s="1"/>
  <c r="AI26" i="5"/>
  <c r="AH26" i="5"/>
  <c r="AJ26" i="5" s="1"/>
  <c r="AF26" i="5"/>
  <c r="AG26" i="5" s="1"/>
  <c r="AE26" i="5"/>
  <c r="AC26" i="5"/>
  <c r="AB26" i="5"/>
  <c r="AD26" i="5" s="1"/>
  <c r="Z26" i="5"/>
  <c r="Y26" i="5"/>
  <c r="W26" i="5"/>
  <c r="V26" i="5"/>
  <c r="X26" i="5" s="1"/>
  <c r="T26" i="5"/>
  <c r="U26" i="5" s="1"/>
  <c r="S26" i="5"/>
  <c r="Q26" i="5"/>
  <c r="P26" i="5"/>
  <c r="R26" i="5" s="1"/>
  <c r="N26" i="5"/>
  <c r="M26" i="5"/>
  <c r="K26" i="5"/>
  <c r="J26" i="5"/>
  <c r="L26" i="5" s="1"/>
  <c r="BA25" i="5"/>
  <c r="AZ25" i="5"/>
  <c r="AX25" i="5"/>
  <c r="AW25" i="5"/>
  <c r="AY25" i="5" s="1"/>
  <c r="AU25" i="5"/>
  <c r="AT25" i="5"/>
  <c r="AV25" i="5" s="1"/>
  <c r="AR25" i="5"/>
  <c r="AS25" i="5" s="1"/>
  <c r="AQ25" i="5"/>
  <c r="AO25" i="5"/>
  <c r="AN25" i="5"/>
  <c r="AL25" i="5"/>
  <c r="AK25" i="5"/>
  <c r="AI25" i="5"/>
  <c r="AH25" i="5"/>
  <c r="AJ25" i="5" s="1"/>
  <c r="AG25" i="5"/>
  <c r="AF25" i="5"/>
  <c r="AE25" i="5"/>
  <c r="AC25" i="5"/>
  <c r="AB25" i="5"/>
  <c r="Z25" i="5"/>
  <c r="Y25" i="5"/>
  <c r="AA25" i="5" s="1"/>
  <c r="W25" i="5"/>
  <c r="V25" i="5"/>
  <c r="X25" i="5" s="1"/>
  <c r="T25" i="5"/>
  <c r="S25" i="5"/>
  <c r="Q25" i="5"/>
  <c r="R25" i="5" s="1"/>
  <c r="P25" i="5"/>
  <c r="N25" i="5"/>
  <c r="M25" i="5"/>
  <c r="K25" i="5"/>
  <c r="J25" i="5"/>
  <c r="BA24" i="5"/>
  <c r="AZ24" i="5"/>
  <c r="BB24" i="5" s="1"/>
  <c r="AX24" i="5"/>
  <c r="AW24" i="5"/>
  <c r="AU24" i="5"/>
  <c r="AT24" i="5"/>
  <c r="AV24" i="5" s="1"/>
  <c r="AR24" i="5"/>
  <c r="AQ24" i="5"/>
  <c r="AS24" i="5" s="1"/>
  <c r="AO24" i="5"/>
  <c r="AP24" i="5" s="1"/>
  <c r="AN24" i="5"/>
  <c r="AL24" i="5"/>
  <c r="AM24" i="5" s="1"/>
  <c r="AK24" i="5"/>
  <c r="AI24" i="5"/>
  <c r="AH24" i="5"/>
  <c r="AF24" i="5"/>
  <c r="AE24" i="5"/>
  <c r="AD24" i="5"/>
  <c r="AC24" i="5"/>
  <c r="AB24" i="5"/>
  <c r="Z24" i="5"/>
  <c r="Y24" i="5"/>
  <c r="W24" i="5"/>
  <c r="V24" i="5"/>
  <c r="X24" i="5" s="1"/>
  <c r="T24" i="5"/>
  <c r="S24" i="5"/>
  <c r="U24" i="5" s="1"/>
  <c r="Q24" i="5"/>
  <c r="P24" i="5"/>
  <c r="N24" i="5"/>
  <c r="O24" i="5" s="1"/>
  <c r="M24" i="5"/>
  <c r="K24" i="5"/>
  <c r="J24" i="5"/>
  <c r="BA23" i="5"/>
  <c r="AZ23" i="5"/>
  <c r="AY23" i="5"/>
  <c r="AX23" i="5"/>
  <c r="AW23" i="5"/>
  <c r="AU23" i="5"/>
  <c r="AT23" i="5"/>
  <c r="AR23" i="5"/>
  <c r="AQ23" i="5"/>
  <c r="AO23" i="5"/>
  <c r="AN23" i="5"/>
  <c r="AP23" i="5" s="1"/>
  <c r="AM23" i="5"/>
  <c r="AL23" i="5"/>
  <c r="AK23" i="5"/>
  <c r="AI23" i="5"/>
  <c r="AJ23" i="5" s="1"/>
  <c r="AH23" i="5"/>
  <c r="AF23" i="5"/>
  <c r="AE23" i="5"/>
  <c r="AC23" i="5"/>
  <c r="AB23" i="5"/>
  <c r="Z23" i="5"/>
  <c r="Y23" i="5"/>
  <c r="AA23" i="5" s="1"/>
  <c r="W23" i="5"/>
  <c r="X23" i="5" s="1"/>
  <c r="V23" i="5"/>
  <c r="T23" i="5"/>
  <c r="S23" i="5"/>
  <c r="U23" i="5" s="1"/>
  <c r="Q23" i="5"/>
  <c r="P23" i="5"/>
  <c r="N23" i="5"/>
  <c r="M23" i="5"/>
  <c r="O23" i="5" s="1"/>
  <c r="K23" i="5"/>
  <c r="L23" i="5" s="1"/>
  <c r="J23" i="5"/>
  <c r="BA22" i="5"/>
  <c r="AZ22" i="5"/>
  <c r="BB22" i="5" s="1"/>
  <c r="AX22" i="5"/>
  <c r="AW22" i="5"/>
  <c r="AU22" i="5"/>
  <c r="AV22" i="5" s="1"/>
  <c r="AT22" i="5"/>
  <c r="AR22" i="5"/>
  <c r="AQ22" i="5"/>
  <c r="AO22" i="5"/>
  <c r="AN22" i="5"/>
  <c r="AL22" i="5"/>
  <c r="AK22" i="5"/>
  <c r="AM22" i="5" s="1"/>
  <c r="AJ22" i="5"/>
  <c r="AI22" i="5"/>
  <c r="AH22" i="5"/>
  <c r="AF22" i="5"/>
  <c r="AE22" i="5"/>
  <c r="AC22" i="5"/>
  <c r="AB22" i="5"/>
  <c r="Z22" i="5"/>
  <c r="Y22" i="5"/>
  <c r="AA22" i="5" s="1"/>
  <c r="W22" i="5"/>
  <c r="V22" i="5"/>
  <c r="X22" i="5" s="1"/>
  <c r="T22" i="5"/>
  <c r="U22" i="5" s="1"/>
  <c r="S22" i="5"/>
  <c r="Q22" i="5"/>
  <c r="P22" i="5"/>
  <c r="R22" i="5" s="1"/>
  <c r="N22" i="5"/>
  <c r="M22" i="5"/>
  <c r="K22" i="5"/>
  <c r="J22" i="5"/>
  <c r="L22" i="5" s="1"/>
  <c r="BA21" i="5"/>
  <c r="BB21" i="5" s="1"/>
  <c r="AZ21" i="5"/>
  <c r="AX21" i="5"/>
  <c r="AW21" i="5"/>
  <c r="AY21" i="5" s="1"/>
  <c r="AU21" i="5"/>
  <c r="AT21" i="5"/>
  <c r="AR21" i="5"/>
  <c r="AQ21" i="5"/>
  <c r="AS21" i="5" s="1"/>
  <c r="AO21" i="5"/>
  <c r="AN21" i="5"/>
  <c r="AL21" i="5"/>
  <c r="AK21" i="5"/>
  <c r="AM21" i="5" s="1"/>
  <c r="AI21" i="5"/>
  <c r="AH21" i="5"/>
  <c r="AJ21" i="5" s="1"/>
  <c r="AF21" i="5"/>
  <c r="AG21" i="5" s="1"/>
  <c r="AE21" i="5"/>
  <c r="AC21" i="5"/>
  <c r="AB21" i="5"/>
  <c r="Z21" i="5"/>
  <c r="Y21" i="5"/>
  <c r="W21" i="5"/>
  <c r="V21" i="5"/>
  <c r="X21" i="5" s="1"/>
  <c r="U21" i="5"/>
  <c r="T21" i="5"/>
  <c r="S21" i="5"/>
  <c r="Q21" i="5"/>
  <c r="P21" i="5"/>
  <c r="N21" i="5"/>
  <c r="M21" i="5"/>
  <c r="O21" i="5" s="1"/>
  <c r="K21" i="5"/>
  <c r="J21" i="5"/>
  <c r="L21" i="5" s="1"/>
  <c r="BA20" i="5"/>
  <c r="AZ20" i="5"/>
  <c r="AX20" i="5"/>
  <c r="AY20" i="5" s="1"/>
  <c r="AW20" i="5"/>
  <c r="AU20" i="5"/>
  <c r="AT20" i="5"/>
  <c r="AR20" i="5"/>
  <c r="AQ20" i="5"/>
  <c r="AO20" i="5"/>
  <c r="AN20" i="5"/>
  <c r="AP20" i="5" s="1"/>
  <c r="AL20" i="5"/>
  <c r="AK20" i="5"/>
  <c r="AI20" i="5"/>
  <c r="AH20" i="5"/>
  <c r="AJ20" i="5" s="1"/>
  <c r="AF20" i="5"/>
  <c r="AE20" i="5"/>
  <c r="AG20" i="5" s="1"/>
  <c r="AC20" i="5"/>
  <c r="AD20" i="5" s="1"/>
  <c r="AB20" i="5"/>
  <c r="Z20" i="5"/>
  <c r="AA20" i="5" s="1"/>
  <c r="Y20" i="5"/>
  <c r="W20" i="5"/>
  <c r="V20" i="5"/>
  <c r="T20" i="5"/>
  <c r="S20" i="5"/>
  <c r="R20" i="5"/>
  <c r="Q20" i="5"/>
  <c r="P20" i="5"/>
  <c r="N20" i="5"/>
  <c r="M20" i="5"/>
  <c r="K20" i="5"/>
  <c r="J20" i="5"/>
  <c r="L20" i="5" s="1"/>
  <c r="BA19" i="5"/>
  <c r="AZ19" i="5"/>
  <c r="BB19" i="5" s="1"/>
  <c r="AX19" i="5"/>
  <c r="AW19" i="5"/>
  <c r="AU19" i="5"/>
  <c r="AV19" i="5" s="1"/>
  <c r="AT19" i="5"/>
  <c r="AR19" i="5"/>
  <c r="AQ19" i="5"/>
  <c r="AO19" i="5"/>
  <c r="AN19" i="5"/>
  <c r="AM19" i="5"/>
  <c r="AL19" i="5"/>
  <c r="AK19" i="5"/>
  <c r="AI19" i="5"/>
  <c r="AH19" i="5"/>
  <c r="AF19" i="5"/>
  <c r="AE19" i="5"/>
  <c r="AC19" i="5"/>
  <c r="AB19" i="5"/>
  <c r="AD19" i="5" s="1"/>
  <c r="AA19" i="5"/>
  <c r="Z19" i="5"/>
  <c r="Y19" i="5"/>
  <c r="W19" i="5"/>
  <c r="X19" i="5" s="1"/>
  <c r="V19" i="5"/>
  <c r="T19" i="5"/>
  <c r="S19" i="5"/>
  <c r="Q19" i="5"/>
  <c r="P19" i="5"/>
  <c r="N19" i="5"/>
  <c r="M19" i="5"/>
  <c r="O19" i="5" s="1"/>
  <c r="K19" i="5"/>
  <c r="L19" i="5" s="1"/>
  <c r="J19" i="5"/>
  <c r="BA18" i="5"/>
  <c r="AZ18" i="5"/>
  <c r="BB18" i="5" s="1"/>
  <c r="AX18" i="5"/>
  <c r="AW18" i="5"/>
  <c r="AU18" i="5"/>
  <c r="AT18" i="5"/>
  <c r="AV18" i="5" s="1"/>
  <c r="AR18" i="5"/>
  <c r="AS18" i="5" s="1"/>
  <c r="AQ18" i="5"/>
  <c r="AO18" i="5"/>
  <c r="AN18" i="5"/>
  <c r="AP18" i="5" s="1"/>
  <c r="AL18" i="5"/>
  <c r="AK18" i="5"/>
  <c r="AI18" i="5"/>
  <c r="AJ18" i="5" s="1"/>
  <c r="AH18" i="5"/>
  <c r="AF18" i="5"/>
  <c r="AE18" i="5"/>
  <c r="AC18" i="5"/>
  <c r="AB18" i="5"/>
  <c r="Z18" i="5"/>
  <c r="Y18" i="5"/>
  <c r="AA18" i="5" s="1"/>
  <c r="X18" i="5"/>
  <c r="W18" i="5"/>
  <c r="V18" i="5"/>
  <c r="T18" i="5"/>
  <c r="S18" i="5"/>
  <c r="Q18" i="5"/>
  <c r="P18" i="5"/>
  <c r="N18" i="5"/>
  <c r="M18" i="5"/>
  <c r="O18" i="5" s="1"/>
  <c r="K18" i="5"/>
  <c r="J18" i="5"/>
  <c r="L18" i="5" s="1"/>
  <c r="BA17" i="5"/>
  <c r="BB17" i="5" s="1"/>
  <c r="AZ17" i="5"/>
  <c r="AX17" i="5"/>
  <c r="AW17" i="5"/>
  <c r="AY17" i="5" s="1"/>
  <c r="AU17" i="5"/>
  <c r="AT17" i="5"/>
  <c r="AR17" i="5"/>
  <c r="AQ17" i="5"/>
  <c r="AS17" i="5" s="1"/>
  <c r="AO17" i="5"/>
  <c r="AP17" i="5" s="1"/>
  <c r="AN17" i="5"/>
  <c r="AL17" i="5"/>
  <c r="AK17" i="5"/>
  <c r="AM17" i="5" s="1"/>
  <c r="AI17" i="5"/>
  <c r="AH17" i="5"/>
  <c r="AF17" i="5"/>
  <c r="AE17" i="5"/>
  <c r="AG17" i="5" s="1"/>
  <c r="AC17" i="5"/>
  <c r="AB17" i="5"/>
  <c r="Z17" i="5"/>
  <c r="Y17" i="5"/>
  <c r="AA17" i="5" s="1"/>
  <c r="W17" i="5"/>
  <c r="V17" i="5"/>
  <c r="X17" i="5" s="1"/>
  <c r="T17" i="5"/>
  <c r="U17" i="5" s="1"/>
  <c r="S17" i="5"/>
  <c r="Q17" i="5"/>
  <c r="P17" i="5"/>
  <c r="N17" i="5"/>
  <c r="M17" i="5"/>
  <c r="K17" i="5"/>
  <c r="J17" i="5"/>
  <c r="L17" i="5" s="1"/>
  <c r="BB16" i="5"/>
  <c r="BA16" i="5"/>
  <c r="AZ16" i="5"/>
  <c r="AX16" i="5"/>
  <c r="AW16" i="5"/>
  <c r="AU16" i="5"/>
  <c r="AT16" i="5"/>
  <c r="AV16" i="5" s="1"/>
  <c r="AR16" i="5"/>
  <c r="AQ16" i="5"/>
  <c r="AS16" i="5" s="1"/>
  <c r="AO16" i="5"/>
  <c r="AN16" i="5"/>
  <c r="AL16" i="5"/>
  <c r="AM16" i="5" s="1"/>
  <c r="AK16" i="5"/>
  <c r="AI16" i="5"/>
  <c r="AH16" i="5"/>
  <c r="AF16" i="5"/>
  <c r="AE16" i="5"/>
  <c r="AC16" i="5"/>
  <c r="AB16" i="5"/>
  <c r="AD16" i="5" s="1"/>
  <c r="Z16" i="5"/>
  <c r="Y16" i="5"/>
  <c r="W16" i="5"/>
  <c r="V16" i="5"/>
  <c r="X16" i="5" s="1"/>
  <c r="T16" i="5"/>
  <c r="S16" i="5"/>
  <c r="U16" i="5" s="1"/>
  <c r="Q16" i="5"/>
  <c r="R16" i="5" s="1"/>
  <c r="P16" i="5"/>
  <c r="N16" i="5"/>
  <c r="O16" i="5" s="1"/>
  <c r="M16" i="5"/>
  <c r="K16" i="5"/>
  <c r="J16" i="5"/>
  <c r="BA15" i="5"/>
  <c r="AZ15" i="5"/>
  <c r="AY15" i="5"/>
  <c r="AX15" i="5"/>
  <c r="AW15" i="5"/>
  <c r="AU15" i="5"/>
  <c r="AT15" i="5"/>
  <c r="AR15" i="5"/>
  <c r="AQ15" i="5"/>
  <c r="AS15" i="5" s="1"/>
  <c r="AO15" i="5"/>
  <c r="AN15" i="5"/>
  <c r="AP15" i="5" s="1"/>
  <c r="AL15" i="5"/>
  <c r="AK15" i="5"/>
  <c r="AI15" i="5"/>
  <c r="AH15" i="5"/>
  <c r="AF15" i="5"/>
  <c r="AE15" i="5"/>
  <c r="AC15" i="5"/>
  <c r="AB15" i="5"/>
  <c r="AD15" i="5" s="1"/>
  <c r="AA15" i="5"/>
  <c r="Z15" i="5"/>
  <c r="Y15" i="5"/>
  <c r="W15" i="5"/>
  <c r="V15" i="5"/>
  <c r="T15" i="5"/>
  <c r="S15" i="5"/>
  <c r="Q15" i="5"/>
  <c r="P15" i="5"/>
  <c r="R15" i="5" s="1"/>
  <c r="N15" i="5"/>
  <c r="M15" i="5"/>
  <c r="O15" i="5" s="1"/>
  <c r="K15" i="5"/>
  <c r="L15" i="5" s="1"/>
  <c r="J15" i="5"/>
  <c r="BA14" i="5"/>
  <c r="AZ14" i="5"/>
  <c r="BB14" i="5" s="1"/>
  <c r="AX14" i="5"/>
  <c r="AW14" i="5"/>
  <c r="AU14" i="5"/>
  <c r="AT14" i="5"/>
  <c r="AV14" i="5" s="1"/>
  <c r="AR14" i="5"/>
  <c r="AS14" i="5" s="1"/>
  <c r="AQ14" i="5"/>
  <c r="AO14" i="5"/>
  <c r="AN14" i="5"/>
  <c r="AP14" i="5" s="1"/>
  <c r="AL14" i="5"/>
  <c r="AK14" i="5"/>
  <c r="AI14" i="5"/>
  <c r="AJ14" i="5" s="1"/>
  <c r="AH14" i="5"/>
  <c r="AF14" i="5"/>
  <c r="AE14" i="5"/>
  <c r="AC14" i="5"/>
  <c r="AB14" i="5"/>
  <c r="Z14" i="5"/>
  <c r="Y14" i="5"/>
  <c r="AA14" i="5" s="1"/>
  <c r="X14" i="5"/>
  <c r="W14" i="5"/>
  <c r="V14" i="5"/>
  <c r="T14" i="5"/>
  <c r="S14" i="5"/>
  <c r="Q14" i="5"/>
  <c r="P14" i="5"/>
  <c r="N14" i="5"/>
  <c r="M14" i="5"/>
  <c r="O14" i="5" s="1"/>
  <c r="K14" i="5"/>
  <c r="J14" i="5"/>
  <c r="L14" i="5" s="1"/>
  <c r="BA13" i="5"/>
  <c r="BB13" i="5" s="1"/>
  <c r="AZ13" i="5"/>
  <c r="AX13" i="5"/>
  <c r="AW13" i="5"/>
  <c r="AY13" i="5" s="1"/>
  <c r="AU13" i="5"/>
  <c r="AT13" i="5"/>
  <c r="AR13" i="5"/>
  <c r="AQ13" i="5"/>
  <c r="AS13" i="5" s="1"/>
  <c r="AO13" i="5"/>
  <c r="AP13" i="5" s="1"/>
  <c r="AN13" i="5"/>
  <c r="AL13" i="5"/>
  <c r="AK13" i="5"/>
  <c r="AM13" i="5" s="1"/>
  <c r="AI13" i="5"/>
  <c r="AH13" i="5"/>
  <c r="AF13" i="5"/>
  <c r="AG13" i="5" s="1"/>
  <c r="AE13" i="5"/>
  <c r="AC13" i="5"/>
  <c r="AB13" i="5"/>
  <c r="Z13" i="5"/>
  <c r="Y13" i="5"/>
  <c r="W13" i="5"/>
  <c r="V13" i="5"/>
  <c r="X13" i="5" s="1"/>
  <c r="U13" i="5"/>
  <c r="T13" i="5"/>
  <c r="S13" i="5"/>
  <c r="Q13" i="5"/>
  <c r="P13" i="5"/>
  <c r="N13" i="5"/>
  <c r="M13" i="5"/>
  <c r="K13" i="5"/>
  <c r="J13" i="5"/>
  <c r="L13" i="5" s="1"/>
  <c r="BA12" i="5"/>
  <c r="AZ12" i="5"/>
  <c r="BB12" i="5" s="1"/>
  <c r="AX12" i="5"/>
  <c r="AY12" i="5" s="1"/>
  <c r="AW12" i="5"/>
  <c r="AU12" i="5"/>
  <c r="AT12" i="5"/>
  <c r="AV12" i="5" s="1"/>
  <c r="AR12" i="5"/>
  <c r="AQ12" i="5"/>
  <c r="AO12" i="5"/>
  <c r="AN12" i="5"/>
  <c r="AP12" i="5" s="1"/>
  <c r="AL12" i="5"/>
  <c r="AM12" i="5" s="1"/>
  <c r="AK12" i="5"/>
  <c r="AI12" i="5"/>
  <c r="AH12" i="5"/>
  <c r="AJ12" i="5" s="1"/>
  <c r="AF12" i="5"/>
  <c r="AE12" i="5"/>
  <c r="AC12" i="5"/>
  <c r="AD12" i="5" s="1"/>
  <c r="AB12" i="5"/>
  <c r="Z12" i="5"/>
  <c r="Y12" i="5"/>
  <c r="W12" i="5"/>
  <c r="V12" i="5"/>
  <c r="T12" i="5"/>
  <c r="S12" i="5"/>
  <c r="U12" i="5" s="1"/>
  <c r="R12" i="5"/>
  <c r="Q12" i="5"/>
  <c r="P12" i="5"/>
  <c r="N12" i="5"/>
  <c r="M12" i="5"/>
  <c r="K12" i="5"/>
  <c r="J12" i="5"/>
  <c r="BA11" i="5"/>
  <c r="AZ11" i="5"/>
  <c r="BB11" i="5" s="1"/>
  <c r="AX11" i="5"/>
  <c r="AW11" i="5"/>
  <c r="AY11" i="5" s="1"/>
  <c r="AU11" i="5"/>
  <c r="AV11" i="5" s="1"/>
  <c r="AT11" i="5"/>
  <c r="AR11" i="5"/>
  <c r="AQ11" i="5"/>
  <c r="AS11" i="5" s="1"/>
  <c r="AO11" i="5"/>
  <c r="AN11" i="5"/>
  <c r="AL11" i="5"/>
  <c r="AK11" i="5"/>
  <c r="AM11" i="5" s="1"/>
  <c r="AI11" i="5"/>
  <c r="AJ11" i="5" s="1"/>
  <c r="AH11" i="5"/>
  <c r="AF11" i="5"/>
  <c r="AE11" i="5"/>
  <c r="AG11" i="5" s="1"/>
  <c r="AC11" i="5"/>
  <c r="AB11" i="5"/>
  <c r="Z11" i="5"/>
  <c r="AA11" i="5" s="1"/>
  <c r="Y11" i="5"/>
  <c r="W11" i="5"/>
  <c r="V11" i="5"/>
  <c r="T11" i="5"/>
  <c r="S11" i="5"/>
  <c r="Q11" i="5"/>
  <c r="P11" i="5"/>
  <c r="R11" i="5" s="1"/>
  <c r="O11" i="5"/>
  <c r="N11" i="5"/>
  <c r="M11" i="5"/>
  <c r="K11" i="5"/>
  <c r="J11" i="5"/>
  <c r="BA10" i="5"/>
  <c r="AZ10" i="5"/>
  <c r="AX10" i="5"/>
  <c r="AW10" i="5"/>
  <c r="AY10" i="5" s="1"/>
  <c r="AU10" i="5"/>
  <c r="AT10" i="5"/>
  <c r="AV10" i="5" s="1"/>
  <c r="AR10" i="5"/>
  <c r="AS10" i="5" s="1"/>
  <c r="AQ10" i="5"/>
  <c r="AO10" i="5"/>
  <c r="AN10" i="5"/>
  <c r="AP10" i="5" s="1"/>
  <c r="AL10" i="5"/>
  <c r="AK10" i="5"/>
  <c r="AI10" i="5"/>
  <c r="AH10" i="5"/>
  <c r="AJ10" i="5" s="1"/>
  <c r="AF10" i="5"/>
  <c r="AG10" i="5" s="1"/>
  <c r="AE10" i="5"/>
  <c r="AC10" i="5"/>
  <c r="AB10" i="5"/>
  <c r="AD10" i="5" s="1"/>
  <c r="Z10" i="5"/>
  <c r="Y10" i="5"/>
  <c r="W10" i="5"/>
  <c r="X10" i="5" s="1"/>
  <c r="V10" i="5"/>
  <c r="T10" i="5"/>
  <c r="S10" i="5"/>
  <c r="Q10" i="5"/>
  <c r="P10" i="5"/>
  <c r="N10" i="5"/>
  <c r="M10" i="5"/>
  <c r="O10" i="5" s="1"/>
  <c r="L10" i="5"/>
  <c r="K10" i="5"/>
  <c r="J10" i="5"/>
  <c r="BA9" i="5"/>
  <c r="AZ9" i="5"/>
  <c r="AX9" i="5"/>
  <c r="AW9" i="5"/>
  <c r="AU9" i="5"/>
  <c r="AT9" i="5"/>
  <c r="AV9" i="5" s="1"/>
  <c r="AR9" i="5"/>
  <c r="AQ9" i="5"/>
  <c r="AS9" i="5" s="1"/>
  <c r="AO9" i="5"/>
  <c r="AP9" i="5" s="1"/>
  <c r="AN9" i="5"/>
  <c r="AL9" i="5"/>
  <c r="AK9" i="5"/>
  <c r="AM9" i="5" s="1"/>
  <c r="AI9" i="5"/>
  <c r="AH9" i="5"/>
  <c r="AF9" i="5"/>
  <c r="AE9" i="5"/>
  <c r="AG9" i="5" s="1"/>
  <c r="AC9" i="5"/>
  <c r="AD9" i="5" s="1"/>
  <c r="AB9" i="5"/>
  <c r="Z9" i="5"/>
  <c r="Y9" i="5"/>
  <c r="AA9" i="5" s="1"/>
  <c r="W9" i="5"/>
  <c r="V9" i="5"/>
  <c r="T9" i="5"/>
  <c r="U9" i="5" s="1"/>
  <c r="S9" i="5"/>
  <c r="Q9" i="5"/>
  <c r="P9" i="5"/>
  <c r="N9" i="5"/>
  <c r="M9" i="5"/>
  <c r="K9" i="5"/>
  <c r="J9" i="5"/>
  <c r="L9" i="5" s="1"/>
  <c r="BB8" i="5"/>
  <c r="BA8" i="5"/>
  <c r="AZ8" i="5"/>
  <c r="AX8" i="5"/>
  <c r="AW8" i="5"/>
  <c r="AU8" i="5"/>
  <c r="AT8" i="5"/>
  <c r="AR8" i="5"/>
  <c r="AQ8" i="5"/>
  <c r="AS8" i="5" s="1"/>
  <c r="AO8" i="5"/>
  <c r="AN8" i="5"/>
  <c r="AP8" i="5" s="1"/>
  <c r="AL8" i="5"/>
  <c r="AM8" i="5" s="1"/>
  <c r="AK8" i="5"/>
  <c r="AI8" i="5"/>
  <c r="AH8" i="5"/>
  <c r="AJ8" i="5" s="1"/>
  <c r="AF8" i="5"/>
  <c r="AE8" i="5"/>
  <c r="AC8" i="5"/>
  <c r="AB8" i="5"/>
  <c r="AD8" i="5" s="1"/>
  <c r="Z8" i="5"/>
  <c r="AA8" i="5" s="1"/>
  <c r="Y8" i="5"/>
  <c r="W8" i="5"/>
  <c r="V8" i="5"/>
  <c r="X8" i="5" s="1"/>
  <c r="T8" i="5"/>
  <c r="S8" i="5"/>
  <c r="Q8" i="5"/>
  <c r="R8" i="5" s="1"/>
  <c r="P8" i="5"/>
  <c r="N8" i="5"/>
  <c r="M8" i="5"/>
  <c r="K8" i="5"/>
  <c r="J8" i="5"/>
  <c r="BA7" i="5"/>
  <c r="AZ7" i="5"/>
  <c r="BB7" i="5" s="1"/>
  <c r="AY7" i="5"/>
  <c r="AX7" i="5"/>
  <c r="AW7" i="5"/>
  <c r="AU7" i="5"/>
  <c r="AT7" i="5"/>
  <c r="AR7" i="5"/>
  <c r="AQ7" i="5"/>
  <c r="AO7" i="5"/>
  <c r="AN7" i="5"/>
  <c r="AP7" i="5" s="1"/>
  <c r="AL7" i="5"/>
  <c r="AK7" i="5"/>
  <c r="AM7" i="5" s="1"/>
  <c r="AI7" i="5"/>
  <c r="AJ7" i="5" s="1"/>
  <c r="AH7" i="5"/>
  <c r="AF7" i="5"/>
  <c r="AE7" i="5"/>
  <c r="AG7" i="5" s="1"/>
  <c r="AC7" i="5"/>
  <c r="AB7" i="5"/>
  <c r="Z7" i="5"/>
  <c r="Y7" i="5"/>
  <c r="AA7" i="5" s="1"/>
  <c r="W7" i="5"/>
  <c r="X7" i="5" s="1"/>
  <c r="V7" i="5"/>
  <c r="T7" i="5"/>
  <c r="S7" i="5"/>
  <c r="U7" i="5" s="1"/>
  <c r="Q7" i="5"/>
  <c r="P7" i="5"/>
  <c r="N7" i="5"/>
  <c r="O7" i="5" s="1"/>
  <c r="M7" i="5"/>
  <c r="K7" i="5"/>
  <c r="J7" i="5"/>
  <c r="BA6" i="5"/>
  <c r="AZ6" i="5"/>
  <c r="AX6" i="5"/>
  <c r="AW6" i="5"/>
  <c r="AY6" i="5" s="1"/>
  <c r="AV6" i="5"/>
  <c r="AU6" i="5"/>
  <c r="AT6" i="5"/>
  <c r="AR6" i="5"/>
  <c r="AQ6" i="5"/>
  <c r="AO6" i="5"/>
  <c r="AN6" i="5"/>
  <c r="AL6" i="5"/>
  <c r="AK6" i="5"/>
  <c r="AM6" i="5" s="1"/>
  <c r="AI6" i="5"/>
  <c r="AH6" i="5"/>
  <c r="AJ6" i="5" s="1"/>
  <c r="AF6" i="5"/>
  <c r="AG6" i="5" s="1"/>
  <c r="AE6" i="5"/>
  <c r="AC6" i="5"/>
  <c r="AB6" i="5"/>
  <c r="AD6" i="5" s="1"/>
  <c r="Z6" i="5"/>
  <c r="Y6" i="5"/>
  <c r="W6" i="5"/>
  <c r="V6" i="5"/>
  <c r="X6" i="5" s="1"/>
  <c r="T6" i="5"/>
  <c r="U6" i="5" s="1"/>
  <c r="S6" i="5"/>
  <c r="Q6" i="5"/>
  <c r="P6" i="5"/>
  <c r="R6" i="5" s="1"/>
  <c r="N6" i="5"/>
  <c r="M6" i="5"/>
  <c r="K6" i="5"/>
  <c r="L6" i="5" s="1"/>
  <c r="J6" i="5"/>
  <c r="BA5" i="5"/>
  <c r="AZ5" i="5"/>
  <c r="AX5" i="5"/>
  <c r="AW5" i="5"/>
  <c r="AU5" i="5"/>
  <c r="AT5" i="5"/>
  <c r="AV5" i="5" s="1"/>
  <c r="AS5" i="5"/>
  <c r="AR5" i="5"/>
  <c r="AQ5" i="5"/>
  <c r="AO5" i="5"/>
  <c r="AN5" i="5"/>
  <c r="AL5" i="5"/>
  <c r="AK5" i="5"/>
  <c r="AI5" i="5"/>
  <c r="AH5" i="5"/>
  <c r="AJ5" i="5" s="1"/>
  <c r="AF5" i="5"/>
  <c r="AE5" i="5"/>
  <c r="AG5" i="5" s="1"/>
  <c r="AC5" i="5"/>
  <c r="AD5" i="5" s="1"/>
  <c r="AB5" i="5"/>
  <c r="Z5" i="5"/>
  <c r="Y5" i="5"/>
  <c r="AA5" i="5" s="1"/>
  <c r="W5" i="5"/>
  <c r="V5" i="5"/>
  <c r="T5" i="5"/>
  <c r="S5" i="5"/>
  <c r="U5" i="5" s="1"/>
  <c r="Q5" i="5"/>
  <c r="R5" i="5" s="1"/>
  <c r="P5" i="5"/>
  <c r="N5" i="5"/>
  <c r="M5" i="5"/>
  <c r="O5" i="5" s="1"/>
  <c r="K5" i="5"/>
  <c r="J5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BA4" i="5"/>
  <c r="AZ4" i="5"/>
  <c r="BB4" i="5" s="1"/>
  <c r="AX4" i="5"/>
  <c r="AW4" i="5"/>
  <c r="AU4" i="5"/>
  <c r="AT4" i="5"/>
  <c r="AV4" i="5" s="1"/>
  <c r="AR4" i="5"/>
  <c r="AQ4" i="5"/>
  <c r="AO4" i="5"/>
  <c r="AN4" i="5"/>
  <c r="AP4" i="5" s="1"/>
  <c r="AL4" i="5"/>
  <c r="AM4" i="5" s="1"/>
  <c r="AK4" i="5"/>
  <c r="AI4" i="5"/>
  <c r="AH4" i="5"/>
  <c r="AJ4" i="5" s="1"/>
  <c r="AF4" i="5"/>
  <c r="AE4" i="5"/>
  <c r="AC4" i="5"/>
  <c r="AB4" i="5"/>
  <c r="AD4" i="5" s="1"/>
  <c r="Z4" i="5"/>
  <c r="Y4" i="5"/>
  <c r="W4" i="5"/>
  <c r="V4" i="5"/>
  <c r="X4" i="5" s="1"/>
  <c r="T4" i="5"/>
  <c r="S4" i="5"/>
  <c r="Q4" i="5"/>
  <c r="P4" i="5"/>
  <c r="N4" i="5"/>
  <c r="M4" i="5"/>
  <c r="K4" i="5"/>
  <c r="J4" i="5"/>
  <c r="I4" i="5"/>
  <c r="G3" i="5"/>
  <c r="F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U33" i="5" l="1"/>
  <c r="AG37" i="5"/>
  <c r="R4" i="5"/>
  <c r="AP5" i="5"/>
  <c r="R13" i="5"/>
  <c r="U14" i="5"/>
  <c r="X15" i="5"/>
  <c r="AY16" i="5"/>
  <c r="AS26" i="5"/>
  <c r="U4" i="5"/>
  <c r="AS4" i="5"/>
  <c r="L5" i="5"/>
  <c r="AM5" i="5"/>
  <c r="BB5" i="5"/>
  <c r="O6" i="5"/>
  <c r="AP6" i="5"/>
  <c r="L7" i="5"/>
  <c r="R7" i="5"/>
  <c r="AS7" i="5"/>
  <c r="O8" i="5"/>
  <c r="U8" i="5"/>
  <c r="AV8" i="5"/>
  <c r="R9" i="5"/>
  <c r="X9" i="5"/>
  <c r="AY9" i="5"/>
  <c r="U10" i="5"/>
  <c r="AA10" i="5"/>
  <c r="BB10" i="5"/>
  <c r="X11" i="5"/>
  <c r="AD11" i="5"/>
  <c r="L12" i="5"/>
  <c r="AA12" i="5"/>
  <c r="AG12" i="5"/>
  <c r="O13" i="5"/>
  <c r="AD13" i="5"/>
  <c r="AJ13" i="5"/>
  <c r="R14" i="5"/>
  <c r="AG14" i="5"/>
  <c r="AM14" i="5"/>
  <c r="U15" i="5"/>
  <c r="AJ15" i="5"/>
  <c r="AV15" i="5"/>
  <c r="BB15" i="5"/>
  <c r="AJ16" i="5"/>
  <c r="AP16" i="5"/>
  <c r="R17" i="5"/>
  <c r="AY18" i="5"/>
  <c r="AG19" i="5"/>
  <c r="O20" i="5"/>
  <c r="U20" i="5"/>
  <c r="AV20" i="5"/>
  <c r="BB20" i="5"/>
  <c r="AD21" i="5"/>
  <c r="R23" i="5"/>
  <c r="AS23" i="5"/>
  <c r="AA24" i="5"/>
  <c r="AG24" i="5"/>
  <c r="O25" i="5"/>
  <c r="U25" i="5"/>
  <c r="AP25" i="5"/>
  <c r="AP28" i="5"/>
  <c r="R29" i="5"/>
  <c r="X29" i="5"/>
  <c r="AJ29" i="5"/>
  <c r="AJ30" i="5"/>
  <c r="AA32" i="5"/>
  <c r="AJ32" i="5"/>
  <c r="U35" i="5"/>
  <c r="AG36" i="5"/>
  <c r="AS40" i="5"/>
  <c r="L45" i="5"/>
  <c r="X49" i="5"/>
  <c r="AS6" i="5"/>
  <c r="AV7" i="5"/>
  <c r="AY8" i="5"/>
  <c r="BB9" i="5"/>
  <c r="L11" i="5"/>
  <c r="O12" i="5"/>
  <c r="U18" i="5"/>
  <c r="R21" i="5"/>
  <c r="AG22" i="5"/>
  <c r="AD25" i="5"/>
  <c r="X5" i="5"/>
  <c r="AY5" i="5"/>
  <c r="AA6" i="5"/>
  <c r="BB6" i="5"/>
  <c r="AD7" i="5"/>
  <c r="L8" i="5"/>
  <c r="AG8" i="5"/>
  <c r="O9" i="5"/>
  <c r="AJ9" i="5"/>
  <c r="R10" i="5"/>
  <c r="AM10" i="5"/>
  <c r="U11" i="5"/>
  <c r="AP11" i="5"/>
  <c r="X12" i="5"/>
  <c r="AS12" i="5"/>
  <c r="AA13" i="5"/>
  <c r="AV13" i="5"/>
  <c r="AD14" i="5"/>
  <c r="AY14" i="5"/>
  <c r="AG15" i="5"/>
  <c r="AM15" i="5"/>
  <c r="AV17" i="5"/>
  <c r="AD18" i="5"/>
  <c r="R19" i="5"/>
  <c r="AS19" i="5"/>
  <c r="AY19" i="5"/>
  <c r="O22" i="5"/>
  <c r="AP22" i="5"/>
  <c r="AD23" i="5"/>
  <c r="L24" i="5"/>
  <c r="R24" i="5"/>
  <c r="AA26" i="5"/>
  <c r="BB26" i="5"/>
  <c r="L28" i="5"/>
  <c r="R28" i="5"/>
  <c r="BB30" i="5"/>
  <c r="AP31" i="5"/>
  <c r="AJ33" i="5"/>
  <c r="L35" i="5"/>
  <c r="L36" i="5"/>
  <c r="R36" i="5"/>
  <c r="AV37" i="5"/>
  <c r="AD40" i="5"/>
  <c r="O42" i="5"/>
  <c r="AP44" i="5"/>
  <c r="AA46" i="5"/>
  <c r="BB48" i="5"/>
  <c r="AV34" i="5"/>
  <c r="BB36" i="5"/>
  <c r="O39" i="5"/>
  <c r="U41" i="5"/>
  <c r="AA43" i="5"/>
  <c r="AG45" i="5"/>
  <c r="AM47" i="5"/>
  <c r="AS49" i="5"/>
  <c r="AG53" i="5"/>
  <c r="AM55" i="5"/>
  <c r="AY59" i="5"/>
  <c r="R64" i="5"/>
  <c r="L16" i="5"/>
  <c r="AA16" i="5"/>
  <c r="AG16" i="5"/>
  <c r="O17" i="5"/>
  <c r="AD17" i="5"/>
  <c r="AJ17" i="5"/>
  <c r="R18" i="5"/>
  <c r="AG18" i="5"/>
  <c r="AM18" i="5"/>
  <c r="U19" i="5"/>
  <c r="AJ19" i="5"/>
  <c r="AP19" i="5"/>
  <c r="X20" i="5"/>
  <c r="AM20" i="5"/>
  <c r="AS20" i="5"/>
  <c r="AA21" i="5"/>
  <c r="AP21" i="5"/>
  <c r="AV21" i="5"/>
  <c r="AD22" i="5"/>
  <c r="AS22" i="5"/>
  <c r="AY22" i="5"/>
  <c r="AG23" i="5"/>
  <c r="AV23" i="5"/>
  <c r="BB23" i="5"/>
  <c r="AJ24" i="5"/>
  <c r="AY24" i="5"/>
  <c r="L25" i="5"/>
  <c r="AM25" i="5"/>
  <c r="BB25" i="5"/>
  <c r="O26" i="5"/>
  <c r="AP26" i="5"/>
  <c r="L27" i="5"/>
  <c r="R27" i="5"/>
  <c r="AY28" i="5"/>
  <c r="AA29" i="5"/>
  <c r="L30" i="5"/>
  <c r="R30" i="5"/>
  <c r="X31" i="5"/>
  <c r="AG31" i="5"/>
  <c r="R32" i="5"/>
  <c r="X32" i="5"/>
  <c r="AD33" i="5"/>
  <c r="AM33" i="5"/>
  <c r="X34" i="5"/>
  <c r="AD34" i="5"/>
  <c r="AJ35" i="5"/>
  <c r="AS35" i="5"/>
  <c r="AD36" i="5"/>
  <c r="AJ36" i="5"/>
  <c r="AP37" i="5"/>
  <c r="AY37" i="5"/>
  <c r="AJ38" i="5"/>
  <c r="AP38" i="5"/>
  <c r="AV39" i="5"/>
  <c r="L40" i="5"/>
  <c r="AP40" i="5"/>
  <c r="AV40" i="5"/>
  <c r="BB41" i="5"/>
  <c r="R42" i="5"/>
  <c r="AV42" i="5"/>
  <c r="BB42" i="5"/>
  <c r="O44" i="5"/>
  <c r="X44" i="5"/>
  <c r="BB44" i="5"/>
  <c r="O45" i="5"/>
  <c r="U46" i="5"/>
  <c r="AD46" i="5"/>
  <c r="O47" i="5"/>
  <c r="U47" i="5"/>
  <c r="AA48" i="5"/>
  <c r="AJ48" i="5"/>
  <c r="U49" i="5"/>
  <c r="AA49" i="5"/>
  <c r="AD50" i="5"/>
  <c r="AJ51" i="5"/>
  <c r="AY51" i="5"/>
  <c r="L52" i="5"/>
  <c r="R52" i="5"/>
  <c r="AY53" i="5"/>
  <c r="AM54" i="5"/>
  <c r="AM57" i="5"/>
  <c r="AY58" i="5"/>
  <c r="AY61" i="5"/>
  <c r="L63" i="5"/>
  <c r="R63" i="5"/>
  <c r="R66" i="5"/>
  <c r="X66" i="5"/>
  <c r="AM66" i="5"/>
  <c r="R67" i="5"/>
  <c r="L70" i="5"/>
  <c r="U71" i="5"/>
  <c r="U72" i="5"/>
  <c r="AP74" i="5"/>
  <c r="AV74" i="5"/>
  <c r="AS75" i="5"/>
  <c r="AY75" i="5"/>
  <c r="AV76" i="5"/>
  <c r="BB76" i="5"/>
  <c r="AY77" i="5"/>
  <c r="L78" i="5"/>
  <c r="BB78" i="5"/>
  <c r="O79" i="5"/>
  <c r="L80" i="5"/>
  <c r="R80" i="5"/>
  <c r="O81" i="5"/>
  <c r="U81" i="5"/>
  <c r="R82" i="5"/>
  <c r="X82" i="5"/>
  <c r="X39" i="5"/>
  <c r="AG39" i="5"/>
  <c r="X40" i="5"/>
  <c r="AD41" i="5"/>
  <c r="AM41" i="5"/>
  <c r="AD42" i="5"/>
  <c r="AJ43" i="5"/>
  <c r="AS43" i="5"/>
  <c r="AJ44" i="5"/>
  <c r="AP45" i="5"/>
  <c r="AY45" i="5"/>
  <c r="AP46" i="5"/>
  <c r="AV47" i="5"/>
  <c r="L48" i="5"/>
  <c r="AV48" i="5"/>
  <c r="L51" i="5"/>
  <c r="U51" i="5"/>
  <c r="AP51" i="5"/>
  <c r="AJ52" i="5"/>
  <c r="AP53" i="5"/>
  <c r="R54" i="5"/>
  <c r="X54" i="5"/>
  <c r="BB55" i="5"/>
  <c r="AD57" i="5"/>
  <c r="AD58" i="5"/>
  <c r="AJ58" i="5"/>
  <c r="U60" i="5"/>
  <c r="AP61" i="5"/>
  <c r="AP62" i="5"/>
  <c r="AV62" i="5"/>
  <c r="AG64" i="5"/>
  <c r="BB65" i="5"/>
  <c r="R68" i="5"/>
  <c r="AJ69" i="5"/>
  <c r="AV72" i="5"/>
  <c r="BB72" i="5"/>
  <c r="O73" i="5"/>
  <c r="AG74" i="5"/>
  <c r="AJ75" i="5"/>
  <c r="AM76" i="5"/>
  <c r="AP77" i="5"/>
  <c r="AS78" i="5"/>
  <c r="AV79" i="5"/>
  <c r="AY80" i="5"/>
  <c r="BB81" i="5"/>
  <c r="R83" i="5"/>
  <c r="BB49" i="5"/>
  <c r="R50" i="5"/>
  <c r="AV50" i="5"/>
  <c r="BB50" i="5"/>
  <c r="O52" i="5"/>
  <c r="X52" i="5"/>
  <c r="BB52" i="5"/>
  <c r="O53" i="5"/>
  <c r="U54" i="5"/>
  <c r="AD54" i="5"/>
  <c r="O55" i="5"/>
  <c r="U57" i="5"/>
  <c r="AA59" i="5"/>
  <c r="AG61" i="5"/>
  <c r="AM63" i="5"/>
  <c r="AS65" i="5"/>
  <c r="AV69" i="5"/>
  <c r="O74" i="5"/>
  <c r="R88" i="5"/>
  <c r="AS93" i="5"/>
  <c r="AP96" i="5"/>
  <c r="X102" i="5"/>
  <c r="AJ111" i="5"/>
  <c r="AP118" i="5"/>
  <c r="AP54" i="5"/>
  <c r="AV55" i="5"/>
  <c r="L56" i="5"/>
  <c r="AP56" i="5"/>
  <c r="AV56" i="5"/>
  <c r="BB57" i="5"/>
  <c r="R58" i="5"/>
  <c r="AV58" i="5"/>
  <c r="BB58" i="5"/>
  <c r="O60" i="5"/>
  <c r="X60" i="5"/>
  <c r="BB60" i="5"/>
  <c r="O61" i="5"/>
  <c r="U62" i="5"/>
  <c r="AD62" i="5"/>
  <c r="O63" i="5"/>
  <c r="U63" i="5"/>
  <c r="AJ63" i="5"/>
  <c r="AA64" i="5"/>
  <c r="AJ64" i="5"/>
  <c r="U65" i="5"/>
  <c r="AA65" i="5"/>
  <c r="AP65" i="5"/>
  <c r="L67" i="5"/>
  <c r="U67" i="5"/>
  <c r="AS68" i="5"/>
  <c r="AM69" i="5"/>
  <c r="AS69" i="5"/>
  <c r="X71" i="5"/>
  <c r="AG71" i="5"/>
  <c r="L73" i="5"/>
  <c r="AY73" i="5"/>
  <c r="L74" i="5"/>
  <c r="AM85" i="5"/>
  <c r="AS85" i="5"/>
  <c r="AA89" i="5"/>
  <c r="BB89" i="5"/>
  <c r="O90" i="5"/>
  <c r="X92" i="5"/>
  <c r="AY92" i="5"/>
  <c r="L93" i="5"/>
  <c r="AY97" i="5"/>
  <c r="AG98" i="5"/>
  <c r="AM98" i="5"/>
  <c r="AV100" i="5"/>
  <c r="AD101" i="5"/>
  <c r="AJ101" i="5"/>
  <c r="R107" i="5"/>
  <c r="BB109" i="5"/>
  <c r="U110" i="5"/>
  <c r="AP110" i="5"/>
  <c r="AD117" i="5"/>
  <c r="AG121" i="5"/>
  <c r="AM121" i="5"/>
  <c r="AG123" i="5"/>
  <c r="O127" i="5"/>
  <c r="AS128" i="5"/>
  <c r="AY128" i="5"/>
  <c r="X136" i="5"/>
  <c r="AV144" i="5"/>
  <c r="L164" i="5"/>
  <c r="AA168" i="5"/>
  <c r="X171" i="5"/>
  <c r="AG194" i="5"/>
  <c r="AY111" i="5"/>
  <c r="L112" i="5"/>
  <c r="AD115" i="5"/>
  <c r="AJ115" i="5"/>
  <c r="L119" i="5"/>
  <c r="L121" i="5"/>
  <c r="AY126" i="5"/>
  <c r="AD128" i="5"/>
  <c r="AJ128" i="5"/>
  <c r="AY131" i="5"/>
  <c r="L133" i="5"/>
  <c r="R133" i="5"/>
  <c r="AD140" i="5"/>
  <c r="AJ141" i="5"/>
  <c r="AP141" i="5"/>
  <c r="L177" i="5"/>
  <c r="AG177" i="5"/>
  <c r="AM177" i="5"/>
  <c r="BB179" i="5"/>
  <c r="AD180" i="5"/>
  <c r="AJ180" i="5"/>
  <c r="AY183" i="5"/>
  <c r="L184" i="5"/>
  <c r="R184" i="5"/>
  <c r="AD88" i="5"/>
  <c r="AA91" i="5"/>
  <c r="AP92" i="5"/>
  <c r="AM95" i="5"/>
  <c r="BB96" i="5"/>
  <c r="AY99" i="5"/>
  <c r="U101" i="5"/>
  <c r="AM104" i="5"/>
  <c r="AY104" i="5"/>
  <c r="AA105" i="5"/>
  <c r="U106" i="5"/>
  <c r="AY108" i="5"/>
  <c r="R109" i="5"/>
  <c r="AM109" i="5"/>
  <c r="AG110" i="5"/>
  <c r="R113" i="5"/>
  <c r="AD113" i="5"/>
  <c r="AY113" i="5"/>
  <c r="AS114" i="5"/>
  <c r="O117" i="5"/>
  <c r="AV120" i="5"/>
  <c r="AM125" i="5"/>
  <c r="AA129" i="5"/>
  <c r="L134" i="5"/>
  <c r="R135" i="5"/>
  <c r="X135" i="5"/>
  <c r="X138" i="5"/>
  <c r="AD139" i="5"/>
  <c r="AJ139" i="5"/>
  <c r="AJ142" i="5"/>
  <c r="AP143" i="5"/>
  <c r="AV143" i="5"/>
  <c r="AV146" i="5"/>
  <c r="O152" i="5"/>
  <c r="X163" i="5"/>
  <c r="AJ84" i="5"/>
  <c r="AP84" i="5"/>
  <c r="AP86" i="5"/>
  <c r="AV86" i="5"/>
  <c r="AA87" i="5"/>
  <c r="O89" i="5"/>
  <c r="AP89" i="5"/>
  <c r="X90" i="5"/>
  <c r="AD90" i="5"/>
  <c r="L91" i="5"/>
  <c r="R91" i="5"/>
  <c r="AM91" i="5"/>
  <c r="AA93" i="5"/>
  <c r="BB93" i="5"/>
  <c r="AJ94" i="5"/>
  <c r="AP94" i="5"/>
  <c r="X95" i="5"/>
  <c r="AD95" i="5"/>
  <c r="AY95" i="5"/>
  <c r="AM97" i="5"/>
  <c r="U98" i="5"/>
  <c r="AV98" i="5"/>
  <c r="BB98" i="5"/>
  <c r="AJ99" i="5"/>
  <c r="AP99" i="5"/>
  <c r="R100" i="5"/>
  <c r="AY101" i="5"/>
  <c r="AG102" i="5"/>
  <c r="O103" i="5"/>
  <c r="U103" i="5"/>
  <c r="AV103" i="5"/>
  <c r="BB103" i="5"/>
  <c r="X104" i="5"/>
  <c r="AD104" i="5"/>
  <c r="AJ104" i="5"/>
  <c r="R105" i="5"/>
  <c r="AV107" i="5"/>
  <c r="O108" i="5"/>
  <c r="U108" i="5"/>
  <c r="AJ108" i="5"/>
  <c r="AP108" i="5"/>
  <c r="AV108" i="5"/>
  <c r="AD109" i="5"/>
  <c r="O112" i="5"/>
  <c r="AA112" i="5"/>
  <c r="AG112" i="5"/>
  <c r="AV112" i="5"/>
  <c r="BB112" i="5"/>
  <c r="O113" i="5"/>
  <c r="AP113" i="5"/>
  <c r="U116" i="5"/>
  <c r="AD116" i="5"/>
  <c r="AY116" i="5"/>
  <c r="AS117" i="5"/>
  <c r="O118" i="5"/>
  <c r="AY118" i="5"/>
  <c r="U119" i="5"/>
  <c r="AA119" i="5"/>
  <c r="AG119" i="5"/>
  <c r="U121" i="5"/>
  <c r="AV121" i="5"/>
  <c r="BB121" i="5"/>
  <c r="BB122" i="5"/>
  <c r="AS124" i="5"/>
  <c r="BB124" i="5"/>
  <c r="AD125" i="5"/>
  <c r="X126" i="5"/>
  <c r="AM126" i="5"/>
  <c r="AD127" i="5"/>
  <c r="AS127" i="5"/>
  <c r="AY127" i="5"/>
  <c r="L128" i="5"/>
  <c r="AS129" i="5"/>
  <c r="AA130" i="5"/>
  <c r="AG130" i="5"/>
  <c r="AA132" i="5"/>
  <c r="AV133" i="5"/>
  <c r="AV134" i="5"/>
  <c r="BB134" i="5"/>
  <c r="AM136" i="5"/>
  <c r="O138" i="5"/>
  <c r="O139" i="5"/>
  <c r="U139" i="5"/>
  <c r="AY140" i="5"/>
  <c r="AA142" i="5"/>
  <c r="AA143" i="5"/>
  <c r="AG143" i="5"/>
  <c r="R145" i="5"/>
  <c r="AM146" i="5"/>
  <c r="R148" i="5"/>
  <c r="X148" i="5"/>
  <c r="X153" i="5"/>
  <c r="AY153" i="5"/>
  <c r="L154" i="5"/>
  <c r="U156" i="5"/>
  <c r="AV156" i="5"/>
  <c r="BB156" i="5"/>
  <c r="AV161" i="5"/>
  <c r="BB161" i="5"/>
  <c r="AD162" i="5"/>
  <c r="AJ162" i="5"/>
  <c r="AM164" i="5"/>
  <c r="L167" i="5"/>
  <c r="AM172" i="5"/>
  <c r="AJ175" i="5"/>
  <c r="AD181" i="5"/>
  <c r="L187" i="5"/>
  <c r="AM192" i="5"/>
  <c r="O200" i="5"/>
  <c r="AG131" i="5"/>
  <c r="AM133" i="5"/>
  <c r="AS135" i="5"/>
  <c r="AY137" i="5"/>
  <c r="L140" i="5"/>
  <c r="R142" i="5"/>
  <c r="X144" i="5"/>
  <c r="AD146" i="5"/>
  <c r="O149" i="5"/>
  <c r="L151" i="5"/>
  <c r="AA152" i="5"/>
  <c r="X155" i="5"/>
  <c r="AM156" i="5"/>
  <c r="AV163" i="5"/>
  <c r="BB165" i="5"/>
  <c r="X167" i="5"/>
  <c r="U170" i="5"/>
  <c r="AJ171" i="5"/>
  <c r="AG174" i="5"/>
  <c r="AV175" i="5"/>
  <c r="AS178" i="5"/>
  <c r="O180" i="5"/>
  <c r="X187" i="5"/>
  <c r="X191" i="5"/>
  <c r="AY196" i="5"/>
  <c r="AS198" i="5"/>
  <c r="AP82" i="5"/>
  <c r="L83" i="5"/>
  <c r="U83" i="5"/>
  <c r="AJ83" i="5"/>
  <c r="AS83" i="5"/>
  <c r="O84" i="5"/>
  <c r="X84" i="5"/>
  <c r="AM84" i="5"/>
  <c r="AV84" i="5"/>
  <c r="R85" i="5"/>
  <c r="AA85" i="5"/>
  <c r="AP85" i="5"/>
  <c r="AY85" i="5"/>
  <c r="U86" i="5"/>
  <c r="AD86" i="5"/>
  <c r="AS86" i="5"/>
  <c r="BB86" i="5"/>
  <c r="X87" i="5"/>
  <c r="AM87" i="5"/>
  <c r="AS87" i="5"/>
  <c r="AA88" i="5"/>
  <c r="AP88" i="5"/>
  <c r="AV88" i="5"/>
  <c r="AD89" i="5"/>
  <c r="AS89" i="5"/>
  <c r="AY89" i="5"/>
  <c r="AG90" i="5"/>
  <c r="AV90" i="5"/>
  <c r="BB90" i="5"/>
  <c r="AJ91" i="5"/>
  <c r="AY91" i="5"/>
  <c r="L92" i="5"/>
  <c r="AM92" i="5"/>
  <c r="BB92" i="5"/>
  <c r="O93" i="5"/>
  <c r="AP93" i="5"/>
  <c r="L94" i="5"/>
  <c r="R94" i="5"/>
  <c r="AS94" i="5"/>
  <c r="O95" i="5"/>
  <c r="U95" i="5"/>
  <c r="AV95" i="5"/>
  <c r="R96" i="5"/>
  <c r="X96" i="5"/>
  <c r="AY96" i="5"/>
  <c r="U97" i="5"/>
  <c r="AA97" i="5"/>
  <c r="BB97" i="5"/>
  <c r="X98" i="5"/>
  <c r="AD98" i="5"/>
  <c r="L99" i="5"/>
  <c r="AA99" i="5"/>
  <c r="AG99" i="5"/>
  <c r="O100" i="5"/>
  <c r="AD100" i="5"/>
  <c r="AJ100" i="5"/>
  <c r="R101" i="5"/>
  <c r="AG101" i="5"/>
  <c r="AM101" i="5"/>
  <c r="U102" i="5"/>
  <c r="AJ102" i="5"/>
  <c r="AP102" i="5"/>
  <c r="X103" i="5"/>
  <c r="AM103" i="5"/>
  <c r="AS103" i="5"/>
  <c r="L104" i="5"/>
  <c r="AG104" i="5"/>
  <c r="O105" i="5"/>
  <c r="AJ105" i="5"/>
  <c r="R106" i="5"/>
  <c r="AM106" i="5"/>
  <c r="U107" i="5"/>
  <c r="AP107" i="5"/>
  <c r="X108" i="5"/>
  <c r="AS108" i="5"/>
  <c r="AA109" i="5"/>
  <c r="AV109" i="5"/>
  <c r="AD110" i="5"/>
  <c r="AY110" i="5"/>
  <c r="AG111" i="5"/>
  <c r="BB111" i="5"/>
  <c r="AJ112" i="5"/>
  <c r="L113" i="5"/>
  <c r="AM113" i="5"/>
  <c r="O114" i="5"/>
  <c r="AP114" i="5"/>
  <c r="R115" i="5"/>
  <c r="AA115" i="5"/>
  <c r="L116" i="5"/>
  <c r="R116" i="5"/>
  <c r="AG116" i="5"/>
  <c r="X117" i="5"/>
  <c r="AG117" i="5"/>
  <c r="R118" i="5"/>
  <c r="X118" i="5"/>
  <c r="AM118" i="5"/>
  <c r="AD119" i="5"/>
  <c r="AM119" i="5"/>
  <c r="X120" i="5"/>
  <c r="AD120" i="5"/>
  <c r="AS120" i="5"/>
  <c r="AJ121" i="5"/>
  <c r="AS121" i="5"/>
  <c r="AD122" i="5"/>
  <c r="AJ122" i="5"/>
  <c r="AY122" i="5"/>
  <c r="AP123" i="5"/>
  <c r="AY123" i="5"/>
  <c r="AJ124" i="5"/>
  <c r="AP124" i="5"/>
  <c r="L125" i="5"/>
  <c r="AV125" i="5"/>
  <c r="L126" i="5"/>
  <c r="AP126" i="5"/>
  <c r="AV126" i="5"/>
  <c r="R127" i="5"/>
  <c r="BB127" i="5"/>
  <c r="R128" i="5"/>
  <c r="AV128" i="5"/>
  <c r="BB128" i="5"/>
  <c r="X129" i="5"/>
  <c r="O130" i="5"/>
  <c r="X130" i="5"/>
  <c r="BB130" i="5"/>
  <c r="O131" i="5"/>
  <c r="AD131" i="5"/>
  <c r="U132" i="5"/>
  <c r="AD132" i="5"/>
  <c r="O133" i="5"/>
  <c r="U133" i="5"/>
  <c r="AJ133" i="5"/>
  <c r="AA134" i="5"/>
  <c r="AJ134" i="5"/>
  <c r="U135" i="5"/>
  <c r="AA135" i="5"/>
  <c r="AP135" i="5"/>
  <c r="AG136" i="5"/>
  <c r="AP136" i="5"/>
  <c r="AA137" i="5"/>
  <c r="AG137" i="5"/>
  <c r="AV137" i="5"/>
  <c r="AM138" i="5"/>
  <c r="AV138" i="5"/>
  <c r="AG139" i="5"/>
  <c r="AM139" i="5"/>
  <c r="BB139" i="5"/>
  <c r="AS140" i="5"/>
  <c r="BB140" i="5"/>
  <c r="AM141" i="5"/>
  <c r="AS141" i="5"/>
  <c r="O142" i="5"/>
  <c r="AY142" i="5"/>
  <c r="O143" i="5"/>
  <c r="AS143" i="5"/>
  <c r="AY143" i="5"/>
  <c r="U144" i="5"/>
  <c r="L145" i="5"/>
  <c r="U145" i="5"/>
  <c r="AY145" i="5"/>
  <c r="L146" i="5"/>
  <c r="AA146" i="5"/>
  <c r="R147" i="5"/>
  <c r="AG147" i="5"/>
  <c r="AM147" i="5"/>
  <c r="AS147" i="5"/>
  <c r="BB149" i="5"/>
  <c r="O150" i="5"/>
  <c r="AP150" i="5"/>
  <c r="AV150" i="5"/>
  <c r="X151" i="5"/>
  <c r="L153" i="5"/>
  <c r="AM153" i="5"/>
  <c r="U154" i="5"/>
  <c r="AA154" i="5"/>
  <c r="BB154" i="5"/>
  <c r="O155" i="5"/>
  <c r="AJ155" i="5"/>
  <c r="X157" i="5"/>
  <c r="AY157" i="5"/>
  <c r="AM158" i="5"/>
  <c r="AS158" i="5"/>
  <c r="U159" i="5"/>
  <c r="AA159" i="5"/>
  <c r="AJ161" i="5"/>
  <c r="AP161" i="5"/>
  <c r="R162" i="5"/>
  <c r="AM162" i="5"/>
  <c r="L163" i="5"/>
  <c r="U164" i="5"/>
  <c r="O165" i="5"/>
  <c r="X165" i="5"/>
  <c r="AS165" i="5"/>
  <c r="U166" i="5"/>
  <c r="AJ168" i="5"/>
  <c r="AP168" i="5"/>
  <c r="R169" i="5"/>
  <c r="L170" i="5"/>
  <c r="AG170" i="5"/>
  <c r="BB172" i="5"/>
  <c r="AD173" i="5"/>
  <c r="X174" i="5"/>
  <c r="AD174" i="5"/>
  <c r="AS174" i="5"/>
  <c r="AS176" i="5"/>
  <c r="U177" i="5"/>
  <c r="AP177" i="5"/>
  <c r="O178" i="5"/>
  <c r="AJ178" i="5"/>
  <c r="AP178" i="5"/>
  <c r="L179" i="5"/>
  <c r="R182" i="5"/>
  <c r="AS182" i="5"/>
  <c r="BB185" i="5"/>
  <c r="U188" i="5"/>
  <c r="AV188" i="5"/>
  <c r="BB188" i="5"/>
  <c r="O190" i="5"/>
  <c r="AP190" i="5"/>
  <c r="AV190" i="5"/>
  <c r="AJ191" i="5"/>
  <c r="AJ195" i="5"/>
  <c r="AP195" i="5"/>
  <c r="X196" i="5"/>
  <c r="AD196" i="5"/>
  <c r="AP199" i="5"/>
  <c r="X200" i="5"/>
  <c r="R201" i="5"/>
  <c r="AP147" i="5"/>
  <c r="AY147" i="5"/>
  <c r="AJ148" i="5"/>
  <c r="AP148" i="5"/>
  <c r="L149" i="5"/>
  <c r="AJ149" i="5"/>
  <c r="R150" i="5"/>
  <c r="AG150" i="5"/>
  <c r="AM150" i="5"/>
  <c r="U151" i="5"/>
  <c r="AJ151" i="5"/>
  <c r="AP151" i="5"/>
  <c r="X152" i="5"/>
  <c r="AM152" i="5"/>
  <c r="AS152" i="5"/>
  <c r="AA153" i="5"/>
  <c r="AP153" i="5"/>
  <c r="AV153" i="5"/>
  <c r="AD154" i="5"/>
  <c r="AS154" i="5"/>
  <c r="AY154" i="5"/>
  <c r="AG155" i="5"/>
  <c r="AV155" i="5"/>
  <c r="BB155" i="5"/>
  <c r="AJ156" i="5"/>
  <c r="AY156" i="5"/>
  <c r="L157" i="5"/>
  <c r="AM157" i="5"/>
  <c r="O158" i="5"/>
  <c r="U158" i="5"/>
  <c r="AP158" i="5"/>
  <c r="R159" i="5"/>
  <c r="X159" i="5"/>
  <c r="AS159" i="5"/>
  <c r="U160" i="5"/>
  <c r="AA160" i="5"/>
  <c r="AV160" i="5"/>
  <c r="X161" i="5"/>
  <c r="AD161" i="5"/>
  <c r="AY161" i="5"/>
  <c r="O162" i="5"/>
  <c r="AG162" i="5"/>
  <c r="BB162" i="5"/>
  <c r="R163" i="5"/>
  <c r="AG163" i="5"/>
  <c r="AM163" i="5"/>
  <c r="AS163" i="5"/>
  <c r="AD164" i="5"/>
  <c r="AY164" i="5"/>
  <c r="AD165" i="5"/>
  <c r="AG166" i="5"/>
  <c r="AJ167" i="5"/>
  <c r="AM168" i="5"/>
  <c r="AP169" i="5"/>
  <c r="AS170" i="5"/>
  <c r="AV171" i="5"/>
  <c r="U172" i="5"/>
  <c r="AP172" i="5"/>
  <c r="AY172" i="5"/>
  <c r="AS173" i="5"/>
  <c r="BB173" i="5"/>
  <c r="AV174" i="5"/>
  <c r="L175" i="5"/>
  <c r="AY175" i="5"/>
  <c r="O176" i="5"/>
  <c r="AG176" i="5"/>
  <c r="BB176" i="5"/>
  <c r="R177" i="5"/>
  <c r="AJ177" i="5"/>
  <c r="L178" i="5"/>
  <c r="U178" i="5"/>
  <c r="AM178" i="5"/>
  <c r="O179" i="5"/>
  <c r="X179" i="5"/>
  <c r="AP179" i="5"/>
  <c r="R180" i="5"/>
  <c r="AA180" i="5"/>
  <c r="AS180" i="5"/>
  <c r="U181" i="5"/>
  <c r="AA181" i="5"/>
  <c r="BB181" i="5"/>
  <c r="AV182" i="5"/>
  <c r="BB182" i="5"/>
  <c r="AM183" i="5"/>
  <c r="AP184" i="5"/>
  <c r="L185" i="5"/>
  <c r="AM185" i="5"/>
  <c r="AS185" i="5"/>
  <c r="U186" i="5"/>
  <c r="BB187" i="5"/>
  <c r="AJ188" i="5"/>
  <c r="R189" i="5"/>
  <c r="X189" i="5"/>
  <c r="AY189" i="5"/>
  <c r="L190" i="5"/>
  <c r="AG190" i="5"/>
  <c r="U192" i="5"/>
  <c r="AV192" i="5"/>
  <c r="AD193" i="5"/>
  <c r="AJ193" i="5"/>
  <c r="R194" i="5"/>
  <c r="X194" i="5"/>
  <c r="AS194" i="5"/>
  <c r="AG196" i="5"/>
  <c r="O197" i="5"/>
  <c r="AP197" i="5"/>
  <c r="AV197" i="5"/>
  <c r="AD198" i="5"/>
  <c r="AJ198" i="5"/>
  <c r="L199" i="5"/>
  <c r="AS200" i="5"/>
  <c r="AA201" i="5"/>
  <c r="O202" i="5"/>
  <c r="AP202" i="5"/>
  <c r="AV202" i="5"/>
  <c r="AY180" i="5"/>
  <c r="X181" i="5"/>
  <c r="AM181" i="5"/>
  <c r="AS181" i="5"/>
  <c r="AY181" i="5"/>
  <c r="AJ182" i="5"/>
  <c r="L183" i="5"/>
  <c r="AJ183" i="5"/>
  <c r="BB183" i="5"/>
  <c r="O185" i="5"/>
  <c r="AD185" i="5"/>
  <c r="AJ185" i="5"/>
  <c r="R186" i="5"/>
  <c r="AG186" i="5"/>
  <c r="AM186" i="5"/>
  <c r="U187" i="5"/>
  <c r="AJ187" i="5"/>
  <c r="AP187" i="5"/>
  <c r="X188" i="5"/>
  <c r="AM188" i="5"/>
  <c r="AS188" i="5"/>
  <c r="AA189" i="5"/>
  <c r="AP189" i="5"/>
  <c r="AV189" i="5"/>
  <c r="AD190" i="5"/>
  <c r="AS190" i="5"/>
  <c r="AY190" i="5"/>
  <c r="AG191" i="5"/>
  <c r="AV191" i="5"/>
  <c r="BB191" i="5"/>
  <c r="AJ192" i="5"/>
  <c r="AY192" i="5"/>
  <c r="L193" i="5"/>
  <c r="AM193" i="5"/>
  <c r="BB193" i="5"/>
  <c r="O194" i="5"/>
  <c r="AP194" i="5"/>
  <c r="L195" i="5"/>
  <c r="R195" i="5"/>
  <c r="AS195" i="5"/>
  <c r="O196" i="5"/>
  <c r="U196" i="5"/>
  <c r="AV196" i="5"/>
  <c r="R197" i="5"/>
  <c r="X197" i="5"/>
  <c r="AY197" i="5"/>
  <c r="U198" i="5"/>
  <c r="AA198" i="5"/>
  <c r="BB198" i="5"/>
  <c r="X199" i="5"/>
  <c r="AD199" i="5"/>
  <c r="L200" i="5"/>
  <c r="AA200" i="5"/>
  <c r="AG200" i="5"/>
  <c r="O201" i="5"/>
  <c r="AD201" i="5"/>
  <c r="AJ201" i="5"/>
  <c r="R202" i="5"/>
  <c r="AM202" i="5"/>
  <c r="AS202" i="5"/>
  <c r="U203" i="5"/>
  <c r="AP203" i="5"/>
  <c r="AV203" i="5"/>
  <c r="AS27" i="5"/>
  <c r="AV28" i="5"/>
  <c r="AD29" i="5"/>
  <c r="BB29" i="5"/>
  <c r="AG30" i="5"/>
  <c r="L31" i="5"/>
  <c r="AJ31" i="5"/>
  <c r="O32" i="5"/>
  <c r="AM32" i="5"/>
  <c r="R33" i="5"/>
  <c r="AP33" i="5"/>
  <c r="U34" i="5"/>
  <c r="AS34" i="5"/>
  <c r="X35" i="5"/>
  <c r="AV35" i="5"/>
  <c r="AA36" i="5"/>
  <c r="AY36" i="5"/>
  <c r="AD37" i="5"/>
  <c r="BB37" i="5"/>
  <c r="AG38" i="5"/>
  <c r="L39" i="5"/>
  <c r="AJ39" i="5"/>
  <c r="O40" i="5"/>
  <c r="AM40" i="5"/>
  <c r="R41" i="5"/>
  <c r="AP41" i="5"/>
  <c r="U42" i="5"/>
  <c r="AS42" i="5"/>
  <c r="X43" i="5"/>
  <c r="AV43" i="5"/>
  <c r="AA44" i="5"/>
  <c r="AY44" i="5"/>
  <c r="AD45" i="5"/>
  <c r="BB45" i="5"/>
  <c r="AG46" i="5"/>
  <c r="L47" i="5"/>
  <c r="AJ47" i="5"/>
  <c r="O48" i="5"/>
  <c r="AM48" i="5"/>
  <c r="R49" i="5"/>
  <c r="AP49" i="5"/>
  <c r="U50" i="5"/>
  <c r="AS50" i="5"/>
  <c r="X51" i="5"/>
  <c r="AV51" i="5"/>
  <c r="AA52" i="5"/>
  <c r="AY52" i="5"/>
  <c r="AD53" i="5"/>
  <c r="BB53" i="5"/>
  <c r="AG54" i="5"/>
  <c r="L55" i="5"/>
  <c r="AJ55" i="5"/>
  <c r="O56" i="5"/>
  <c r="AM56" i="5"/>
  <c r="R57" i="5"/>
  <c r="AP57" i="5"/>
  <c r="U58" i="5"/>
  <c r="AS58" i="5"/>
  <c r="X59" i="5"/>
  <c r="AV59" i="5"/>
  <c r="AA60" i="5"/>
  <c r="AY60" i="5"/>
  <c r="AD61" i="5"/>
  <c r="BB61" i="5"/>
  <c r="AG62" i="5"/>
  <c r="U66" i="5"/>
  <c r="AG27" i="5"/>
  <c r="AJ28" i="5"/>
  <c r="AV66" i="5"/>
  <c r="O71" i="5"/>
  <c r="AS66" i="5"/>
  <c r="AV67" i="5"/>
  <c r="AY68" i="5"/>
  <c r="BB69" i="5"/>
  <c r="L71" i="5"/>
  <c r="O72" i="5"/>
  <c r="R73" i="5"/>
  <c r="U74" i="5"/>
  <c r="AG66" i="5"/>
  <c r="AJ67" i="5"/>
  <c r="AM68" i="5"/>
  <c r="AP69" i="5"/>
  <c r="AS70" i="5"/>
  <c r="AV71" i="5"/>
  <c r="AY72" i="5"/>
  <c r="BB73" i="5"/>
  <c r="AS74" i="5"/>
  <c r="X75" i="5"/>
  <c r="AV75" i="5"/>
  <c r="AA76" i="5"/>
  <c r="AY76" i="5"/>
  <c r="AD77" i="5"/>
  <c r="BB77" i="5"/>
  <c r="AG78" i="5"/>
  <c r="L79" i="5"/>
  <c r="AJ79" i="5"/>
  <c r="O80" i="5"/>
  <c r="AM80" i="5"/>
  <c r="R81" i="5"/>
  <c r="AP81" i="5"/>
  <c r="U82" i="5"/>
  <c r="AS82" i="5"/>
  <c r="X83" i="5"/>
  <c r="AV83" i="5"/>
  <c r="AA84" i="5"/>
  <c r="AY84" i="5"/>
  <c r="AD85" i="5"/>
  <c r="BB85" i="5"/>
  <c r="AG86" i="5"/>
  <c r="L87" i="5"/>
  <c r="X67" i="5"/>
  <c r="AA68" i="5"/>
  <c r="AD69" i="5"/>
  <c r="AG70" i="5"/>
  <c r="AJ71" i="5"/>
  <c r="AM72" i="5"/>
  <c r="AP73" i="5"/>
  <c r="AS104" i="5"/>
  <c r="AV105" i="5"/>
  <c r="AY106" i="5"/>
  <c r="BB107" i="5"/>
  <c r="L109" i="5"/>
  <c r="O110" i="5"/>
  <c r="R111" i="5"/>
  <c r="U112" i="5"/>
  <c r="X113" i="5"/>
  <c r="AA114" i="5"/>
  <c r="AY162" i="5"/>
  <c r="BB163" i="5"/>
  <c r="L165" i="5"/>
  <c r="AV165" i="5"/>
  <c r="AA166" i="5"/>
  <c r="AY166" i="5"/>
  <c r="AD167" i="5"/>
  <c r="BB167" i="5"/>
  <c r="AG168" i="5"/>
  <c r="L169" i="5"/>
  <c r="AJ169" i="5"/>
  <c r="O170" i="5"/>
  <c r="AM170" i="5"/>
  <c r="R171" i="5"/>
  <c r="AP171" i="5"/>
  <c r="AG172" i="5"/>
  <c r="AS172" i="5"/>
  <c r="AV173" i="5"/>
  <c r="AY174" i="5"/>
  <c r="AD163" i="5"/>
  <c r="AG164" i="5"/>
  <c r="AJ165" i="5"/>
  <c r="O166" i="5"/>
  <c r="AM166" i="5"/>
  <c r="R167" i="5"/>
  <c r="AP167" i="5"/>
  <c r="U168" i="5"/>
  <c r="AS168" i="5"/>
  <c r="X169" i="5"/>
  <c r="AV169" i="5"/>
  <c r="AA170" i="5"/>
  <c r="AY170" i="5"/>
  <c r="AD171" i="5"/>
  <c r="BB171" i="5"/>
  <c r="L173" i="5"/>
  <c r="X173" i="5"/>
  <c r="AA174" i="5"/>
  <c r="AD175" i="5"/>
  <c r="AJ181" i="5"/>
  <c r="AM182" i="5"/>
  <c r="AP183" i="5"/>
  <c r="AS184" i="5"/>
  <c r="O182" i="5"/>
  <c r="R183" i="5"/>
  <c r="U184" i="5"/>
  <c r="AY200" i="5"/>
  <c r="BB201" i="5"/>
  <c r="L203" i="5"/>
  <c r="U202" i="5"/>
  <c r="X203" i="5"/>
  <c r="AY4" i="5"/>
  <c r="O4" i="5"/>
  <c r="L4" i="5"/>
  <c r="AA4" i="5"/>
  <c r="AG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3A975F-1240-425B-AF5F-7F368B7A5060}" keepAlive="1" name="Query - Latitude and Longitude Of  World Capital Cities" description="Connection to the 'Latitude and Longitude Of  World Capital Cities' query in the workbook." type="5" refreshedVersion="7" background="1" saveData="1">
    <dbPr connection="Provider=Microsoft.Mashup.OleDb.1;Data Source=$Workbook$;Location=&quot;Latitude and Longitude Of  World Capital Cities&quot;;Extended Properties=&quot;&quot;" command="SELECT * FROM [Latitude and Longitude Of  World Capital Cities]"/>
  </connection>
  <connection id="2" xr16:uid="{7684263F-7350-44C6-91F2-72E115B81CBB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3" xr16:uid="{BA3CFF7A-0D94-4CBF-AFF5-BD1CF89E03EE}" keepAlive="1" name="Query - Table 0 (2)" description="Connection to the 'Table 0 (2)' query in the workbook." type="5" refreshedVersion="7" background="1" saveData="1">
    <dbPr connection="Provider=Microsoft.Mashup.OleDb.1;Data Source=$Workbook$;Location=&quot;Table 0 (2)&quot;;Extended Properties=&quot;&quot;" command="SELECT * FROM [Table 0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<sst xmlns="http://schemas.openxmlformats.org/spreadsheetml/2006/main" count="3954" uniqueCount="1173">
  <si>
    <t>Country</t>
  </si>
  <si>
    <t>Capital</t>
  </si>
  <si>
    <t>Latitude</t>
  </si>
  <si>
    <t>Longitude</t>
  </si>
  <si>
    <t>Afghanistan</t>
  </si>
  <si>
    <t>Kabul</t>
  </si>
  <si>
    <t>34.28N</t>
  </si>
  <si>
    <t>69.11E</t>
  </si>
  <si>
    <t>Albania</t>
  </si>
  <si>
    <t>Tirane</t>
  </si>
  <si>
    <t>41.18N</t>
  </si>
  <si>
    <t>19.49E</t>
  </si>
  <si>
    <t>Algeria</t>
  </si>
  <si>
    <t>Algiers</t>
  </si>
  <si>
    <t>36.42N</t>
  </si>
  <si>
    <t>03.08E</t>
  </si>
  <si>
    <t>American Samoa</t>
  </si>
  <si>
    <t>Pago Pago</t>
  </si>
  <si>
    <t>14.16S</t>
  </si>
  <si>
    <t>170.43W</t>
  </si>
  <si>
    <t>Andorra</t>
  </si>
  <si>
    <t>Andorra la Vella</t>
  </si>
  <si>
    <t>42.31N</t>
  </si>
  <si>
    <t>01.32E</t>
  </si>
  <si>
    <t>Angola</t>
  </si>
  <si>
    <t>Luanda</t>
  </si>
  <si>
    <t>08.50S</t>
  </si>
  <si>
    <t>13.15E</t>
  </si>
  <si>
    <t>Antigua and Barbuda</t>
  </si>
  <si>
    <t>West Indies</t>
  </si>
  <si>
    <t>17.20N</t>
  </si>
  <si>
    <t>61.48W</t>
  </si>
  <si>
    <t>Argentina</t>
  </si>
  <si>
    <t>Buenos Aires</t>
  </si>
  <si>
    <t>36.30S</t>
  </si>
  <si>
    <t>60.00W</t>
  </si>
  <si>
    <t>Armenia</t>
  </si>
  <si>
    <t>Yerevan</t>
  </si>
  <si>
    <t>40.10N</t>
  </si>
  <si>
    <t>44.31E</t>
  </si>
  <si>
    <t>Aruba</t>
  </si>
  <si>
    <t>Oranjestad</t>
  </si>
  <si>
    <t>12.32N</t>
  </si>
  <si>
    <t>70.02W</t>
  </si>
  <si>
    <t>Australia</t>
  </si>
  <si>
    <t>Canberra</t>
  </si>
  <si>
    <t>35.15S</t>
  </si>
  <si>
    <t>149.08E</t>
  </si>
  <si>
    <t>Austria</t>
  </si>
  <si>
    <t>Vienna</t>
  </si>
  <si>
    <t>48.12N</t>
  </si>
  <si>
    <t>16.22E</t>
  </si>
  <si>
    <t>Azerbaijan</t>
  </si>
  <si>
    <t>Baku</t>
  </si>
  <si>
    <t>40.29N</t>
  </si>
  <si>
    <t>49.56E</t>
  </si>
  <si>
    <t>Bahamas</t>
  </si>
  <si>
    <t>Nassau</t>
  </si>
  <si>
    <t>25.05N</t>
  </si>
  <si>
    <t>77.20W</t>
  </si>
  <si>
    <t>Bahrain</t>
  </si>
  <si>
    <t>Manama</t>
  </si>
  <si>
    <t>26.10N</t>
  </si>
  <si>
    <t>50.30E</t>
  </si>
  <si>
    <t>Bangladesh</t>
  </si>
  <si>
    <t>Dhaka</t>
  </si>
  <si>
    <t>23.43N</t>
  </si>
  <si>
    <t>90.26E</t>
  </si>
  <si>
    <t>Barbados</t>
  </si>
  <si>
    <t>Bridgetown</t>
  </si>
  <si>
    <t>13.05N</t>
  </si>
  <si>
    <t>59.30W</t>
  </si>
  <si>
    <t>Belarus</t>
  </si>
  <si>
    <t>Minsk</t>
  </si>
  <si>
    <t>53.52N</t>
  </si>
  <si>
    <t>27.30E</t>
  </si>
  <si>
    <t>Belgium</t>
  </si>
  <si>
    <t>Brussels</t>
  </si>
  <si>
    <t>50.51N</t>
  </si>
  <si>
    <t>04.21E</t>
  </si>
  <si>
    <t>Belize</t>
  </si>
  <si>
    <t>Belmopan</t>
  </si>
  <si>
    <t>17.18N</t>
  </si>
  <si>
    <t>88.30W</t>
  </si>
  <si>
    <t>Benin</t>
  </si>
  <si>
    <t>Porto Novo (constitutional) / Cotonou (seat of government)</t>
  </si>
  <si>
    <t>06.23N</t>
  </si>
  <si>
    <t>02.42E</t>
  </si>
  <si>
    <t>Bhutan</t>
  </si>
  <si>
    <t>Thimphu</t>
  </si>
  <si>
    <t>27.31N</t>
  </si>
  <si>
    <t>89.45E</t>
  </si>
  <si>
    <t>Bolivia</t>
  </si>
  <si>
    <t>La Paz (administrative) / Sucre (legislative)</t>
  </si>
  <si>
    <t>16.20S</t>
  </si>
  <si>
    <t>68.10W</t>
  </si>
  <si>
    <t>Bosnia and Herzegovina</t>
  </si>
  <si>
    <t>Sarajevo</t>
  </si>
  <si>
    <t>43.52N</t>
  </si>
  <si>
    <t>18.26E</t>
  </si>
  <si>
    <t>Botswana</t>
  </si>
  <si>
    <t>Gaborone</t>
  </si>
  <si>
    <t>24.45S</t>
  </si>
  <si>
    <t>25.57E</t>
  </si>
  <si>
    <t>Brazil</t>
  </si>
  <si>
    <t>Brasilia</t>
  </si>
  <si>
    <t>15.47S</t>
  </si>
  <si>
    <t>47.55W</t>
  </si>
  <si>
    <t>British Virgin Islands</t>
  </si>
  <si>
    <t>Road Town</t>
  </si>
  <si>
    <t>18.27N</t>
  </si>
  <si>
    <t>64.37W</t>
  </si>
  <si>
    <t>Brunei Darussalam</t>
  </si>
  <si>
    <t>Bandar Seri Begawan</t>
  </si>
  <si>
    <t>04.52N</t>
  </si>
  <si>
    <t>115.00E</t>
  </si>
  <si>
    <t>Bulgaria</t>
  </si>
  <si>
    <t>Sofia</t>
  </si>
  <si>
    <t>42.45N</t>
  </si>
  <si>
    <t>23.20E</t>
  </si>
  <si>
    <t>Burkina Faso</t>
  </si>
  <si>
    <t>Ouagadougou</t>
  </si>
  <si>
    <t>12.15N</t>
  </si>
  <si>
    <t>01.30W</t>
  </si>
  <si>
    <t>Burundi</t>
  </si>
  <si>
    <t>Bujumbura</t>
  </si>
  <si>
    <t>03.16S</t>
  </si>
  <si>
    <t>29.18E</t>
  </si>
  <si>
    <t>Cambodia</t>
  </si>
  <si>
    <t>Phnom Penh</t>
  </si>
  <si>
    <t>11.33N</t>
  </si>
  <si>
    <t>104.55E</t>
  </si>
  <si>
    <t>Cameroon</t>
  </si>
  <si>
    <t>Yaounde</t>
  </si>
  <si>
    <t>03.50N</t>
  </si>
  <si>
    <t>11.35E</t>
  </si>
  <si>
    <t>Canada</t>
  </si>
  <si>
    <t>Ottawa</t>
  </si>
  <si>
    <t>45.27N</t>
  </si>
  <si>
    <t>75.42W</t>
  </si>
  <si>
    <t>Cape Verde</t>
  </si>
  <si>
    <t>Praia</t>
  </si>
  <si>
    <t>15.02N</t>
  </si>
  <si>
    <t>23.34W</t>
  </si>
  <si>
    <t>Cayman Islands</t>
  </si>
  <si>
    <t>George Town</t>
  </si>
  <si>
    <t>19.20N</t>
  </si>
  <si>
    <t>81.24W</t>
  </si>
  <si>
    <t>Central African Republic</t>
  </si>
  <si>
    <t>Bangui</t>
  </si>
  <si>
    <t>04.23N</t>
  </si>
  <si>
    <t>18.35E</t>
  </si>
  <si>
    <t>Chad</t>
  </si>
  <si>
    <t>N'Djamena</t>
  </si>
  <si>
    <t>12.10N</t>
  </si>
  <si>
    <t>14.59E</t>
  </si>
  <si>
    <t>Chile</t>
  </si>
  <si>
    <t>Santiago</t>
  </si>
  <si>
    <t>33.24S</t>
  </si>
  <si>
    <t>70.40W</t>
  </si>
  <si>
    <t>China</t>
  </si>
  <si>
    <t>Beijing</t>
  </si>
  <si>
    <t>39.55N</t>
  </si>
  <si>
    <t>116.20E</t>
  </si>
  <si>
    <t>Colombia</t>
  </si>
  <si>
    <t>Bogota</t>
  </si>
  <si>
    <t>04.34N</t>
  </si>
  <si>
    <t>74.00W</t>
  </si>
  <si>
    <t>Comros</t>
  </si>
  <si>
    <t>Moroni</t>
  </si>
  <si>
    <t>11.40S</t>
  </si>
  <si>
    <t>43.16E</t>
  </si>
  <si>
    <t>Congo</t>
  </si>
  <si>
    <t>Brazzaville</t>
  </si>
  <si>
    <t>04.09S</t>
  </si>
  <si>
    <t>15.12E</t>
  </si>
  <si>
    <t>Costa Rica</t>
  </si>
  <si>
    <t>San Jose</t>
  </si>
  <si>
    <t>09.55N</t>
  </si>
  <si>
    <t>84.02W</t>
  </si>
  <si>
    <t>Cote d'Ivoire</t>
  </si>
  <si>
    <t>Yamoussoukro</t>
  </si>
  <si>
    <t>06.49N</t>
  </si>
  <si>
    <t>05.17W</t>
  </si>
  <si>
    <t>Croatia</t>
  </si>
  <si>
    <t>Zagreb</t>
  </si>
  <si>
    <t>45.50N</t>
  </si>
  <si>
    <t>15.58E</t>
  </si>
  <si>
    <t>Cuba</t>
  </si>
  <si>
    <t>Havana</t>
  </si>
  <si>
    <t>23.08N</t>
  </si>
  <si>
    <t>82.22W</t>
  </si>
  <si>
    <t>Cyprus</t>
  </si>
  <si>
    <t>Nicosia</t>
  </si>
  <si>
    <t>35.10N</t>
  </si>
  <si>
    <t>33.25E</t>
  </si>
  <si>
    <t>Czech Republic</t>
  </si>
  <si>
    <t>Prague</t>
  </si>
  <si>
    <t>50.05N</t>
  </si>
  <si>
    <t>14.22E</t>
  </si>
  <si>
    <t>Democratic Republic of the Congo</t>
  </si>
  <si>
    <t>Kinshasa</t>
  </si>
  <si>
    <t>04.20S</t>
  </si>
  <si>
    <t>15.15E</t>
  </si>
  <si>
    <t>Denmark</t>
  </si>
  <si>
    <t>Copenhagen</t>
  </si>
  <si>
    <t>55.41N</t>
  </si>
  <si>
    <t>12.34E</t>
  </si>
  <si>
    <t>Djibouti</t>
  </si>
  <si>
    <t>11.08N</t>
  </si>
  <si>
    <t>42.20E</t>
  </si>
  <si>
    <t>Dominica</t>
  </si>
  <si>
    <t>Roseau</t>
  </si>
  <si>
    <t>15.20N</t>
  </si>
  <si>
    <t>61.24W</t>
  </si>
  <si>
    <t>Dominica Republic</t>
  </si>
  <si>
    <t>Santo Domingo</t>
  </si>
  <si>
    <t>18.30N</t>
  </si>
  <si>
    <t>69.59W</t>
  </si>
  <si>
    <t>East Timor</t>
  </si>
  <si>
    <t>Dili</t>
  </si>
  <si>
    <t>08.29S</t>
  </si>
  <si>
    <t>125.34E</t>
  </si>
  <si>
    <t>Ecuador</t>
  </si>
  <si>
    <t>Quito</t>
  </si>
  <si>
    <t>00.15S</t>
  </si>
  <si>
    <t>78.35W</t>
  </si>
  <si>
    <t>Egypt</t>
  </si>
  <si>
    <t>Cairo</t>
  </si>
  <si>
    <t>30.01N</t>
  </si>
  <si>
    <t>31.14E</t>
  </si>
  <si>
    <t>El Salvador</t>
  </si>
  <si>
    <t>San Salvador</t>
  </si>
  <si>
    <t>13.40N</t>
  </si>
  <si>
    <t>89.10W</t>
  </si>
  <si>
    <t>Equatorial Guinea</t>
  </si>
  <si>
    <t>Malabo</t>
  </si>
  <si>
    <t>03.45N</t>
  </si>
  <si>
    <t>08.50E</t>
  </si>
  <si>
    <t>Eritrea</t>
  </si>
  <si>
    <t>Asmara</t>
  </si>
  <si>
    <t>15.19N</t>
  </si>
  <si>
    <t>38.55E</t>
  </si>
  <si>
    <t>Estonia</t>
  </si>
  <si>
    <t>Tallinn</t>
  </si>
  <si>
    <t>59.22N</t>
  </si>
  <si>
    <t>24.48E</t>
  </si>
  <si>
    <t>Ethiopia</t>
  </si>
  <si>
    <t>Addis Ababa</t>
  </si>
  <si>
    <t>09.02N</t>
  </si>
  <si>
    <t>38.42E</t>
  </si>
  <si>
    <t>Falkland Islands (Malvinas)</t>
  </si>
  <si>
    <t>Stanley</t>
  </si>
  <si>
    <t>51.40S</t>
  </si>
  <si>
    <t>59.51W</t>
  </si>
  <si>
    <t>Faroe Islands</t>
  </si>
  <si>
    <t>Torshavn</t>
  </si>
  <si>
    <t>62.05N</t>
  </si>
  <si>
    <t>06.56W</t>
  </si>
  <si>
    <t>Fiji</t>
  </si>
  <si>
    <t>Suva</t>
  </si>
  <si>
    <t>18.06S</t>
  </si>
  <si>
    <t>178.30E</t>
  </si>
  <si>
    <t>Finland</t>
  </si>
  <si>
    <t>Helsinki</t>
  </si>
  <si>
    <t>60.15N</t>
  </si>
  <si>
    <t>25.03E</t>
  </si>
  <si>
    <t>France</t>
  </si>
  <si>
    <t>Paris</t>
  </si>
  <si>
    <t>48.50N</t>
  </si>
  <si>
    <t>02.20E</t>
  </si>
  <si>
    <t>French Guiana</t>
  </si>
  <si>
    <t>Cayenne</t>
  </si>
  <si>
    <t>05.05N</t>
  </si>
  <si>
    <t>52.18W</t>
  </si>
  <si>
    <t>French Polynesia</t>
  </si>
  <si>
    <t>Papeete</t>
  </si>
  <si>
    <t>17.32S</t>
  </si>
  <si>
    <t>149.34W</t>
  </si>
  <si>
    <t>Gabon</t>
  </si>
  <si>
    <t>Libreville</t>
  </si>
  <si>
    <t>00.25N</t>
  </si>
  <si>
    <t>09.26E</t>
  </si>
  <si>
    <t>Gambia</t>
  </si>
  <si>
    <t>Banjul</t>
  </si>
  <si>
    <t>13.28N</t>
  </si>
  <si>
    <t>16.40W</t>
  </si>
  <si>
    <t>Georgia</t>
  </si>
  <si>
    <t>T'bilisi</t>
  </si>
  <si>
    <t>41.43N</t>
  </si>
  <si>
    <t>44.50E</t>
  </si>
  <si>
    <t>Germany</t>
  </si>
  <si>
    <t>Berlin</t>
  </si>
  <si>
    <t>52.30N</t>
  </si>
  <si>
    <t>13.25E</t>
  </si>
  <si>
    <t>Ghana</t>
  </si>
  <si>
    <t>Accra</t>
  </si>
  <si>
    <t>05.35N</t>
  </si>
  <si>
    <t>00.06W</t>
  </si>
  <si>
    <t>Greece</t>
  </si>
  <si>
    <t>Athens</t>
  </si>
  <si>
    <t>37.58N</t>
  </si>
  <si>
    <t>23.46E</t>
  </si>
  <si>
    <t>Greenland</t>
  </si>
  <si>
    <t>Nuuk</t>
  </si>
  <si>
    <t>64.10N</t>
  </si>
  <si>
    <t>51.35W</t>
  </si>
  <si>
    <t>Guadeloupe</t>
  </si>
  <si>
    <t>Basse-Terre</t>
  </si>
  <si>
    <t>16.00N</t>
  </si>
  <si>
    <t>61.44W</t>
  </si>
  <si>
    <t>Guatemala</t>
  </si>
  <si>
    <t>14.40N</t>
  </si>
  <si>
    <t>90.22W</t>
  </si>
  <si>
    <t>Guernsey</t>
  </si>
  <si>
    <t>St. Peter Port</t>
  </si>
  <si>
    <t>49.26N</t>
  </si>
  <si>
    <t>02.33W</t>
  </si>
  <si>
    <t>Guinea</t>
  </si>
  <si>
    <t>Conakry</t>
  </si>
  <si>
    <t>09.29N</t>
  </si>
  <si>
    <t>13.49W</t>
  </si>
  <si>
    <t>Guinea-Bissau</t>
  </si>
  <si>
    <t>Bissau</t>
  </si>
  <si>
    <t>11.45N</t>
  </si>
  <si>
    <t>15.45W</t>
  </si>
  <si>
    <t>Guyana</t>
  </si>
  <si>
    <t>Georgetown</t>
  </si>
  <si>
    <t>06.50N</t>
  </si>
  <si>
    <t>58.12W</t>
  </si>
  <si>
    <t>Haiti</t>
  </si>
  <si>
    <t>Port-au-Prince</t>
  </si>
  <si>
    <t>18.40N</t>
  </si>
  <si>
    <t>72.20W</t>
  </si>
  <si>
    <t>Heard Island and McDonald Islands</t>
  </si>
  <si>
    <t/>
  </si>
  <si>
    <t>53.00S</t>
  </si>
  <si>
    <t>74.00E</t>
  </si>
  <si>
    <t>Honduras</t>
  </si>
  <si>
    <t>Tegucigalpa</t>
  </si>
  <si>
    <t>14.05N</t>
  </si>
  <si>
    <t>87.14W</t>
  </si>
  <si>
    <t>Hungary</t>
  </si>
  <si>
    <t>Budapest</t>
  </si>
  <si>
    <t>47.29N</t>
  </si>
  <si>
    <t>19.05E</t>
  </si>
  <si>
    <t>Iceland</t>
  </si>
  <si>
    <t>Reykjavik</t>
  </si>
  <si>
    <t>21.57W</t>
  </si>
  <si>
    <t>India</t>
  </si>
  <si>
    <t>New Delhi</t>
  </si>
  <si>
    <t>28.37N</t>
  </si>
  <si>
    <t>77.13E</t>
  </si>
  <si>
    <t>Indonesia</t>
  </si>
  <si>
    <t>Jakarta</t>
  </si>
  <si>
    <t>06.09S</t>
  </si>
  <si>
    <t>106.49E</t>
  </si>
  <si>
    <t>Iran (Islamic Republic of)</t>
  </si>
  <si>
    <t>Tehran</t>
  </si>
  <si>
    <t>35.44N</t>
  </si>
  <si>
    <t>51.30E</t>
  </si>
  <si>
    <t>Iraq</t>
  </si>
  <si>
    <t>Baghdad</t>
  </si>
  <si>
    <t>33.20N</t>
  </si>
  <si>
    <t>44.30E</t>
  </si>
  <si>
    <t>Ireland</t>
  </si>
  <si>
    <t>Dublin</t>
  </si>
  <si>
    <t>53.21N</t>
  </si>
  <si>
    <t>06.15W</t>
  </si>
  <si>
    <t>Israel</t>
  </si>
  <si>
    <t>Jerusalem</t>
  </si>
  <si>
    <t>31.71N</t>
  </si>
  <si>
    <t>35.10W</t>
  </si>
  <si>
    <t>Italy</t>
  </si>
  <si>
    <t>Rome</t>
  </si>
  <si>
    <t>41.54N</t>
  </si>
  <si>
    <t>12.29E</t>
  </si>
  <si>
    <t>Jamaica</t>
  </si>
  <si>
    <t>Kingston</t>
  </si>
  <si>
    <t>18.00N</t>
  </si>
  <si>
    <t>76.50W</t>
  </si>
  <si>
    <t>Jordan</t>
  </si>
  <si>
    <t>Amman</t>
  </si>
  <si>
    <t>31.57N</t>
  </si>
  <si>
    <t>35.52E</t>
  </si>
  <si>
    <t>Kazakhstan</t>
  </si>
  <si>
    <t>Astana</t>
  </si>
  <si>
    <t>51.10N</t>
  </si>
  <si>
    <t>71.30E</t>
  </si>
  <si>
    <t>Kenya</t>
  </si>
  <si>
    <t>Nairobi</t>
  </si>
  <si>
    <t>01.17S</t>
  </si>
  <si>
    <t>36.48E</t>
  </si>
  <si>
    <t>Kiribati</t>
  </si>
  <si>
    <t>Tarawa</t>
  </si>
  <si>
    <t>01.30N</t>
  </si>
  <si>
    <t>173.00E</t>
  </si>
  <si>
    <t>Kuwait</t>
  </si>
  <si>
    <t>29.30N</t>
  </si>
  <si>
    <t>48.00E</t>
  </si>
  <si>
    <t>Kyrgyzstan</t>
  </si>
  <si>
    <t>Bishkek</t>
  </si>
  <si>
    <t>42.54N</t>
  </si>
  <si>
    <t>74.46E</t>
  </si>
  <si>
    <t>Lao People's Democratic Republic</t>
  </si>
  <si>
    <t>Vientiane</t>
  </si>
  <si>
    <t>17.58N</t>
  </si>
  <si>
    <t>102.36E</t>
  </si>
  <si>
    <t>Latvia</t>
  </si>
  <si>
    <t>Riga</t>
  </si>
  <si>
    <t>56.53N</t>
  </si>
  <si>
    <t>24.08E</t>
  </si>
  <si>
    <t>Lebanon</t>
  </si>
  <si>
    <t>Beirut</t>
  </si>
  <si>
    <t>33.53N</t>
  </si>
  <si>
    <t>35.31E</t>
  </si>
  <si>
    <t>Lesotho</t>
  </si>
  <si>
    <t>Maseru</t>
  </si>
  <si>
    <t>29.18S</t>
  </si>
  <si>
    <t>Liberia</t>
  </si>
  <si>
    <t>Monrovia</t>
  </si>
  <si>
    <t>06.18N</t>
  </si>
  <si>
    <t>10.47W</t>
  </si>
  <si>
    <t>Libyan Arab Jamahiriya</t>
  </si>
  <si>
    <t>Tripoli</t>
  </si>
  <si>
    <t>32.49N</t>
  </si>
  <si>
    <t>13.07E</t>
  </si>
  <si>
    <t>Liechtenstein</t>
  </si>
  <si>
    <t>Vaduz</t>
  </si>
  <si>
    <t>47.08N</t>
  </si>
  <si>
    <t>09.31E</t>
  </si>
  <si>
    <t>Lithuania</t>
  </si>
  <si>
    <t>Vilnius</t>
  </si>
  <si>
    <t>54.38N</t>
  </si>
  <si>
    <t>25.19E</t>
  </si>
  <si>
    <t>Luxembourg</t>
  </si>
  <si>
    <t>49.37N</t>
  </si>
  <si>
    <t>06.09E</t>
  </si>
  <si>
    <t>Macao, China</t>
  </si>
  <si>
    <t>Macau</t>
  </si>
  <si>
    <t>22.12N</t>
  </si>
  <si>
    <t>113.33E</t>
  </si>
  <si>
    <t>Madagascar</t>
  </si>
  <si>
    <t>Antananarivo</t>
  </si>
  <si>
    <t>18.55S</t>
  </si>
  <si>
    <t>47.31E</t>
  </si>
  <si>
    <t>Macedonia (Former Yugoslav Republic)</t>
  </si>
  <si>
    <t>Skopje</t>
  </si>
  <si>
    <t>42.01N</t>
  </si>
  <si>
    <t>21.26E</t>
  </si>
  <si>
    <t>Malawi</t>
  </si>
  <si>
    <t>Lilongwe</t>
  </si>
  <si>
    <t>14.00S</t>
  </si>
  <si>
    <t>33.48E</t>
  </si>
  <si>
    <t>Malaysia</t>
  </si>
  <si>
    <t>Kuala Lumpur</t>
  </si>
  <si>
    <t>03.09N</t>
  </si>
  <si>
    <t>101.41E</t>
  </si>
  <si>
    <t>Maldives</t>
  </si>
  <si>
    <t>Male</t>
  </si>
  <si>
    <t>04.00N</t>
  </si>
  <si>
    <t>73.28E</t>
  </si>
  <si>
    <t>Mali</t>
  </si>
  <si>
    <t>Bamako</t>
  </si>
  <si>
    <t>12.34N</t>
  </si>
  <si>
    <t>07.55W</t>
  </si>
  <si>
    <t>Malta</t>
  </si>
  <si>
    <t>Valletta</t>
  </si>
  <si>
    <t>35.54N</t>
  </si>
  <si>
    <t>14.31E</t>
  </si>
  <si>
    <t>Martinique</t>
  </si>
  <si>
    <t>Fort-de-France</t>
  </si>
  <si>
    <t>14.36N</t>
  </si>
  <si>
    <t>61.02W</t>
  </si>
  <si>
    <t>Mauritania</t>
  </si>
  <si>
    <t>Nouakchott</t>
  </si>
  <si>
    <t>20.10S</t>
  </si>
  <si>
    <t>57.30E</t>
  </si>
  <si>
    <t>Mayotte</t>
  </si>
  <si>
    <t>Mamoudzou</t>
  </si>
  <si>
    <t>12.48S</t>
  </si>
  <si>
    <t>45.14E</t>
  </si>
  <si>
    <t>Mexico</t>
  </si>
  <si>
    <t>99.10W</t>
  </si>
  <si>
    <t>Micronesia (Federated States of)</t>
  </si>
  <si>
    <t>Palikir</t>
  </si>
  <si>
    <t>06.55N</t>
  </si>
  <si>
    <t>158.09E</t>
  </si>
  <si>
    <t>Moldova, Republic of</t>
  </si>
  <si>
    <t>Chisinau</t>
  </si>
  <si>
    <t>47.02N</t>
  </si>
  <si>
    <t>28.50E</t>
  </si>
  <si>
    <t>Mozambique</t>
  </si>
  <si>
    <t>Maputo</t>
  </si>
  <si>
    <t>25.58S</t>
  </si>
  <si>
    <t>32.32E</t>
  </si>
  <si>
    <t>Myanmar</t>
  </si>
  <si>
    <t>Yangon</t>
  </si>
  <si>
    <t>16.45N</t>
  </si>
  <si>
    <t>96.20E</t>
  </si>
  <si>
    <t>Namibia</t>
  </si>
  <si>
    <t>Windhoek</t>
  </si>
  <si>
    <t>22.35S</t>
  </si>
  <si>
    <t>17.04E</t>
  </si>
  <si>
    <t>Nepal</t>
  </si>
  <si>
    <t>Kathmandu</t>
  </si>
  <si>
    <t>27.45N</t>
  </si>
  <si>
    <t>85.20E</t>
  </si>
  <si>
    <t>Netherlands</t>
  </si>
  <si>
    <t>Amsterdam / The Hague (seat of Government)</t>
  </si>
  <si>
    <t>52.23N</t>
  </si>
  <si>
    <t>04.54E</t>
  </si>
  <si>
    <t>Netherlands Antilles</t>
  </si>
  <si>
    <t>Willemstad</t>
  </si>
  <si>
    <t>12.05N</t>
  </si>
  <si>
    <t>69.00W</t>
  </si>
  <si>
    <t>New Caledonia</t>
  </si>
  <si>
    <t>Noumea</t>
  </si>
  <si>
    <t>22.17S</t>
  </si>
  <si>
    <t>166.30E</t>
  </si>
  <si>
    <t>New Zealand</t>
  </si>
  <si>
    <t>Wellington</t>
  </si>
  <si>
    <t>41.19S</t>
  </si>
  <si>
    <t>174.46E</t>
  </si>
  <si>
    <t>Nicaragua</t>
  </si>
  <si>
    <t>Managua</t>
  </si>
  <si>
    <t>12.06N</t>
  </si>
  <si>
    <t>86.20W</t>
  </si>
  <si>
    <t>Niger</t>
  </si>
  <si>
    <t>Niamey</t>
  </si>
  <si>
    <t>13.27N</t>
  </si>
  <si>
    <t>02.06E</t>
  </si>
  <si>
    <t>Nigeria</t>
  </si>
  <si>
    <t>Abuja</t>
  </si>
  <si>
    <t>09.05N</t>
  </si>
  <si>
    <t>07.32E</t>
  </si>
  <si>
    <t>Norfolk Island</t>
  </si>
  <si>
    <t>45.20S</t>
  </si>
  <si>
    <t>168.43E</t>
  </si>
  <si>
    <t>North Korea</t>
  </si>
  <si>
    <t>Pyongyang</t>
  </si>
  <si>
    <t>39.09N</t>
  </si>
  <si>
    <t>125.30E</t>
  </si>
  <si>
    <t>Northern Mariana Islands</t>
  </si>
  <si>
    <t>Saipan</t>
  </si>
  <si>
    <t>15.12N</t>
  </si>
  <si>
    <t>145.45E</t>
  </si>
  <si>
    <t>Norway</t>
  </si>
  <si>
    <t>Oslo</t>
  </si>
  <si>
    <t>59.55N</t>
  </si>
  <si>
    <t>10.45E</t>
  </si>
  <si>
    <t>Oman</t>
  </si>
  <si>
    <t>Masqat</t>
  </si>
  <si>
    <t>23.37N</t>
  </si>
  <si>
    <t>58.36E</t>
  </si>
  <si>
    <t>Pakistan</t>
  </si>
  <si>
    <t>Islamabad</t>
  </si>
  <si>
    <t>33.40N</t>
  </si>
  <si>
    <t>73.10E</t>
  </si>
  <si>
    <t>Palau</t>
  </si>
  <si>
    <t>Koror</t>
  </si>
  <si>
    <t>07.20N</t>
  </si>
  <si>
    <t>134.28E</t>
  </si>
  <si>
    <t>Panama</t>
  </si>
  <si>
    <t>09.00N</t>
  </si>
  <si>
    <t>79.25W</t>
  </si>
  <si>
    <t>Papua New Guinea</t>
  </si>
  <si>
    <t>Port Moresby</t>
  </si>
  <si>
    <t>09.24S</t>
  </si>
  <si>
    <t>147.08E</t>
  </si>
  <si>
    <t>Paraguay</t>
  </si>
  <si>
    <t>Asuncion</t>
  </si>
  <si>
    <t>25.10S</t>
  </si>
  <si>
    <t>57.30W</t>
  </si>
  <si>
    <t>Peru</t>
  </si>
  <si>
    <t>Lima</t>
  </si>
  <si>
    <t>12.00S</t>
  </si>
  <si>
    <t>77.00W</t>
  </si>
  <si>
    <t>Philippines</t>
  </si>
  <si>
    <t>Manila</t>
  </si>
  <si>
    <t>121.03E</t>
  </si>
  <si>
    <t>Poland</t>
  </si>
  <si>
    <t>Warsaw</t>
  </si>
  <si>
    <t>52.13N</t>
  </si>
  <si>
    <t>21.00E</t>
  </si>
  <si>
    <t>Portugal</t>
  </si>
  <si>
    <t>Lisbon</t>
  </si>
  <si>
    <t>38.42N</t>
  </si>
  <si>
    <t>09.10W</t>
  </si>
  <si>
    <t>Puerto Rico</t>
  </si>
  <si>
    <t>San Juan</t>
  </si>
  <si>
    <t>18.28N</t>
  </si>
  <si>
    <t>66.07W</t>
  </si>
  <si>
    <t>Qatar</t>
  </si>
  <si>
    <t>Doha</t>
  </si>
  <si>
    <t>25.15N</t>
  </si>
  <si>
    <t>51.35E</t>
  </si>
  <si>
    <t>Republic of Korea</t>
  </si>
  <si>
    <t>Seoul</t>
  </si>
  <si>
    <t>37.31N</t>
  </si>
  <si>
    <t>126.58E</t>
  </si>
  <si>
    <t>Romania</t>
  </si>
  <si>
    <t>Bucuresti</t>
  </si>
  <si>
    <t>44.27N</t>
  </si>
  <si>
    <t>26.10E</t>
  </si>
  <si>
    <t>Russian Federation</t>
  </si>
  <si>
    <t>Moskva</t>
  </si>
  <si>
    <t>55.45N</t>
  </si>
  <si>
    <t>37.35E</t>
  </si>
  <si>
    <t>Rawanda</t>
  </si>
  <si>
    <t>Kigali</t>
  </si>
  <si>
    <t>01.59S</t>
  </si>
  <si>
    <t>30.04E</t>
  </si>
  <si>
    <t>Saint Kitts and Nevis</t>
  </si>
  <si>
    <t>Basseterre</t>
  </si>
  <si>
    <t>17.17N</t>
  </si>
  <si>
    <t>62.43W</t>
  </si>
  <si>
    <t>Saint Lucia</t>
  </si>
  <si>
    <t>Castries</t>
  </si>
  <si>
    <t>14.02N</t>
  </si>
  <si>
    <t>60.58W</t>
  </si>
  <si>
    <t>Saint Pierre and Miquelon</t>
  </si>
  <si>
    <t>Saint-Pierre</t>
  </si>
  <si>
    <t>46.46N</t>
  </si>
  <si>
    <t>56.12W</t>
  </si>
  <si>
    <t>Saint Vincent and the Greenadines</t>
  </si>
  <si>
    <t>Kingstown</t>
  </si>
  <si>
    <t>13.10N</t>
  </si>
  <si>
    <t>61.10W</t>
  </si>
  <si>
    <t>Samoa</t>
  </si>
  <si>
    <t>Apia</t>
  </si>
  <si>
    <t>13.50S</t>
  </si>
  <si>
    <t>171.50W</t>
  </si>
  <si>
    <t>San Marino</t>
  </si>
  <si>
    <t>43.55N</t>
  </si>
  <si>
    <t>12.30E</t>
  </si>
  <si>
    <t>Sao Tome and Principe</t>
  </si>
  <si>
    <t>Sao Tome</t>
  </si>
  <si>
    <t>00.10N</t>
  </si>
  <si>
    <t>06.39E</t>
  </si>
  <si>
    <t>Saudi Arabia</t>
  </si>
  <si>
    <t>Riyadh</t>
  </si>
  <si>
    <t>24.41N</t>
  </si>
  <si>
    <t>46.42E</t>
  </si>
  <si>
    <t>Senegal</t>
  </si>
  <si>
    <t>Dakar</t>
  </si>
  <si>
    <t>14.34N</t>
  </si>
  <si>
    <t>17.29W</t>
  </si>
  <si>
    <t>Sierra Leone</t>
  </si>
  <si>
    <t>Freetown</t>
  </si>
  <si>
    <t>08.30N</t>
  </si>
  <si>
    <t>13.17W</t>
  </si>
  <si>
    <t>Slovakia</t>
  </si>
  <si>
    <t>Bratislava</t>
  </si>
  <si>
    <t>48.10N</t>
  </si>
  <si>
    <t>17.07E</t>
  </si>
  <si>
    <t>Slovenia</t>
  </si>
  <si>
    <t>Ljubljana</t>
  </si>
  <si>
    <t>46.04N</t>
  </si>
  <si>
    <t>14.33E</t>
  </si>
  <si>
    <t>Solomon Islands</t>
  </si>
  <si>
    <t>Honiara</t>
  </si>
  <si>
    <t>09.27S</t>
  </si>
  <si>
    <t>159.57E</t>
  </si>
  <si>
    <t>Somalia</t>
  </si>
  <si>
    <t>Mogadishu</t>
  </si>
  <si>
    <t>02.02N</t>
  </si>
  <si>
    <t>45.25E</t>
  </si>
  <si>
    <t>South Africa</t>
  </si>
  <si>
    <t>Pretoria (administrative) / Cape Town (legislative) / Bloemfontein (judicial)</t>
  </si>
  <si>
    <t>25.44S</t>
  </si>
  <si>
    <t>28.12E</t>
  </si>
  <si>
    <t>Spain</t>
  </si>
  <si>
    <t>Madrid</t>
  </si>
  <si>
    <t>40.25N</t>
  </si>
  <si>
    <t>03.45W</t>
  </si>
  <si>
    <t>Sudan</t>
  </si>
  <si>
    <t>Khartoum</t>
  </si>
  <si>
    <t>15.31N</t>
  </si>
  <si>
    <t>32.35E</t>
  </si>
  <si>
    <t>Suriname</t>
  </si>
  <si>
    <t>Paramaribo</t>
  </si>
  <si>
    <t>05.50N</t>
  </si>
  <si>
    <t>55.10W</t>
  </si>
  <si>
    <t>Swaziland</t>
  </si>
  <si>
    <t>Mbabane (administrative)</t>
  </si>
  <si>
    <t>26.18S</t>
  </si>
  <si>
    <t>31.06E</t>
  </si>
  <si>
    <t>Sweden</t>
  </si>
  <si>
    <t>Stockholm</t>
  </si>
  <si>
    <t>59.20N</t>
  </si>
  <si>
    <t>18.03E</t>
  </si>
  <si>
    <t>Switzerland</t>
  </si>
  <si>
    <t>Bern</t>
  </si>
  <si>
    <t>46.57N</t>
  </si>
  <si>
    <t>07.28E</t>
  </si>
  <si>
    <t>Syrian Arab Republic</t>
  </si>
  <si>
    <t>Damascus</t>
  </si>
  <si>
    <t>33.30N</t>
  </si>
  <si>
    <t>36.18E</t>
  </si>
  <si>
    <t>Tajikistan</t>
  </si>
  <si>
    <t>Dushanbe</t>
  </si>
  <si>
    <t>38.33N</t>
  </si>
  <si>
    <t>68.48E</t>
  </si>
  <si>
    <t>Thailand</t>
  </si>
  <si>
    <t>Bangkok</t>
  </si>
  <si>
    <t>13.45N</t>
  </si>
  <si>
    <t>100.35E</t>
  </si>
  <si>
    <t>Togo</t>
  </si>
  <si>
    <t>Lome</t>
  </si>
  <si>
    <t>06.09N</t>
  </si>
  <si>
    <t>01.20E</t>
  </si>
  <si>
    <t>Tonga</t>
  </si>
  <si>
    <t>Nuku'alofa</t>
  </si>
  <si>
    <t>21.10S</t>
  </si>
  <si>
    <t>174.00W</t>
  </si>
  <si>
    <t>Tunisia</t>
  </si>
  <si>
    <t>Tunis</t>
  </si>
  <si>
    <t>36.50N</t>
  </si>
  <si>
    <t>10.11E</t>
  </si>
  <si>
    <t>Turkey</t>
  </si>
  <si>
    <t>Ankara</t>
  </si>
  <si>
    <t>39.57N</t>
  </si>
  <si>
    <t>32.54E</t>
  </si>
  <si>
    <t>Turkmenistan</t>
  </si>
  <si>
    <t>Ashgabat</t>
  </si>
  <si>
    <t>38.00N</t>
  </si>
  <si>
    <t>57.50E</t>
  </si>
  <si>
    <t>Tuvalu</t>
  </si>
  <si>
    <t>Funafuti</t>
  </si>
  <si>
    <t>08.31S</t>
  </si>
  <si>
    <t>179.13E</t>
  </si>
  <si>
    <t>Uganda</t>
  </si>
  <si>
    <t>Kampala</t>
  </si>
  <si>
    <t>00.20N</t>
  </si>
  <si>
    <t>32.30E</t>
  </si>
  <si>
    <t>Ukraine</t>
  </si>
  <si>
    <t>Kiev (Russia)</t>
  </si>
  <si>
    <t>50.30N</t>
  </si>
  <si>
    <t>30.28E</t>
  </si>
  <si>
    <t>United Arab Emirates</t>
  </si>
  <si>
    <t>Abu Dhabi</t>
  </si>
  <si>
    <t>24.28N</t>
  </si>
  <si>
    <t>54.22E</t>
  </si>
  <si>
    <t>United Kingdom of Great Britain and Northern Ireland</t>
  </si>
  <si>
    <t>London</t>
  </si>
  <si>
    <t>51.36N</t>
  </si>
  <si>
    <t>00.05W</t>
  </si>
  <si>
    <t>United Republic of Tanzania</t>
  </si>
  <si>
    <t>Dodoma</t>
  </si>
  <si>
    <t>06.08S</t>
  </si>
  <si>
    <t>35.45E</t>
  </si>
  <si>
    <t>United States of America</t>
  </si>
  <si>
    <t>Washington DC</t>
  </si>
  <si>
    <t>39.91N</t>
  </si>
  <si>
    <t>77.02W</t>
  </si>
  <si>
    <t>United States of Virgin Islands</t>
  </si>
  <si>
    <t>Charlotte Amalie</t>
  </si>
  <si>
    <t>18.21N</t>
  </si>
  <si>
    <t>64.56W</t>
  </si>
  <si>
    <t>Uruguay</t>
  </si>
  <si>
    <t>Montevideo</t>
  </si>
  <si>
    <t>34.50S</t>
  </si>
  <si>
    <t>56.11W</t>
  </si>
  <si>
    <t>Uzbekistan</t>
  </si>
  <si>
    <t>Tashkent</t>
  </si>
  <si>
    <t>41.20N</t>
  </si>
  <si>
    <t>69.10E</t>
  </si>
  <si>
    <t>Vanuatu</t>
  </si>
  <si>
    <t>Port-Vila</t>
  </si>
  <si>
    <t>17.45S</t>
  </si>
  <si>
    <t>168.18E</t>
  </si>
  <si>
    <t>Venezuela</t>
  </si>
  <si>
    <t>Caracas</t>
  </si>
  <si>
    <t>10.30N</t>
  </si>
  <si>
    <t>66.55W</t>
  </si>
  <si>
    <t>Viet Nam</t>
  </si>
  <si>
    <t>Hanoi</t>
  </si>
  <si>
    <t>21.05N</t>
  </si>
  <si>
    <t>105.55E</t>
  </si>
  <si>
    <t>Yugoslavia</t>
  </si>
  <si>
    <t>Belgrade</t>
  </si>
  <si>
    <t>44.50N</t>
  </si>
  <si>
    <t>20.37E</t>
  </si>
  <si>
    <t>Zambia</t>
  </si>
  <si>
    <t>Lusaka</t>
  </si>
  <si>
    <t>15.28S</t>
  </si>
  <si>
    <t>28.16E</t>
  </si>
  <si>
    <t>Zimbabwe</t>
  </si>
  <si>
    <t>Harare</t>
  </si>
  <si>
    <t>17.43S</t>
  </si>
  <si>
    <t>31.02E</t>
  </si>
  <si>
    <t>:: to Fourth Grade page »</t>
  </si>
  <si>
    <t>:: to Lab homepage »</t>
  </si>
  <si>
    <t>Hemisphere</t>
  </si>
  <si>
    <t>Last</t>
  </si>
  <si>
    <t>Previous</t>
  </si>
  <si>
    <t>Reference</t>
  </si>
  <si>
    <t>Unit</t>
  </si>
  <si>
    <t>United States</t>
  </si>
  <si>
    <t>USD Billion</t>
  </si>
  <si>
    <t>European Union</t>
  </si>
  <si>
    <t>Euro Area</t>
  </si>
  <si>
    <t>Japan</t>
  </si>
  <si>
    <t>United Kingdom</t>
  </si>
  <si>
    <t>South Korea</t>
  </si>
  <si>
    <t>Russia</t>
  </si>
  <si>
    <t>Taiwan</t>
  </si>
  <si>
    <t>Hong Kong</t>
  </si>
  <si>
    <t>Singapore</t>
  </si>
  <si>
    <t>Vietnam</t>
  </si>
  <si>
    <t>Iran</t>
  </si>
  <si>
    <t>Morocco</t>
  </si>
  <si>
    <t>Sri Lanka</t>
  </si>
  <si>
    <t>Dominican Republic</t>
  </si>
  <si>
    <t>Tanzania</t>
  </si>
  <si>
    <t>Ivory Coast</t>
  </si>
  <si>
    <t>Serbia</t>
  </si>
  <si>
    <t>Libya</t>
  </si>
  <si>
    <t>Yemen</t>
  </si>
  <si>
    <t>Trinidad and Tobago</t>
  </si>
  <si>
    <t>Laos</t>
  </si>
  <si>
    <t>Palestine</t>
  </si>
  <si>
    <t>Mongolia</t>
  </si>
  <si>
    <t>Macedonia</t>
  </si>
  <si>
    <t>Brunei</t>
  </si>
  <si>
    <t>Moldova</t>
  </si>
  <si>
    <t>Mauritius</t>
  </si>
  <si>
    <t>Republic of the Congo</t>
  </si>
  <si>
    <t>Rwanda</t>
  </si>
  <si>
    <t>Kosovo</t>
  </si>
  <si>
    <t>Monaco</t>
  </si>
  <si>
    <t>Montenegro</t>
  </si>
  <si>
    <t>St Lucia</t>
  </si>
  <si>
    <t>Guinea Bissau</t>
  </si>
  <si>
    <t>Antigua And Barbuda</t>
  </si>
  <si>
    <t>Comoros</t>
  </si>
  <si>
    <t>Seychelles</t>
  </si>
  <si>
    <t>Grenada</t>
  </si>
  <si>
    <t>South Sudan</t>
  </si>
  <si>
    <t>St Kitts and Nevis</t>
  </si>
  <si>
    <t>St Vincent And The Grenadines</t>
  </si>
  <si>
    <t>Micronesia</t>
  </si>
  <si>
    <t>GDP</t>
  </si>
  <si>
    <t>North</t>
  </si>
  <si>
    <t>South</t>
  </si>
  <si>
    <t>Latitude Hemisphere</t>
  </si>
  <si>
    <t>Longitude Hemisphere</t>
  </si>
  <si>
    <t>GDP (Billions)</t>
  </si>
  <si>
    <t>Tokyo</t>
  </si>
  <si>
    <t>Mexico City</t>
  </si>
  <si>
    <t>Munich</t>
  </si>
  <si>
    <t>Montreal</t>
  </si>
  <si>
    <t>Moscow</t>
  </si>
  <si>
    <t>Los Angeles</t>
  </si>
  <si>
    <t>Atlanta</t>
  </si>
  <si>
    <t>Sydney</t>
  </si>
  <si>
    <t>Barcelona</t>
  </si>
  <si>
    <t>Rio de Janeiro</t>
  </si>
  <si>
    <t>Latitude Distance</t>
  </si>
  <si>
    <t>Longitude Distance</t>
  </si>
  <si>
    <t>Distance</t>
  </si>
  <si>
    <t>Distance From Tokyo 1964</t>
  </si>
  <si>
    <t>Distance From Mexico City 1968</t>
  </si>
  <si>
    <t>Distance From Munich 1972</t>
  </si>
  <si>
    <t>Distance From Montreal 1976</t>
  </si>
  <si>
    <t>Distance From Moscow 1980</t>
  </si>
  <si>
    <t>Distance From Los Angeles 1984</t>
  </si>
  <si>
    <t>Distance From Seoul 1988</t>
  </si>
  <si>
    <t>Distance From Barcelona 1992</t>
  </si>
  <si>
    <t>Distance From Atlanta 1996</t>
  </si>
  <si>
    <t>Distance From Sydney 2000</t>
  </si>
  <si>
    <t>Distance From Athens 2004</t>
  </si>
  <si>
    <t>Distance From Beijing 2008</t>
  </si>
  <si>
    <t>Distance From London 2012</t>
  </si>
  <si>
    <t>Distance From Rio de Janeiro 2016</t>
  </si>
  <si>
    <t>Distance From Tokyo 2020</t>
  </si>
  <si>
    <t>ISO 3166 ALPHA-3</t>
  </si>
  <si>
    <t>AFG</t>
  </si>
  <si>
    <t>ALA</t>
  </si>
  <si>
    <t>Aland Islands</t>
  </si>
  <si>
    <t>ALB</t>
  </si>
  <si>
    <t>DZA</t>
  </si>
  <si>
    <t>ASM</t>
  </si>
  <si>
    <t>AND</t>
  </si>
  <si>
    <t>AGO</t>
  </si>
  <si>
    <t>AIA</t>
  </si>
  <si>
    <t>Anguilla</t>
  </si>
  <si>
    <t>ATA</t>
  </si>
  <si>
    <t>Antarctica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</si>
  <si>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</si>
  <si>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</si>
  <si>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</si>
  <si>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</si>
  <si>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</si>
  <si>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</si>
  <si>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</si>
  <si>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</si>
  <si>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</si>
  <si>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</si>
  <si>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</si>
  <si>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</si>
  <si>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</si>
  <si>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</si>
  <si>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</si>
  <si>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</si>
  <si>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Bermuda</t>
  </si>
  <si>
    <t>BTN</t>
  </si>
  <si>
    <t>BOL</t>
  </si>
  <si>
    <t>BES</t>
  </si>
  <si>
    <t>Bonaire, Saint Eustatius and Saba</t>
  </si>
  <si>
    <t>BIH</t>
  </si>
  <si>
    <t>BWA</t>
  </si>
  <si>
    <t>BVT</t>
  </si>
  <si>
    <t>Bouvet Island</t>
  </si>
  <si>
    <t>BRA</t>
  </si>
  <si>
    <t>IOT</t>
  </si>
  <si>
    <t>British Indian Ocean Territory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</si>
  <si>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</si>
  <si>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</si>
  <si>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</si>
  <si>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</si>
  <si>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</si>
  <si>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</si>
  <si>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</si>
  <si>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</si>
  <si>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</si>
  <si>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</si>
  <si>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</si>
  <si>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</si>
  <si>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</si>
  <si>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</si>
  <si>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</si>
  <si>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Christmas Island</t>
  </si>
  <si>
    <t>CCK</t>
  </si>
  <si>
    <t>Cocos Islands</t>
  </si>
  <si>
    <t>COL</t>
  </si>
  <si>
    <t>COM</t>
  </si>
  <si>
    <t>COK</t>
  </si>
  <si>
    <t>Cook Islands</t>
  </si>
  <si>
    <t>CRI</t>
  </si>
  <si>
    <t>HRV</t>
  </si>
  <si>
    <t>CUB</t>
  </si>
  <si>
    <t>CUW</t>
  </si>
  <si>
    <t>Curacao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</si>
  <si>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</si>
  <si>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</si>
  <si>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</si>
  <si>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</si>
  <si>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</si>
  <si>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</si>
  <si>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</si>
  <si>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</si>
  <si>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</si>
  <si>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</si>
  <si>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</si>
  <si>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</si>
  <si>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</si>
  <si>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</si>
  <si>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</si>
  <si>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FLK</t>
  </si>
  <si>
    <t>Falkland Islands</t>
  </si>
  <si>
    <t>FRO</t>
  </si>
  <si>
    <t>FJI</t>
  </si>
  <si>
    <t>FIN</t>
  </si>
  <si>
    <t>FRA</t>
  </si>
  <si>
    <t>GUF</t>
  </si>
  <si>
    <t>PYF</t>
  </si>
  <si>
    <t>ATF</t>
  </si>
  <si>
    <t>French Southern Territories</t>
  </si>
  <si>
    <t>GAB</t>
  </si>
  <si>
    <t>GMB</t>
  </si>
  <si>
    <t>GEO</t>
  </si>
  <si>
    <t>DEU</t>
  </si>
  <si>
    <t>GHA</t>
  </si>
  <si>
    <t>GIB</t>
  </si>
  <si>
    <t>Gibraltar</t>
  </si>
  <si>
    <t>GRC</t>
  </si>
  <si>
    <t>GRL</t>
  </si>
  <si>
    <t>GRD</t>
  </si>
  <si>
    <t>GLP</t>
  </si>
  <si>
    <t>GUM</t>
  </si>
  <si>
    <t>Guam</t>
  </si>
  <si>
    <t>GTM</t>
  </si>
  <si>
    <t>GGY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</si>
  <si>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</si>
  <si>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</si>
  <si>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</si>
  <si>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</si>
  <si>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</si>
  <si>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</si>
  <si>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</si>
  <si>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</si>
  <si>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</si>
  <si>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</si>
  <si>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</si>
  <si>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</si>
  <si>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</si>
  <si>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</si>
  <si>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</si>
  <si>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Isle of Man</t>
  </si>
  <si>
    <t>ISR</t>
  </si>
  <si>
    <t>ITA</t>
  </si>
  <si>
    <t>CIV</t>
  </si>
  <si>
    <t>JAM</t>
  </si>
  <si>
    <t>JPN</t>
  </si>
  <si>
    <t>JEY</t>
  </si>
  <si>
    <t>Jersey</t>
  </si>
  <si>
    <t>JOR</t>
  </si>
  <si>
    <t>KAZ</t>
  </si>
  <si>
    <t>KEN</t>
  </si>
  <si>
    <t>KIR</t>
  </si>
  <si>
    <t>XXK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</si>
  <si>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</si>
  <si>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</si>
  <si>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</si>
  <si>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</si>
  <si>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</si>
  <si>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</si>
  <si>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</si>
  <si>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</si>
  <si>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</si>
  <si>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</si>
  <si>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</si>
  <si>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</si>
  <si>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Macao</t>
  </si>
  <si>
    <t>MKD</t>
  </si>
  <si>
    <t>MDG</t>
  </si>
  <si>
    <t>MWI</t>
  </si>
  <si>
    <t>MYS</t>
  </si>
  <si>
    <t>MDV</t>
  </si>
  <si>
    <t>MLI</t>
  </si>
  <si>
    <t>MLT</t>
  </si>
  <si>
    <t>MHL</t>
  </si>
  <si>
    <t>Marshall Islands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</si>
  <si>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</si>
  <si>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</si>
  <si>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</si>
  <si>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</si>
  <si>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</si>
  <si>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</si>
  <si>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</si>
  <si>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</si>
  <si>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</si>
  <si>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</si>
  <si>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</si>
  <si>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Montserrat</t>
  </si>
  <si>
    <t>MAR</t>
  </si>
  <si>
    <t>MOZ</t>
  </si>
  <si>
    <t>MMR</t>
  </si>
  <si>
    <t>NAM</t>
  </si>
  <si>
    <t>NRU</t>
  </si>
  <si>
    <t>Nauru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</si>
  <si>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</si>
  <si>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</si>
  <si>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</si>
  <si>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</si>
  <si>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</si>
  <si>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</si>
  <si>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</si>
  <si>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</si>
  <si>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</si>
  <si>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Niue</t>
  </si>
  <si>
    <t>NFK</t>
  </si>
  <si>
    <t>PRK</t>
  </si>
  <si>
    <t>MNP</t>
  </si>
  <si>
    <t>NOR</t>
  </si>
  <si>
    <t>OMN</t>
  </si>
  <si>
    <t>PAK</t>
  </si>
  <si>
    <t>PLW</t>
  </si>
  <si>
    <t>PSE</t>
  </si>
  <si>
    <t>Palestinian Territory</t>
  </si>
  <si>
    <t>PAN</t>
  </si>
  <si>
    <t>PNG</t>
  </si>
  <si>
    <t>PRY</t>
  </si>
  <si>
    <t>PER</t>
  </si>
  <si>
    <t>PHL</t>
  </si>
  <si>
    <t>PCN</t>
  </si>
  <si>
    <t>Pitcairn</t>
  </si>
  <si>
    <t>POL</t>
  </si>
  <si>
    <t>PRT</t>
  </si>
  <si>
    <t>PRI</t>
  </si>
  <si>
    <t>QAT</t>
  </si>
  <si>
    <t>COG</t>
  </si>
  <si>
    <t>REU</t>
  </si>
  <si>
    <t>Reunion</t>
  </si>
  <si>
    <t>ROU</t>
  </si>
  <si>
    <t>RUS</t>
  </si>
  <si>
    <t>RWA</t>
  </si>
  <si>
    <t>BLM</t>
  </si>
  <si>
    <t>Saint Barthelemy</t>
  </si>
  <si>
    <t>SHN</t>
  </si>
  <si>
    <t>Saint Helena</t>
  </si>
  <si>
    <t>KNA</t>
  </si>
  <si>
    <t>LCA</t>
  </si>
  <si>
    <t>MAF</t>
  </si>
  <si>
    <t>Saint Martin</t>
  </si>
  <si>
    <t>SPM</t>
  </si>
  <si>
    <t>VCT</t>
  </si>
  <si>
    <t>Saint Vincent and the Grenadines</t>
  </si>
  <si>
    <t>WSM</t>
  </si>
  <si>
    <t>SMR</t>
  </si>
  <si>
    <t>STP</t>
  </si>
  <si>
    <t>SAU</t>
  </si>
  <si>
    <t>SEN</t>
  </si>
  <si>
    <t>SRB</t>
  </si>
  <si>
    <t>SCG</t>
  </si>
  <si>
    <t>Serbia and Montenegro</t>
  </si>
  <si>
    <t>SYC</t>
  </si>
  <si>
    <t>SLE</t>
  </si>
  <si>
    <t>SGP</t>
  </si>
  <si>
    <t>SXM</t>
  </si>
  <si>
    <t>Sint Maarten</t>
  </si>
  <si>
    <t>SVK</t>
  </si>
  <si>
    <t>SVN</t>
  </si>
  <si>
    <t>SLB</t>
  </si>
  <si>
    <t>SOM</t>
  </si>
  <si>
    <t>ZAF</t>
  </si>
  <si>
    <t>SGS</t>
  </si>
  <si>
    <t>South Georgia and the South Sandwich Islands</t>
  </si>
  <si>
    <t>KOR</t>
  </si>
  <si>
    <t>SSD</t>
  </si>
  <si>
    <t>ESP</t>
  </si>
  <si>
    <t>LKA</t>
  </si>
  <si>
    <t>SDN</t>
  </si>
  <si>
    <t>SUR</t>
  </si>
  <si>
    <t>SJM</t>
  </si>
  <si>
    <t>Svalbard and Jan Mayen</t>
  </si>
  <si>
    <t>SWZ</t>
  </si>
  <si>
    <t>SWE</t>
  </si>
  <si>
    <t>CHE</t>
  </si>
  <si>
    <t>SYR</t>
  </si>
  <si>
    <t>Syria</t>
  </si>
  <si>
    <t>TWN</t>
  </si>
  <si>
    <t>TJK</t>
  </si>
  <si>
    <t>TZA</t>
  </si>
  <si>
    <t>THA</t>
  </si>
  <si>
    <t>TGO</t>
  </si>
  <si>
    <t>TKL</t>
  </si>
  <si>
    <t>Tokelau</t>
  </si>
  <si>
    <t>TON</t>
  </si>
  <si>
    <t>TTO</t>
  </si>
  <si>
    <t>TUN</t>
  </si>
  <si>
    <t>TUR</t>
  </si>
  <si>
    <t>TKM</t>
  </si>
  <si>
    <t>TCA</t>
  </si>
  <si>
    <t>Turks and Caicos Islands</t>
  </si>
  <si>
    <t>TUV</t>
  </si>
  <si>
    <t>VIR</t>
  </si>
  <si>
    <t>U.S. Virgin Islands</t>
  </si>
  <si>
    <t>UGA</t>
  </si>
  <si>
    <t>UKR</t>
  </si>
  <si>
    <t>ARE</t>
  </si>
  <si>
    <t>GBR</t>
  </si>
  <si>
    <t>USA</t>
  </si>
  <si>
    <t>UMI</t>
  </si>
  <si>
    <t>United States Minor Outlying Islands</t>
  </si>
  <si>
    <t>URY</t>
  </si>
  <si>
    <t>UZB</t>
  </si>
  <si>
    <t>VUT</t>
  </si>
  <si>
    <t>VAT</t>
  </si>
  <si>
    <t>Vatican</t>
  </si>
  <si>
    <t>VEN</t>
  </si>
  <si>
    <t>VNM</t>
  </si>
  <si>
    <t>WLF</t>
  </si>
  <si>
    <t>Wallis and Futuna</t>
  </si>
  <si>
    <t>ESH</t>
  </si>
  <si>
    <t>Western Sahara</t>
  </si>
  <si>
    <t>YEM</t>
  </si>
  <si>
    <t>ZMB</t>
  </si>
  <si>
    <t>ZWE</t>
  </si>
  <si>
    <t>35.68N</t>
  </si>
  <si>
    <t>139.65E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</si>
</sst>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E834F55-5C72-4B63-8802-E2297103A862}" autoFormatId="16" applyNumberFormats="0" applyBorderFormats="0" applyFontFormats="0" applyPatternFormats="0" applyAlignmentFormats="0" applyWidthHeightFormats="0">
  <queryTableRefresh nextId="3">
    <queryTableFields count="2">
      <queryTableField id="1" name="ISO 3166 ALPHA-3" tableColumnId="1"/>
      <queryTableField id="2" name="Countr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E6368E-F669-4793-B894-C8DFE1FC959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6" dataBound="0" tableColumnId="6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2427B8-2BDA-4A37-8F18-43CBE29A1E51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Last" tableColumnId="2"/>
      <queryTableField id="3" name="Previous" tableColumnId="3"/>
      <queryTableField id="4" name="Reference" tableColumnId="4"/>
      <queryTableField id="5" name="Un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384809-6F48-49AA-9A05-C68E3E047B5F}" name="Table_0__2" displayName="Table_0__2" ref="A1:B253" tableType="queryTable" totalsRowShown="0">
  <autoFilter ref="A1:B253" xr:uid="{04127DF6-3883-488F-9C68-E0FF9AF9B6D0}"/>
  <tableColumns count="2">
    <tableColumn id="1" xr3:uid="{DCB0001B-D3E5-44AF-AD7C-23414D3605B9}" uniqueName="1" name="ISO 3166 ALPHA-3" queryTableFieldId="1" dataDxfId="10"/>
    <tableColumn id="2" xr3:uid="{0A9E6950-9306-4E3C-AE97-B58332B644D3}" uniqueName="2" name="Country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6157E-FBBA-47BC-9301-3A9C0DF288B3}" name="Latitude_and_Longitude_Of__World_Capital_Cities" displayName="Latitude_and_Longitude_Of__World_Capital_Cities" ref="A1:F203" tableType="queryTable" totalsRowShown="0">
  <autoFilter ref="A1:F203" xr:uid="{B23447D6-0725-492D-BF36-1D587CA1122C}"/>
  <tableColumns count="6">
    <tableColumn id="1" xr3:uid="{2AC842D0-0898-4DD6-A5F2-5E39C998FD91}" uniqueName="1" name="Country" queryTableFieldId="1" dataDxfId="8"/>
    <tableColumn id="2" xr3:uid="{FD269709-4616-4E6F-BF0D-353A874AC9DB}" uniqueName="2" name="Capital" queryTableFieldId="2" dataDxfId="7"/>
    <tableColumn id="6" xr3:uid="{B04664AC-EB53-47D2-BA73-E848F421C3E8}" uniqueName="6" name="GDP" queryTableFieldId="6" dataDxfId="6">
      <calculatedColumnFormula>IFERROR(INDEX(Table_0[Previous], MATCH(Latitude_and_Longitude_Of__World_Capital_Cities[[#This Row],[Country]],Table_0[Country],0)),"")</calculatedColumnFormula>
    </tableColumn>
    <tableColumn id="3" xr3:uid="{CAA4E30E-E728-468A-953B-7DD77BAED87B}" uniqueName="3" name="Latitude" queryTableFieldId="3" dataDxfId="5"/>
    <tableColumn id="4" xr3:uid="{3BB75421-1385-411D-84D2-E93FDF4D8229}" uniqueName="4" name="Longitude" queryTableFieldId="4" dataDxfId="4"/>
    <tableColumn id="5" xr3:uid="{A78CCE19-9DBC-4229-8DC2-83012F8B54EA}" uniqueName="5" name="Hemisphere" queryTableFieldId="5" dataDxfId="3">
      <calculatedColumnFormula>IF(RIGHT(Latitude_and_Longitude_Of__World_Capital_Cities[[#This Row],[Latitude]],1)="N", "North","South")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66EF35-ECEC-4AB6-A482-36BAE76C1B93}" name="Table_0" displayName="Table_0" ref="A1:E198" tableType="queryTable" totalsRowShown="0">
  <autoFilter ref="A1:E198" xr:uid="{F074E4F7-ED4D-4577-8E28-C7507613A787}"/>
  <tableColumns count="5">
    <tableColumn id="1" xr3:uid="{074B7EBD-F1F0-4831-8A60-6C293D508CE8}" uniqueName="1" name="Country" queryTableFieldId="1" dataDxfId="2"/>
    <tableColumn id="2" xr3:uid="{585BFA15-D18A-4FAA-AFCB-3E4043B36573}" uniqueName="2" name="Last" queryTableFieldId="2"/>
    <tableColumn id="3" xr3:uid="{C0ADB673-5D0E-436C-B9B8-A00EE5E88198}" uniqueName="3" name="Previous" queryTableFieldId="3"/>
    <tableColumn id="4" xr3:uid="{0F47CE60-2A8F-4A2C-B383-3FD43BB39DF7}" uniqueName="4" name="Reference" queryTableFieldId="4" dataDxfId="1"/>
    <tableColumn id="5" xr3:uid="{41B3AD31-5467-41D5-BD8F-E407DE5717A8}" uniqueName="5" name="Uni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6B95-F676-45A4-9DE2-377570A1EC0A}">
  <sheetPr codeName="Sheet1"/>
  <dimension ref="A1:X202"/>
  <sheetViews>
    <sheetView topLeftCell="C1" workbookViewId="0">
      <pane ySplit="1" topLeftCell="A168" activePane="bottomLeft" state="frozen"/>
      <selection activeCell="I1" sqref="I1"/>
      <selection pane="bottomLeft" activeCell="N202" sqref="N202"/>
    </sheetView>
  </sheetViews>
  <sheetFormatPr defaultRowHeight="14.4" x14ac:dyDescent="0.3"/>
  <cols>
    <col min="1" max="1" width="49.44140625" bestFit="1" customWidth="1"/>
    <col min="2" max="2" width="69.5546875" bestFit="1" customWidth="1"/>
    <col min="3" max="3" width="13.33203125" bestFit="1" customWidth="1"/>
    <col min="4" max="4" width="8.33203125" bestFit="1" customWidth="1"/>
    <col min="5" max="5" width="9.88671875" bestFit="1" customWidth="1"/>
    <col min="6" max="7" width="9.88671875" customWidth="1"/>
    <col min="8" max="8" width="19.88671875" bestFit="1" customWidth="1"/>
    <col min="10" max="10" width="24.109375" bestFit="1" customWidth="1"/>
    <col min="11" max="11" width="29.33203125" bestFit="1" customWidth="1"/>
    <col min="12" max="12" width="25.5546875" bestFit="1" customWidth="1"/>
    <col min="13" max="13" width="27.109375" bestFit="1" customWidth="1"/>
    <col min="14" max="14" width="26.33203125" bestFit="1" customWidth="1"/>
    <col min="15" max="15" width="29.44140625" bestFit="1" customWidth="1"/>
    <col min="16" max="16" width="23.88671875" bestFit="1" customWidth="1"/>
    <col min="17" max="17" width="27.6640625" bestFit="1" customWidth="1"/>
    <col min="18" max="19" width="25.33203125" bestFit="1" customWidth="1"/>
    <col min="20" max="20" width="25.109375" bestFit="1" customWidth="1"/>
    <col min="21" max="21" width="25" bestFit="1" customWidth="1"/>
    <col min="22" max="22" width="25.5546875" bestFit="1" customWidth="1"/>
    <col min="23" max="23" width="31.5546875" bestFit="1" customWidth="1"/>
    <col min="24" max="24" width="24.109375" bestFit="1" customWidth="1"/>
  </cols>
  <sheetData>
    <row r="1" spans="1:24" x14ac:dyDescent="0.3">
      <c r="A1" t="s">
        <v>0</v>
      </c>
      <c r="B1" t="s">
        <v>1</v>
      </c>
      <c r="C1" t="s">
        <v>848</v>
      </c>
      <c r="D1" t="s">
        <v>2</v>
      </c>
      <c r="E1" t="s">
        <v>3</v>
      </c>
      <c r="F1" t="str">
        <f>D1</f>
        <v>Latitude</v>
      </c>
      <c r="G1" t="str">
        <f>E1</f>
        <v>Longitude</v>
      </c>
      <c r="H1" t="s">
        <v>846</v>
      </c>
      <c r="I1" t="s">
        <v>847</v>
      </c>
      <c r="J1" t="s">
        <v>862</v>
      </c>
      <c r="K1" t="s">
        <v>863</v>
      </c>
      <c r="L1" t="s">
        <v>864</v>
      </c>
      <c r="M1" t="s">
        <v>865</v>
      </c>
      <c r="N1" t="s">
        <v>866</v>
      </c>
      <c r="O1" t="s">
        <v>867</v>
      </c>
      <c r="P1" t="s">
        <v>868</v>
      </c>
      <c r="Q1" t="s">
        <v>869</v>
      </c>
      <c r="R1" t="s">
        <v>870</v>
      </c>
      <c r="S1" t="s">
        <v>871</v>
      </c>
      <c r="T1" t="s">
        <v>872</v>
      </c>
      <c r="U1" t="s">
        <v>873</v>
      </c>
      <c r="V1" t="s">
        <v>874</v>
      </c>
      <c r="W1" t="s">
        <v>875</v>
      </c>
      <c r="X1" t="s">
        <v>876</v>
      </c>
    </row>
    <row r="2" spans="1:24" x14ac:dyDescent="0.3">
      <c r="A2" t="s">
        <v>4</v>
      </c>
      <c r="B2" t="s">
        <v>5</v>
      </c>
      <c r="C2">
        <v>19.29</v>
      </c>
      <c r="D2" t="s">
        <v>6</v>
      </c>
      <c r="E2" t="s">
        <v>7</v>
      </c>
      <c r="F2">
        <v>34.28</v>
      </c>
      <c r="G2">
        <v>69.11</v>
      </c>
      <c r="H2" t="s">
        <v>844</v>
      </c>
      <c r="I2" t="str">
        <f>IF(RIGHT(E2,1)="E","East","West")</f>
        <v>East</v>
      </c>
      <c r="J2">
        <v>3852.695233502905</v>
      </c>
      <c r="K2">
        <v>9243.0202763575071</v>
      </c>
      <c r="L2">
        <v>3283.4941953114521</v>
      </c>
      <c r="M2">
        <v>7937.3734506563314</v>
      </c>
      <c r="N2">
        <v>2267.3378817714843</v>
      </c>
      <c r="O2">
        <v>10229.32231054433</v>
      </c>
      <c r="P2">
        <v>3140.4609395654011</v>
      </c>
      <c r="Q2">
        <v>3687.7022648088064</v>
      </c>
      <c r="R2">
        <v>8381.1797841890966</v>
      </c>
      <c r="S2">
        <v>6496.6403777721926</v>
      </c>
      <c r="T2">
        <v>2502.8690916825831</v>
      </c>
      <c r="U2">
        <v>2596.7005945807459</v>
      </c>
      <c r="V2">
        <v>3955.769518171654</v>
      </c>
      <c r="W2">
        <v>7290.7247410832897</v>
      </c>
      <c r="X2">
        <v>3852.695233502905</v>
      </c>
    </row>
    <row r="3" spans="1:24" x14ac:dyDescent="0.3">
      <c r="A3" t="s">
        <v>8</v>
      </c>
      <c r="B3" t="s">
        <v>9</v>
      </c>
      <c r="C3">
        <v>15.29</v>
      </c>
      <c r="D3" t="s">
        <v>10</v>
      </c>
      <c r="E3" t="s">
        <v>11</v>
      </c>
      <c r="F3">
        <v>41.18</v>
      </c>
      <c r="G3">
        <v>19.489999999999998</v>
      </c>
      <c r="H3" t="s">
        <v>844</v>
      </c>
      <c r="I3" t="str">
        <f t="shared" ref="I3:I66" si="0">IF(RIGHT(E3,1)="E","East","West")</f>
        <v>East</v>
      </c>
      <c r="J3">
        <v>6571.7027558842019</v>
      </c>
      <c r="K3">
        <v>6650.2588313986689</v>
      </c>
      <c r="L3">
        <v>645.87612945208002</v>
      </c>
      <c r="M3">
        <v>5198.8283913374171</v>
      </c>
      <c r="N3">
        <v>1385.794162650428</v>
      </c>
      <c r="O3">
        <v>7536.1334120531592</v>
      </c>
      <c r="P3">
        <v>5848.8448296579045</v>
      </c>
      <c r="Q3">
        <v>945.78300454385419</v>
      </c>
      <c r="R3">
        <v>5694.9706113380425</v>
      </c>
      <c r="S3">
        <v>8862.2763790261033</v>
      </c>
      <c r="T3">
        <v>329.67912376127202</v>
      </c>
      <c r="U3">
        <v>5281.563650554257</v>
      </c>
      <c r="V3">
        <v>1277.3548159599195</v>
      </c>
      <c r="W3">
        <v>5591.135578019549</v>
      </c>
      <c r="X3">
        <v>6571.7027558842019</v>
      </c>
    </row>
    <row r="4" spans="1:24" x14ac:dyDescent="0.3">
      <c r="A4" t="s">
        <v>12</v>
      </c>
      <c r="B4" t="s">
        <v>13</v>
      </c>
      <c r="C4">
        <v>171</v>
      </c>
      <c r="D4" t="s">
        <v>14</v>
      </c>
      <c r="E4" t="s">
        <v>15</v>
      </c>
      <c r="F4">
        <v>36.42</v>
      </c>
      <c r="G4">
        <v>3.08</v>
      </c>
      <c r="H4" t="s">
        <v>844</v>
      </c>
      <c r="I4" t="str">
        <f t="shared" si="0"/>
        <v>East</v>
      </c>
      <c r="J4">
        <v>7456.8968149548637</v>
      </c>
      <c r="K4">
        <v>5704.149817210624</v>
      </c>
      <c r="L4">
        <v>932.39055786724907</v>
      </c>
      <c r="M4">
        <v>4339.752748083697</v>
      </c>
      <c r="N4">
        <v>2285.8970250350303</v>
      </c>
      <c r="O4">
        <v>6626.0902440341097</v>
      </c>
      <c r="P4">
        <v>6739.0118085609556</v>
      </c>
      <c r="Q4">
        <v>346.51072637942968</v>
      </c>
      <c r="R4">
        <v>4779.4140368819271</v>
      </c>
      <c r="S4">
        <v>9430.6251679569996</v>
      </c>
      <c r="T4">
        <v>1115.622926039081</v>
      </c>
      <c r="U4">
        <v>6180.1267842014386</v>
      </c>
      <c r="V4">
        <v>1044.9298856880303</v>
      </c>
      <c r="W4">
        <v>4809.9730119201295</v>
      </c>
      <c r="X4">
        <v>7456.8968149548637</v>
      </c>
    </row>
    <row r="5" spans="1:24" x14ac:dyDescent="0.3">
      <c r="A5" t="s">
        <v>16</v>
      </c>
      <c r="B5" t="s">
        <v>17</v>
      </c>
      <c r="C5" t="s">
        <v>335</v>
      </c>
      <c r="D5" t="s">
        <v>18</v>
      </c>
      <c r="E5" t="s">
        <v>19</v>
      </c>
      <c r="F5">
        <v>-14.16</v>
      </c>
      <c r="G5">
        <v>-170.4</v>
      </c>
      <c r="H5" t="s">
        <v>845</v>
      </c>
      <c r="I5" t="str">
        <f t="shared" si="0"/>
        <v>West</v>
      </c>
      <c r="J5">
        <v>17274.499856566035</v>
      </c>
      <c r="K5">
        <v>4522.5834061960659</v>
      </c>
      <c r="L5">
        <v>10826.128757670678</v>
      </c>
      <c r="M5">
        <v>6614.730928701787</v>
      </c>
      <c r="N5">
        <v>12318.146186443802</v>
      </c>
      <c r="O5">
        <v>4379.072410933165</v>
      </c>
      <c r="P5">
        <v>16595.20251134345</v>
      </c>
      <c r="Q5">
        <v>10172.101925078416</v>
      </c>
      <c r="R5">
        <v>5742.9987617459929</v>
      </c>
      <c r="S5">
        <v>17612.491917072271</v>
      </c>
      <c r="T5">
        <v>11170.603743000465</v>
      </c>
      <c r="U5">
        <v>16081.216762723525</v>
      </c>
      <c r="V5">
        <v>10341.615115952634</v>
      </c>
      <c r="W5">
        <v>6972.9449139559401</v>
      </c>
      <c r="X5">
        <v>17274.499856566035</v>
      </c>
    </row>
    <row r="6" spans="1:24" x14ac:dyDescent="0.3">
      <c r="A6" t="s">
        <v>20</v>
      </c>
      <c r="B6" t="s">
        <v>21</v>
      </c>
      <c r="C6">
        <v>3.22</v>
      </c>
      <c r="D6" t="s">
        <v>22</v>
      </c>
      <c r="E6" t="s">
        <v>23</v>
      </c>
      <c r="F6">
        <v>42.31</v>
      </c>
      <c r="G6">
        <v>1.32</v>
      </c>
      <c r="H6" t="s">
        <v>844</v>
      </c>
      <c r="I6" t="str">
        <f t="shared" si="0"/>
        <v>East</v>
      </c>
      <c r="J6">
        <v>7566.6596687061337</v>
      </c>
      <c r="K6">
        <v>5710.1016264795144</v>
      </c>
      <c r="L6">
        <v>689.6671018078215</v>
      </c>
      <c r="M6">
        <v>4203.9601893614545</v>
      </c>
      <c r="N6">
        <v>2166.115810441353</v>
      </c>
      <c r="O6">
        <v>6552.8087306265852</v>
      </c>
      <c r="P6">
        <v>6843.5297025426871</v>
      </c>
      <c r="Q6">
        <v>78.635860140269429</v>
      </c>
      <c r="R6">
        <v>4716.8915001678797</v>
      </c>
      <c r="S6">
        <v>9726.6494235392292</v>
      </c>
      <c r="T6">
        <v>1252.1266682073344</v>
      </c>
      <c r="U6">
        <v>6275.3383419783831</v>
      </c>
      <c r="V6">
        <v>628.91425624165947</v>
      </c>
      <c r="W6">
        <v>5113.9426265960392</v>
      </c>
      <c r="X6">
        <v>7566.6596687061337</v>
      </c>
    </row>
    <row r="7" spans="1:24" x14ac:dyDescent="0.3">
      <c r="A7" t="s">
        <v>24</v>
      </c>
      <c r="B7" t="s">
        <v>25</v>
      </c>
      <c r="C7">
        <v>89.42</v>
      </c>
      <c r="D7" t="s">
        <v>26</v>
      </c>
      <c r="E7" t="s">
        <v>27</v>
      </c>
      <c r="F7">
        <v>-8.5</v>
      </c>
      <c r="G7">
        <v>13.15</v>
      </c>
      <c r="H7" t="s">
        <v>845</v>
      </c>
      <c r="I7" t="str">
        <f t="shared" si="0"/>
        <v>East</v>
      </c>
      <c r="J7">
        <v>7549.7107299816462</v>
      </c>
      <c r="K7">
        <v>6419.9587235822637</v>
      </c>
      <c r="L7">
        <v>3909.1000047177095</v>
      </c>
      <c r="M7">
        <v>6111.3416749960888</v>
      </c>
      <c r="N7">
        <v>4606.1354783484167</v>
      </c>
      <c r="O7">
        <v>7751.4229355477692</v>
      </c>
      <c r="P7">
        <v>6949.3764166434385</v>
      </c>
      <c r="Q7">
        <v>3494.2232971239832</v>
      </c>
      <c r="R7">
        <v>6071.3748550353894</v>
      </c>
      <c r="S7">
        <v>7738.6655866936135</v>
      </c>
      <c r="T7">
        <v>3228.9678090492012</v>
      </c>
      <c r="U7">
        <v>6530.7004634571931</v>
      </c>
      <c r="V7">
        <v>4192.7491976029287</v>
      </c>
      <c r="W7">
        <v>3231.8230782770274</v>
      </c>
      <c r="X7">
        <v>7549.7107299816462</v>
      </c>
    </row>
    <row r="8" spans="1:24" x14ac:dyDescent="0.3">
      <c r="A8" t="s">
        <v>28</v>
      </c>
      <c r="B8" t="s">
        <v>29</v>
      </c>
      <c r="C8">
        <v>1.66</v>
      </c>
      <c r="D8" t="s">
        <v>30</v>
      </c>
      <c r="E8" t="s">
        <v>31</v>
      </c>
      <c r="F8">
        <v>17.2</v>
      </c>
      <c r="G8">
        <v>-61.48</v>
      </c>
      <c r="H8" t="s">
        <v>844</v>
      </c>
      <c r="I8" t="str">
        <f t="shared" si="0"/>
        <v>West</v>
      </c>
      <c r="J8">
        <v>11055.479273989165</v>
      </c>
      <c r="K8">
        <v>2058.6824958463121</v>
      </c>
      <c r="L8">
        <v>4524.4175927268252</v>
      </c>
      <c r="M8">
        <v>2098.7809129578059</v>
      </c>
      <c r="N8">
        <v>6006.973450284594</v>
      </c>
      <c r="O8">
        <v>3310.0077099179089</v>
      </c>
      <c r="P8">
        <v>10357.080086460855</v>
      </c>
      <c r="Q8">
        <v>3855.3299179447667</v>
      </c>
      <c r="R8">
        <v>1693.7430700953437</v>
      </c>
      <c r="S8">
        <v>12135.741444542067</v>
      </c>
      <c r="T8">
        <v>4846.2293165486917</v>
      </c>
      <c r="U8">
        <v>9823.1355272175715</v>
      </c>
      <c r="V8">
        <v>4099.4483521181237</v>
      </c>
      <c r="W8">
        <v>2942.6189836905492</v>
      </c>
      <c r="X8">
        <v>11055.479273989165</v>
      </c>
    </row>
    <row r="9" spans="1:24" x14ac:dyDescent="0.3">
      <c r="A9" t="s">
        <v>32</v>
      </c>
      <c r="B9" t="s">
        <v>33</v>
      </c>
      <c r="C9">
        <v>446</v>
      </c>
      <c r="D9" t="s">
        <v>34</v>
      </c>
      <c r="E9" t="s">
        <v>35</v>
      </c>
      <c r="F9">
        <v>-36.299999999999997</v>
      </c>
      <c r="G9">
        <v>-60</v>
      </c>
      <c r="H9" t="s">
        <v>845</v>
      </c>
      <c r="I9" t="str">
        <f t="shared" si="0"/>
        <v>West</v>
      </c>
      <c r="J9">
        <v>11979.011520843447</v>
      </c>
      <c r="K9">
        <v>4384.3696775705403</v>
      </c>
      <c r="L9">
        <v>7015.7700653188449</v>
      </c>
      <c r="M9">
        <v>5707.8630900612879</v>
      </c>
      <c r="N9">
        <v>8266.2516268620802</v>
      </c>
      <c r="O9">
        <v>5802.9786895796888</v>
      </c>
      <c r="P9">
        <v>11379.306114087098</v>
      </c>
      <c r="Q9">
        <v>6344.9702615870465</v>
      </c>
      <c r="R9">
        <v>5013.5464306353042</v>
      </c>
      <c r="S9">
        <v>11533.284851127888</v>
      </c>
      <c r="T9">
        <v>6837.5604296748998</v>
      </c>
      <c r="U9">
        <v>10951.963175289626</v>
      </c>
      <c r="V9">
        <v>6877.4364864024737</v>
      </c>
      <c r="W9">
        <v>1303.0809563584296</v>
      </c>
      <c r="X9">
        <v>11979.011520843447</v>
      </c>
    </row>
    <row r="10" spans="1:24" x14ac:dyDescent="0.3">
      <c r="A10" t="s">
        <v>36</v>
      </c>
      <c r="B10" t="s">
        <v>37</v>
      </c>
      <c r="C10">
        <v>13.67</v>
      </c>
      <c r="D10" t="s">
        <v>38</v>
      </c>
      <c r="E10" t="s">
        <v>39</v>
      </c>
      <c r="F10">
        <v>40.1</v>
      </c>
      <c r="G10">
        <v>44.31</v>
      </c>
      <c r="H10" t="s">
        <v>844</v>
      </c>
      <c r="I10" t="str">
        <f t="shared" si="0"/>
        <v>East</v>
      </c>
      <c r="J10">
        <v>5214.4903258608128</v>
      </c>
      <c r="K10">
        <v>7961.8757340589027</v>
      </c>
      <c r="L10">
        <v>1871.1854405600748</v>
      </c>
      <c r="M10">
        <v>6556.044560610002</v>
      </c>
      <c r="N10">
        <v>1125.260362207787</v>
      </c>
      <c r="O10">
        <v>8885.0420401594074</v>
      </c>
      <c r="P10">
        <v>4491.7012930042438</v>
      </c>
      <c r="Q10">
        <v>2302.5650680134972</v>
      </c>
      <c r="R10">
        <v>7040.6665524579412</v>
      </c>
      <c r="S10">
        <v>7753.5562984026892</v>
      </c>
      <c r="T10">
        <v>1151.6126008775695</v>
      </c>
      <c r="U10">
        <v>3925.3774519319795</v>
      </c>
      <c r="V10">
        <v>2543.6177053040024</v>
      </c>
      <c r="W10">
        <v>6458.8297483804299</v>
      </c>
      <c r="X10">
        <v>5214.4903258608128</v>
      </c>
    </row>
    <row r="11" spans="1:24" x14ac:dyDescent="0.3">
      <c r="A11" t="s">
        <v>40</v>
      </c>
      <c r="B11" t="s">
        <v>41</v>
      </c>
      <c r="C11">
        <v>3.09</v>
      </c>
      <c r="D11" t="s">
        <v>42</v>
      </c>
      <c r="E11" t="s">
        <v>43</v>
      </c>
      <c r="F11">
        <v>12.32</v>
      </c>
      <c r="G11">
        <v>-70.02</v>
      </c>
      <c r="H11" t="s">
        <v>844</v>
      </c>
      <c r="I11" t="str">
        <f t="shared" si="0"/>
        <v>West</v>
      </c>
      <c r="J11">
        <v>11560.896161540593</v>
      </c>
      <c r="K11">
        <v>1657.216431316079</v>
      </c>
      <c r="L11">
        <v>5094.9917002876464</v>
      </c>
      <c r="M11">
        <v>2309.3876065528716</v>
      </c>
      <c r="N11">
        <v>6574.5079398008193</v>
      </c>
      <c r="O11">
        <v>3029.8200316593061</v>
      </c>
      <c r="P11">
        <v>10867.657212857057</v>
      </c>
      <c r="Q11">
        <v>4422.5964756436915</v>
      </c>
      <c r="R11">
        <v>1673.9370559564061</v>
      </c>
      <c r="S11">
        <v>12492.546903696781</v>
      </c>
      <c r="T11">
        <v>5393.3975847942083</v>
      </c>
      <c r="U11">
        <v>10339.752717519119</v>
      </c>
      <c r="V11">
        <v>4674.5597384827588</v>
      </c>
      <c r="W11">
        <v>2838.7170124899735</v>
      </c>
      <c r="X11">
        <v>11560.896161540593</v>
      </c>
    </row>
    <row r="12" spans="1:24" x14ac:dyDescent="0.3">
      <c r="A12" t="s">
        <v>44</v>
      </c>
      <c r="B12" t="s">
        <v>45</v>
      </c>
      <c r="C12">
        <v>1397</v>
      </c>
      <c r="D12" t="s">
        <v>46</v>
      </c>
      <c r="E12" t="s">
        <v>47</v>
      </c>
      <c r="F12">
        <v>-35.15</v>
      </c>
      <c r="G12">
        <v>149</v>
      </c>
      <c r="H12" t="s">
        <v>845</v>
      </c>
      <c r="I12" t="str">
        <f t="shared" si="0"/>
        <v>East</v>
      </c>
      <c r="J12">
        <v>4913.8608560886205</v>
      </c>
      <c r="K12">
        <v>14055.774080786159</v>
      </c>
      <c r="L12">
        <v>9451.1964189473911</v>
      </c>
      <c r="M12">
        <v>13465.232165803307</v>
      </c>
      <c r="N12">
        <v>8731.684559585281</v>
      </c>
      <c r="O12">
        <v>15352.682744732791</v>
      </c>
      <c r="P12">
        <v>5148.4572754952533</v>
      </c>
      <c r="Q12">
        <v>9600.1396555635583</v>
      </c>
      <c r="R12">
        <v>13601.026119482161</v>
      </c>
      <c r="S12">
        <v>149.53496566355349</v>
      </c>
      <c r="T12">
        <v>8495.1744162881059</v>
      </c>
      <c r="U12">
        <v>5456.5611573957449</v>
      </c>
      <c r="V12">
        <v>10092.590804793386</v>
      </c>
      <c r="W12">
        <v>10526.417249659262</v>
      </c>
      <c r="X12">
        <v>4913.8608560886205</v>
      </c>
    </row>
    <row r="13" spans="1:24" x14ac:dyDescent="0.3">
      <c r="A13" t="s">
        <v>48</v>
      </c>
      <c r="B13" t="s">
        <v>49</v>
      </c>
      <c r="C13">
        <v>445</v>
      </c>
      <c r="D13" t="s">
        <v>50</v>
      </c>
      <c r="E13" t="s">
        <v>51</v>
      </c>
      <c r="F13">
        <v>48.12</v>
      </c>
      <c r="G13">
        <v>16.22</v>
      </c>
      <c r="H13" t="s">
        <v>844</v>
      </c>
      <c r="I13" t="str">
        <f t="shared" si="0"/>
        <v>East</v>
      </c>
      <c r="J13">
        <v>6793.7213551104678</v>
      </c>
      <c r="K13">
        <v>6605.1116627339461</v>
      </c>
      <c r="L13">
        <v>253.34775849807704</v>
      </c>
      <c r="M13">
        <v>5014.9934292236112</v>
      </c>
      <c r="N13">
        <v>1259.6913781176725</v>
      </c>
      <c r="O13">
        <v>7405.4282838439522</v>
      </c>
      <c r="P13">
        <v>6067.3108599316065</v>
      </c>
      <c r="Q13">
        <v>896.73180706385108</v>
      </c>
      <c r="R13">
        <v>5582.0733200609257</v>
      </c>
      <c r="S13">
        <v>9291.3265254330618</v>
      </c>
      <c r="T13">
        <v>827.75138780674968</v>
      </c>
      <c r="U13">
        <v>5490.842168680867</v>
      </c>
      <c r="V13">
        <v>916.04071010190376</v>
      </c>
      <c r="W13">
        <v>5876.6956295639466</v>
      </c>
      <c r="X13">
        <v>6793.7213551104678</v>
      </c>
    </row>
    <row r="14" spans="1:24" x14ac:dyDescent="0.3">
      <c r="A14" t="s">
        <v>52</v>
      </c>
      <c r="B14" t="s">
        <v>53</v>
      </c>
      <c r="C14">
        <v>48.17</v>
      </c>
      <c r="D14" t="s">
        <v>54</v>
      </c>
      <c r="E14" t="s">
        <v>55</v>
      </c>
      <c r="F14">
        <v>40.29</v>
      </c>
      <c r="G14">
        <v>49.56</v>
      </c>
      <c r="H14" t="s">
        <v>844</v>
      </c>
      <c r="I14" t="str">
        <f t="shared" si="0"/>
        <v>East</v>
      </c>
      <c r="J14">
        <v>4929.1881874702258</v>
      </c>
      <c r="K14">
        <v>8246.2514389870503</v>
      </c>
      <c r="L14">
        <v>2143.2801010983144</v>
      </c>
      <c r="M14">
        <v>6841.5492501117023</v>
      </c>
      <c r="N14">
        <v>1240.4205888149393</v>
      </c>
      <c r="O14">
        <v>9171.9914439558888</v>
      </c>
      <c r="P14">
        <v>4205.9531664268443</v>
      </c>
      <c r="Q14">
        <v>2588.6069632209524</v>
      </c>
      <c r="R14">
        <v>7327.5783487111203</v>
      </c>
      <c r="S14">
        <v>7549.0130063273837</v>
      </c>
      <c r="T14">
        <v>1437.2756394303774</v>
      </c>
      <c r="U14">
        <v>3638.9022470431937</v>
      </c>
      <c r="V14">
        <v>2814.3426343172928</v>
      </c>
      <c r="W14">
        <v>6682.150323912505</v>
      </c>
      <c r="X14">
        <v>4929.1881874702258</v>
      </c>
    </row>
    <row r="15" spans="1:24" x14ac:dyDescent="0.3">
      <c r="A15" t="s">
        <v>56</v>
      </c>
      <c r="B15" t="s">
        <v>57</v>
      </c>
      <c r="C15">
        <v>13.58</v>
      </c>
      <c r="D15" t="s">
        <v>58</v>
      </c>
      <c r="E15" t="s">
        <v>59</v>
      </c>
      <c r="F15">
        <v>25.05</v>
      </c>
      <c r="G15">
        <v>-77.2</v>
      </c>
      <c r="H15" t="s">
        <v>844</v>
      </c>
      <c r="I15" t="str">
        <f t="shared" si="0"/>
        <v>West</v>
      </c>
      <c r="J15">
        <v>11862.706901925887</v>
      </c>
      <c r="K15">
        <v>1262.0330701293049</v>
      </c>
      <c r="L15">
        <v>5102.4982632671226</v>
      </c>
      <c r="M15">
        <v>1413.8538632065197</v>
      </c>
      <c r="N15">
        <v>6596.8038006977304</v>
      </c>
      <c r="O15">
        <v>2325.2427689718766</v>
      </c>
      <c r="P15">
        <v>11154.144672004215</v>
      </c>
      <c r="Q15">
        <v>4477.8647083184651</v>
      </c>
      <c r="R15">
        <v>717.26873309520465</v>
      </c>
      <c r="S15">
        <v>13117.111262659781</v>
      </c>
      <c r="T15">
        <v>5563.6222911153845</v>
      </c>
      <c r="U15">
        <v>10606.931562879061</v>
      </c>
      <c r="V15">
        <v>4586.9238454763999</v>
      </c>
      <c r="W15">
        <v>3795.1778070393489</v>
      </c>
      <c r="X15">
        <v>11862.706901925887</v>
      </c>
    </row>
    <row r="16" spans="1:24" x14ac:dyDescent="0.3">
      <c r="A16" t="s">
        <v>60</v>
      </c>
      <c r="B16" t="s">
        <v>61</v>
      </c>
      <c r="C16">
        <v>37.65</v>
      </c>
      <c r="D16" t="s">
        <v>62</v>
      </c>
      <c r="E16" t="s">
        <v>63</v>
      </c>
      <c r="F16">
        <v>26.1</v>
      </c>
      <c r="G16">
        <v>50.3</v>
      </c>
      <c r="H16" t="s">
        <v>844</v>
      </c>
      <c r="I16" t="str">
        <f t="shared" si="0"/>
        <v>East</v>
      </c>
      <c r="J16">
        <v>4923.089198917688</v>
      </c>
      <c r="K16">
        <v>8171.1220543815143</v>
      </c>
      <c r="L16">
        <v>2604.2619926082707</v>
      </c>
      <c r="M16">
        <v>7001.6522121570706</v>
      </c>
      <c r="N16">
        <v>2145.0362485049059</v>
      </c>
      <c r="O16">
        <v>9218.6190896010012</v>
      </c>
      <c r="P16">
        <v>4231.8097134086738</v>
      </c>
      <c r="Q16">
        <v>2831.7651736159191</v>
      </c>
      <c r="R16">
        <v>7372.9932876665498</v>
      </c>
      <c r="S16">
        <v>6890.5082906485213</v>
      </c>
      <c r="T16">
        <v>1665.8447795926245</v>
      </c>
      <c r="U16">
        <v>3715.8966969091057</v>
      </c>
      <c r="V16">
        <v>3255.0646131375024</v>
      </c>
      <c r="W16">
        <v>6122.1852015064042</v>
      </c>
      <c r="X16">
        <v>4923.089198917688</v>
      </c>
    </row>
    <row r="17" spans="1:24" x14ac:dyDescent="0.3">
      <c r="A17" t="s">
        <v>64</v>
      </c>
      <c r="B17" t="s">
        <v>65</v>
      </c>
      <c r="C17">
        <v>303</v>
      </c>
      <c r="D17" t="s">
        <v>66</v>
      </c>
      <c r="E17" t="s">
        <v>67</v>
      </c>
      <c r="F17">
        <v>23.43</v>
      </c>
      <c r="G17">
        <v>90.26</v>
      </c>
      <c r="H17" t="s">
        <v>844</v>
      </c>
      <c r="I17" t="str">
        <f t="shared" si="0"/>
        <v>East</v>
      </c>
      <c r="J17">
        <v>2826.0584021099066</v>
      </c>
      <c r="K17">
        <v>10343.174902709323</v>
      </c>
      <c r="L17">
        <v>4621.9031016761928</v>
      </c>
      <c r="M17">
        <v>9181.4860264569361</v>
      </c>
      <c r="N17">
        <v>3636.8973460074458</v>
      </c>
      <c r="O17">
        <v>11407.659678409065</v>
      </c>
      <c r="P17">
        <v>2198.294138193522</v>
      </c>
      <c r="Q17">
        <v>4966.7962047376177</v>
      </c>
      <c r="R17">
        <v>9562.4398569873392</v>
      </c>
      <c r="S17">
        <v>5167.8295663556864</v>
      </c>
      <c r="T17">
        <v>3775.7000305771121</v>
      </c>
      <c r="U17">
        <v>1800.8721418734865</v>
      </c>
      <c r="V17">
        <v>5294.1491692599675</v>
      </c>
      <c r="W17">
        <v>7956.0685007661923</v>
      </c>
      <c r="X17">
        <v>2826.0584021099066</v>
      </c>
    </row>
    <row r="18" spans="1:24" x14ac:dyDescent="0.3">
      <c r="A18" t="s">
        <v>68</v>
      </c>
      <c r="B18" t="s">
        <v>69</v>
      </c>
      <c r="C18">
        <v>5.21</v>
      </c>
      <c r="D18" t="s">
        <v>70</v>
      </c>
      <c r="E18" t="s">
        <v>71</v>
      </c>
      <c r="F18">
        <v>13.05</v>
      </c>
      <c r="G18">
        <v>-59.3</v>
      </c>
      <c r="H18" t="s">
        <v>844</v>
      </c>
      <c r="I18" t="str">
        <f t="shared" si="0"/>
        <v>West</v>
      </c>
      <c r="J18">
        <v>10974.324037944205</v>
      </c>
      <c r="K18">
        <v>2214.1250210636254</v>
      </c>
      <c r="L18">
        <v>4565.0333390243713</v>
      </c>
      <c r="M18">
        <v>2408.8371492203455</v>
      </c>
      <c r="N18">
        <v>6033.8059488269928</v>
      </c>
      <c r="O18">
        <v>3529.2949833325069</v>
      </c>
      <c r="P18">
        <v>10281.858169902949</v>
      </c>
      <c r="Q18">
        <v>3884.3684717395186</v>
      </c>
      <c r="R18">
        <v>1979.0667642593569</v>
      </c>
      <c r="S18">
        <v>11941.095955653149</v>
      </c>
      <c r="T18">
        <v>4825.2882551528464</v>
      </c>
      <c r="U18">
        <v>9755.1978729290786</v>
      </c>
      <c r="V18">
        <v>4177.6858659549789</v>
      </c>
      <c r="W18">
        <v>2632.9035122472683</v>
      </c>
      <c r="X18">
        <v>10974.324037944205</v>
      </c>
    </row>
    <row r="19" spans="1:24" x14ac:dyDescent="0.3">
      <c r="A19" t="s">
        <v>72</v>
      </c>
      <c r="B19" t="s">
        <v>73</v>
      </c>
      <c r="C19">
        <v>64.41</v>
      </c>
      <c r="D19" t="s">
        <v>74</v>
      </c>
      <c r="E19" t="s">
        <v>75</v>
      </c>
      <c r="F19">
        <v>53.52</v>
      </c>
      <c r="G19">
        <v>27.3</v>
      </c>
      <c r="H19" t="s">
        <v>844</v>
      </c>
      <c r="I19" t="str">
        <f t="shared" si="0"/>
        <v>East</v>
      </c>
      <c r="J19">
        <v>6256.5982528607356</v>
      </c>
      <c r="K19">
        <v>7296.4153500194871</v>
      </c>
      <c r="L19">
        <v>935.14906712459492</v>
      </c>
      <c r="M19">
        <v>5643.8967727275094</v>
      </c>
      <c r="N19">
        <v>564.65818138055874</v>
      </c>
      <c r="O19">
        <v>8059.2438930185008</v>
      </c>
      <c r="P19">
        <v>5530.6005300057614</v>
      </c>
      <c r="Q19">
        <v>1607.2248450369352</v>
      </c>
      <c r="R19">
        <v>6248.983632237806</v>
      </c>
      <c r="S19">
        <v>9062.6494704526667</v>
      </c>
      <c r="T19">
        <v>1119.6655806516519</v>
      </c>
      <c r="U19">
        <v>4948.7265602880107</v>
      </c>
      <c r="V19">
        <v>1500.7290487293169</v>
      </c>
      <c r="W19">
        <v>6528.1006529574897</v>
      </c>
      <c r="X19">
        <v>6256.5982528607356</v>
      </c>
    </row>
    <row r="20" spans="1:24" x14ac:dyDescent="0.3">
      <c r="A20" t="s">
        <v>76</v>
      </c>
      <c r="B20" t="s">
        <v>77</v>
      </c>
      <c r="C20">
        <v>533</v>
      </c>
      <c r="D20" t="s">
        <v>78</v>
      </c>
      <c r="E20" t="s">
        <v>79</v>
      </c>
      <c r="F20">
        <v>50.51</v>
      </c>
      <c r="G20">
        <v>4.21</v>
      </c>
      <c r="H20" t="s">
        <v>844</v>
      </c>
      <c r="I20" t="str">
        <f t="shared" si="0"/>
        <v>East</v>
      </c>
      <c r="J20">
        <v>7465.4846763941596</v>
      </c>
      <c r="K20">
        <v>6040.2876387781398</v>
      </c>
      <c r="L20">
        <v>434.36094495707135</v>
      </c>
      <c r="M20">
        <v>4369.6834018317613</v>
      </c>
      <c r="N20">
        <v>1841.2694340416344</v>
      </c>
      <c r="O20">
        <v>6781.550400940775</v>
      </c>
      <c r="P20">
        <v>6738.8678334833075</v>
      </c>
      <c r="Q20">
        <v>639.06158846859182</v>
      </c>
      <c r="R20">
        <v>4973.8657226748683</v>
      </c>
      <c r="S20">
        <v>9915.5500184508164</v>
      </c>
      <c r="T20">
        <v>1378.6491255573333</v>
      </c>
      <c r="U20">
        <v>6161.2411474731298</v>
      </c>
      <c r="V20">
        <v>239.87647178495854</v>
      </c>
      <c r="W20">
        <v>5688.273315787842</v>
      </c>
      <c r="X20">
        <v>7465.4846763941596</v>
      </c>
    </row>
    <row r="21" spans="1:24" x14ac:dyDescent="0.3">
      <c r="A21" t="s">
        <v>80</v>
      </c>
      <c r="B21" t="s">
        <v>81</v>
      </c>
      <c r="C21">
        <v>1.98</v>
      </c>
      <c r="D21" t="s">
        <v>82</v>
      </c>
      <c r="E21" t="s">
        <v>83</v>
      </c>
      <c r="F21">
        <v>17.18</v>
      </c>
      <c r="G21">
        <v>-88.3</v>
      </c>
      <c r="H21" t="s">
        <v>844</v>
      </c>
      <c r="I21" t="str">
        <f t="shared" si="0"/>
        <v>West</v>
      </c>
      <c r="J21">
        <v>12511.359266478603</v>
      </c>
      <c r="K21">
        <v>605.92845023154325</v>
      </c>
      <c r="L21">
        <v>5856.9289244709125</v>
      </c>
      <c r="M21">
        <v>2074.0140476293791</v>
      </c>
      <c r="N21">
        <v>7351.1393563855127</v>
      </c>
      <c r="O21">
        <v>2006.8105035294188</v>
      </c>
      <c r="P21">
        <v>11810.042258489173</v>
      </c>
      <c r="Q21">
        <v>5214.4796014889162</v>
      </c>
      <c r="R21">
        <v>1163.0906074317684</v>
      </c>
      <c r="S21">
        <v>13543.338471256486</v>
      </c>
      <c r="T21">
        <v>6262.340884462933</v>
      </c>
      <c r="U21">
        <v>11271.882777553181</v>
      </c>
      <c r="V21">
        <v>5364.6626453953286</v>
      </c>
      <c r="W21">
        <v>3704.5508118669395</v>
      </c>
      <c r="X21">
        <v>12511.359266478603</v>
      </c>
    </row>
    <row r="22" spans="1:24" x14ac:dyDescent="0.3">
      <c r="A22" t="s">
        <v>84</v>
      </c>
      <c r="B22" t="s">
        <v>85</v>
      </c>
      <c r="C22">
        <v>14.39</v>
      </c>
      <c r="D22" t="s">
        <v>86</v>
      </c>
      <c r="E22" t="s">
        <v>87</v>
      </c>
      <c r="F22">
        <v>6.23</v>
      </c>
      <c r="G22">
        <v>2.42</v>
      </c>
      <c r="H22" t="s">
        <v>844</v>
      </c>
      <c r="I22" t="str">
        <f t="shared" si="0"/>
        <v>East</v>
      </c>
      <c r="J22">
        <v>7763.4173950048589</v>
      </c>
      <c r="K22">
        <v>5614.771590809728</v>
      </c>
      <c r="L22">
        <v>2934.720671988392</v>
      </c>
      <c r="M22">
        <v>5047.2588466826228</v>
      </c>
      <c r="N22">
        <v>3895.04384007215</v>
      </c>
      <c r="O22">
        <v>6861.9972102658276</v>
      </c>
      <c r="P22">
        <v>7106.0852432421607</v>
      </c>
      <c r="Q22">
        <v>2426.0784002377168</v>
      </c>
      <c r="R22">
        <v>5106.0450218026872</v>
      </c>
      <c r="S22">
        <v>8582.1931489774815</v>
      </c>
      <c r="T22">
        <v>2449.2698097914813</v>
      </c>
      <c r="U22">
        <v>6624.1628534437468</v>
      </c>
      <c r="V22">
        <v>3116.8889810103919</v>
      </c>
      <c r="W22">
        <v>3199.8343665564944</v>
      </c>
      <c r="X22">
        <v>7763.4173950048589</v>
      </c>
    </row>
    <row r="23" spans="1:24" x14ac:dyDescent="0.3">
      <c r="A23" t="s">
        <v>88</v>
      </c>
      <c r="B23" t="s">
        <v>89</v>
      </c>
      <c r="C23">
        <v>2.5299999999999998</v>
      </c>
      <c r="D23" t="s">
        <v>90</v>
      </c>
      <c r="E23" t="s">
        <v>91</v>
      </c>
      <c r="F23">
        <v>27.31</v>
      </c>
      <c r="G23">
        <v>89.45</v>
      </c>
      <c r="H23" t="s">
        <v>844</v>
      </c>
      <c r="I23" t="str">
        <f t="shared" si="0"/>
        <v>East</v>
      </c>
      <c r="J23">
        <v>2801.103951534109</v>
      </c>
      <c r="K23">
        <v>10310.027434347594</v>
      </c>
      <c r="L23">
        <v>4488.0636080278546</v>
      </c>
      <c r="M23">
        <v>9097.0906866186615</v>
      </c>
      <c r="N23">
        <v>3444.1448969519274</v>
      </c>
      <c r="O23">
        <v>11349.406290175535</v>
      </c>
      <c r="P23">
        <v>2137.368893031804</v>
      </c>
      <c r="Q23">
        <v>4863.5097397398104</v>
      </c>
      <c r="R23">
        <v>9502.0598450281304</v>
      </c>
      <c r="S23">
        <v>5402.90831401163</v>
      </c>
      <c r="T23">
        <v>3672.0776957760581</v>
      </c>
      <c r="U23">
        <v>1687.1537855512756</v>
      </c>
      <c r="V23">
        <v>5160.7762199595509</v>
      </c>
      <c r="W23">
        <v>8027.471986815277</v>
      </c>
      <c r="X23">
        <v>2801.103951534109</v>
      </c>
    </row>
    <row r="24" spans="1:24" x14ac:dyDescent="0.3">
      <c r="A24" t="s">
        <v>92</v>
      </c>
      <c r="B24" t="s">
        <v>93</v>
      </c>
      <c r="C24">
        <v>40.9</v>
      </c>
      <c r="D24" t="s">
        <v>94</v>
      </c>
      <c r="E24" t="s">
        <v>95</v>
      </c>
      <c r="F24">
        <v>-16.2</v>
      </c>
      <c r="G24">
        <v>-68.099999999999994</v>
      </c>
      <c r="H24" t="s">
        <v>845</v>
      </c>
      <c r="I24" t="str">
        <f t="shared" si="0"/>
        <v>West</v>
      </c>
      <c r="J24">
        <v>11894.597395494309</v>
      </c>
      <c r="K24">
        <v>2971.7317375564035</v>
      </c>
      <c r="L24">
        <v>6215.77822725232</v>
      </c>
      <c r="M24">
        <v>4276.7925716644249</v>
      </c>
      <c r="N24">
        <v>7588.8909023255828</v>
      </c>
      <c r="O24">
        <v>4417.7502456834291</v>
      </c>
      <c r="P24">
        <v>11248.39064140733</v>
      </c>
      <c r="Q24">
        <v>5523.6727219001668</v>
      </c>
      <c r="R24">
        <v>3559.466216001495</v>
      </c>
      <c r="S24">
        <v>12036.237158978549</v>
      </c>
      <c r="T24">
        <v>6225.9092308976051</v>
      </c>
      <c r="U24">
        <v>10772.976695922998</v>
      </c>
      <c r="V24">
        <v>5961.2121813017193</v>
      </c>
      <c r="W24">
        <v>1437.7639889022116</v>
      </c>
      <c r="X24">
        <v>11894.597395494309</v>
      </c>
    </row>
    <row r="25" spans="1:24" x14ac:dyDescent="0.3">
      <c r="A25" t="s">
        <v>96</v>
      </c>
      <c r="B25" t="s">
        <v>97</v>
      </c>
      <c r="C25">
        <v>20.2</v>
      </c>
      <c r="D25" t="s">
        <v>98</v>
      </c>
      <c r="E25" t="s">
        <v>99</v>
      </c>
      <c r="F25">
        <v>43.52</v>
      </c>
      <c r="G25">
        <v>18.260000000000002</v>
      </c>
      <c r="H25" t="s">
        <v>844</v>
      </c>
      <c r="I25" t="str">
        <f t="shared" si="0"/>
        <v>East</v>
      </c>
      <c r="J25">
        <v>6649.9335783777578</v>
      </c>
      <c r="K25">
        <v>6623.9392360691227</v>
      </c>
      <c r="L25">
        <v>484.40396611093092</v>
      </c>
      <c r="M25">
        <v>5124.939323184617</v>
      </c>
      <c r="N25">
        <v>1328.1669034786255</v>
      </c>
      <c r="O25">
        <v>7481.4897697517445</v>
      </c>
      <c r="P25">
        <v>5925.4171979123967</v>
      </c>
      <c r="Q25">
        <v>890.72275658366357</v>
      </c>
      <c r="R25">
        <v>5645.0864699311742</v>
      </c>
      <c r="S25">
        <v>9011.5889871320705</v>
      </c>
      <c r="T25">
        <v>498.59380862581946</v>
      </c>
      <c r="U25">
        <v>5354.5355144471687</v>
      </c>
      <c r="V25">
        <v>1136.7012785582674</v>
      </c>
      <c r="W25">
        <v>5679.7772754733969</v>
      </c>
      <c r="X25">
        <v>6649.9335783777578</v>
      </c>
    </row>
    <row r="26" spans="1:24" x14ac:dyDescent="0.3">
      <c r="A26" t="s">
        <v>100</v>
      </c>
      <c r="B26" t="s">
        <v>101</v>
      </c>
      <c r="C26">
        <v>18.36</v>
      </c>
      <c r="D26" t="s">
        <v>102</v>
      </c>
      <c r="E26" t="s">
        <v>103</v>
      </c>
      <c r="F26">
        <v>-24.45</v>
      </c>
      <c r="G26">
        <v>25.57</v>
      </c>
      <c r="H26" t="s">
        <v>845</v>
      </c>
      <c r="I26" t="str">
        <f t="shared" si="0"/>
        <v>East</v>
      </c>
      <c r="J26">
        <v>7484.0833011614723</v>
      </c>
      <c r="K26">
        <v>7443.537087354639</v>
      </c>
      <c r="L26">
        <v>5066.6210433992401</v>
      </c>
      <c r="M26">
        <v>7334.2186835433258</v>
      </c>
      <c r="N26">
        <v>5550.4920874949457</v>
      </c>
      <c r="O26">
        <v>8828.7963253591934</v>
      </c>
      <c r="P26">
        <v>6966.2432514867014</v>
      </c>
      <c r="Q26">
        <v>4719.2000944227821</v>
      </c>
      <c r="R26">
        <v>7223.0503391473057</v>
      </c>
      <c r="S26">
        <v>6890.6680143173362</v>
      </c>
      <c r="T26">
        <v>4281.6202105436669</v>
      </c>
      <c r="U26">
        <v>6632.3222755234083</v>
      </c>
      <c r="V26">
        <v>5414.7019410124512</v>
      </c>
      <c r="W26">
        <v>3754.7079051793103</v>
      </c>
      <c r="X26">
        <v>7484.0833011614723</v>
      </c>
    </row>
    <row r="27" spans="1:24" x14ac:dyDescent="0.3">
      <c r="A27" t="s">
        <v>104</v>
      </c>
      <c r="B27" t="s">
        <v>105</v>
      </c>
      <c r="C27">
        <v>1878</v>
      </c>
      <c r="D27" t="s">
        <v>106</v>
      </c>
      <c r="E27" t="s">
        <v>107</v>
      </c>
      <c r="F27">
        <v>-15.47</v>
      </c>
      <c r="G27">
        <v>-47.55</v>
      </c>
      <c r="H27" t="s">
        <v>845</v>
      </c>
      <c r="I27" t="str">
        <f t="shared" si="0"/>
        <v>West</v>
      </c>
      <c r="J27">
        <v>10813.306870559994</v>
      </c>
      <c r="K27">
        <v>3693.9012452690176</v>
      </c>
      <c r="L27">
        <v>5448.6062772147525</v>
      </c>
      <c r="M27">
        <v>4476.4751263202616</v>
      </c>
      <c r="N27">
        <v>6740.5027707137706</v>
      </c>
      <c r="O27">
        <v>5154.8183596200552</v>
      </c>
      <c r="P27">
        <v>10177.049312511954</v>
      </c>
      <c r="Q27">
        <v>4770.9808214395498</v>
      </c>
      <c r="R27">
        <v>3947.1541666998514</v>
      </c>
      <c r="S27">
        <v>10926.308280092411</v>
      </c>
      <c r="T27">
        <v>5332.087331225549</v>
      </c>
      <c r="U27">
        <v>9713.3676789721085</v>
      </c>
      <c r="V27">
        <v>5290.5626603320743</v>
      </c>
      <c r="W27">
        <v>566.33051789922104</v>
      </c>
      <c r="X27">
        <v>10813.306870559994</v>
      </c>
    </row>
    <row r="28" spans="1:24" x14ac:dyDescent="0.3">
      <c r="A28" t="s">
        <v>108</v>
      </c>
      <c r="B28" t="s">
        <v>109</v>
      </c>
      <c r="C28" t="s">
        <v>335</v>
      </c>
      <c r="D28" t="s">
        <v>110</v>
      </c>
      <c r="E28" t="s">
        <v>111</v>
      </c>
      <c r="F28">
        <v>18.27</v>
      </c>
      <c r="G28">
        <v>-64.37</v>
      </c>
      <c r="H28" t="s">
        <v>844</v>
      </c>
      <c r="I28" t="str">
        <f t="shared" si="0"/>
        <v>West</v>
      </c>
      <c r="J28">
        <v>11204.078707424544</v>
      </c>
      <c r="K28">
        <v>1897.3434563789442</v>
      </c>
      <c r="L28">
        <v>4630.8072144929547</v>
      </c>
      <c r="M28">
        <v>1975.8818758468331</v>
      </c>
      <c r="N28">
        <v>6117.7870410912483</v>
      </c>
      <c r="O28">
        <v>3136.3651649009239</v>
      </c>
      <c r="P28">
        <v>10503.983495493698</v>
      </c>
      <c r="Q28">
        <v>3967.8983895074734</v>
      </c>
      <c r="R28">
        <v>1528.3096724368395</v>
      </c>
      <c r="S28">
        <v>12308.199813206806</v>
      </c>
      <c r="T28">
        <v>4977.1734951098506</v>
      </c>
      <c r="U28">
        <v>9967.8608654657692</v>
      </c>
      <c r="V28">
        <v>4188.8295320392308</v>
      </c>
      <c r="W28">
        <v>3068.1460471757209</v>
      </c>
      <c r="X28">
        <v>11204.078707424544</v>
      </c>
    </row>
    <row r="29" spans="1:24" x14ac:dyDescent="0.3">
      <c r="A29" t="s">
        <v>112</v>
      </c>
      <c r="B29" t="s">
        <v>113</v>
      </c>
      <c r="C29" t="s">
        <v>335</v>
      </c>
      <c r="D29" t="s">
        <v>114</v>
      </c>
      <c r="E29" t="s">
        <v>115</v>
      </c>
      <c r="F29">
        <v>4.5199999999999996</v>
      </c>
      <c r="G29">
        <v>115</v>
      </c>
      <c r="H29" t="s">
        <v>844</v>
      </c>
      <c r="I29" t="str">
        <f t="shared" si="0"/>
        <v>East</v>
      </c>
      <c r="J29">
        <v>2536.5511809738832</v>
      </c>
      <c r="K29">
        <v>11733.662418273334</v>
      </c>
      <c r="L29">
        <v>6398.7778464503672</v>
      </c>
      <c r="M29">
        <v>10782.485738422471</v>
      </c>
      <c r="N29">
        <v>5506.7560400838538</v>
      </c>
      <c r="O29">
        <v>12896.878358506605</v>
      </c>
      <c r="P29">
        <v>2348.0225531497777</v>
      </c>
      <c r="Q29">
        <v>6665.1384583685885</v>
      </c>
      <c r="R29">
        <v>11071.940699197046</v>
      </c>
      <c r="S29">
        <v>3305.3765528992308</v>
      </c>
      <c r="T29">
        <v>5494.0370740154276</v>
      </c>
      <c r="U29">
        <v>2417.9578688016882</v>
      </c>
      <c r="V29">
        <v>7064.3964522455844</v>
      </c>
      <c r="W29">
        <v>8841.0469990620459</v>
      </c>
      <c r="X29">
        <v>2536.5511809738832</v>
      </c>
    </row>
    <row r="30" spans="1:24" x14ac:dyDescent="0.3">
      <c r="A30" t="s">
        <v>116</v>
      </c>
      <c r="B30" t="s">
        <v>117</v>
      </c>
      <c r="C30">
        <v>68.56</v>
      </c>
      <c r="D30" t="s">
        <v>118</v>
      </c>
      <c r="E30" t="s">
        <v>119</v>
      </c>
      <c r="F30">
        <v>42.45</v>
      </c>
      <c r="G30">
        <v>23.2</v>
      </c>
      <c r="H30" t="s">
        <v>844</v>
      </c>
      <c r="I30" t="str">
        <f t="shared" si="0"/>
        <v>East</v>
      </c>
      <c r="J30">
        <v>6375.3067522904339</v>
      </c>
      <c r="K30">
        <v>6867.5827420497817</v>
      </c>
      <c r="L30">
        <v>746.10451841816359</v>
      </c>
      <c r="M30">
        <v>5396.9467330578682</v>
      </c>
      <c r="N30">
        <v>1183.8514721450492</v>
      </c>
      <c r="O30">
        <v>7744.343587766235</v>
      </c>
      <c r="P30">
        <v>5651.3196819857931</v>
      </c>
      <c r="Q30">
        <v>1150.5650630207751</v>
      </c>
      <c r="R30">
        <v>5905.0063449073459</v>
      </c>
      <c r="S30">
        <v>8751.1459863332202</v>
      </c>
      <c r="T30">
        <v>336.3297300507349</v>
      </c>
      <c r="U30">
        <v>5081.7411238668983</v>
      </c>
      <c r="V30">
        <v>1410.4857484568925</v>
      </c>
      <c r="W30">
        <v>5785.3779272234242</v>
      </c>
      <c r="X30">
        <v>6375.3067522904339</v>
      </c>
    </row>
    <row r="31" spans="1:24" x14ac:dyDescent="0.3">
      <c r="A31" t="s">
        <v>120</v>
      </c>
      <c r="B31" t="s">
        <v>121</v>
      </c>
      <c r="C31">
        <v>15.99</v>
      </c>
      <c r="D31" t="s">
        <v>122</v>
      </c>
      <c r="E31" t="s">
        <v>123</v>
      </c>
      <c r="F31">
        <v>12.15</v>
      </c>
      <c r="G31">
        <v>-1.3</v>
      </c>
      <c r="H31" t="s">
        <v>844</v>
      </c>
      <c r="I31" t="str">
        <f t="shared" si="0"/>
        <v>West</v>
      </c>
      <c r="J31">
        <v>7865.2650687564246</v>
      </c>
      <c r="K31">
        <v>5361.9914226805695</v>
      </c>
      <c r="L31">
        <v>2580.9661573922272</v>
      </c>
      <c r="M31">
        <v>4662.5602368938889</v>
      </c>
      <c r="N31">
        <v>3657.823830380572</v>
      </c>
      <c r="O31">
        <v>6561.301524528194</v>
      </c>
      <c r="P31">
        <v>7190.594146244106</v>
      </c>
      <c r="Q31">
        <v>2026.4363308636175</v>
      </c>
      <c r="R31">
        <v>4775.2556033992569</v>
      </c>
      <c r="S31">
        <v>8911.9432914777917</v>
      </c>
      <c r="T31">
        <v>2215.0597291531444</v>
      </c>
      <c r="U31">
        <v>6688.2739634378013</v>
      </c>
      <c r="V31">
        <v>2706.3507168510146</v>
      </c>
      <c r="W31">
        <v>3328.438176383032</v>
      </c>
      <c r="X31">
        <v>7865.2650687564246</v>
      </c>
    </row>
    <row r="32" spans="1:24" x14ac:dyDescent="0.3">
      <c r="A32" t="s">
        <v>124</v>
      </c>
      <c r="B32" t="s">
        <v>125</v>
      </c>
      <c r="C32">
        <v>3.01</v>
      </c>
      <c r="D32" t="s">
        <v>126</v>
      </c>
      <c r="E32" t="s">
        <v>127</v>
      </c>
      <c r="F32">
        <v>-3.16</v>
      </c>
      <c r="G32">
        <v>29.18</v>
      </c>
      <c r="H32" t="s">
        <v>845</v>
      </c>
      <c r="I32" t="str">
        <f t="shared" si="0"/>
        <v>East</v>
      </c>
      <c r="J32">
        <v>6600.2372748139896</v>
      </c>
      <c r="K32">
        <v>7172.0013927315995</v>
      </c>
      <c r="L32">
        <v>3667.8222709940565</v>
      </c>
      <c r="M32">
        <v>6632.0463866064756</v>
      </c>
      <c r="N32">
        <v>4068.6180797445218</v>
      </c>
      <c r="O32">
        <v>8448.6999504967625</v>
      </c>
      <c r="P32">
        <v>6002.7306643296924</v>
      </c>
      <c r="Q32">
        <v>3409.4052805461538</v>
      </c>
      <c r="R32">
        <v>6703.5492803576817</v>
      </c>
      <c r="S32">
        <v>6991.675681433172</v>
      </c>
      <c r="T32">
        <v>2828.3559021000165</v>
      </c>
      <c r="U32">
        <v>5591.0218859671795</v>
      </c>
      <c r="V32">
        <v>4086.4193460979991</v>
      </c>
      <c r="W32">
        <v>4178.7601819917827</v>
      </c>
      <c r="X32">
        <v>6600.2372748139896</v>
      </c>
    </row>
    <row r="33" spans="1:24" x14ac:dyDescent="0.3">
      <c r="A33" t="s">
        <v>128</v>
      </c>
      <c r="B33" t="s">
        <v>129</v>
      </c>
      <c r="C33">
        <v>27.09</v>
      </c>
      <c r="D33" t="s">
        <v>130</v>
      </c>
      <c r="E33" t="s">
        <v>131</v>
      </c>
      <c r="F33">
        <v>11.33</v>
      </c>
      <c r="G33">
        <v>104.5</v>
      </c>
      <c r="H33" t="s">
        <v>844</v>
      </c>
      <c r="I33" t="str">
        <f t="shared" si="0"/>
        <v>East</v>
      </c>
      <c r="J33">
        <v>2550.7242654979391</v>
      </c>
      <c r="K33">
        <v>11129.815264167684</v>
      </c>
      <c r="L33">
        <v>5673.6895818086487</v>
      </c>
      <c r="M33">
        <v>10110.569449471381</v>
      </c>
      <c r="N33">
        <v>4765.5069353112895</v>
      </c>
      <c r="O33">
        <v>12262.227874053557</v>
      </c>
      <c r="P33">
        <v>2157.8618826050943</v>
      </c>
      <c r="Q33">
        <v>5959.7870531692652</v>
      </c>
      <c r="R33">
        <v>10428.769961967519</v>
      </c>
      <c r="S33">
        <v>4028.8062964054252</v>
      </c>
      <c r="T33">
        <v>4781.1442154735296</v>
      </c>
      <c r="U33">
        <v>2049.2927913795043</v>
      </c>
      <c r="V33">
        <v>6341.5458485924391</v>
      </c>
      <c r="W33">
        <v>8401.794054434089</v>
      </c>
      <c r="X33">
        <v>2550.7242654979391</v>
      </c>
    </row>
    <row r="34" spans="1:24" x14ac:dyDescent="0.3">
      <c r="A34" t="s">
        <v>132</v>
      </c>
      <c r="B34" t="s">
        <v>133</v>
      </c>
      <c r="C34">
        <v>39</v>
      </c>
      <c r="D34" t="s">
        <v>134</v>
      </c>
      <c r="E34" t="s">
        <v>135</v>
      </c>
      <c r="F34">
        <v>3.5</v>
      </c>
      <c r="G34">
        <v>11.35</v>
      </c>
      <c r="H34" t="s">
        <v>844</v>
      </c>
      <c r="I34" t="str">
        <f t="shared" si="0"/>
        <v>East</v>
      </c>
      <c r="J34">
        <v>7348.660545215027</v>
      </c>
      <c r="K34">
        <v>6127.0966546073023</v>
      </c>
      <c r="L34">
        <v>3080.1855997592093</v>
      </c>
      <c r="M34">
        <v>5560.6946843199366</v>
      </c>
      <c r="N34">
        <v>3855.4199333535639</v>
      </c>
      <c r="O34">
        <v>7382.9375372879867</v>
      </c>
      <c r="P34">
        <v>6706.0520314265386</v>
      </c>
      <c r="Q34">
        <v>2662.0235078007854</v>
      </c>
      <c r="R34">
        <v>5628.7090119952018</v>
      </c>
      <c r="S34">
        <v>8059.9472653135899</v>
      </c>
      <c r="T34">
        <v>2442.7115435179817</v>
      </c>
      <c r="U34">
        <v>6241.8632665735322</v>
      </c>
      <c r="V34">
        <v>3360.4882129238308</v>
      </c>
      <c r="W34">
        <v>3490.276701833825</v>
      </c>
      <c r="X34">
        <v>7348.660545215027</v>
      </c>
    </row>
    <row r="35" spans="1:24" x14ac:dyDescent="0.3">
      <c r="A35" t="s">
        <v>136</v>
      </c>
      <c r="B35" t="s">
        <v>137</v>
      </c>
      <c r="C35">
        <v>1742</v>
      </c>
      <c r="D35" t="s">
        <v>138</v>
      </c>
      <c r="E35" t="s">
        <v>139</v>
      </c>
      <c r="F35">
        <v>45.27</v>
      </c>
      <c r="G35">
        <v>-75.42</v>
      </c>
      <c r="H35" t="s">
        <v>844</v>
      </c>
      <c r="I35" t="str">
        <f t="shared" si="0"/>
        <v>West</v>
      </c>
      <c r="J35">
        <v>11761.450958439778</v>
      </c>
      <c r="K35">
        <v>2215.2769989515982</v>
      </c>
      <c r="L35">
        <v>4754.326021730104</v>
      </c>
      <c r="M35">
        <v>17.858695361083505</v>
      </c>
      <c r="N35">
        <v>6197.1786244196646</v>
      </c>
      <c r="O35">
        <v>2462.8170344514024</v>
      </c>
      <c r="P35">
        <v>11038.504663486989</v>
      </c>
      <c r="Q35">
        <v>4244.8648480011707</v>
      </c>
      <c r="R35">
        <v>933.64930838297107</v>
      </c>
      <c r="S35">
        <v>13525.333050967876</v>
      </c>
      <c r="T35">
        <v>5424.8600626379293</v>
      </c>
      <c r="U35">
        <v>10469.893703123447</v>
      </c>
      <c r="V35">
        <v>4136.6005300130209</v>
      </c>
      <c r="W35">
        <v>5023.1623763223106</v>
      </c>
      <c r="X35">
        <v>11761.450958439778</v>
      </c>
    </row>
    <row r="36" spans="1:24" x14ac:dyDescent="0.3">
      <c r="A36" t="s">
        <v>140</v>
      </c>
      <c r="B36" t="s">
        <v>141</v>
      </c>
      <c r="C36">
        <v>1.98</v>
      </c>
      <c r="D36" t="s">
        <v>142</v>
      </c>
      <c r="E36" t="s">
        <v>143</v>
      </c>
      <c r="F36">
        <v>15.02</v>
      </c>
      <c r="G36">
        <v>-23.34</v>
      </c>
      <c r="H36" t="s">
        <v>844</v>
      </c>
      <c r="I36" t="str">
        <f t="shared" si="0"/>
        <v>West</v>
      </c>
      <c r="J36">
        <v>9012.7069212371498</v>
      </c>
      <c r="K36">
        <v>4146.5389488603614</v>
      </c>
      <c r="L36">
        <v>2976.1972820738883</v>
      </c>
      <c r="M36">
        <v>3543.3934899985347</v>
      </c>
      <c r="N36">
        <v>4331.5925578447477</v>
      </c>
      <c r="O36">
        <v>5345.3259579281039</v>
      </c>
      <c r="P36">
        <v>8324.5753884384994</v>
      </c>
      <c r="Q36">
        <v>2291.4426461546009</v>
      </c>
      <c r="R36">
        <v>3575.0956778525519</v>
      </c>
      <c r="S36">
        <v>10109.846240818899</v>
      </c>
      <c r="T36">
        <v>2992.0868917863995</v>
      </c>
      <c r="U36">
        <v>7804.6259750455692</v>
      </c>
      <c r="V36">
        <v>2811.4780243772138</v>
      </c>
      <c r="W36">
        <v>2832.2883109641225</v>
      </c>
      <c r="X36">
        <v>9012.7069212371498</v>
      </c>
    </row>
    <row r="37" spans="1:24" x14ac:dyDescent="0.3">
      <c r="A37" t="s">
        <v>144</v>
      </c>
      <c r="B37" t="s">
        <v>145</v>
      </c>
      <c r="C37" t="s">
        <v>335</v>
      </c>
      <c r="D37" t="s">
        <v>146</v>
      </c>
      <c r="E37" t="s">
        <v>147</v>
      </c>
      <c r="F37">
        <v>19.2</v>
      </c>
      <c r="G37">
        <v>-81.239999999999995</v>
      </c>
      <c r="H37" t="s">
        <v>844</v>
      </c>
      <c r="I37" t="str">
        <f t="shared" si="0"/>
        <v>West</v>
      </c>
      <c r="J37">
        <v>12114.081456191219</v>
      </c>
      <c r="K37">
        <v>975.15599999999995</v>
      </c>
      <c r="L37">
        <v>5447.1818449895718</v>
      </c>
      <c r="M37">
        <v>1840.9174627679538</v>
      </c>
      <c r="N37">
        <v>6941.3296898141925</v>
      </c>
      <c r="O37">
        <v>2265.196605705562</v>
      </c>
      <c r="P37">
        <v>11411.228709868015</v>
      </c>
      <c r="Q37">
        <v>4804.6756347016808</v>
      </c>
      <c r="R37">
        <v>1018.5755556658524</v>
      </c>
      <c r="S37">
        <v>13209.467236864628</v>
      </c>
      <c r="T37">
        <v>5855.6063898455468</v>
      </c>
      <c r="U37">
        <v>10871.286341214456</v>
      </c>
      <c r="V37">
        <v>4957.3578654638195</v>
      </c>
      <c r="W37">
        <v>3572.5512826247855</v>
      </c>
      <c r="X37">
        <v>12114.081456191219</v>
      </c>
    </row>
    <row r="38" spans="1:24" x14ac:dyDescent="0.3">
      <c r="A38" t="s">
        <v>148</v>
      </c>
      <c r="B38" t="s">
        <v>149</v>
      </c>
      <c r="C38">
        <v>2.2200000000000002</v>
      </c>
      <c r="D38" t="s">
        <v>150</v>
      </c>
      <c r="E38" t="s">
        <v>151</v>
      </c>
      <c r="F38">
        <v>4.2300000000000004</v>
      </c>
      <c r="G38">
        <v>18.350000000000001</v>
      </c>
      <c r="H38" t="s">
        <v>844</v>
      </c>
      <c r="I38" t="str">
        <f t="shared" si="0"/>
        <v>East</v>
      </c>
      <c r="J38">
        <v>6969.4319053205481</v>
      </c>
      <c r="K38">
        <v>6495.4263491937154</v>
      </c>
      <c r="L38">
        <v>3052.2553386412483</v>
      </c>
      <c r="M38">
        <v>5865.6379712631424</v>
      </c>
      <c r="N38">
        <v>3683.2902454734676</v>
      </c>
      <c r="O38">
        <v>7736.4478357315902</v>
      </c>
      <c r="P38">
        <v>6330.7822937216861</v>
      </c>
      <c r="Q38">
        <v>2711.9635234980578</v>
      </c>
      <c r="R38">
        <v>5967.9592132667931</v>
      </c>
      <c r="S38">
        <v>7715.82105043501</v>
      </c>
      <c r="T38">
        <v>2318.0025173705048</v>
      </c>
      <c r="U38">
        <v>5872.2091701931049</v>
      </c>
      <c r="V38">
        <v>3403.6172538198239</v>
      </c>
      <c r="W38">
        <v>3845.7356554583939</v>
      </c>
      <c r="X38">
        <v>6969.4319053205481</v>
      </c>
    </row>
    <row r="39" spans="1:24" x14ac:dyDescent="0.3">
      <c r="A39" t="s">
        <v>152</v>
      </c>
      <c r="B39" t="s">
        <v>153</v>
      </c>
      <c r="C39">
        <v>11.31</v>
      </c>
      <c r="D39" t="s">
        <v>154</v>
      </c>
      <c r="E39" t="s">
        <v>155</v>
      </c>
      <c r="F39">
        <v>12.1</v>
      </c>
      <c r="G39">
        <v>14.59</v>
      </c>
      <c r="H39" t="s">
        <v>844</v>
      </c>
      <c r="I39" t="str">
        <f t="shared" si="0"/>
        <v>East</v>
      </c>
      <c r="J39">
        <v>7019.4406623730365</v>
      </c>
      <c r="K39">
        <v>6226.7756881612495</v>
      </c>
      <c r="L39">
        <v>2492.1847654850953</v>
      </c>
      <c r="M39">
        <v>5435.4862602803069</v>
      </c>
      <c r="N39">
        <v>3239.0232587797204</v>
      </c>
      <c r="O39">
        <v>7408.9728736731104</v>
      </c>
      <c r="P39">
        <v>6353.063864144292</v>
      </c>
      <c r="Q39">
        <v>2131.7468023956317</v>
      </c>
      <c r="R39">
        <v>5606.9718013705042</v>
      </c>
      <c r="S39">
        <v>8105.8351861608935</v>
      </c>
      <c r="T39">
        <v>1823.6047712166142</v>
      </c>
      <c r="U39">
        <v>5862.3106696366749</v>
      </c>
      <c r="V39">
        <v>2824.4126387509314</v>
      </c>
      <c r="W39">
        <v>3972.5755671246834</v>
      </c>
      <c r="X39">
        <v>7019.4406623730365</v>
      </c>
    </row>
    <row r="40" spans="1:24" x14ac:dyDescent="0.3">
      <c r="A40" t="s">
        <v>156</v>
      </c>
      <c r="B40" t="s">
        <v>157</v>
      </c>
      <c r="C40">
        <v>279</v>
      </c>
      <c r="D40" t="s">
        <v>158</v>
      </c>
      <c r="E40" t="s">
        <v>159</v>
      </c>
      <c r="F40">
        <v>-33.24</v>
      </c>
      <c r="G40">
        <v>-70.400000000000006</v>
      </c>
      <c r="H40" t="s">
        <v>845</v>
      </c>
      <c r="I40" t="str">
        <f t="shared" si="0"/>
        <v>West</v>
      </c>
      <c r="J40">
        <v>12415.569171137506</v>
      </c>
      <c r="K40">
        <v>3943.1054728475115</v>
      </c>
      <c r="L40">
        <v>7180.963617514295</v>
      </c>
      <c r="M40">
        <v>5440.3882298163253</v>
      </c>
      <c r="N40">
        <v>8488.8798127079172</v>
      </c>
      <c r="O40">
        <v>5327.3276790709988</v>
      </c>
      <c r="P40">
        <v>11801.497690975499</v>
      </c>
      <c r="Q40">
        <v>6497.4638831304019</v>
      </c>
      <c r="R40">
        <v>4684.9997512717118</v>
      </c>
      <c r="S40">
        <v>12099.984084689368</v>
      </c>
      <c r="T40">
        <v>7081.0866507857409</v>
      </c>
      <c r="U40">
        <v>11359.061853414658</v>
      </c>
      <c r="V40">
        <v>6987.8011414249622</v>
      </c>
      <c r="W40">
        <v>1648.7845291195574</v>
      </c>
      <c r="X40">
        <v>12415.569171137506</v>
      </c>
    </row>
    <row r="41" spans="1:24" x14ac:dyDescent="0.3">
      <c r="A41" t="s">
        <v>160</v>
      </c>
      <c r="B41" t="s">
        <v>161</v>
      </c>
      <c r="C41">
        <v>14280</v>
      </c>
      <c r="D41" t="s">
        <v>162</v>
      </c>
      <c r="E41" t="s">
        <v>163</v>
      </c>
      <c r="F41">
        <v>39.549999999999997</v>
      </c>
      <c r="G41">
        <v>116.2</v>
      </c>
      <c r="H41" t="s">
        <v>844</v>
      </c>
      <c r="I41" t="str">
        <f t="shared" si="0"/>
        <v>East</v>
      </c>
      <c r="J41">
        <v>1307.9190945161708</v>
      </c>
      <c r="K41">
        <v>11838.944047798352</v>
      </c>
      <c r="L41">
        <v>5742.9198197087871</v>
      </c>
      <c r="M41">
        <v>10478.687665669971</v>
      </c>
      <c r="N41">
        <v>4442.7988424077903</v>
      </c>
      <c r="O41">
        <v>12806.048369023756</v>
      </c>
      <c r="P41">
        <v>583.23242193828673</v>
      </c>
      <c r="Q41">
        <v>6227.3323356830733</v>
      </c>
      <c r="R41">
        <v>10959.523326394994</v>
      </c>
      <c r="S41">
        <v>5414.6247765210837</v>
      </c>
      <c r="T41">
        <v>5065.4281589729408</v>
      </c>
      <c r="U41">
        <v>0</v>
      </c>
      <c r="V41">
        <v>6399.3459255302023</v>
      </c>
      <c r="W41">
        <v>9710.3932069717957</v>
      </c>
      <c r="X41">
        <v>1307.9190945161708</v>
      </c>
    </row>
    <row r="42" spans="1:24" x14ac:dyDescent="0.3">
      <c r="A42" t="s">
        <v>164</v>
      </c>
      <c r="B42" t="s">
        <v>165</v>
      </c>
      <c r="C42">
        <v>323</v>
      </c>
      <c r="D42" t="s">
        <v>166</v>
      </c>
      <c r="E42" t="s">
        <v>167</v>
      </c>
      <c r="F42">
        <v>4.34</v>
      </c>
      <c r="G42">
        <v>-74</v>
      </c>
      <c r="H42" t="s">
        <v>844</v>
      </c>
      <c r="I42" t="str">
        <f t="shared" si="0"/>
        <v>West</v>
      </c>
      <c r="J42">
        <v>11864.030682516799</v>
      </c>
      <c r="K42">
        <v>1711.5731731947658</v>
      </c>
      <c r="L42">
        <v>5564.8467254924453</v>
      </c>
      <c r="M42">
        <v>2841.3333952361168</v>
      </c>
      <c r="N42">
        <v>7028.4927767054014</v>
      </c>
      <c r="O42">
        <v>3168.1411859505251</v>
      </c>
      <c r="P42">
        <v>11181.175420987724</v>
      </c>
      <c r="Q42">
        <v>4881.775915834728</v>
      </c>
      <c r="R42">
        <v>2107.0928756312569</v>
      </c>
      <c r="S42">
        <v>12575.935575902733</v>
      </c>
      <c r="T42">
        <v>5794.5510132758345</v>
      </c>
      <c r="U42">
        <v>10665.316922928263</v>
      </c>
      <c r="V42">
        <v>5179.6506265673943</v>
      </c>
      <c r="W42">
        <v>2523.6678766477971</v>
      </c>
      <c r="X42">
        <v>11864.030682516799</v>
      </c>
    </row>
    <row r="43" spans="1:24" x14ac:dyDescent="0.3">
      <c r="A43" t="s">
        <v>168</v>
      </c>
      <c r="B43" t="s">
        <v>169</v>
      </c>
      <c r="C43" t="s">
        <v>335</v>
      </c>
      <c r="D43" t="s">
        <v>170</v>
      </c>
      <c r="E43" t="s">
        <v>171</v>
      </c>
      <c r="F43">
        <v>-11.4</v>
      </c>
      <c r="G43">
        <v>43.16</v>
      </c>
      <c r="H43" t="s">
        <v>845</v>
      </c>
      <c r="I43" t="str">
        <f t="shared" si="0"/>
        <v>East</v>
      </c>
      <c r="J43">
        <v>6189.3809108598252</v>
      </c>
      <c r="K43">
        <v>8049.2515540773102</v>
      </c>
      <c r="L43">
        <v>4455.4349241599302</v>
      </c>
      <c r="M43">
        <v>7578.8598057335776</v>
      </c>
      <c r="N43">
        <v>4623.5454315466613</v>
      </c>
      <c r="O43">
        <v>9353.8178492046736</v>
      </c>
      <c r="P43">
        <v>5657.0368845002249</v>
      </c>
      <c r="Q43">
        <v>4275.1333086836012</v>
      </c>
      <c r="R43">
        <v>7629.2794624001026</v>
      </c>
      <c r="S43">
        <v>6099.8596218109815</v>
      </c>
      <c r="T43">
        <v>3546.6589529865992</v>
      </c>
      <c r="U43">
        <v>5316.3058778399873</v>
      </c>
      <c r="V43">
        <v>4931.4142649300911</v>
      </c>
      <c r="W43">
        <v>4780.0556906822749</v>
      </c>
      <c r="X43">
        <v>6189.3809108598252</v>
      </c>
    </row>
    <row r="44" spans="1:24" x14ac:dyDescent="0.3">
      <c r="A44" t="s">
        <v>172</v>
      </c>
      <c r="B44" t="s">
        <v>173</v>
      </c>
      <c r="C44">
        <v>50.4</v>
      </c>
      <c r="D44" t="s">
        <v>174</v>
      </c>
      <c r="E44" t="s">
        <v>175</v>
      </c>
      <c r="F44">
        <v>-4.09</v>
      </c>
      <c r="G44">
        <v>15.12</v>
      </c>
      <c r="H44" t="s">
        <v>845</v>
      </c>
      <c r="I44" t="str">
        <f t="shared" si="0"/>
        <v>East</v>
      </c>
      <c r="J44">
        <v>7332.2061274314983</v>
      </c>
      <c r="K44">
        <v>6440.1332108772413</v>
      </c>
      <c r="L44">
        <v>3609.0494152277829</v>
      </c>
      <c r="M44">
        <v>6018.9014551142136</v>
      </c>
      <c r="N44">
        <v>4283.8077349671057</v>
      </c>
      <c r="O44">
        <v>7742.4308737977108</v>
      </c>
      <c r="P44">
        <v>6718.850873259802</v>
      </c>
      <c r="Q44">
        <v>3216.7911214904834</v>
      </c>
      <c r="R44">
        <v>6028.0406616176706</v>
      </c>
      <c r="S44">
        <v>7709.3983900558678</v>
      </c>
      <c r="T44">
        <v>2911.0657713964488</v>
      </c>
      <c r="U44">
        <v>6286.9779966708966</v>
      </c>
      <c r="V44">
        <v>3914.6787446767585</v>
      </c>
      <c r="W44">
        <v>3437.3636982949592</v>
      </c>
      <c r="X44">
        <v>7332.2061274314983</v>
      </c>
    </row>
    <row r="45" spans="1:24" x14ac:dyDescent="0.3">
      <c r="A45" t="s">
        <v>176</v>
      </c>
      <c r="B45" t="s">
        <v>177</v>
      </c>
      <c r="C45">
        <v>63.95</v>
      </c>
      <c r="D45" t="s">
        <v>178</v>
      </c>
      <c r="E45" t="s">
        <v>179</v>
      </c>
      <c r="F45">
        <v>9.5500000000000007</v>
      </c>
      <c r="G45">
        <v>-84.02</v>
      </c>
      <c r="H45" t="s">
        <v>844</v>
      </c>
      <c r="I45" t="str">
        <f t="shared" si="0"/>
        <v>West</v>
      </c>
      <c r="J45">
        <v>12344.754956451101</v>
      </c>
      <c r="K45">
        <v>1058.9103295010393</v>
      </c>
      <c r="L45">
        <v>5859.6859132294794</v>
      </c>
      <c r="M45">
        <v>2523.0914726580963</v>
      </c>
      <c r="N45">
        <v>7344.7278477288737</v>
      </c>
      <c r="O45">
        <v>2519.6733224257464</v>
      </c>
      <c r="P45">
        <v>11652.894826748587</v>
      </c>
      <c r="Q45">
        <v>5193.5368035930969</v>
      </c>
      <c r="R45">
        <v>1669.9222020213997</v>
      </c>
      <c r="S45">
        <v>13188.361469862888</v>
      </c>
      <c r="T45">
        <v>6178.9027520559021</v>
      </c>
      <c r="U45">
        <v>11126.265607477832</v>
      </c>
      <c r="V45">
        <v>5416.8840590088321</v>
      </c>
      <c r="W45">
        <v>3160.8802627907312</v>
      </c>
      <c r="X45">
        <v>12344.754956451101</v>
      </c>
    </row>
    <row r="46" spans="1:24" x14ac:dyDescent="0.3">
      <c r="A46" t="s">
        <v>180</v>
      </c>
      <c r="B46" t="s">
        <v>181</v>
      </c>
      <c r="C46" t="s">
        <v>335</v>
      </c>
      <c r="D46" t="s">
        <v>182</v>
      </c>
      <c r="E46" t="s">
        <v>183</v>
      </c>
      <c r="F46">
        <v>6.49</v>
      </c>
      <c r="G46">
        <v>-5.17</v>
      </c>
      <c r="H46" t="s">
        <v>844</v>
      </c>
      <c r="I46" t="str">
        <f t="shared" si="0"/>
        <v>West</v>
      </c>
      <c r="J46">
        <v>8159.6573536934748</v>
      </c>
      <c r="K46">
        <v>5203.0206382623537</v>
      </c>
      <c r="L46">
        <v>3015.8606607401475</v>
      </c>
      <c r="M46">
        <v>4692.5793548644433</v>
      </c>
      <c r="N46">
        <v>4099.0602474303787</v>
      </c>
      <c r="O46">
        <v>6459.8640301854648</v>
      </c>
      <c r="P46">
        <v>7497.1114654594803</v>
      </c>
      <c r="Q46">
        <v>2441.2204721605949</v>
      </c>
      <c r="R46">
        <v>4716.6857276422388</v>
      </c>
      <c r="S46">
        <v>8981.0200085905617</v>
      </c>
      <c r="T46">
        <v>2654.3386994323082</v>
      </c>
      <c r="U46">
        <v>7008.4309547004887</v>
      </c>
      <c r="V46">
        <v>3108.6252719818126</v>
      </c>
      <c r="W46">
        <v>2901.7258657564466</v>
      </c>
      <c r="X46">
        <v>8159.6573536934748</v>
      </c>
    </row>
    <row r="47" spans="1:24" x14ac:dyDescent="0.3">
      <c r="A47" t="s">
        <v>184</v>
      </c>
      <c r="B47" t="s">
        <v>185</v>
      </c>
      <c r="C47">
        <v>60.75</v>
      </c>
      <c r="D47" t="s">
        <v>186</v>
      </c>
      <c r="E47" t="s">
        <v>187</v>
      </c>
      <c r="F47">
        <v>45.5</v>
      </c>
      <c r="G47">
        <v>15.58</v>
      </c>
      <c r="H47" t="s">
        <v>844</v>
      </c>
      <c r="I47" t="str">
        <f t="shared" si="0"/>
        <v>East</v>
      </c>
      <c r="J47">
        <v>6808.0245564836214</v>
      </c>
      <c r="K47">
        <v>6519.192356786536</v>
      </c>
      <c r="L47">
        <v>284.39554426889322</v>
      </c>
      <c r="M47">
        <v>4976.79</v>
      </c>
      <c r="N47">
        <v>1372.6691905422811</v>
      </c>
      <c r="O47">
        <v>7349.1614075133766</v>
      </c>
      <c r="P47">
        <v>6082.5402053684775</v>
      </c>
      <c r="Q47">
        <v>785.18763789046</v>
      </c>
      <c r="R47">
        <v>5518.2453085690204</v>
      </c>
      <c r="S47">
        <v>9210.4451781281459</v>
      </c>
      <c r="T47">
        <v>695.52406996738807</v>
      </c>
      <c r="U47">
        <v>5509.1706363484518</v>
      </c>
      <c r="V47">
        <v>944.34050109269378</v>
      </c>
      <c r="W47">
        <v>5707.0831207018527</v>
      </c>
      <c r="X47">
        <v>6808.0245564836214</v>
      </c>
    </row>
    <row r="48" spans="1:24" x14ac:dyDescent="0.3">
      <c r="A48" t="s">
        <v>188</v>
      </c>
      <c r="B48" t="s">
        <v>189</v>
      </c>
      <c r="C48">
        <v>100</v>
      </c>
      <c r="D48" t="s">
        <v>190</v>
      </c>
      <c r="E48" t="s">
        <v>191</v>
      </c>
      <c r="F48">
        <v>23.08</v>
      </c>
      <c r="G48">
        <v>-82.22</v>
      </c>
      <c r="H48" t="s">
        <v>844</v>
      </c>
      <c r="I48" t="str">
        <f t="shared" si="0"/>
        <v>West</v>
      </c>
      <c r="J48">
        <v>12145.259306676167</v>
      </c>
      <c r="K48">
        <v>959.7442546345352</v>
      </c>
      <c r="L48">
        <v>5405.5048358132099</v>
      </c>
      <c r="M48">
        <v>1589.0190271044585</v>
      </c>
      <c r="N48">
        <v>6900.0185336985869</v>
      </c>
      <c r="O48">
        <v>2107.3254252165229</v>
      </c>
      <c r="P48">
        <v>11438.331933172949</v>
      </c>
      <c r="Q48">
        <v>4777.7608029008743</v>
      </c>
      <c r="R48">
        <v>745.70275393349607</v>
      </c>
      <c r="S48">
        <v>13337.2963714459</v>
      </c>
      <c r="T48">
        <v>5856.2255238663756</v>
      </c>
      <c r="U48">
        <v>10893.173192083381</v>
      </c>
      <c r="V48">
        <v>4892.4605750812143</v>
      </c>
      <c r="W48">
        <v>3823.071369069638</v>
      </c>
      <c r="X48">
        <v>12145.259306676167</v>
      </c>
    </row>
    <row r="49" spans="1:24" x14ac:dyDescent="0.3">
      <c r="A49" t="s">
        <v>192</v>
      </c>
      <c r="B49" t="s">
        <v>193</v>
      </c>
      <c r="C49">
        <v>24.95</v>
      </c>
      <c r="D49" t="s">
        <v>194</v>
      </c>
      <c r="E49" t="s">
        <v>195</v>
      </c>
      <c r="F49">
        <v>35.1</v>
      </c>
      <c r="G49">
        <v>33.25</v>
      </c>
      <c r="H49" t="s">
        <v>844</v>
      </c>
      <c r="I49" t="str">
        <f t="shared" si="0"/>
        <v>East</v>
      </c>
      <c r="J49">
        <v>5809.5778430106266</v>
      </c>
      <c r="K49">
        <v>7309.1165421068499</v>
      </c>
      <c r="L49">
        <v>1486.4345605252859</v>
      </c>
      <c r="M49">
        <v>5984.7495846680167</v>
      </c>
      <c r="N49">
        <v>1421.8827385196012</v>
      </c>
      <c r="O49">
        <v>8271.671293989868</v>
      </c>
      <c r="P49">
        <v>5093.7330419447781</v>
      </c>
      <c r="Q49">
        <v>1751.5892992148586</v>
      </c>
      <c r="R49">
        <v>6423.8194064929939</v>
      </c>
      <c r="S49">
        <v>8008.0552698115171</v>
      </c>
      <c r="T49">
        <v>561.25631538184041</v>
      </c>
      <c r="U49">
        <v>4539.4663527115172</v>
      </c>
      <c r="V49">
        <v>2136.4755734620508</v>
      </c>
      <c r="W49">
        <v>5782.002293939704</v>
      </c>
      <c r="X49">
        <v>5809.5778430106266</v>
      </c>
    </row>
    <row r="50" spans="1:24" x14ac:dyDescent="0.3">
      <c r="A50" t="s">
        <v>196</v>
      </c>
      <c r="B50" t="s">
        <v>197</v>
      </c>
      <c r="C50">
        <v>251</v>
      </c>
      <c r="D50" t="s">
        <v>198</v>
      </c>
      <c r="E50" t="s">
        <v>199</v>
      </c>
      <c r="F50">
        <v>50.05</v>
      </c>
      <c r="G50">
        <v>14.22</v>
      </c>
      <c r="H50" t="s">
        <v>844</v>
      </c>
      <c r="I50" t="str">
        <f t="shared" si="0"/>
        <v>East</v>
      </c>
      <c r="J50">
        <v>6919.8831389976531</v>
      </c>
      <c r="K50">
        <v>6543.2014812692414</v>
      </c>
      <c r="L50">
        <v>195.31025788729059</v>
      </c>
      <c r="M50">
        <v>4912.5761290443115</v>
      </c>
      <c r="N50">
        <v>1316.7164153317146</v>
      </c>
      <c r="O50">
        <v>7316.0925857903148</v>
      </c>
      <c r="P50">
        <v>6193.1921980303505</v>
      </c>
      <c r="Q50">
        <v>888.77777678112523</v>
      </c>
      <c r="R50">
        <v>5500.3224913850272</v>
      </c>
      <c r="S50">
        <v>9459.1163746999118</v>
      </c>
      <c r="T50">
        <v>997.42872974263184</v>
      </c>
      <c r="U50">
        <v>5615.0446970317162</v>
      </c>
      <c r="V50">
        <v>784.36764865973419</v>
      </c>
      <c r="W50">
        <v>5929.785580072521</v>
      </c>
      <c r="X50">
        <v>6919.8831389976531</v>
      </c>
    </row>
    <row r="51" spans="1:24" x14ac:dyDescent="0.3">
      <c r="A51" t="s">
        <v>200</v>
      </c>
      <c r="B51" t="s">
        <v>201</v>
      </c>
      <c r="C51" t="s">
        <v>335</v>
      </c>
      <c r="D51" t="s">
        <v>202</v>
      </c>
      <c r="E51" t="s">
        <v>203</v>
      </c>
      <c r="F51">
        <v>-4.2</v>
      </c>
      <c r="G51">
        <v>15.15</v>
      </c>
      <c r="H51" t="s">
        <v>845</v>
      </c>
      <c r="I51" t="str">
        <f t="shared" si="0"/>
        <v>East</v>
      </c>
      <c r="J51">
        <v>7333.531771827269</v>
      </c>
      <c r="K51">
        <v>6443.6170713738102</v>
      </c>
      <c r="L51">
        <v>3616.716455251089</v>
      </c>
      <c r="M51">
        <v>6024.5662299740716</v>
      </c>
      <c r="N51">
        <v>4290.6242106364898</v>
      </c>
      <c r="O51">
        <v>7746.5539935726256</v>
      </c>
      <c r="P51">
        <v>6720.5995298187499</v>
      </c>
      <c r="Q51">
        <v>3224.5555404371626</v>
      </c>
      <c r="R51">
        <v>6032.8076544802934</v>
      </c>
      <c r="S51">
        <v>7705.799718152296</v>
      </c>
      <c r="T51">
        <v>2918.3074607511803</v>
      </c>
      <c r="U51">
        <v>6289.1797471053405</v>
      </c>
      <c r="V51">
        <v>3922.4434802811375</v>
      </c>
      <c r="W51">
        <v>3436.0214420291381</v>
      </c>
      <c r="X51">
        <v>7333.531771827269</v>
      </c>
    </row>
    <row r="52" spans="1:24" x14ac:dyDescent="0.3">
      <c r="A52" t="s">
        <v>204</v>
      </c>
      <c r="B52" t="s">
        <v>205</v>
      </c>
      <c r="C52">
        <v>350</v>
      </c>
      <c r="D52" t="s">
        <v>206</v>
      </c>
      <c r="E52" t="s">
        <v>207</v>
      </c>
      <c r="F52">
        <v>55.41</v>
      </c>
      <c r="G52">
        <v>12.34</v>
      </c>
      <c r="H52" t="s">
        <v>844</v>
      </c>
      <c r="I52" t="str">
        <f t="shared" si="0"/>
        <v>East</v>
      </c>
      <c r="J52">
        <v>7083.1829670548541</v>
      </c>
      <c r="K52">
        <v>6577.6212646728145</v>
      </c>
      <c r="L52">
        <v>503.34339661507403</v>
      </c>
      <c r="M52">
        <v>4848.3475924376544</v>
      </c>
      <c r="N52">
        <v>1365.5487892111362</v>
      </c>
      <c r="O52">
        <v>7280.4100252543467</v>
      </c>
      <c r="P52">
        <v>6357.0225423932552</v>
      </c>
      <c r="Q52">
        <v>1115.4201737121305</v>
      </c>
      <c r="R52">
        <v>5488.8476402031793</v>
      </c>
      <c r="S52">
        <v>9769.3830983130138</v>
      </c>
      <c r="T52">
        <v>1371.9321499272478</v>
      </c>
      <c r="U52">
        <v>5775.3834199242565</v>
      </c>
      <c r="V52">
        <v>731.94018508072088</v>
      </c>
      <c r="W52">
        <v>6195.9751550596129</v>
      </c>
      <c r="X52">
        <v>7083.1829670548541</v>
      </c>
    </row>
    <row r="53" spans="1:24" x14ac:dyDescent="0.3">
      <c r="A53" t="s">
        <v>208</v>
      </c>
      <c r="B53" t="s">
        <v>208</v>
      </c>
      <c r="C53">
        <v>3.32</v>
      </c>
      <c r="D53" t="s">
        <v>209</v>
      </c>
      <c r="E53" t="s">
        <v>210</v>
      </c>
      <c r="F53">
        <v>11.08</v>
      </c>
      <c r="G53">
        <v>42.2</v>
      </c>
      <c r="H53" t="s">
        <v>844</v>
      </c>
      <c r="I53" t="str">
        <f t="shared" si="0"/>
        <v>East</v>
      </c>
      <c r="J53">
        <v>5584.9583841690355</v>
      </c>
      <c r="K53">
        <v>7735.2976722812682</v>
      </c>
      <c r="L53">
        <v>3055.1684224448254</v>
      </c>
      <c r="M53">
        <v>6854.8189019815836</v>
      </c>
      <c r="N53">
        <v>3072.9611577434562</v>
      </c>
      <c r="O53">
        <v>8902.2482320746367</v>
      </c>
      <c r="P53">
        <v>4945.8278523721383</v>
      </c>
      <c r="Q53">
        <v>3025.0496854008861</v>
      </c>
      <c r="R53">
        <v>7086.6062585341933</v>
      </c>
      <c r="S53">
        <v>6711.5775782908149</v>
      </c>
      <c r="T53">
        <v>2095.3182754932482</v>
      </c>
      <c r="U53">
        <v>4492.6403578408099</v>
      </c>
      <c r="V53">
        <v>3611.9491393013827</v>
      </c>
      <c r="W53">
        <v>5217.9769145621949</v>
      </c>
      <c r="X53">
        <v>5584.9583841690355</v>
      </c>
    </row>
    <row r="54" spans="1:24" x14ac:dyDescent="0.3">
      <c r="A54" t="s">
        <v>211</v>
      </c>
      <c r="B54" t="s">
        <v>212</v>
      </c>
      <c r="C54">
        <v>0.56999999999999995</v>
      </c>
      <c r="D54" t="s">
        <v>213</v>
      </c>
      <c r="E54" t="s">
        <v>214</v>
      </c>
      <c r="F54">
        <v>15.2</v>
      </c>
      <c r="G54">
        <v>-61.24</v>
      </c>
      <c r="H54" t="s">
        <v>844</v>
      </c>
      <c r="I54" t="str">
        <f t="shared" si="0"/>
        <v>West</v>
      </c>
      <c r="J54">
        <v>11059.247825744571</v>
      </c>
      <c r="K54">
        <v>2085.499922880842</v>
      </c>
      <c r="L54">
        <v>4579.764832869042</v>
      </c>
      <c r="M54">
        <v>2232.3092117186634</v>
      </c>
      <c r="N54">
        <v>6057.2235625487692</v>
      </c>
      <c r="O54">
        <v>3373.051921109427</v>
      </c>
      <c r="P54">
        <v>10363.50844130095</v>
      </c>
      <c r="Q54">
        <v>3905.429355486539</v>
      </c>
      <c r="R54">
        <v>1798.8726254518413</v>
      </c>
      <c r="S54">
        <v>12083.811850645474</v>
      </c>
      <c r="T54">
        <v>4875.6256575746256</v>
      </c>
      <c r="U54">
        <v>9832.8321605057408</v>
      </c>
      <c r="V54">
        <v>4169.8119706140233</v>
      </c>
      <c r="W54">
        <v>2808.5879973723454</v>
      </c>
      <c r="X54">
        <v>11059.247825744571</v>
      </c>
    </row>
    <row r="55" spans="1:24" x14ac:dyDescent="0.3">
      <c r="A55" t="s">
        <v>215</v>
      </c>
      <c r="B55" t="s">
        <v>216</v>
      </c>
      <c r="C55" t="s">
        <v>335</v>
      </c>
      <c r="D55" t="s">
        <v>217</v>
      </c>
      <c r="E55" t="s">
        <v>218</v>
      </c>
      <c r="F55">
        <v>18.3</v>
      </c>
      <c r="G55">
        <v>-69.59</v>
      </c>
      <c r="H55" t="s">
        <v>844</v>
      </c>
      <c r="I55" t="str">
        <f t="shared" si="0"/>
        <v>West</v>
      </c>
      <c r="J55">
        <v>11487.272098040336</v>
      </c>
      <c r="K55">
        <v>1612.4422726150538</v>
      </c>
      <c r="L55">
        <v>4886.8081959008787</v>
      </c>
      <c r="M55">
        <v>1904.9896887028021</v>
      </c>
      <c r="N55">
        <v>6376.8171292797788</v>
      </c>
      <c r="O55">
        <v>2870.0003704877804</v>
      </c>
      <c r="P55">
        <v>10786.564452516659</v>
      </c>
      <c r="Q55">
        <v>4229.6328882440857</v>
      </c>
      <c r="R55">
        <v>1337.7054567056232</v>
      </c>
      <c r="S55">
        <v>12581.632498817473</v>
      </c>
      <c r="T55">
        <v>5251.8126759529423</v>
      </c>
      <c r="U55">
        <v>10249.553340143952</v>
      </c>
      <c r="V55">
        <v>4429.4387690830545</v>
      </c>
      <c r="W55">
        <v>3188.4689038979195</v>
      </c>
      <c r="X55">
        <v>11487.272098040336</v>
      </c>
    </row>
    <row r="56" spans="1:24" x14ac:dyDescent="0.3">
      <c r="A56" t="s">
        <v>219</v>
      </c>
      <c r="B56" t="s">
        <v>220</v>
      </c>
      <c r="C56">
        <v>2.02</v>
      </c>
      <c r="D56" t="s">
        <v>221</v>
      </c>
      <c r="E56" t="s">
        <v>222</v>
      </c>
      <c r="F56">
        <v>-8.2899999999999991</v>
      </c>
      <c r="G56">
        <v>125.3</v>
      </c>
      <c r="H56" t="s">
        <v>845</v>
      </c>
      <c r="I56" t="str">
        <f t="shared" si="0"/>
        <v>East</v>
      </c>
      <c r="J56">
        <v>3133.4675943752791</v>
      </c>
      <c r="K56">
        <v>12398.196368573132</v>
      </c>
      <c r="L56">
        <v>7328.9656771910177</v>
      </c>
      <c r="M56">
        <v>11578.48896014087</v>
      </c>
      <c r="N56">
        <v>6511.7438561801555</v>
      </c>
      <c r="O56">
        <v>13614.429488900958</v>
      </c>
      <c r="P56">
        <v>3147.0821137046933</v>
      </c>
      <c r="Q56">
        <v>7546.3894045300895</v>
      </c>
      <c r="R56">
        <v>11810.829946920579</v>
      </c>
      <c r="S56">
        <v>2261.9973649401099</v>
      </c>
      <c r="T56">
        <v>6398.1383852020581</v>
      </c>
      <c r="U56">
        <v>3338.1442121633986</v>
      </c>
      <c r="V56">
        <v>7986.3673165338441</v>
      </c>
      <c r="W56">
        <v>9253.6122813658021</v>
      </c>
      <c r="X56">
        <v>3133.4675943752791</v>
      </c>
    </row>
    <row r="57" spans="1:24" x14ac:dyDescent="0.3">
      <c r="A57" t="s">
        <v>223</v>
      </c>
      <c r="B57" t="s">
        <v>224</v>
      </c>
      <c r="C57">
        <v>108</v>
      </c>
      <c r="D57" t="s">
        <v>225</v>
      </c>
      <c r="E57" t="s">
        <v>226</v>
      </c>
      <c r="F57">
        <v>-0.15</v>
      </c>
      <c r="G57">
        <v>-78.349999999999994</v>
      </c>
      <c r="H57" t="s">
        <v>845</v>
      </c>
      <c r="I57" t="str">
        <f t="shared" si="0"/>
        <v>West</v>
      </c>
      <c r="J57">
        <v>12156.840329333112</v>
      </c>
      <c r="K57">
        <v>1751.0571735383171</v>
      </c>
      <c r="L57">
        <v>5933.9816844833613</v>
      </c>
      <c r="M57">
        <v>3153.5051323002472</v>
      </c>
      <c r="N57">
        <v>7390.8885452562463</v>
      </c>
      <c r="O57">
        <v>3211.279169433265</v>
      </c>
      <c r="P57">
        <v>11479.58429577047</v>
      </c>
      <c r="Q57">
        <v>5248.2100763273565</v>
      </c>
      <c r="R57">
        <v>2362.2333281570641</v>
      </c>
      <c r="S57">
        <v>12748.097669494693</v>
      </c>
      <c r="T57">
        <v>6138.247457961922</v>
      </c>
      <c r="U57">
        <v>10969.949115419815</v>
      </c>
      <c r="V57">
        <v>5559.6250402792457</v>
      </c>
      <c r="W57">
        <v>2481.1009651330191</v>
      </c>
      <c r="X57">
        <v>12156.840329333112</v>
      </c>
    </row>
    <row r="58" spans="1:24" x14ac:dyDescent="0.3">
      <c r="A58" t="s">
        <v>227</v>
      </c>
      <c r="B58" t="s">
        <v>228</v>
      </c>
      <c r="C58">
        <v>303</v>
      </c>
      <c r="D58" t="s">
        <v>229</v>
      </c>
      <c r="E58" t="s">
        <v>230</v>
      </c>
      <c r="F58">
        <v>30.01</v>
      </c>
      <c r="G58">
        <v>31.14</v>
      </c>
      <c r="H58" t="s">
        <v>844</v>
      </c>
      <c r="I58" t="str">
        <f t="shared" si="0"/>
        <v>East</v>
      </c>
      <c r="J58">
        <v>5937.5492535402191</v>
      </c>
      <c r="K58">
        <v>7150.1155229070255</v>
      </c>
      <c r="L58">
        <v>1644.840015769315</v>
      </c>
      <c r="M58">
        <v>5923.5880665400764</v>
      </c>
      <c r="N58">
        <v>1787.8071713571351</v>
      </c>
      <c r="O58">
        <v>8160.9103251723091</v>
      </c>
      <c r="P58">
        <v>5230.9636198635526</v>
      </c>
      <c r="Q58">
        <v>1765.9392608592175</v>
      </c>
      <c r="R58">
        <v>6313.2144566333245</v>
      </c>
      <c r="S58">
        <v>7899.7973198104264</v>
      </c>
      <c r="T58">
        <v>669.82430568321399</v>
      </c>
      <c r="U58">
        <v>4690.6935299352053</v>
      </c>
      <c r="V58">
        <v>2251.7307492628865</v>
      </c>
      <c r="W58">
        <v>5458.4980040919681</v>
      </c>
      <c r="X58">
        <v>5937.5492535402191</v>
      </c>
    </row>
    <row r="59" spans="1:24" x14ac:dyDescent="0.3">
      <c r="A59" t="s">
        <v>231</v>
      </c>
      <c r="B59" t="s">
        <v>232</v>
      </c>
      <c r="C59">
        <v>26.9</v>
      </c>
      <c r="D59" t="s">
        <v>233</v>
      </c>
      <c r="E59" t="s">
        <v>234</v>
      </c>
      <c r="F59">
        <v>13.4</v>
      </c>
      <c r="G59">
        <v>-89.1</v>
      </c>
      <c r="H59" t="s">
        <v>844</v>
      </c>
      <c r="I59" t="str">
        <f t="shared" si="0"/>
        <v>West</v>
      </c>
      <c r="J59">
        <v>12584.006033251097</v>
      </c>
      <c r="K59">
        <v>676.96088513295945</v>
      </c>
      <c r="L59">
        <v>5997.0253369469765</v>
      </c>
      <c r="M59">
        <v>2334.8481412383121</v>
      </c>
      <c r="N59">
        <v>7489.0570495490274</v>
      </c>
      <c r="O59">
        <v>2135.7945904126641</v>
      </c>
      <c r="P59">
        <v>11886.805312685996</v>
      </c>
      <c r="Q59">
        <v>5344.4977130750085</v>
      </c>
      <c r="R59">
        <v>1427.5053674350931</v>
      </c>
      <c r="S59">
        <v>13520.241468049897</v>
      </c>
      <c r="T59">
        <v>6368.2170140924063</v>
      </c>
      <c r="U59">
        <v>11353.672485451569</v>
      </c>
      <c r="V59">
        <v>5522.7462656272737</v>
      </c>
      <c r="W59">
        <v>3544.8454901989735</v>
      </c>
      <c r="X59">
        <v>12584.006033251097</v>
      </c>
    </row>
    <row r="60" spans="1:24" x14ac:dyDescent="0.3">
      <c r="A60" t="s">
        <v>235</v>
      </c>
      <c r="B60" t="s">
        <v>236</v>
      </c>
      <c r="C60">
        <v>11.42</v>
      </c>
      <c r="D60" t="s">
        <v>237</v>
      </c>
      <c r="E60" t="s">
        <v>238</v>
      </c>
      <c r="F60">
        <v>3.45</v>
      </c>
      <c r="G60">
        <v>8.5</v>
      </c>
      <c r="H60" t="s">
        <v>844</v>
      </c>
      <c r="I60" t="str">
        <f t="shared" si="0"/>
        <v>East</v>
      </c>
      <c r="J60">
        <v>7498.1671894537012</v>
      </c>
      <c r="K60">
        <v>5974.6280691018746</v>
      </c>
      <c r="L60">
        <v>3088.1922071535632</v>
      </c>
      <c r="M60">
        <v>5430.3360956559582</v>
      </c>
      <c r="N60">
        <v>3918.5495459544723</v>
      </c>
      <c r="O60">
        <v>7234.9474994650791</v>
      </c>
      <c r="P60">
        <v>6853.3317762676579</v>
      </c>
      <c r="Q60">
        <v>2640.5762214948459</v>
      </c>
      <c r="R60">
        <v>5485.8108669945959</v>
      </c>
      <c r="S60">
        <v>8206.4469261402046</v>
      </c>
      <c r="T60">
        <v>2492.6034740319205</v>
      </c>
      <c r="U60">
        <v>6386.2291053797935</v>
      </c>
      <c r="V60">
        <v>3338.5891890138264</v>
      </c>
      <c r="W60">
        <v>3356.6719861678475</v>
      </c>
      <c r="X60">
        <v>7498.1671894537012</v>
      </c>
    </row>
    <row r="61" spans="1:24" x14ac:dyDescent="0.3">
      <c r="A61" t="s">
        <v>239</v>
      </c>
      <c r="B61" t="s">
        <v>240</v>
      </c>
      <c r="C61">
        <v>6.72</v>
      </c>
      <c r="D61" t="s">
        <v>241</v>
      </c>
      <c r="E61" t="s">
        <v>242</v>
      </c>
      <c r="F61">
        <v>15.19</v>
      </c>
      <c r="G61">
        <v>38.549999999999997</v>
      </c>
      <c r="H61" t="s">
        <v>844</v>
      </c>
      <c r="I61" t="str">
        <f t="shared" si="0"/>
        <v>East</v>
      </c>
      <c r="J61">
        <v>5698.2384225039232</v>
      </c>
      <c r="K61">
        <v>7520.7814442516528</v>
      </c>
      <c r="L61">
        <v>2708.7761897846049</v>
      </c>
      <c r="M61">
        <v>6572.5698899596337</v>
      </c>
      <c r="N61">
        <v>2778.7125641202983</v>
      </c>
      <c r="O61">
        <v>8659.079189749682</v>
      </c>
      <c r="P61">
        <v>5038.7902241808006</v>
      </c>
      <c r="Q61">
        <v>2685.8367815457436</v>
      </c>
      <c r="R61">
        <v>6833.5947538741284</v>
      </c>
      <c r="S61">
        <v>7021.1734879075602</v>
      </c>
      <c r="T61">
        <v>1750.8801179681034</v>
      </c>
      <c r="U61">
        <v>4560.723013042998</v>
      </c>
      <c r="V61">
        <v>3266.5696665615446</v>
      </c>
      <c r="W61">
        <v>5178.7811216292976</v>
      </c>
      <c r="X61">
        <v>5698.2384225039232</v>
      </c>
    </row>
    <row r="62" spans="1:24" x14ac:dyDescent="0.3">
      <c r="A62" t="s">
        <v>243</v>
      </c>
      <c r="B62" t="s">
        <v>244</v>
      </c>
      <c r="C62">
        <v>31.47</v>
      </c>
      <c r="D62" t="s">
        <v>245</v>
      </c>
      <c r="E62" t="s">
        <v>246</v>
      </c>
      <c r="F62">
        <v>59.22</v>
      </c>
      <c r="G62">
        <v>24.48</v>
      </c>
      <c r="H62" t="s">
        <v>844</v>
      </c>
      <c r="I62" t="str">
        <f t="shared" si="0"/>
        <v>East</v>
      </c>
      <c r="J62">
        <v>6494.6678944441801</v>
      </c>
      <c r="K62">
        <v>7290.6477020511693</v>
      </c>
      <c r="L62">
        <v>1039.5122250363388</v>
      </c>
      <c r="M62">
        <v>5544.1520609828149</v>
      </c>
      <c r="N62">
        <v>749.30482295525098</v>
      </c>
      <c r="O62">
        <v>7983.7005431719444</v>
      </c>
      <c r="P62">
        <v>5771.7988503900588</v>
      </c>
      <c r="Q62">
        <v>1731.2987104413844</v>
      </c>
      <c r="R62">
        <v>6198.6519883039091</v>
      </c>
      <c r="S62">
        <v>9441.2142078158577</v>
      </c>
      <c r="T62">
        <v>1494.1982413535361</v>
      </c>
      <c r="U62">
        <v>5188.5697328496999</v>
      </c>
      <c r="V62">
        <v>1444.9771464781029</v>
      </c>
      <c r="W62">
        <v>6764.4582042466636</v>
      </c>
      <c r="X62">
        <v>6494.6678944441801</v>
      </c>
    </row>
    <row r="63" spans="1:24" x14ac:dyDescent="0.3">
      <c r="A63" t="s">
        <v>247</v>
      </c>
      <c r="B63" t="s">
        <v>248</v>
      </c>
      <c r="C63">
        <v>95.91</v>
      </c>
      <c r="D63" t="s">
        <v>249</v>
      </c>
      <c r="E63" t="s">
        <v>250</v>
      </c>
      <c r="F63">
        <v>9.02</v>
      </c>
      <c r="G63">
        <v>38.42</v>
      </c>
      <c r="H63" t="s">
        <v>844</v>
      </c>
      <c r="I63" t="str">
        <f t="shared" si="0"/>
        <v>East</v>
      </c>
      <c r="J63">
        <v>5825.2367306886335</v>
      </c>
      <c r="K63">
        <v>7541.3757152699927</v>
      </c>
      <c r="L63">
        <v>3071.432443290264</v>
      </c>
      <c r="M63">
        <v>6713.5870969040097</v>
      </c>
      <c r="N63">
        <v>3204.2026463667999</v>
      </c>
      <c r="O63">
        <v>8726.2511770746096</v>
      </c>
      <c r="P63">
        <v>5190.2254182572842</v>
      </c>
      <c r="Q63">
        <v>2984.3067575904461</v>
      </c>
      <c r="R63">
        <v>6919.1355253655793</v>
      </c>
      <c r="S63">
        <v>6832.5094367776765</v>
      </c>
      <c r="T63">
        <v>2133.2159729985146</v>
      </c>
      <c r="U63">
        <v>4740.5532885776111</v>
      </c>
      <c r="V63">
        <v>3598.1758079676983</v>
      </c>
      <c r="W63">
        <v>4969.8416296191981</v>
      </c>
      <c r="X63">
        <v>5825.2367306886335</v>
      </c>
    </row>
    <row r="64" spans="1:24" x14ac:dyDescent="0.3">
      <c r="A64" t="s">
        <v>251</v>
      </c>
      <c r="B64" t="s">
        <v>252</v>
      </c>
      <c r="C64" t="s">
        <v>335</v>
      </c>
      <c r="D64" t="s">
        <v>253</v>
      </c>
      <c r="E64" t="s">
        <v>254</v>
      </c>
      <c r="F64">
        <v>-51.4</v>
      </c>
      <c r="G64">
        <v>-59.51</v>
      </c>
      <c r="H64" t="s">
        <v>845</v>
      </c>
      <c r="I64" t="str">
        <f t="shared" si="0"/>
        <v>West</v>
      </c>
      <c r="J64">
        <v>12423.73318841386</v>
      </c>
      <c r="K64">
        <v>5329.4571060283424</v>
      </c>
      <c r="L64">
        <v>7889.1790675453667</v>
      </c>
      <c r="M64">
        <v>6743.3555986152778</v>
      </c>
      <c r="N64">
        <v>9073.3010854724744</v>
      </c>
      <c r="O64">
        <v>6711.6362484467218</v>
      </c>
      <c r="P64">
        <v>11858.069832540876</v>
      </c>
      <c r="Q64">
        <v>7234.2052902916703</v>
      </c>
      <c r="R64">
        <v>6030.3497901203045</v>
      </c>
      <c r="S64">
        <v>11568.719194545436</v>
      </c>
      <c r="T64">
        <v>7630.0263099575213</v>
      </c>
      <c r="U64">
        <v>11463.981588665258</v>
      </c>
      <c r="V64">
        <v>7798.3463331565363</v>
      </c>
      <c r="W64">
        <v>2158.7879837992427</v>
      </c>
      <c r="X64">
        <v>12423.73318841386</v>
      </c>
    </row>
    <row r="65" spans="1:24" x14ac:dyDescent="0.3">
      <c r="A65" t="s">
        <v>255</v>
      </c>
      <c r="B65" t="s">
        <v>256</v>
      </c>
      <c r="C65" t="s">
        <v>335</v>
      </c>
      <c r="D65" t="s">
        <v>257</v>
      </c>
      <c r="E65" t="s">
        <v>258</v>
      </c>
      <c r="F65">
        <v>62.05</v>
      </c>
      <c r="G65">
        <v>-6.56</v>
      </c>
      <c r="H65" t="s">
        <v>844</v>
      </c>
      <c r="I65" t="str">
        <f t="shared" si="0"/>
        <v>West</v>
      </c>
      <c r="J65">
        <v>8187.7977613797966</v>
      </c>
      <c r="K65">
        <v>5854.177553367851</v>
      </c>
      <c r="L65">
        <v>1379.1940259571891</v>
      </c>
      <c r="M65">
        <v>3937.1902241847542</v>
      </c>
      <c r="N65">
        <v>2440.354130079485</v>
      </c>
      <c r="O65">
        <v>6396.4764333173307</v>
      </c>
      <c r="P65">
        <v>7462.933949150025</v>
      </c>
      <c r="Q65">
        <v>1503.1191371824123</v>
      </c>
      <c r="R65">
        <v>4676.6911938168423</v>
      </c>
      <c r="S65">
        <v>10863.215120072142</v>
      </c>
      <c r="T65">
        <v>2353.1719974035045</v>
      </c>
      <c r="U65">
        <v>6880.1446146440849</v>
      </c>
      <c r="V65">
        <v>818.78591280993578</v>
      </c>
      <c r="W65">
        <v>6193.6647483082261</v>
      </c>
      <c r="X65">
        <v>8187.7977613797966</v>
      </c>
    </row>
    <row r="66" spans="1:24" x14ac:dyDescent="0.3">
      <c r="A66" t="s">
        <v>259</v>
      </c>
      <c r="B66" t="s">
        <v>260</v>
      </c>
      <c r="C66">
        <v>5.5</v>
      </c>
      <c r="D66" t="s">
        <v>261</v>
      </c>
      <c r="E66" t="s">
        <v>262</v>
      </c>
      <c r="F66">
        <v>-18.059999999999999</v>
      </c>
      <c r="G66">
        <v>178.3</v>
      </c>
      <c r="H66" t="s">
        <v>845</v>
      </c>
      <c r="I66" t="str">
        <f t="shared" si="0"/>
        <v>East</v>
      </c>
      <c r="J66">
        <v>4266.5012419663026</v>
      </c>
      <c r="K66">
        <v>15362.690524943864</v>
      </c>
      <c r="L66">
        <v>10184.684762904742</v>
      </c>
      <c r="M66">
        <v>14538.553275508675</v>
      </c>
      <c r="N66">
        <v>9217.0237307386815</v>
      </c>
      <c r="O66">
        <v>16585.51984543011</v>
      </c>
      <c r="P66">
        <v>4753.4847469304041</v>
      </c>
      <c r="Q66">
        <v>10455.032024135748</v>
      </c>
      <c r="R66">
        <v>14781.673555182309</v>
      </c>
      <c r="S66">
        <v>1837.8844406262328</v>
      </c>
      <c r="T66">
        <v>9285.1348556332796</v>
      </c>
      <c r="U66">
        <v>5224.7407345915262</v>
      </c>
      <c r="V66">
        <v>10852.225558312914</v>
      </c>
      <c r="W66">
        <v>12096.891786700584</v>
      </c>
      <c r="X66">
        <v>4266.5012419663026</v>
      </c>
    </row>
    <row r="67" spans="1:24" x14ac:dyDescent="0.3">
      <c r="A67" t="s">
        <v>263</v>
      </c>
      <c r="B67" t="s">
        <v>264</v>
      </c>
      <c r="C67">
        <v>269</v>
      </c>
      <c r="D67" t="s">
        <v>265</v>
      </c>
      <c r="E67" t="s">
        <v>266</v>
      </c>
      <c r="F67">
        <v>60.15</v>
      </c>
      <c r="G67">
        <v>25.03</v>
      </c>
      <c r="H67" t="s">
        <v>844</v>
      </c>
      <c r="I67" t="str">
        <f t="shared" ref="I67:I130" si="1">IF(RIGHT(E67,1)="E","East","West")</f>
        <v>East</v>
      </c>
      <c r="J67">
        <v>6482.0146528995137</v>
      </c>
      <c r="K67">
        <v>7342.9021471420956</v>
      </c>
      <c r="L67">
        <v>1107.2607700988958</v>
      </c>
      <c r="M67">
        <v>5585.0004601700794</v>
      </c>
      <c r="N67">
        <v>746.76509665623757</v>
      </c>
      <c r="O67">
        <v>8027.1666328639267</v>
      </c>
      <c r="P67">
        <v>5760.0479989531332</v>
      </c>
      <c r="Q67">
        <v>1798.1847274226304</v>
      </c>
      <c r="R67">
        <v>6245.8681867474597</v>
      </c>
      <c r="S67">
        <v>9463.1029494338691</v>
      </c>
      <c r="T67">
        <v>1559.6874655468639</v>
      </c>
      <c r="U67">
        <v>5176.8414275428604</v>
      </c>
      <c r="V67">
        <v>1497.672560850335</v>
      </c>
      <c r="W67">
        <v>6834.6218869810209</v>
      </c>
      <c r="X67">
        <v>6482.0146528995137</v>
      </c>
    </row>
    <row r="68" spans="1:24" x14ac:dyDescent="0.3">
      <c r="A68" t="s">
        <v>267</v>
      </c>
      <c r="B68" t="s">
        <v>268</v>
      </c>
      <c r="C68">
        <v>2716</v>
      </c>
      <c r="D68" t="s">
        <v>269</v>
      </c>
      <c r="E68" t="s">
        <v>270</v>
      </c>
      <c r="F68">
        <v>48.5</v>
      </c>
      <c r="G68">
        <v>2.2000000000000002</v>
      </c>
      <c r="H68" t="s">
        <v>844</v>
      </c>
      <c r="I68" t="str">
        <f t="shared" si="1"/>
        <v>East</v>
      </c>
      <c r="J68">
        <v>7556.7224726927761</v>
      </c>
      <c r="K68">
        <v>5888.8887449501026</v>
      </c>
      <c r="L68">
        <v>512.75003608386021</v>
      </c>
      <c r="M68">
        <v>4251.2845261831162</v>
      </c>
      <c r="N68">
        <v>1978.1957584121953</v>
      </c>
      <c r="O68">
        <v>6651.1803727666265</v>
      </c>
      <c r="P68">
        <v>6830.5590269391569</v>
      </c>
      <c r="Q68">
        <v>490.5927344998089</v>
      </c>
      <c r="R68">
        <v>4836.1183071856303</v>
      </c>
      <c r="S68">
        <v>9924.521679950929</v>
      </c>
      <c r="T68">
        <v>1383.9000917754145</v>
      </c>
      <c r="U68">
        <v>6254.9599009506055</v>
      </c>
      <c r="V68">
        <v>232.45472268809681</v>
      </c>
      <c r="W68">
        <v>5514.9538976227168</v>
      </c>
      <c r="X68">
        <v>7556.7224726927761</v>
      </c>
    </row>
    <row r="69" spans="1:24" x14ac:dyDescent="0.3">
      <c r="A69" t="s">
        <v>271</v>
      </c>
      <c r="B69" t="s">
        <v>272</v>
      </c>
      <c r="C69" t="s">
        <v>335</v>
      </c>
      <c r="D69" t="s">
        <v>273</v>
      </c>
      <c r="E69" t="s">
        <v>274</v>
      </c>
      <c r="F69">
        <v>5.05</v>
      </c>
      <c r="G69">
        <v>-52.18</v>
      </c>
      <c r="H69" t="s">
        <v>844</v>
      </c>
      <c r="I69" t="str">
        <f t="shared" si="1"/>
        <v>West</v>
      </c>
      <c r="J69">
        <v>10685.022869026721</v>
      </c>
      <c r="K69">
        <v>2741.576648340148</v>
      </c>
      <c r="L69">
        <v>4578.1436787977718</v>
      </c>
      <c r="M69">
        <v>3069.3532197086734</v>
      </c>
      <c r="N69">
        <v>5999.1291169838978</v>
      </c>
      <c r="O69">
        <v>4124.7491413873886</v>
      </c>
      <c r="P69">
        <v>10006.644793575117</v>
      </c>
      <c r="Q69">
        <v>3885.0316924962149</v>
      </c>
      <c r="R69">
        <v>2648.4890389722214</v>
      </c>
      <c r="S69">
        <v>11425.187769977176</v>
      </c>
      <c r="T69">
        <v>4700.4820952787386</v>
      </c>
      <c r="U69">
        <v>9496.7418138171997</v>
      </c>
      <c r="V69">
        <v>4279.2440403538567</v>
      </c>
      <c r="W69">
        <v>1990.9740943859615</v>
      </c>
      <c r="X69">
        <v>10685.022869026721</v>
      </c>
    </row>
    <row r="70" spans="1:24" x14ac:dyDescent="0.3">
      <c r="A70" t="s">
        <v>275</v>
      </c>
      <c r="B70" t="s">
        <v>276</v>
      </c>
      <c r="C70" t="s">
        <v>335</v>
      </c>
      <c r="D70" t="s">
        <v>277</v>
      </c>
      <c r="E70" t="s">
        <v>278</v>
      </c>
      <c r="F70">
        <v>-17.32</v>
      </c>
      <c r="G70">
        <v>-149.30000000000001</v>
      </c>
      <c r="H70" t="s">
        <v>845</v>
      </c>
      <c r="I70" t="str">
        <f t="shared" si="1"/>
        <v>West</v>
      </c>
      <c r="J70">
        <v>16194.967282736328</v>
      </c>
      <c r="K70">
        <v>3723.2294665787122</v>
      </c>
      <c r="L70">
        <v>9877.2688276620283</v>
      </c>
      <c r="M70">
        <v>5915.6154463727617</v>
      </c>
      <c r="N70">
        <v>11360.90057455834</v>
      </c>
      <c r="O70">
        <v>3929.3368814948917</v>
      </c>
      <c r="P70">
        <v>15523.296925051071</v>
      </c>
      <c r="Q70">
        <v>9209.1125266631425</v>
      </c>
      <c r="R70">
        <v>4997.7918568399791</v>
      </c>
      <c r="S70">
        <v>16447.536598597861</v>
      </c>
      <c r="T70">
        <v>10164.912957739285</v>
      </c>
      <c r="U70">
        <v>15018.013354998058</v>
      </c>
      <c r="V70">
        <v>9426.790475495889</v>
      </c>
      <c r="W70">
        <v>5807.5207373976718</v>
      </c>
      <c r="X70">
        <v>16194.967282736328</v>
      </c>
    </row>
    <row r="71" spans="1:24" x14ac:dyDescent="0.3">
      <c r="A71" t="s">
        <v>279</v>
      </c>
      <c r="B71" t="s">
        <v>280</v>
      </c>
      <c r="C71">
        <v>16.87</v>
      </c>
      <c r="D71" t="s">
        <v>281</v>
      </c>
      <c r="E71" t="s">
        <v>282</v>
      </c>
      <c r="F71">
        <v>0.25</v>
      </c>
      <c r="G71">
        <v>9.26</v>
      </c>
      <c r="H71" t="s">
        <v>844</v>
      </c>
      <c r="I71" t="str">
        <f t="shared" si="1"/>
        <v>East</v>
      </c>
      <c r="J71">
        <v>7527.3340876658331</v>
      </c>
      <c r="K71">
        <v>6059.2193063492923</v>
      </c>
      <c r="L71">
        <v>3306.8370452267527</v>
      </c>
      <c r="M71">
        <v>5585.8085085351786</v>
      </c>
      <c r="N71">
        <v>4106.0000089863615</v>
      </c>
      <c r="O71">
        <v>7341.7735656992309</v>
      </c>
      <c r="P71">
        <v>6893.1602244555443</v>
      </c>
      <c r="Q71">
        <v>2864.9341780564519</v>
      </c>
      <c r="R71">
        <v>5611.485264535585</v>
      </c>
      <c r="S71">
        <v>8100.1493529008476</v>
      </c>
      <c r="T71">
        <v>2689.9279163761989</v>
      </c>
      <c r="U71">
        <v>6437.8839976948948</v>
      </c>
      <c r="V71">
        <v>3563.0369560777785</v>
      </c>
      <c r="W71">
        <v>3278.5144766012545</v>
      </c>
      <c r="X71">
        <v>7527.3340876658331</v>
      </c>
    </row>
    <row r="72" spans="1:24" x14ac:dyDescent="0.3">
      <c r="A72" t="s">
        <v>283</v>
      </c>
      <c r="B72" t="s">
        <v>284</v>
      </c>
      <c r="C72">
        <v>1.83</v>
      </c>
      <c r="D72" t="s">
        <v>285</v>
      </c>
      <c r="E72" t="s">
        <v>286</v>
      </c>
      <c r="F72">
        <v>13.28</v>
      </c>
      <c r="G72">
        <v>-16.399999999999999</v>
      </c>
      <c r="H72" t="s">
        <v>844</v>
      </c>
      <c r="I72" t="str">
        <f t="shared" si="1"/>
        <v>West</v>
      </c>
      <c r="J72">
        <v>8659.3823491574749</v>
      </c>
      <c r="K72">
        <v>4533.8585869874669</v>
      </c>
      <c r="L72">
        <v>2849.4828037494804</v>
      </c>
      <c r="M72">
        <v>3921.7133369898415</v>
      </c>
      <c r="N72">
        <v>4132.709309327236</v>
      </c>
      <c r="O72">
        <v>5742.1791588382193</v>
      </c>
      <c r="P72">
        <v>7976.5722964503993</v>
      </c>
      <c r="Q72">
        <v>2188.6176436700862</v>
      </c>
      <c r="R72">
        <v>3971.8746537895686</v>
      </c>
      <c r="S72">
        <v>9712.5871059432975</v>
      </c>
      <c r="T72">
        <v>2747.3347682319313</v>
      </c>
      <c r="U72">
        <v>7463.4206848133654</v>
      </c>
      <c r="V72">
        <v>2775.030179025086</v>
      </c>
      <c r="W72">
        <v>2893.4332009334516</v>
      </c>
      <c r="X72">
        <v>8659.3823491574749</v>
      </c>
    </row>
    <row r="73" spans="1:24" x14ac:dyDescent="0.3">
      <c r="A73" t="s">
        <v>287</v>
      </c>
      <c r="B73" t="s">
        <v>288</v>
      </c>
      <c r="C73">
        <v>17.48</v>
      </c>
      <c r="D73" t="s">
        <v>289</v>
      </c>
      <c r="E73" t="s">
        <v>290</v>
      </c>
      <c r="F73">
        <v>41.43</v>
      </c>
      <c r="G73">
        <v>44.5</v>
      </c>
      <c r="H73" t="s">
        <v>844</v>
      </c>
      <c r="I73" t="str">
        <f t="shared" si="1"/>
        <v>East</v>
      </c>
      <c r="J73">
        <v>5210.3176197425819</v>
      </c>
      <c r="K73">
        <v>7989.1888380798709</v>
      </c>
      <c r="L73">
        <v>1856.1038588193283</v>
      </c>
      <c r="M73">
        <v>6561.8341631424973</v>
      </c>
      <c r="N73">
        <v>1043.1818712477707</v>
      </c>
      <c r="O73">
        <v>8900.1833381799515</v>
      </c>
      <c r="P73">
        <v>4486.2161069658696</v>
      </c>
      <c r="Q73">
        <v>2311.2196479616559</v>
      </c>
      <c r="R73">
        <v>7057.3174448678437</v>
      </c>
      <c r="S73">
        <v>7806.525427868407</v>
      </c>
      <c r="T73">
        <v>1179.0990633343747</v>
      </c>
      <c r="U73">
        <v>3916.9685869049295</v>
      </c>
      <c r="V73">
        <v>2527.0879750812001</v>
      </c>
      <c r="W73">
        <v>6528.5593362643194</v>
      </c>
      <c r="X73">
        <v>5210.3176197425819</v>
      </c>
    </row>
    <row r="74" spans="1:24" x14ac:dyDescent="0.3">
      <c r="A74" t="s">
        <v>291</v>
      </c>
      <c r="B74" t="s">
        <v>292</v>
      </c>
      <c r="C74">
        <v>3861</v>
      </c>
      <c r="D74" t="s">
        <v>293</v>
      </c>
      <c r="E74" t="s">
        <v>294</v>
      </c>
      <c r="F74">
        <v>52.3</v>
      </c>
      <c r="G74">
        <v>13.25</v>
      </c>
      <c r="H74" t="s">
        <v>844</v>
      </c>
      <c r="I74" t="str">
        <f t="shared" si="1"/>
        <v>East</v>
      </c>
      <c r="J74">
        <v>6996.0687848248035</v>
      </c>
      <c r="K74">
        <v>6545.6824232542776</v>
      </c>
      <c r="L74">
        <v>301.17456520098085</v>
      </c>
      <c r="M74">
        <v>4872.2168694736893</v>
      </c>
      <c r="N74">
        <v>1333.689829795519</v>
      </c>
      <c r="O74">
        <v>7288.9529028397492</v>
      </c>
      <c r="P74">
        <v>6269.3581073822861</v>
      </c>
      <c r="Q74">
        <v>965.75310774752347</v>
      </c>
      <c r="R74">
        <v>5482.6424606421306</v>
      </c>
      <c r="S74">
        <v>9596.4581506072336</v>
      </c>
      <c r="T74">
        <v>1158.60873618146</v>
      </c>
      <c r="U74">
        <v>5689.498045293627</v>
      </c>
      <c r="V74">
        <v>729.070786686725</v>
      </c>
      <c r="W74">
        <v>6034.9385964667445</v>
      </c>
      <c r="X74">
        <v>6996.0687848248035</v>
      </c>
    </row>
    <row r="75" spans="1:24" x14ac:dyDescent="0.3">
      <c r="A75" t="s">
        <v>295</v>
      </c>
      <c r="B75" t="s">
        <v>296</v>
      </c>
      <c r="C75">
        <v>67.23</v>
      </c>
      <c r="D75" t="s">
        <v>297</v>
      </c>
      <c r="E75" t="s">
        <v>298</v>
      </c>
      <c r="F75">
        <v>5.35</v>
      </c>
      <c r="G75">
        <v>-0.06</v>
      </c>
      <c r="H75" t="s">
        <v>844</v>
      </c>
      <c r="I75" t="str">
        <f t="shared" si="1"/>
        <v>West</v>
      </c>
      <c r="J75">
        <v>7910.0317822658599</v>
      </c>
      <c r="K75">
        <v>5491.3779363249078</v>
      </c>
      <c r="L75">
        <v>3020.1376584579716</v>
      </c>
      <c r="M75">
        <v>4967.1619927495813</v>
      </c>
      <c r="N75">
        <v>4015.2602876271922</v>
      </c>
      <c r="O75">
        <v>6749.6663766725533</v>
      </c>
      <c r="P75">
        <v>7253.5243715435327</v>
      </c>
      <c r="Q75">
        <v>2489.7390040251207</v>
      </c>
      <c r="R75">
        <v>5004.0680729506466</v>
      </c>
      <c r="S75">
        <v>8691.3831157856584</v>
      </c>
      <c r="T75">
        <v>2568.0239231292221</v>
      </c>
      <c r="U75">
        <v>6772.2352364353092</v>
      </c>
      <c r="V75">
        <v>3174.6900469519856</v>
      </c>
      <c r="W75">
        <v>3056.5779377002641</v>
      </c>
      <c r="X75">
        <v>7910.0317822658599</v>
      </c>
    </row>
    <row r="76" spans="1:24" x14ac:dyDescent="0.3">
      <c r="A76" t="s">
        <v>299</v>
      </c>
      <c r="B76" t="s">
        <v>300</v>
      </c>
      <c r="C76">
        <v>205</v>
      </c>
      <c r="D76" t="s">
        <v>301</v>
      </c>
      <c r="E76" t="s">
        <v>302</v>
      </c>
      <c r="F76">
        <v>37.58</v>
      </c>
      <c r="G76">
        <v>23.46</v>
      </c>
      <c r="H76" t="s">
        <v>844</v>
      </c>
      <c r="I76" t="str">
        <f t="shared" si="1"/>
        <v>East</v>
      </c>
      <c r="J76">
        <v>6345.3284645222266</v>
      </c>
      <c r="K76">
        <v>6810.8918654296667</v>
      </c>
      <c r="L76">
        <v>975.53086958025074</v>
      </c>
      <c r="M76">
        <v>5434.5837305026416</v>
      </c>
      <c r="N76">
        <v>1447.5926361155616</v>
      </c>
      <c r="O76">
        <v>7740.6530769244528</v>
      </c>
      <c r="P76">
        <v>5626.0148457994665</v>
      </c>
      <c r="Q76">
        <v>1191.7902317337562</v>
      </c>
      <c r="R76">
        <v>5894.5369932675794</v>
      </c>
      <c r="S76">
        <v>8541.5519974416839</v>
      </c>
      <c r="T76">
        <v>0</v>
      </c>
      <c r="U76">
        <v>5065.4281589729408</v>
      </c>
      <c r="V76">
        <v>1597.4372368628447</v>
      </c>
      <c r="W76">
        <v>5536.7607284498035</v>
      </c>
      <c r="X76">
        <v>6345.3284645222266</v>
      </c>
    </row>
    <row r="77" spans="1:24" x14ac:dyDescent="0.3">
      <c r="A77" t="s">
        <v>303</v>
      </c>
      <c r="B77" t="s">
        <v>304</v>
      </c>
      <c r="C77">
        <v>2.83</v>
      </c>
      <c r="D77" t="s">
        <v>305</v>
      </c>
      <c r="E77" t="s">
        <v>306</v>
      </c>
      <c r="F77">
        <v>64.099999999999994</v>
      </c>
      <c r="G77">
        <v>-51.35</v>
      </c>
      <c r="H77" t="s">
        <v>844</v>
      </c>
      <c r="I77" t="str">
        <f t="shared" si="1"/>
        <v>West</v>
      </c>
      <c r="J77">
        <v>10611.368456537544</v>
      </c>
      <c r="K77">
        <v>4049.1301204703209</v>
      </c>
      <c r="L77">
        <v>3608.1400130931725</v>
      </c>
      <c r="M77">
        <v>1842.7938185657119</v>
      </c>
      <c r="N77">
        <v>4879.6590703552238</v>
      </c>
      <c r="O77">
        <v>4199.7280764516163</v>
      </c>
      <c r="P77">
        <v>9884.9853713700559</v>
      </c>
      <c r="Q77">
        <v>3315.8202220512503</v>
      </c>
      <c r="R77">
        <v>2764.0228824588262</v>
      </c>
      <c r="S77">
        <v>12962.071546441795</v>
      </c>
      <c r="T77">
        <v>4475.7826549415913</v>
      </c>
      <c r="U77">
        <v>9303.7400401881405</v>
      </c>
      <c r="V77">
        <v>2935.6831307210255</v>
      </c>
      <c r="W77">
        <v>6020.27990931352</v>
      </c>
      <c r="X77">
        <v>10611.368456537544</v>
      </c>
    </row>
    <row r="78" spans="1:24" x14ac:dyDescent="0.3">
      <c r="A78" t="s">
        <v>307</v>
      </c>
      <c r="B78" t="s">
        <v>308</v>
      </c>
      <c r="C78" t="s">
        <v>335</v>
      </c>
      <c r="D78" t="s">
        <v>309</v>
      </c>
      <c r="E78" t="s">
        <v>310</v>
      </c>
      <c r="F78">
        <v>16</v>
      </c>
      <c r="G78">
        <v>-61.44</v>
      </c>
      <c r="H78" t="s">
        <v>844</v>
      </c>
      <c r="I78" t="str">
        <f t="shared" si="1"/>
        <v>West</v>
      </c>
      <c r="J78">
        <v>11063.167466986841</v>
      </c>
      <c r="K78">
        <v>2068.0568482747276</v>
      </c>
      <c r="L78">
        <v>4562.1621732752983</v>
      </c>
      <c r="M78">
        <v>2176.8025666109456</v>
      </c>
      <c r="N78">
        <v>6041.8606570208149</v>
      </c>
      <c r="O78">
        <v>3342.0178546650518</v>
      </c>
      <c r="P78">
        <v>10366.335975390533</v>
      </c>
      <c r="Q78">
        <v>3889.9426647877472</v>
      </c>
      <c r="R78">
        <v>1752.1977592155517</v>
      </c>
      <c r="S78">
        <v>12109.864150228937</v>
      </c>
      <c r="T78">
        <v>4868.8203552811447</v>
      </c>
      <c r="U78">
        <v>9834.3203545154047</v>
      </c>
      <c r="V78">
        <v>4145.842810917462</v>
      </c>
      <c r="W78">
        <v>2864.1207002959914</v>
      </c>
      <c r="X78">
        <v>11063.167466986841</v>
      </c>
    </row>
    <row r="79" spans="1:24" x14ac:dyDescent="0.3">
      <c r="A79" t="s">
        <v>311</v>
      </c>
      <c r="B79" t="s">
        <v>311</v>
      </c>
      <c r="C79">
        <v>77.02</v>
      </c>
      <c r="D79" t="s">
        <v>312</v>
      </c>
      <c r="E79" t="s">
        <v>313</v>
      </c>
      <c r="F79">
        <v>14.4</v>
      </c>
      <c r="G79">
        <v>-90.22</v>
      </c>
      <c r="H79" t="s">
        <v>844</v>
      </c>
      <c r="I79" t="str">
        <f t="shared" si="1"/>
        <v>West</v>
      </c>
      <c r="J79">
        <v>12636.498907371615</v>
      </c>
      <c r="K79">
        <v>587.17205579284825</v>
      </c>
      <c r="L79">
        <v>6026.1380603169055</v>
      </c>
      <c r="M79">
        <v>2290.1333633873819</v>
      </c>
      <c r="N79">
        <v>7519.207642177731</v>
      </c>
      <c r="O79">
        <v>2044.2354938127846</v>
      </c>
      <c r="P79">
        <v>11938.035995248298</v>
      </c>
      <c r="Q79">
        <v>5377.2779593522973</v>
      </c>
      <c r="R79">
        <v>1372.5712628581439</v>
      </c>
      <c r="S79">
        <v>13596.333204029093</v>
      </c>
      <c r="T79">
        <v>6409.687943541715</v>
      </c>
      <c r="U79">
        <v>11403.34736757256</v>
      </c>
      <c r="V79">
        <v>5544.5856210472575</v>
      </c>
      <c r="W79">
        <v>3636.8784990703225</v>
      </c>
      <c r="X79">
        <v>12636.498907371615</v>
      </c>
    </row>
    <row r="80" spans="1:24" x14ac:dyDescent="0.3">
      <c r="A80" t="s">
        <v>314</v>
      </c>
      <c r="B80" t="s">
        <v>315</v>
      </c>
      <c r="C80" t="s">
        <v>335</v>
      </c>
      <c r="D80" t="s">
        <v>316</v>
      </c>
      <c r="E80" t="s">
        <v>317</v>
      </c>
      <c r="F80">
        <v>49.26</v>
      </c>
      <c r="G80">
        <v>-2.33</v>
      </c>
      <c r="H80" t="s">
        <v>844</v>
      </c>
      <c r="I80" t="str">
        <f t="shared" si="1"/>
        <v>West</v>
      </c>
      <c r="J80">
        <v>7808.5328278790003</v>
      </c>
      <c r="K80">
        <v>5676.1720836990135</v>
      </c>
      <c r="L80">
        <v>763.40761235135722</v>
      </c>
      <c r="M80">
        <v>4007.3111078148149</v>
      </c>
      <c r="N80">
        <v>2208.2270098166996</v>
      </c>
      <c r="O80">
        <v>6415.1146323893536</v>
      </c>
      <c r="P80">
        <v>7082.2806171757993</v>
      </c>
      <c r="Q80">
        <v>596.02858228444029</v>
      </c>
      <c r="R80">
        <v>4606.5140640918489</v>
      </c>
      <c r="S80">
        <v>10157.795157688306</v>
      </c>
      <c r="T80">
        <v>1622.4513577780999</v>
      </c>
      <c r="U80">
        <v>6506.3261016293982</v>
      </c>
      <c r="V80">
        <v>191.03212333008298</v>
      </c>
      <c r="W80">
        <v>5456.1895432065048</v>
      </c>
      <c r="X80">
        <v>7808.5328278790003</v>
      </c>
    </row>
    <row r="81" spans="1:24" x14ac:dyDescent="0.3">
      <c r="A81" t="s">
        <v>318</v>
      </c>
      <c r="B81" t="s">
        <v>319</v>
      </c>
      <c r="C81">
        <v>13.51</v>
      </c>
      <c r="D81" t="s">
        <v>320</v>
      </c>
      <c r="E81" t="s">
        <v>321</v>
      </c>
      <c r="F81">
        <v>9.2899999999999991</v>
      </c>
      <c r="G81">
        <v>-13.49</v>
      </c>
      <c r="H81" t="s">
        <v>844</v>
      </c>
      <c r="I81" t="str">
        <f t="shared" si="1"/>
        <v>West</v>
      </c>
      <c r="J81">
        <v>8557.4212817434673</v>
      </c>
      <c r="K81">
        <v>4724.0560269471835</v>
      </c>
      <c r="L81">
        <v>3009.9099804120392</v>
      </c>
      <c r="M81">
        <v>4210.8934333136476</v>
      </c>
      <c r="N81">
        <v>4224.9142888461065</v>
      </c>
      <c r="O81">
        <v>5969.0645545261114</v>
      </c>
      <c r="P81">
        <v>7884.1833612946884</v>
      </c>
      <c r="Q81">
        <v>2374.2090411958256</v>
      </c>
      <c r="R81">
        <v>4223.0547246276601</v>
      </c>
      <c r="S81">
        <v>9472.9053994009664</v>
      </c>
      <c r="T81">
        <v>2807.2278569791943</v>
      </c>
      <c r="U81">
        <v>7382.4861961994884</v>
      </c>
      <c r="V81">
        <v>2994.147570156822</v>
      </c>
      <c r="W81">
        <v>2750.0011343241299</v>
      </c>
      <c r="X81">
        <v>8557.4212817434673</v>
      </c>
    </row>
    <row r="82" spans="1:24" x14ac:dyDescent="0.3">
      <c r="A82" t="s">
        <v>322</v>
      </c>
      <c r="B82" t="s">
        <v>323</v>
      </c>
      <c r="C82" t="s">
        <v>335</v>
      </c>
      <c r="D82" t="s">
        <v>324</v>
      </c>
      <c r="E82" t="s">
        <v>325</v>
      </c>
      <c r="F82">
        <v>11.45</v>
      </c>
      <c r="G82">
        <v>-15.45</v>
      </c>
      <c r="H82" t="s">
        <v>844</v>
      </c>
      <c r="I82" t="str">
        <f t="shared" si="1"/>
        <v>West</v>
      </c>
      <c r="J82">
        <v>8631.9154345081479</v>
      </c>
      <c r="K82">
        <v>4598.4883936572023</v>
      </c>
      <c r="L82">
        <v>2930.3834210464679</v>
      </c>
      <c r="M82">
        <v>4036.7143737455585</v>
      </c>
      <c r="N82">
        <v>4186.6804385336127</v>
      </c>
      <c r="O82">
        <v>5824.9481789588472</v>
      </c>
      <c r="P82">
        <v>7953.2166106865207</v>
      </c>
      <c r="Q82">
        <v>2278.886041535206</v>
      </c>
      <c r="R82">
        <v>4066.4760146072422</v>
      </c>
      <c r="S82">
        <v>9621.9543055917693</v>
      </c>
      <c r="T82">
        <v>2786.4209274795508</v>
      </c>
      <c r="U82">
        <v>7444.9963773060363</v>
      </c>
      <c r="V82">
        <v>2879.3004827040891</v>
      </c>
      <c r="W82">
        <v>2812.7568113407888</v>
      </c>
      <c r="X82">
        <v>8631.9154345081479</v>
      </c>
    </row>
    <row r="83" spans="1:24" x14ac:dyDescent="0.3">
      <c r="A83" t="s">
        <v>326</v>
      </c>
      <c r="B83" t="s">
        <v>327</v>
      </c>
      <c r="C83">
        <v>5.17</v>
      </c>
      <c r="D83" t="s">
        <v>328</v>
      </c>
      <c r="E83" t="s">
        <v>329</v>
      </c>
      <c r="F83">
        <v>6.5</v>
      </c>
      <c r="G83">
        <v>-58.12</v>
      </c>
      <c r="H83" t="s">
        <v>844</v>
      </c>
      <c r="I83" t="str">
        <f t="shared" si="1"/>
        <v>West</v>
      </c>
      <c r="J83">
        <v>10984.347517579912</v>
      </c>
      <c r="K83">
        <v>2402.9864211151921</v>
      </c>
      <c r="L83">
        <v>4768.4160860814145</v>
      </c>
      <c r="M83">
        <v>2854.6894179402425</v>
      </c>
      <c r="N83">
        <v>6211.2550365239395</v>
      </c>
      <c r="O83">
        <v>3793.251709971802</v>
      </c>
      <c r="P83">
        <v>10301.984695950776</v>
      </c>
      <c r="Q83">
        <v>4078.209655186452</v>
      </c>
      <c r="R83">
        <v>2364.884148423343</v>
      </c>
      <c r="S83">
        <v>11763.960778565357</v>
      </c>
      <c r="T83">
        <v>4943.6291776612861</v>
      </c>
      <c r="U83">
        <v>9787.2539361602339</v>
      </c>
      <c r="V83">
        <v>4431.0239880285008</v>
      </c>
      <c r="W83">
        <v>2187.3076182832629</v>
      </c>
      <c r="X83">
        <v>10984.347517579912</v>
      </c>
    </row>
    <row r="84" spans="1:24" x14ac:dyDescent="0.3">
      <c r="A84" t="s">
        <v>330</v>
      </c>
      <c r="B84" t="s">
        <v>331</v>
      </c>
      <c r="C84">
        <v>14.33</v>
      </c>
      <c r="D84" t="s">
        <v>332</v>
      </c>
      <c r="E84" t="s">
        <v>333</v>
      </c>
      <c r="F84">
        <v>18.399999999999999</v>
      </c>
      <c r="G84">
        <v>-72.2</v>
      </c>
      <c r="H84" t="s">
        <v>844</v>
      </c>
      <c r="I84" t="str">
        <f t="shared" si="1"/>
        <v>West</v>
      </c>
      <c r="J84">
        <v>11628.299416617207</v>
      </c>
      <c r="K84">
        <v>1469.7769312382063</v>
      </c>
      <c r="L84">
        <v>5013.5791425032876</v>
      </c>
      <c r="M84">
        <v>1878.9312776160814</v>
      </c>
      <c r="N84">
        <v>6504.8398479439911</v>
      </c>
      <c r="O84">
        <v>2735.9068005244621</v>
      </c>
      <c r="P84">
        <v>10927.200552039851</v>
      </c>
      <c r="Q84">
        <v>4359.4573077969235</v>
      </c>
      <c r="R84">
        <v>1250.9146541535117</v>
      </c>
      <c r="S84">
        <v>12720.201321028533</v>
      </c>
      <c r="T84">
        <v>5388.092942191699</v>
      </c>
      <c r="U84">
        <v>10389.642193651331</v>
      </c>
      <c r="V84">
        <v>4548.7318177377756</v>
      </c>
      <c r="W84">
        <v>3261.4519180181092</v>
      </c>
      <c r="X84">
        <v>11628.299416617207</v>
      </c>
    </row>
    <row r="85" spans="1:24" x14ac:dyDescent="0.3">
      <c r="A85" t="s">
        <v>334</v>
      </c>
      <c r="B85" t="s">
        <v>335</v>
      </c>
      <c r="C85" t="s">
        <v>335</v>
      </c>
      <c r="D85" t="s">
        <v>336</v>
      </c>
      <c r="E85" t="s">
        <v>337</v>
      </c>
      <c r="F85">
        <v>-53</v>
      </c>
      <c r="G85">
        <v>74</v>
      </c>
      <c r="H85" t="s">
        <v>845</v>
      </c>
      <c r="I85" t="str">
        <f t="shared" si="1"/>
        <v>East</v>
      </c>
      <c r="J85">
        <v>7091.5266710702008</v>
      </c>
      <c r="K85">
        <v>10683.849813040242</v>
      </c>
      <c r="L85">
        <v>7766.4058048124161</v>
      </c>
      <c r="M85">
        <v>10624.711470269864</v>
      </c>
      <c r="N85">
        <v>7745.9924148297487</v>
      </c>
      <c r="O85">
        <v>12093.379976785482</v>
      </c>
      <c r="P85">
        <v>6859.0847481351329</v>
      </c>
      <c r="Q85">
        <v>7602.5941274557072</v>
      </c>
      <c r="R85">
        <v>10517.54405245521</v>
      </c>
      <c r="S85">
        <v>4417.48351716857</v>
      </c>
      <c r="T85">
        <v>6832.0935259008265</v>
      </c>
      <c r="U85">
        <v>6788.9120171718232</v>
      </c>
      <c r="V85">
        <v>8258.2683961288167</v>
      </c>
      <c r="W85">
        <v>6725.951524091146</v>
      </c>
      <c r="X85">
        <v>7091.5266710702008</v>
      </c>
    </row>
    <row r="86" spans="1:24" x14ac:dyDescent="0.3">
      <c r="A86" t="s">
        <v>338</v>
      </c>
      <c r="B86" t="s">
        <v>339</v>
      </c>
      <c r="C86">
        <v>25.09</v>
      </c>
      <c r="D86" t="s">
        <v>340</v>
      </c>
      <c r="E86" t="s">
        <v>341</v>
      </c>
      <c r="F86">
        <v>14.05</v>
      </c>
      <c r="G86">
        <v>-87.14</v>
      </c>
      <c r="H86" t="s">
        <v>844</v>
      </c>
      <c r="I86" t="str">
        <f t="shared" si="1"/>
        <v>West</v>
      </c>
      <c r="J86">
        <v>12472.352144469625</v>
      </c>
      <c r="K86">
        <v>743.4403262912225</v>
      </c>
      <c r="L86">
        <v>5881.0032525619299</v>
      </c>
      <c r="M86">
        <v>2260.1304581337777</v>
      </c>
      <c r="N86">
        <v>7373.0228576694381</v>
      </c>
      <c r="O86">
        <v>2188.1059763183316</v>
      </c>
      <c r="P86">
        <v>11774.637361258137</v>
      </c>
      <c r="Q86">
        <v>5228.5071090968213</v>
      </c>
      <c r="R86">
        <v>1367.5677359823901</v>
      </c>
      <c r="S86">
        <v>13427.384833931737</v>
      </c>
      <c r="T86">
        <v>6253.2073276439505</v>
      </c>
      <c r="U86">
        <v>11240.921965679505</v>
      </c>
      <c r="V86">
        <v>5407.2722351566508</v>
      </c>
      <c r="W86">
        <v>3502.4822966353449</v>
      </c>
      <c r="X86">
        <v>12472.352144469625</v>
      </c>
    </row>
    <row r="87" spans="1:24" x14ac:dyDescent="0.3">
      <c r="A87" t="s">
        <v>342</v>
      </c>
      <c r="B87" t="s">
        <v>343</v>
      </c>
      <c r="C87">
        <v>164</v>
      </c>
      <c r="D87" t="s">
        <v>344</v>
      </c>
      <c r="E87" t="s">
        <v>345</v>
      </c>
      <c r="F87">
        <v>47.29</v>
      </c>
      <c r="G87">
        <v>19.05</v>
      </c>
      <c r="H87" t="s">
        <v>844</v>
      </c>
      <c r="I87" t="str">
        <f t="shared" si="1"/>
        <v>East</v>
      </c>
      <c r="J87">
        <v>6633.3105946955329</v>
      </c>
      <c r="K87">
        <v>6735.8689108532981</v>
      </c>
      <c r="L87">
        <v>412.05731827501864</v>
      </c>
      <c r="M87">
        <v>5167.7281708313567</v>
      </c>
      <c r="N87">
        <v>1146.8978655486287</v>
      </c>
      <c r="O87">
        <v>7551.4977059359553</v>
      </c>
      <c r="P87">
        <v>5907.0456014237789</v>
      </c>
      <c r="Q87">
        <v>1007.5541900582817</v>
      </c>
      <c r="R87">
        <v>5724.5748909919939</v>
      </c>
      <c r="S87">
        <v>9134.0122814509068</v>
      </c>
      <c r="T87">
        <v>711.94416768170811</v>
      </c>
      <c r="U87">
        <v>5331.2074950896449</v>
      </c>
      <c r="V87">
        <v>1080.0104020332399</v>
      </c>
      <c r="W87">
        <v>5916.3711693016694</v>
      </c>
      <c r="X87">
        <v>6633.3105946955329</v>
      </c>
    </row>
    <row r="88" spans="1:24" x14ac:dyDescent="0.3">
      <c r="A88" t="s">
        <v>346</v>
      </c>
      <c r="B88" t="s">
        <v>347</v>
      </c>
      <c r="C88">
        <v>24.84</v>
      </c>
      <c r="D88" t="s">
        <v>305</v>
      </c>
      <c r="E88" t="s">
        <v>348</v>
      </c>
      <c r="F88">
        <v>64.099999999999994</v>
      </c>
      <c r="G88">
        <v>-21.57</v>
      </c>
      <c r="H88" t="s">
        <v>844</v>
      </c>
      <c r="I88" t="str">
        <f t="shared" si="1"/>
        <v>West</v>
      </c>
      <c r="J88">
        <v>9018.3934590892641</v>
      </c>
      <c r="K88">
        <v>5245.7297811690596</v>
      </c>
      <c r="L88">
        <v>2118.6772613354774</v>
      </c>
      <c r="M88">
        <v>3215.6147343859457</v>
      </c>
      <c r="N88">
        <v>3271.9298298594363</v>
      </c>
      <c r="O88">
        <v>5670.8376918779823</v>
      </c>
      <c r="P88">
        <v>8293.2564233227458</v>
      </c>
      <c r="Q88">
        <v>2033.6180737090235</v>
      </c>
      <c r="R88">
        <v>4018.7276771739585</v>
      </c>
      <c r="S88">
        <v>11605.731757792957</v>
      </c>
      <c r="T88">
        <v>3064.8591532799674</v>
      </c>
      <c r="U88">
        <v>7710.6154948268568</v>
      </c>
      <c r="V88">
        <v>1467.4306401544161</v>
      </c>
      <c r="W88">
        <v>6118.42983335594</v>
      </c>
      <c r="X88">
        <v>9018.3934590892641</v>
      </c>
    </row>
    <row r="89" spans="1:24" x14ac:dyDescent="0.3">
      <c r="A89" t="s">
        <v>349</v>
      </c>
      <c r="B89" t="s">
        <v>350</v>
      </c>
      <c r="C89">
        <v>2870</v>
      </c>
      <c r="D89" t="s">
        <v>351</v>
      </c>
      <c r="E89" t="s">
        <v>352</v>
      </c>
      <c r="F89">
        <v>28.37</v>
      </c>
      <c r="G89">
        <v>77.13</v>
      </c>
      <c r="H89" t="s">
        <v>844</v>
      </c>
      <c r="I89" t="str">
        <f t="shared" si="1"/>
        <v>East</v>
      </c>
      <c r="J89">
        <v>3450.654954434593</v>
      </c>
      <c r="K89">
        <v>9642.9389622595863</v>
      </c>
      <c r="L89">
        <v>3830.1835984453796</v>
      </c>
      <c r="M89">
        <v>8420.7853159488641</v>
      </c>
      <c r="N89">
        <v>2865.117600124644</v>
      </c>
      <c r="O89">
        <v>10674.399270928741</v>
      </c>
      <c r="P89">
        <v>2765.2823367612941</v>
      </c>
      <c r="Q89">
        <v>4190.2541013948066</v>
      </c>
      <c r="R89">
        <v>8826.8014696414211</v>
      </c>
      <c r="S89">
        <v>5899.4401232171176</v>
      </c>
      <c r="T89">
        <v>2998.4973246651393</v>
      </c>
      <c r="U89">
        <v>2268.4190348531292</v>
      </c>
      <c r="V89">
        <v>4502.7115609245939</v>
      </c>
      <c r="W89">
        <v>7460.7857660436821</v>
      </c>
      <c r="X89">
        <v>3450.654954434593</v>
      </c>
    </row>
    <row r="90" spans="1:24" x14ac:dyDescent="0.3">
      <c r="A90" t="s">
        <v>353</v>
      </c>
      <c r="B90" t="s">
        <v>354</v>
      </c>
      <c r="C90">
        <v>1119</v>
      </c>
      <c r="D90" t="s">
        <v>355</v>
      </c>
      <c r="E90" t="s">
        <v>356</v>
      </c>
      <c r="F90">
        <v>-6.09</v>
      </c>
      <c r="G90">
        <v>106.4</v>
      </c>
      <c r="H90" t="s">
        <v>845</v>
      </c>
      <c r="I90" t="str">
        <f t="shared" si="1"/>
        <v>East</v>
      </c>
      <c r="J90">
        <v>3406.2489690860821</v>
      </c>
      <c r="K90">
        <v>11355.183485532059</v>
      </c>
      <c r="L90">
        <v>6387.8557446520354</v>
      </c>
      <c r="M90">
        <v>10554.00054670948</v>
      </c>
      <c r="N90">
        <v>5678.4332526234739</v>
      </c>
      <c r="O90">
        <v>12574.167167408583</v>
      </c>
      <c r="P90">
        <v>3189.364766156421</v>
      </c>
      <c r="Q90">
        <v>6566.5794148981404</v>
      </c>
      <c r="R90">
        <v>10773.739455525925</v>
      </c>
      <c r="S90">
        <v>3108.0826398723702</v>
      </c>
      <c r="T90">
        <v>5439.4011298557498</v>
      </c>
      <c r="U90">
        <v>3194.2948066826893</v>
      </c>
      <c r="V90">
        <v>7035.2691854256727</v>
      </c>
      <c r="W90">
        <v>8248.5773023524489</v>
      </c>
      <c r="X90">
        <v>3406.2489690860821</v>
      </c>
    </row>
    <row r="91" spans="1:24" x14ac:dyDescent="0.3">
      <c r="A91" t="s">
        <v>357</v>
      </c>
      <c r="B91" t="s">
        <v>358</v>
      </c>
      <c r="C91" t="s">
        <v>335</v>
      </c>
      <c r="D91" t="s">
        <v>359</v>
      </c>
      <c r="E91" t="s">
        <v>360</v>
      </c>
      <c r="F91">
        <v>35.44</v>
      </c>
      <c r="G91">
        <v>51.3</v>
      </c>
      <c r="H91" t="s">
        <v>844</v>
      </c>
      <c r="I91" t="str">
        <f t="shared" si="1"/>
        <v>East</v>
      </c>
      <c r="J91">
        <v>4823.9384243271606</v>
      </c>
      <c r="K91">
        <v>8287.941294386681</v>
      </c>
      <c r="L91">
        <v>2339.062510696112</v>
      </c>
      <c r="M91">
        <v>6961.7937672703292</v>
      </c>
      <c r="N91">
        <v>1576.8468743032724</v>
      </c>
      <c r="O91">
        <v>9257.3808454419759</v>
      </c>
      <c r="P91">
        <v>4107.9469065824105</v>
      </c>
      <c r="Q91">
        <v>2713.7330050143105</v>
      </c>
      <c r="R91">
        <v>7409.5916439690518</v>
      </c>
      <c r="S91">
        <v>7254.5997394409032</v>
      </c>
      <c r="T91">
        <v>1527.2190542603898</v>
      </c>
      <c r="U91">
        <v>3554.8697612852152</v>
      </c>
      <c r="V91">
        <v>3011.2203629923861</v>
      </c>
      <c r="W91">
        <v>6543.3544469441667</v>
      </c>
      <c r="X91">
        <v>4823.9384243271606</v>
      </c>
    </row>
    <row r="92" spans="1:24" x14ac:dyDescent="0.3">
      <c r="A92" t="s">
        <v>361</v>
      </c>
      <c r="B92" t="s">
        <v>362</v>
      </c>
      <c r="C92">
        <v>222</v>
      </c>
      <c r="D92" t="s">
        <v>363</v>
      </c>
      <c r="E92" t="s">
        <v>364</v>
      </c>
      <c r="F92">
        <v>33.200000000000003</v>
      </c>
      <c r="G92">
        <v>44.3</v>
      </c>
      <c r="H92" t="s">
        <v>844</v>
      </c>
      <c r="I92" t="str">
        <f t="shared" si="1"/>
        <v>East</v>
      </c>
      <c r="J92">
        <v>5208.9215185583289</v>
      </c>
      <c r="K92">
        <v>7889.0061813640368</v>
      </c>
      <c r="L92">
        <v>2062.5948379999404</v>
      </c>
      <c r="M92">
        <v>6599.6995294940507</v>
      </c>
      <c r="N92">
        <v>1581.4518783067665</v>
      </c>
      <c r="O92">
        <v>8874.8777976012716</v>
      </c>
      <c r="P92">
        <v>4497.0706490447756</v>
      </c>
      <c r="Q92">
        <v>2368.6958861162398</v>
      </c>
      <c r="R92">
        <v>7026.5764832652321</v>
      </c>
      <c r="S92">
        <v>7449.2092435839122</v>
      </c>
      <c r="T92">
        <v>1177.3153404657562</v>
      </c>
      <c r="U92">
        <v>3950.1151844091837</v>
      </c>
      <c r="V92">
        <v>2726.5032407279473</v>
      </c>
      <c r="W92">
        <v>6148.0132539824608</v>
      </c>
      <c r="X92">
        <v>5208.9215185583289</v>
      </c>
    </row>
    <row r="93" spans="1:24" x14ac:dyDescent="0.3">
      <c r="A93" t="s">
        <v>365</v>
      </c>
      <c r="B93" t="s">
        <v>366</v>
      </c>
      <c r="C93">
        <v>399</v>
      </c>
      <c r="D93" t="s">
        <v>367</v>
      </c>
      <c r="E93" t="s">
        <v>368</v>
      </c>
      <c r="F93">
        <v>53.21</v>
      </c>
      <c r="G93">
        <v>-6.15</v>
      </c>
      <c r="H93" t="s">
        <v>844</v>
      </c>
      <c r="I93" t="str">
        <f t="shared" si="1"/>
        <v>West</v>
      </c>
      <c r="J93">
        <v>8052.048537316452</v>
      </c>
      <c r="K93">
        <v>5591.3584629318839</v>
      </c>
      <c r="L93">
        <v>1029.3285774056794</v>
      </c>
      <c r="M93">
        <v>3827.4835114372468</v>
      </c>
      <c r="N93">
        <v>2380.1236950209122</v>
      </c>
      <c r="O93">
        <v>6261.2766377629405</v>
      </c>
      <c r="P93">
        <v>7325.3113821939342</v>
      </c>
      <c r="Q93">
        <v>933.55973905476458</v>
      </c>
      <c r="R93">
        <v>4477.9587417500843</v>
      </c>
      <c r="S93">
        <v>10484.383726053526</v>
      </c>
      <c r="T93">
        <v>1943.4083027855984</v>
      </c>
      <c r="U93">
        <v>6746.4748830555955</v>
      </c>
      <c r="V93">
        <v>356.68401436004962</v>
      </c>
      <c r="W93">
        <v>5627.7941102766017</v>
      </c>
      <c r="X93">
        <v>8052.048537316452</v>
      </c>
    </row>
    <row r="94" spans="1:24" x14ac:dyDescent="0.3">
      <c r="A94" t="s">
        <v>369</v>
      </c>
      <c r="B94" t="s">
        <v>370</v>
      </c>
      <c r="C94">
        <v>395</v>
      </c>
      <c r="D94" t="s">
        <v>371</v>
      </c>
      <c r="E94" t="s">
        <v>372</v>
      </c>
      <c r="F94">
        <v>31.71</v>
      </c>
      <c r="G94">
        <v>-35.1</v>
      </c>
      <c r="H94" t="s">
        <v>844</v>
      </c>
      <c r="I94" t="str">
        <f t="shared" si="1"/>
        <v>West</v>
      </c>
      <c r="J94">
        <v>9545.281424211651</v>
      </c>
      <c r="K94">
        <v>3599.4344467013143</v>
      </c>
      <c r="L94">
        <v>2789.4841972816407</v>
      </c>
      <c r="M94">
        <v>2405.8215715933716</v>
      </c>
      <c r="N94">
        <v>4281.5133838982683</v>
      </c>
      <c r="O94">
        <v>4542.3145158317684</v>
      </c>
      <c r="P94">
        <v>8831.816724185348</v>
      </c>
      <c r="Q94">
        <v>2141.7530365950229</v>
      </c>
      <c r="R94">
        <v>2694.9125812085258</v>
      </c>
      <c r="S94">
        <v>11133.556988720002</v>
      </c>
      <c r="T94">
        <v>3222.9276421098875</v>
      </c>
      <c r="U94">
        <v>8278.6730991143759</v>
      </c>
      <c r="V94">
        <v>2345.35535375772</v>
      </c>
      <c r="W94">
        <v>3794.4499516114324</v>
      </c>
      <c r="X94">
        <v>9545.281424211651</v>
      </c>
    </row>
    <row r="95" spans="1:24" x14ac:dyDescent="0.3">
      <c r="A95" t="s">
        <v>373</v>
      </c>
      <c r="B95" t="s">
        <v>374</v>
      </c>
      <c r="C95">
        <v>2005</v>
      </c>
      <c r="D95" t="s">
        <v>375</v>
      </c>
      <c r="E95" t="s">
        <v>376</v>
      </c>
      <c r="F95">
        <v>41.54</v>
      </c>
      <c r="G95">
        <v>12.29</v>
      </c>
      <c r="H95" t="s">
        <v>844</v>
      </c>
      <c r="I95" t="str">
        <f t="shared" si="1"/>
        <v>East</v>
      </c>
      <c r="J95">
        <v>6965.6014890557744</v>
      </c>
      <c r="K95">
        <v>6274.1958495759427</v>
      </c>
      <c r="L95">
        <v>457.04700278636562</v>
      </c>
      <c r="M95">
        <v>4804.9314028335511</v>
      </c>
      <c r="N95">
        <v>1671.3395993262413</v>
      </c>
      <c r="O95">
        <v>7145.6516730067387</v>
      </c>
      <c r="P95">
        <v>6242.6927576852613</v>
      </c>
      <c r="Q95">
        <v>552.64892581457173</v>
      </c>
      <c r="R95">
        <v>5306.0235862728696</v>
      </c>
      <c r="S95">
        <v>9198.2029367221512</v>
      </c>
      <c r="T95">
        <v>668.2934621287269</v>
      </c>
      <c r="U95">
        <v>5675.147348597744</v>
      </c>
      <c r="V95">
        <v>955.54831594012035</v>
      </c>
      <c r="W95">
        <v>5380.1245535727148</v>
      </c>
      <c r="X95">
        <v>6965.6014890557744</v>
      </c>
    </row>
    <row r="96" spans="1:24" x14ac:dyDescent="0.3">
      <c r="A96" t="s">
        <v>377</v>
      </c>
      <c r="B96" t="s">
        <v>378</v>
      </c>
      <c r="C96">
        <v>15.83</v>
      </c>
      <c r="D96" t="s">
        <v>379</v>
      </c>
      <c r="E96" t="s">
        <v>380</v>
      </c>
      <c r="F96">
        <v>18</v>
      </c>
      <c r="G96">
        <v>-76.5</v>
      </c>
      <c r="H96" t="s">
        <v>844</v>
      </c>
      <c r="I96" t="str">
        <f t="shared" si="1"/>
        <v>West</v>
      </c>
      <c r="J96">
        <v>11864.672435870281</v>
      </c>
      <c r="K96">
        <v>1236.7348630971796</v>
      </c>
      <c r="L96">
        <v>5239.5689295803713</v>
      </c>
      <c r="M96">
        <v>1898.1793000883767</v>
      </c>
      <c r="N96">
        <v>6731.9076914794368</v>
      </c>
      <c r="O96">
        <v>2533.8320257104651</v>
      </c>
      <c r="P96">
        <v>11163.596443445098</v>
      </c>
      <c r="Q96">
        <v>4588.5740719774813</v>
      </c>
      <c r="R96">
        <v>1169.0205442745648</v>
      </c>
      <c r="S96">
        <v>12937.855282003118</v>
      </c>
      <c r="T96">
        <v>5622.5448446638475</v>
      </c>
      <c r="U96">
        <v>10625.97285517425</v>
      </c>
      <c r="V96">
        <v>4766.7769587531575</v>
      </c>
      <c r="W96">
        <v>3358.5533994897264</v>
      </c>
      <c r="X96">
        <v>11864.672435870281</v>
      </c>
    </row>
    <row r="97" spans="1:24" x14ac:dyDescent="0.3">
      <c r="A97" t="s">
        <v>381</v>
      </c>
      <c r="B97" t="s">
        <v>382</v>
      </c>
      <c r="C97">
        <v>43.74</v>
      </c>
      <c r="D97" t="s">
        <v>383</v>
      </c>
      <c r="E97" t="s">
        <v>384</v>
      </c>
      <c r="F97">
        <v>31.57</v>
      </c>
      <c r="G97">
        <v>35.520000000000003</v>
      </c>
      <c r="H97" t="s">
        <v>844</v>
      </c>
      <c r="I97" t="str">
        <f t="shared" si="1"/>
        <v>East</v>
      </c>
      <c r="J97">
        <v>5692.5662750734837</v>
      </c>
      <c r="K97">
        <v>7399.6430943934056</v>
      </c>
      <c r="L97">
        <v>1736.59915935601</v>
      </c>
      <c r="M97">
        <v>6141.1975911133168</v>
      </c>
      <c r="N97">
        <v>1650.7467416669344</v>
      </c>
      <c r="O97">
        <v>8397.0397749454532</v>
      </c>
      <c r="P97">
        <v>4983.2719425758814</v>
      </c>
      <c r="Q97">
        <v>1942.8916296335215</v>
      </c>
      <c r="R97">
        <v>6548.813729813668</v>
      </c>
      <c r="S97">
        <v>7764.5892584138664</v>
      </c>
      <c r="T97">
        <v>778.17635448270983</v>
      </c>
      <c r="U97">
        <v>4439.40706410034</v>
      </c>
      <c r="V97">
        <v>2374.1220320328944</v>
      </c>
      <c r="W97">
        <v>5708.8240476542978</v>
      </c>
      <c r="X97">
        <v>5692.5662750734837</v>
      </c>
    </row>
    <row r="98" spans="1:24" x14ac:dyDescent="0.3">
      <c r="A98" t="s">
        <v>385</v>
      </c>
      <c r="B98" t="s">
        <v>386</v>
      </c>
      <c r="C98">
        <v>182</v>
      </c>
      <c r="D98" t="s">
        <v>387</v>
      </c>
      <c r="E98" t="s">
        <v>388</v>
      </c>
      <c r="F98">
        <v>51.1</v>
      </c>
      <c r="G98">
        <v>71.3</v>
      </c>
      <c r="H98" t="s">
        <v>844</v>
      </c>
      <c r="I98" t="str">
        <f t="shared" si="1"/>
        <v>East</v>
      </c>
      <c r="J98">
        <v>3880.6192403403875</v>
      </c>
      <c r="K98">
        <v>9560.6631545934088</v>
      </c>
      <c r="L98">
        <v>3267.1021907102936</v>
      </c>
      <c r="M98">
        <v>8028.4059343311746</v>
      </c>
      <c r="N98">
        <v>1877.8132205839854</v>
      </c>
      <c r="O98">
        <v>10415.538135303235</v>
      </c>
      <c r="P98">
        <v>3160.551383303236</v>
      </c>
      <c r="Q98">
        <v>3833.4999350598664</v>
      </c>
      <c r="R98">
        <v>8584.5574479279949</v>
      </c>
      <c r="S98">
        <v>7308.2465495011875</v>
      </c>
      <c r="T98">
        <v>2773.6516425996974</v>
      </c>
      <c r="U98">
        <v>2577.8242131883239</v>
      </c>
      <c r="V98">
        <v>3895.7513072191859</v>
      </c>
      <c r="W98">
        <v>8071.0320133142832</v>
      </c>
      <c r="X98">
        <v>3880.6192403403875</v>
      </c>
    </row>
    <row r="99" spans="1:24" x14ac:dyDescent="0.3">
      <c r="A99" t="s">
        <v>389</v>
      </c>
      <c r="B99" t="s">
        <v>390</v>
      </c>
      <c r="C99">
        <v>95.5</v>
      </c>
      <c r="D99" t="s">
        <v>391</v>
      </c>
      <c r="E99" t="s">
        <v>392</v>
      </c>
      <c r="F99">
        <v>-1.17</v>
      </c>
      <c r="G99">
        <v>36.479999999999997</v>
      </c>
      <c r="H99" t="s">
        <v>845</v>
      </c>
      <c r="I99" t="str">
        <f t="shared" si="1"/>
        <v>East</v>
      </c>
      <c r="J99">
        <v>6180.3464175743429</v>
      </c>
      <c r="K99">
        <v>7534.9192496750748</v>
      </c>
      <c r="L99">
        <v>3663.9605243097258</v>
      </c>
      <c r="M99">
        <v>6913.6783796905092</v>
      </c>
      <c r="N99">
        <v>3907.0687744655843</v>
      </c>
      <c r="O99">
        <v>8790.3135818549727</v>
      </c>
      <c r="P99">
        <v>5586.3934325165465</v>
      </c>
      <c r="Q99">
        <v>3483.2750095098727</v>
      </c>
      <c r="R99">
        <v>7025.5975203824482</v>
      </c>
      <c r="S99">
        <v>6658.2143237180344</v>
      </c>
      <c r="T99">
        <v>2766.6417365036623</v>
      </c>
      <c r="U99">
        <v>5180.7724768941553</v>
      </c>
      <c r="V99">
        <v>4137.111252836211</v>
      </c>
      <c r="W99">
        <v>4600.3287095271799</v>
      </c>
      <c r="X99">
        <v>6180.3464175743429</v>
      </c>
    </row>
    <row r="100" spans="1:24" x14ac:dyDescent="0.3">
      <c r="A100" t="s">
        <v>393</v>
      </c>
      <c r="B100" t="s">
        <v>394</v>
      </c>
      <c r="C100">
        <v>0.19</v>
      </c>
      <c r="D100" t="s">
        <v>395</v>
      </c>
      <c r="E100" t="s">
        <v>396</v>
      </c>
      <c r="F100">
        <v>1.3</v>
      </c>
      <c r="G100">
        <v>173</v>
      </c>
      <c r="H100" t="s">
        <v>844</v>
      </c>
      <c r="I100" t="str">
        <f t="shared" si="1"/>
        <v>East</v>
      </c>
      <c r="J100">
        <v>2990.5084779180947</v>
      </c>
      <c r="K100">
        <v>14907.911267699445</v>
      </c>
      <c r="L100">
        <v>9387.4337151653963</v>
      </c>
      <c r="M100">
        <v>13910.368320575986</v>
      </c>
      <c r="N100">
        <v>8295.5654082527744</v>
      </c>
      <c r="O100">
        <v>16061.46506910612</v>
      </c>
      <c r="P100">
        <v>3552.4213722614613</v>
      </c>
      <c r="Q100">
        <v>9728.8631831897001</v>
      </c>
      <c r="R100">
        <v>14230.742725189573</v>
      </c>
      <c r="S100">
        <v>2702.6811657419003</v>
      </c>
      <c r="T100">
        <v>8540.0200091016177</v>
      </c>
      <c r="U100">
        <v>4072.2939727996059</v>
      </c>
      <c r="V100">
        <v>10060.109457679873</v>
      </c>
      <c r="W100">
        <v>11920.510070715265</v>
      </c>
      <c r="X100">
        <v>2990.5084779180947</v>
      </c>
    </row>
    <row r="101" spans="1:24" x14ac:dyDescent="0.3">
      <c r="A101" t="s">
        <v>397</v>
      </c>
      <c r="B101" t="s">
        <v>397</v>
      </c>
      <c r="C101">
        <v>138</v>
      </c>
      <c r="D101" t="s">
        <v>398</v>
      </c>
      <c r="E101" t="s">
        <v>399</v>
      </c>
      <c r="F101">
        <v>29.3</v>
      </c>
      <c r="G101">
        <v>48</v>
      </c>
      <c r="H101" t="s">
        <v>844</v>
      </c>
      <c r="I101" t="str">
        <f t="shared" si="1"/>
        <v>East</v>
      </c>
      <c r="J101">
        <v>5023.4162057806843</v>
      </c>
      <c r="K101">
        <v>8061.8380016966357</v>
      </c>
      <c r="L101">
        <v>2375.7431503897892</v>
      </c>
      <c r="M101">
        <v>6838.891234263343</v>
      </c>
      <c r="N101">
        <v>1895.7345654389489</v>
      </c>
      <c r="O101">
        <v>9082.6194220674042</v>
      </c>
      <c r="P101">
        <v>4321.5876071300472</v>
      </c>
      <c r="Q101">
        <v>2637.7076595453104</v>
      </c>
      <c r="R101">
        <v>7235.0124540691704</v>
      </c>
      <c r="S101">
        <v>7124.2368085048947</v>
      </c>
      <c r="T101">
        <v>1456.6041589450442</v>
      </c>
      <c r="U101">
        <v>3790.2893294443898</v>
      </c>
      <c r="V101">
        <v>3033.1204790611264</v>
      </c>
      <c r="W101">
        <v>6144.6922954712718</v>
      </c>
      <c r="X101">
        <v>5023.4162057806843</v>
      </c>
    </row>
    <row r="102" spans="1:24" x14ac:dyDescent="0.3">
      <c r="A102" t="s">
        <v>400</v>
      </c>
      <c r="B102" t="s">
        <v>401</v>
      </c>
      <c r="C102">
        <v>8.8699999999999992</v>
      </c>
      <c r="D102" t="s">
        <v>402</v>
      </c>
      <c r="E102" t="s">
        <v>403</v>
      </c>
      <c r="F102">
        <v>42.54</v>
      </c>
      <c r="G102">
        <v>74.459999999999994</v>
      </c>
      <c r="H102" t="s">
        <v>844</v>
      </c>
      <c r="I102" t="str">
        <f t="shared" si="1"/>
        <v>East</v>
      </c>
      <c r="J102">
        <v>3590.709404487643</v>
      </c>
      <c r="K102">
        <v>9612.2465378794768</v>
      </c>
      <c r="L102">
        <v>3454.9235576932815</v>
      </c>
      <c r="M102">
        <v>8194.1837360803656</v>
      </c>
      <c r="N102">
        <v>2213.3724446048386</v>
      </c>
      <c r="O102">
        <v>10537.71569992757</v>
      </c>
      <c r="P102">
        <v>2864.2084757147136</v>
      </c>
      <c r="Q102">
        <v>3947.8315338494367</v>
      </c>
      <c r="R102">
        <v>8694.3904952676221</v>
      </c>
      <c r="S102">
        <v>6734.8163409702574</v>
      </c>
      <c r="T102">
        <v>2805.5525975465152</v>
      </c>
      <c r="U102">
        <v>2288.323195730009</v>
      </c>
      <c r="V102">
        <v>4113.5137210073817</v>
      </c>
      <c r="W102">
        <v>7851.3994085197319</v>
      </c>
      <c r="X102">
        <v>3590.709404487643</v>
      </c>
    </row>
    <row r="103" spans="1:24" x14ac:dyDescent="0.3">
      <c r="A103" t="s">
        <v>404</v>
      </c>
      <c r="B103" t="s">
        <v>405</v>
      </c>
      <c r="C103" t="s">
        <v>335</v>
      </c>
      <c r="D103" t="s">
        <v>406</v>
      </c>
      <c r="E103" t="s">
        <v>407</v>
      </c>
      <c r="F103">
        <v>17.579999999999998</v>
      </c>
      <c r="G103">
        <v>102.3</v>
      </c>
      <c r="H103" t="s">
        <v>844</v>
      </c>
      <c r="I103" t="str">
        <f t="shared" si="1"/>
        <v>East</v>
      </c>
      <c r="J103">
        <v>2391.3461660955745</v>
      </c>
      <c r="K103">
        <v>10997.0081132097</v>
      </c>
      <c r="L103">
        <v>5383.4619362399135</v>
      </c>
      <c r="M103">
        <v>9900.933336166041</v>
      </c>
      <c r="N103">
        <v>4404.9922467355145</v>
      </c>
      <c r="O103">
        <v>12094.991114802689</v>
      </c>
      <c r="P103">
        <v>1897.1596715353196</v>
      </c>
      <c r="Q103">
        <v>5708.6117483766575</v>
      </c>
      <c r="R103">
        <v>10254.154683442999</v>
      </c>
      <c r="S103">
        <v>4442.3361510241439</v>
      </c>
      <c r="T103">
        <v>4520.4570734491008</v>
      </c>
      <c r="U103">
        <v>1695.2975221181678</v>
      </c>
      <c r="V103">
        <v>6054.9096218275618</v>
      </c>
      <c r="W103">
        <v>8419.6944102707203</v>
      </c>
      <c r="X103">
        <v>2391.3461660955745</v>
      </c>
    </row>
    <row r="104" spans="1:24" x14ac:dyDescent="0.3">
      <c r="A104" t="s">
        <v>408</v>
      </c>
      <c r="B104" t="s">
        <v>409</v>
      </c>
      <c r="C104">
        <v>34.06</v>
      </c>
      <c r="D104" t="s">
        <v>410</v>
      </c>
      <c r="E104" t="s">
        <v>411</v>
      </c>
      <c r="F104">
        <v>56.53</v>
      </c>
      <c r="G104">
        <v>24.08</v>
      </c>
      <c r="H104" t="s">
        <v>844</v>
      </c>
      <c r="I104" t="str">
        <f t="shared" si="1"/>
        <v>East</v>
      </c>
      <c r="J104">
        <v>6472.0439953220348</v>
      </c>
      <c r="K104">
        <v>7201.9902171055464</v>
      </c>
      <c r="L104">
        <v>894.95421005769902</v>
      </c>
      <c r="M104">
        <v>5493.8612593512034</v>
      </c>
      <c r="N104">
        <v>728.3641535413451</v>
      </c>
      <c r="O104">
        <v>7923.9710111776649</v>
      </c>
      <c r="P104">
        <v>5747.2335691029648</v>
      </c>
      <c r="Q104">
        <v>1588.2111665002233</v>
      </c>
      <c r="R104">
        <v>6127.4933091635448</v>
      </c>
      <c r="S104">
        <v>9332.1632907276125</v>
      </c>
      <c r="T104">
        <v>1307.9881346571919</v>
      </c>
      <c r="U104">
        <v>5164.4068977864254</v>
      </c>
      <c r="V104">
        <v>1364.9385601205645</v>
      </c>
      <c r="W104">
        <v>6597.5593875386976</v>
      </c>
      <c r="X104">
        <v>6472.0439953220348</v>
      </c>
    </row>
    <row r="105" spans="1:24" x14ac:dyDescent="0.3">
      <c r="A105" t="s">
        <v>412</v>
      </c>
      <c r="B105" t="s">
        <v>413</v>
      </c>
      <c r="C105">
        <v>51.99</v>
      </c>
      <c r="D105" t="s">
        <v>414</v>
      </c>
      <c r="E105" t="s">
        <v>415</v>
      </c>
      <c r="F105">
        <v>33.53</v>
      </c>
      <c r="G105">
        <v>35.31</v>
      </c>
      <c r="H105" t="s">
        <v>844</v>
      </c>
      <c r="I105" t="str">
        <f t="shared" si="1"/>
        <v>East</v>
      </c>
      <c r="J105">
        <v>5698.8952034404001</v>
      </c>
      <c r="K105">
        <v>7405.0959525650987</v>
      </c>
      <c r="L105">
        <v>1641.6379323906965</v>
      </c>
      <c r="M105">
        <v>6110.1274578525772</v>
      </c>
      <c r="N105">
        <v>1516.5757962779176</v>
      </c>
      <c r="O105">
        <v>8383.9067768731802</v>
      </c>
      <c r="P105">
        <v>4985.8007546507515</v>
      </c>
      <c r="Q105">
        <v>1888.9733361633246</v>
      </c>
      <c r="R105">
        <v>6535.6376289387408</v>
      </c>
      <c r="S105">
        <v>7853.2436750428169</v>
      </c>
      <c r="T105">
        <v>704.77957022036333</v>
      </c>
      <c r="U105">
        <v>4436.0842085375252</v>
      </c>
      <c r="V105">
        <v>2289.3223589603977</v>
      </c>
      <c r="W105">
        <v>5790.2792134459287</v>
      </c>
      <c r="X105">
        <v>5698.8952034404001</v>
      </c>
    </row>
    <row r="106" spans="1:24" x14ac:dyDescent="0.3">
      <c r="A106" t="s">
        <v>416</v>
      </c>
      <c r="B106" t="s">
        <v>417</v>
      </c>
      <c r="C106">
        <v>2.37</v>
      </c>
      <c r="D106" t="s">
        <v>418</v>
      </c>
      <c r="E106" t="s">
        <v>75</v>
      </c>
      <c r="F106">
        <v>-29.18</v>
      </c>
      <c r="G106">
        <v>27.3</v>
      </c>
      <c r="H106" t="s">
        <v>845</v>
      </c>
      <c r="I106" t="str">
        <f t="shared" si="1"/>
        <v>East</v>
      </c>
      <c r="J106">
        <v>7593.3146445870398</v>
      </c>
      <c r="K106">
        <v>7666.3933398958852</v>
      </c>
      <c r="L106">
        <v>5403.6819017910375</v>
      </c>
      <c r="M106">
        <v>7622.3307382456178</v>
      </c>
      <c r="N106">
        <v>5865.1951795144887</v>
      </c>
      <c r="O106">
        <v>9065.3870628427103</v>
      </c>
      <c r="P106">
        <v>7098.2056139914694</v>
      </c>
      <c r="Q106">
        <v>5058.9551856587932</v>
      </c>
      <c r="R106">
        <v>7486.2130672307212</v>
      </c>
      <c r="S106">
        <v>6773.2211131998347</v>
      </c>
      <c r="T106">
        <v>4611.2090026907263</v>
      </c>
      <c r="U106">
        <v>6786.0744720714638</v>
      </c>
      <c r="V106">
        <v>5754.3994876702809</v>
      </c>
      <c r="W106">
        <v>3871.9080029287888</v>
      </c>
      <c r="X106">
        <v>7593.3146445870398</v>
      </c>
    </row>
    <row r="107" spans="1:24" x14ac:dyDescent="0.3">
      <c r="A107" t="s">
        <v>419</v>
      </c>
      <c r="B107" t="s">
        <v>420</v>
      </c>
      <c r="C107">
        <v>3.22</v>
      </c>
      <c r="D107" t="s">
        <v>421</v>
      </c>
      <c r="E107" t="s">
        <v>422</v>
      </c>
      <c r="F107">
        <v>6.18</v>
      </c>
      <c r="G107">
        <v>-10.47</v>
      </c>
      <c r="H107" t="s">
        <v>844</v>
      </c>
      <c r="I107" t="str">
        <f t="shared" si="1"/>
        <v>West</v>
      </c>
      <c r="J107">
        <v>8445.5150783539539</v>
      </c>
      <c r="K107">
        <v>4921.882150926006</v>
      </c>
      <c r="L107">
        <v>3135.5800264863278</v>
      </c>
      <c r="M107">
        <v>4471.575670610976</v>
      </c>
      <c r="N107">
        <v>4286.5672655032486</v>
      </c>
      <c r="O107">
        <v>6190.5046882676697</v>
      </c>
      <c r="P107">
        <v>7780.9167010541887</v>
      </c>
      <c r="Q107">
        <v>2525.612876280924</v>
      </c>
      <c r="R107">
        <v>4461.8845495960559</v>
      </c>
      <c r="S107">
        <v>9250.1587848254803</v>
      </c>
      <c r="T107">
        <v>2850.6491902870125</v>
      </c>
      <c r="U107">
        <v>7289.3907741335979</v>
      </c>
      <c r="V107">
        <v>3168.9100771438748</v>
      </c>
      <c r="W107">
        <v>2686.3761018330997</v>
      </c>
      <c r="X107">
        <v>8445.5150783539539</v>
      </c>
    </row>
    <row r="108" spans="1:24" x14ac:dyDescent="0.3">
      <c r="A108" t="s">
        <v>423</v>
      </c>
      <c r="B108" t="s">
        <v>424</v>
      </c>
      <c r="C108" t="s">
        <v>335</v>
      </c>
      <c r="D108" t="s">
        <v>425</v>
      </c>
      <c r="E108" t="s">
        <v>426</v>
      </c>
      <c r="F108">
        <v>32.49</v>
      </c>
      <c r="G108">
        <v>13.07</v>
      </c>
      <c r="H108" t="s">
        <v>844</v>
      </c>
      <c r="I108" t="str">
        <f t="shared" si="1"/>
        <v>East</v>
      </c>
      <c r="J108">
        <v>6914.772142299702</v>
      </c>
      <c r="K108">
        <v>6192.7527892225753</v>
      </c>
      <c r="L108">
        <v>1082.9101974845373</v>
      </c>
      <c r="M108">
        <v>4922.293095868632</v>
      </c>
      <c r="N108">
        <v>2065.7359586704201</v>
      </c>
      <c r="O108">
        <v>7170.3339834540484</v>
      </c>
      <c r="P108">
        <v>6202.2013706170492</v>
      </c>
      <c r="Q108">
        <v>855.16690160459314</v>
      </c>
      <c r="R108">
        <v>5322.0261682423179</v>
      </c>
      <c r="S108">
        <v>8823.5048160431143</v>
      </c>
      <c r="T108">
        <v>667.21132074928096</v>
      </c>
      <c r="U108">
        <v>5651.9304371165081</v>
      </c>
      <c r="V108">
        <v>1486.0828741372397</v>
      </c>
      <c r="W108">
        <v>4903.2126015109734</v>
      </c>
      <c r="X108">
        <v>6914.772142299702</v>
      </c>
    </row>
    <row r="109" spans="1:24" x14ac:dyDescent="0.3">
      <c r="A109" t="s">
        <v>427</v>
      </c>
      <c r="B109" t="s">
        <v>428</v>
      </c>
      <c r="C109" t="s">
        <v>335</v>
      </c>
      <c r="D109" t="s">
        <v>429</v>
      </c>
      <c r="E109" t="s">
        <v>430</v>
      </c>
      <c r="F109">
        <v>47.08</v>
      </c>
      <c r="G109">
        <v>9.31</v>
      </c>
      <c r="H109" t="s">
        <v>844</v>
      </c>
      <c r="I109" t="str">
        <f t="shared" si="1"/>
        <v>East</v>
      </c>
      <c r="J109">
        <v>7159.903821008771</v>
      </c>
      <c r="K109">
        <v>6223.9426042498171</v>
      </c>
      <c r="L109">
        <v>143.91344261048033</v>
      </c>
      <c r="M109">
        <v>4635.730107017017</v>
      </c>
      <c r="N109">
        <v>1636.2924277634484</v>
      </c>
      <c r="O109">
        <v>7022.0243774712153</v>
      </c>
      <c r="P109">
        <v>6433.9879150007728</v>
      </c>
      <c r="Q109">
        <v>553.28198636499997</v>
      </c>
      <c r="R109">
        <v>5198.0416979185538</v>
      </c>
      <c r="S109">
        <v>9551.2221160488152</v>
      </c>
      <c r="T109">
        <v>1013.200650463668</v>
      </c>
      <c r="U109">
        <v>5859.2758418200456</v>
      </c>
      <c r="V109">
        <v>590.24752226163571</v>
      </c>
      <c r="W109">
        <v>5615.4072054094167</v>
      </c>
      <c r="X109">
        <v>7159.903821008771</v>
      </c>
    </row>
    <row r="110" spans="1:24" x14ac:dyDescent="0.3">
      <c r="A110" t="s">
        <v>431</v>
      </c>
      <c r="B110" t="s">
        <v>432</v>
      </c>
      <c r="C110">
        <v>54.64</v>
      </c>
      <c r="D110" t="s">
        <v>433</v>
      </c>
      <c r="E110" t="s">
        <v>434</v>
      </c>
      <c r="F110">
        <v>54.38</v>
      </c>
      <c r="G110">
        <v>25.19</v>
      </c>
      <c r="H110" t="s">
        <v>844</v>
      </c>
      <c r="I110" t="str">
        <f t="shared" si="1"/>
        <v>East</v>
      </c>
      <c r="J110">
        <v>6381.3262198586908</v>
      </c>
      <c r="K110">
        <v>7207.3115486397555</v>
      </c>
      <c r="L110">
        <v>858.82969256774084</v>
      </c>
      <c r="M110">
        <v>5535.5111811300685</v>
      </c>
      <c r="N110">
        <v>668.02835343718755</v>
      </c>
      <c r="O110">
        <v>7955.9209891868586</v>
      </c>
      <c r="P110">
        <v>5655.5338737891043</v>
      </c>
      <c r="Q110">
        <v>1543.7451589443126</v>
      </c>
      <c r="R110">
        <v>6150.0706933761348</v>
      </c>
      <c r="S110">
        <v>9188.1928561259538</v>
      </c>
      <c r="T110">
        <v>1163.0421117758378</v>
      </c>
      <c r="U110">
        <v>5073.4104369956121</v>
      </c>
      <c r="V110">
        <v>1393.7692991366973</v>
      </c>
      <c r="W110">
        <v>6509.3950142878866</v>
      </c>
      <c r="X110">
        <v>6381.3262198586908</v>
      </c>
    </row>
    <row r="111" spans="1:24" x14ac:dyDescent="0.3">
      <c r="A111" t="s">
        <v>435</v>
      </c>
      <c r="B111" t="s">
        <v>435</v>
      </c>
      <c r="C111">
        <v>71.099999999999994</v>
      </c>
      <c r="D111" t="s">
        <v>436</v>
      </c>
      <c r="E111" t="s">
        <v>437</v>
      </c>
      <c r="F111">
        <v>49.37</v>
      </c>
      <c r="G111">
        <v>6.09</v>
      </c>
      <c r="H111" t="s">
        <v>844</v>
      </c>
      <c r="I111" t="str">
        <f t="shared" si="1"/>
        <v>East</v>
      </c>
      <c r="J111">
        <v>7353.3010122988981</v>
      </c>
      <c r="K111">
        <v>6109.0052133531526</v>
      </c>
      <c r="L111">
        <v>311.5371204463442</v>
      </c>
      <c r="M111">
        <v>4466.6251243411953</v>
      </c>
      <c r="N111">
        <v>1757.5976832073945</v>
      </c>
      <c r="O111">
        <v>6870.2283127363389</v>
      </c>
      <c r="P111">
        <v>6626.8399902665533</v>
      </c>
      <c r="Q111">
        <v>590.75551747232942</v>
      </c>
      <c r="R111">
        <v>5056.4082916299394</v>
      </c>
      <c r="S111">
        <v>9786.2739472336452</v>
      </c>
      <c r="T111">
        <v>1249.5058518086259</v>
      </c>
      <c r="U111">
        <v>6050.0686608034466</v>
      </c>
      <c r="V111">
        <v>362.27417191403532</v>
      </c>
      <c r="W111">
        <v>5666.329272608149</v>
      </c>
      <c r="X111">
        <v>7353.3010122988981</v>
      </c>
    </row>
    <row r="112" spans="1:24" x14ac:dyDescent="0.3">
      <c r="A112" t="s">
        <v>438</v>
      </c>
      <c r="B112" t="s">
        <v>439</v>
      </c>
      <c r="C112" t="s">
        <v>335</v>
      </c>
      <c r="D112" t="s">
        <v>440</v>
      </c>
      <c r="E112" t="s">
        <v>441</v>
      </c>
      <c r="F112">
        <v>22.12</v>
      </c>
      <c r="G112">
        <v>113.3</v>
      </c>
      <c r="H112" t="s">
        <v>844</v>
      </c>
      <c r="I112" t="str">
        <f t="shared" si="1"/>
        <v>East</v>
      </c>
      <c r="J112">
        <v>1716.190162452868</v>
      </c>
      <c r="K112">
        <v>11598.79006414031</v>
      </c>
      <c r="L112">
        <v>5836.8936814151411</v>
      </c>
      <c r="M112">
        <v>10437.722515357647</v>
      </c>
      <c r="N112">
        <v>4741.8849469172064</v>
      </c>
      <c r="O112">
        <v>12668.855382865337</v>
      </c>
      <c r="P112">
        <v>1271.995239967509</v>
      </c>
      <c r="Q112">
        <v>6211.672476564102</v>
      </c>
      <c r="R112">
        <v>10823.662690086752</v>
      </c>
      <c r="S112">
        <v>4382.8748794707799</v>
      </c>
      <c r="T112">
        <v>5019.9152520033649</v>
      </c>
      <c r="U112">
        <v>1213.0485087167783</v>
      </c>
      <c r="V112">
        <v>6509.4665942533265</v>
      </c>
      <c r="W112">
        <v>9090.721070715128</v>
      </c>
      <c r="X112">
        <v>1716.190162452868</v>
      </c>
    </row>
    <row r="113" spans="1:24" x14ac:dyDescent="0.3">
      <c r="A113" t="s">
        <v>442</v>
      </c>
      <c r="B113" t="s">
        <v>443</v>
      </c>
      <c r="C113">
        <v>14.19</v>
      </c>
      <c r="D113" t="s">
        <v>444</v>
      </c>
      <c r="E113" t="s">
        <v>445</v>
      </c>
      <c r="F113">
        <v>-18.55</v>
      </c>
      <c r="G113">
        <v>47.31</v>
      </c>
      <c r="H113" t="s">
        <v>845</v>
      </c>
      <c r="I113" t="str">
        <f t="shared" si="1"/>
        <v>East</v>
      </c>
      <c r="J113">
        <v>6278.6125321280979</v>
      </c>
      <c r="K113">
        <v>8407.6473957163544</v>
      </c>
      <c r="L113">
        <v>4998.0657787051978</v>
      </c>
      <c r="M113">
        <v>8034.0243357861436</v>
      </c>
      <c r="N113">
        <v>5134.8779773092956</v>
      </c>
      <c r="O113">
        <v>9740.46239666783</v>
      </c>
      <c r="P113">
        <v>5792.3189172106195</v>
      </c>
      <c r="Q113">
        <v>4814.5413059123293</v>
      </c>
      <c r="R113">
        <v>8045.5334168966074</v>
      </c>
      <c r="S113">
        <v>5770.5863107660043</v>
      </c>
      <c r="T113">
        <v>4086.0307763158121</v>
      </c>
      <c r="U113">
        <v>5497.2142065991929</v>
      </c>
      <c r="V113">
        <v>5473.1710385146926</v>
      </c>
      <c r="W113">
        <v>4949.3595331986144</v>
      </c>
      <c r="X113">
        <v>6278.6125321280979</v>
      </c>
    </row>
    <row r="114" spans="1:24" x14ac:dyDescent="0.3">
      <c r="A114" t="s">
        <v>446</v>
      </c>
      <c r="B114" t="s">
        <v>447</v>
      </c>
      <c r="C114" t="s">
        <v>335</v>
      </c>
      <c r="D114" t="s">
        <v>448</v>
      </c>
      <c r="E114" t="s">
        <v>449</v>
      </c>
      <c r="F114">
        <v>42.01</v>
      </c>
      <c r="G114">
        <v>21.26</v>
      </c>
      <c r="H114" t="s">
        <v>844</v>
      </c>
      <c r="I114" t="str">
        <f t="shared" si="1"/>
        <v>East</v>
      </c>
      <c r="J114">
        <v>6478.8331722414341</v>
      </c>
      <c r="K114">
        <v>6757.4989688816086</v>
      </c>
      <c r="L114">
        <v>676.9383041932258</v>
      </c>
      <c r="M114">
        <v>5292.3993986493497</v>
      </c>
      <c r="N114">
        <v>1277.412782852904</v>
      </c>
      <c r="O114">
        <v>7636.4771634307926</v>
      </c>
      <c r="P114">
        <v>5755.2481848149691</v>
      </c>
      <c r="Q114">
        <v>1043.1915466471155</v>
      </c>
      <c r="R114">
        <v>5796.5773076618243</v>
      </c>
      <c r="S114">
        <v>8817.9147359962608</v>
      </c>
      <c r="T114">
        <v>328.42497362411399</v>
      </c>
      <c r="U114">
        <v>5186.5023065430141</v>
      </c>
      <c r="V114">
        <v>1330.4177070288865</v>
      </c>
      <c r="W114">
        <v>5695.718277204729</v>
      </c>
      <c r="X114">
        <v>6478.8331722414341</v>
      </c>
    </row>
    <row r="115" spans="1:24" x14ac:dyDescent="0.3">
      <c r="A115" t="s">
        <v>450</v>
      </c>
      <c r="B115" t="s">
        <v>451</v>
      </c>
      <c r="C115">
        <v>10.86</v>
      </c>
      <c r="D115" t="s">
        <v>452</v>
      </c>
      <c r="E115" t="s">
        <v>453</v>
      </c>
      <c r="F115">
        <v>-14</v>
      </c>
      <c r="G115">
        <v>33.479999999999997</v>
      </c>
      <c r="H115" t="s">
        <v>845</v>
      </c>
      <c r="I115" t="str">
        <f t="shared" si="1"/>
        <v>East</v>
      </c>
      <c r="J115">
        <v>6734.5732194641714</v>
      </c>
      <c r="K115">
        <v>7592.6921813954759</v>
      </c>
      <c r="L115">
        <v>4451.2720005858991</v>
      </c>
      <c r="M115">
        <v>7232.343624780282</v>
      </c>
      <c r="N115">
        <v>4796.7063426588875</v>
      </c>
      <c r="O115">
        <v>8922.7465909463099</v>
      </c>
      <c r="P115">
        <v>6191.0827243515332</v>
      </c>
      <c r="Q115">
        <v>4186.8216098582461</v>
      </c>
      <c r="R115">
        <v>7230.0510230083437</v>
      </c>
      <c r="S115">
        <v>6572.6442861502865</v>
      </c>
      <c r="T115">
        <v>3600.8239358324645</v>
      </c>
      <c r="U115">
        <v>5835.3694097840971</v>
      </c>
      <c r="V115">
        <v>4867.2639593763561</v>
      </c>
      <c r="W115">
        <v>4230.0053253157967</v>
      </c>
      <c r="X115">
        <v>6734.5732194641714</v>
      </c>
    </row>
    <row r="116" spans="1:24" x14ac:dyDescent="0.3">
      <c r="A116" t="s">
        <v>454</v>
      </c>
      <c r="B116" t="s">
        <v>455</v>
      </c>
      <c r="C116">
        <v>365</v>
      </c>
      <c r="D116" t="s">
        <v>456</v>
      </c>
      <c r="E116" t="s">
        <v>457</v>
      </c>
      <c r="F116">
        <v>3.09</v>
      </c>
      <c r="G116">
        <v>101.4</v>
      </c>
      <c r="H116" t="s">
        <v>844</v>
      </c>
      <c r="I116" t="str">
        <f t="shared" si="1"/>
        <v>East</v>
      </c>
      <c r="J116">
        <v>3068.9281625023418</v>
      </c>
      <c r="K116">
        <v>11003.590760206416</v>
      </c>
      <c r="L116">
        <v>5806.3210734581326</v>
      </c>
      <c r="M116">
        <v>10095.953524454439</v>
      </c>
      <c r="N116">
        <v>5028.17373431945</v>
      </c>
      <c r="O116">
        <v>12181.126218537265</v>
      </c>
      <c r="P116">
        <v>2730.0790472072413</v>
      </c>
      <c r="Q116">
        <v>6028.1118254196317</v>
      </c>
      <c r="R116">
        <v>10362.382163458171</v>
      </c>
      <c r="S116">
        <v>3728.2823977638818</v>
      </c>
      <c r="T116">
        <v>4875.7543160700789</v>
      </c>
      <c r="U116">
        <v>2642.3362832917383</v>
      </c>
      <c r="V116">
        <v>6463.3969772713172</v>
      </c>
      <c r="W116">
        <v>8094.8209099697815</v>
      </c>
      <c r="X116">
        <v>3068.9281625023418</v>
      </c>
    </row>
    <row r="117" spans="1:24" x14ac:dyDescent="0.3">
      <c r="A117" t="s">
        <v>458</v>
      </c>
      <c r="B117" t="s">
        <v>459</v>
      </c>
      <c r="C117">
        <v>5.64</v>
      </c>
      <c r="D117" t="s">
        <v>460</v>
      </c>
      <c r="E117" t="s">
        <v>461</v>
      </c>
      <c r="F117">
        <v>4</v>
      </c>
      <c r="G117">
        <v>73.28</v>
      </c>
      <c r="H117" t="s">
        <v>844</v>
      </c>
      <c r="I117" t="str">
        <f t="shared" si="1"/>
        <v>East</v>
      </c>
      <c r="J117">
        <v>4232.0429087621505</v>
      </c>
      <c r="K117">
        <v>9470.2030915236446</v>
      </c>
      <c r="L117">
        <v>4541.4747635542353</v>
      </c>
      <c r="M117">
        <v>8616.9121287210528</v>
      </c>
      <c r="N117">
        <v>4056.0359865001201</v>
      </c>
      <c r="O117">
        <v>10660.575809521921</v>
      </c>
      <c r="P117">
        <v>3704.9075523478318</v>
      </c>
      <c r="Q117">
        <v>4661.605405794875</v>
      </c>
      <c r="R117">
        <v>8850.136162004741</v>
      </c>
      <c r="S117">
        <v>4993.2718293103171</v>
      </c>
      <c r="T117">
        <v>3573.2222698824658</v>
      </c>
      <c r="U117">
        <v>3392.4382442609035</v>
      </c>
      <c r="V117">
        <v>5168.1076655507095</v>
      </c>
      <c r="W117">
        <v>6623.744775653724</v>
      </c>
      <c r="X117">
        <v>4232.0429087621505</v>
      </c>
    </row>
    <row r="118" spans="1:24" x14ac:dyDescent="0.3">
      <c r="A118" t="s">
        <v>462</v>
      </c>
      <c r="B118" t="s">
        <v>463</v>
      </c>
      <c r="C118">
        <v>17.510000000000002</v>
      </c>
      <c r="D118" t="s">
        <v>464</v>
      </c>
      <c r="E118" t="s">
        <v>465</v>
      </c>
      <c r="F118">
        <v>12.34</v>
      </c>
      <c r="G118">
        <v>-7.55</v>
      </c>
      <c r="H118" t="s">
        <v>844</v>
      </c>
      <c r="I118" t="str">
        <f t="shared" si="1"/>
        <v>West</v>
      </c>
      <c r="J118">
        <v>8196.8822918229107</v>
      </c>
      <c r="K118">
        <v>5020.9912002014107</v>
      </c>
      <c r="L118">
        <v>2681.9515491529669</v>
      </c>
      <c r="M118">
        <v>4362.1234312275028</v>
      </c>
      <c r="N118">
        <v>3854.637990745694</v>
      </c>
      <c r="O118">
        <v>6226.5535778933117</v>
      </c>
      <c r="P118">
        <v>7519.1855770289394</v>
      </c>
      <c r="Q118">
        <v>2073.5175498278281</v>
      </c>
      <c r="R118">
        <v>4447.9550266831611</v>
      </c>
      <c r="S118">
        <v>9236.1152019513065</v>
      </c>
      <c r="T118">
        <v>2428.945164246406</v>
      </c>
      <c r="U118">
        <v>7012.7483387470847</v>
      </c>
      <c r="V118">
        <v>2723.3435909557938</v>
      </c>
      <c r="W118">
        <v>3114.2076623764192</v>
      </c>
      <c r="X118">
        <v>8196.8822918229107</v>
      </c>
    </row>
    <row r="119" spans="1:24" x14ac:dyDescent="0.3">
      <c r="A119" t="s">
        <v>466</v>
      </c>
      <c r="B119" t="s">
        <v>467</v>
      </c>
      <c r="C119">
        <v>15.22</v>
      </c>
      <c r="D119" t="s">
        <v>468</v>
      </c>
      <c r="E119" t="s">
        <v>469</v>
      </c>
      <c r="F119">
        <v>35.54</v>
      </c>
      <c r="G119">
        <v>14.31</v>
      </c>
      <c r="H119" t="s">
        <v>844</v>
      </c>
      <c r="I119" t="str">
        <f t="shared" si="1"/>
        <v>East</v>
      </c>
      <c r="J119">
        <v>6843.5708177599799</v>
      </c>
      <c r="K119">
        <v>6293.9918581291477</v>
      </c>
      <c r="L119">
        <v>882.08539686585902</v>
      </c>
      <c r="M119">
        <v>4955.3349725628041</v>
      </c>
      <c r="N119">
        <v>1862.746012841257</v>
      </c>
      <c r="O119">
        <v>7237.9602077519048</v>
      </c>
      <c r="P119">
        <v>6126.7913761100108</v>
      </c>
      <c r="Q119">
        <v>776.07698769902981</v>
      </c>
      <c r="R119">
        <v>5390.4351661531009</v>
      </c>
      <c r="S119">
        <v>8877.4453967174595</v>
      </c>
      <c r="T119">
        <v>519.04098653189226</v>
      </c>
      <c r="U119">
        <v>5570.0704517749155</v>
      </c>
      <c r="V119">
        <v>1343.9831500193743</v>
      </c>
      <c r="W119">
        <v>5110.2932476487103</v>
      </c>
      <c r="X119">
        <v>6843.5708177599799</v>
      </c>
    </row>
    <row r="120" spans="1:24" x14ac:dyDescent="0.3">
      <c r="A120" t="s">
        <v>470</v>
      </c>
      <c r="B120" t="s">
        <v>471</v>
      </c>
      <c r="C120" t="s">
        <v>335</v>
      </c>
      <c r="D120" t="s">
        <v>472</v>
      </c>
      <c r="E120" t="s">
        <v>473</v>
      </c>
      <c r="F120">
        <v>14.36</v>
      </c>
      <c r="G120">
        <v>-61.02</v>
      </c>
      <c r="H120" t="s">
        <v>844</v>
      </c>
      <c r="I120" t="str">
        <f t="shared" si="1"/>
        <v>West</v>
      </c>
      <c r="J120">
        <v>11054.897805458177</v>
      </c>
      <c r="K120">
        <v>2105.8178586534968</v>
      </c>
      <c r="L120">
        <v>4598.445471460981</v>
      </c>
      <c r="M120">
        <v>2290.8205561544969</v>
      </c>
      <c r="N120">
        <v>6073.3909991127694</v>
      </c>
      <c r="O120">
        <v>3406.834564965548</v>
      </c>
      <c r="P120">
        <v>10360.328023038846</v>
      </c>
      <c r="Q120">
        <v>3922.0130972723696</v>
      </c>
      <c r="R120">
        <v>1848.8332191152342</v>
      </c>
      <c r="S120">
        <v>12056.154204532389</v>
      </c>
      <c r="T120">
        <v>4882.9430996135925</v>
      </c>
      <c r="U120">
        <v>9831.0785288819643</v>
      </c>
      <c r="V120">
        <v>4195.2111981930066</v>
      </c>
      <c r="W120">
        <v>2750.1173627683597</v>
      </c>
      <c r="X120">
        <v>11054.897805458177</v>
      </c>
    </row>
    <row r="121" spans="1:24" x14ac:dyDescent="0.3">
      <c r="A121" t="s">
        <v>474</v>
      </c>
      <c r="B121" t="s">
        <v>475</v>
      </c>
      <c r="C121">
        <v>7.59</v>
      </c>
      <c r="D121" t="s">
        <v>476</v>
      </c>
      <c r="E121" t="s">
        <v>477</v>
      </c>
      <c r="F121">
        <v>-20.100000000000001</v>
      </c>
      <c r="G121">
        <v>57.3</v>
      </c>
      <c r="H121" t="s">
        <v>845</v>
      </c>
      <c r="I121" t="str">
        <f t="shared" si="1"/>
        <v>East</v>
      </c>
      <c r="J121">
        <v>5918.6332044231294</v>
      </c>
      <c r="K121">
        <v>8959.6513550249256</v>
      </c>
      <c r="L121">
        <v>5329.3630834222586</v>
      </c>
      <c r="M121">
        <v>8550.9647449164477</v>
      </c>
      <c r="N121">
        <v>5325.5381733116892</v>
      </c>
      <c r="O121">
        <v>10287.013408601935</v>
      </c>
      <c r="P121">
        <v>5474.2598117462421</v>
      </c>
      <c r="Q121">
        <v>5202.1271289448514</v>
      </c>
      <c r="R121">
        <v>8582.3068184245203</v>
      </c>
      <c r="S121">
        <v>5214.7732162670327</v>
      </c>
      <c r="T121">
        <v>4387.8953341318429</v>
      </c>
      <c r="U121">
        <v>5223.2644300379816</v>
      </c>
      <c r="V121">
        <v>5841.0015634050305</v>
      </c>
      <c r="W121">
        <v>5489.0874387591975</v>
      </c>
      <c r="X121">
        <v>5918.6332044231294</v>
      </c>
    </row>
    <row r="122" spans="1:24" x14ac:dyDescent="0.3">
      <c r="A122" t="s">
        <v>478</v>
      </c>
      <c r="B122" t="s">
        <v>479</v>
      </c>
      <c r="C122" t="s">
        <v>335</v>
      </c>
      <c r="D122" t="s">
        <v>480</v>
      </c>
      <c r="E122" t="s">
        <v>481</v>
      </c>
      <c r="F122">
        <v>-12.48</v>
      </c>
      <c r="G122">
        <v>45.14</v>
      </c>
      <c r="H122" t="s">
        <v>845</v>
      </c>
      <c r="I122" t="str">
        <f t="shared" si="1"/>
        <v>East</v>
      </c>
      <c r="J122">
        <v>6137.6488676133959</v>
      </c>
      <c r="K122">
        <v>8173.237394106206</v>
      </c>
      <c r="L122">
        <v>4566.5359227510744</v>
      </c>
      <c r="M122">
        <v>7709.9388357597236</v>
      </c>
      <c r="N122">
        <v>4706.4287544226145</v>
      </c>
      <c r="O122">
        <v>9480.7139153759945</v>
      </c>
      <c r="P122">
        <v>5615.7250048089072</v>
      </c>
      <c r="Q122">
        <v>4395.541849549837</v>
      </c>
      <c r="R122">
        <v>7758.4299573524549</v>
      </c>
      <c r="S122">
        <v>5976.5273453891268</v>
      </c>
      <c r="T122">
        <v>3651.3415503872002</v>
      </c>
      <c r="U122">
        <v>5286.0231157530898</v>
      </c>
      <c r="V122">
        <v>5048.9213756480704</v>
      </c>
      <c r="W122">
        <v>4875.1375906712628</v>
      </c>
      <c r="X122">
        <v>6137.6488676133959</v>
      </c>
    </row>
    <row r="123" spans="1:24" x14ac:dyDescent="0.3">
      <c r="A123" t="s">
        <v>482</v>
      </c>
      <c r="B123" t="s">
        <v>482</v>
      </c>
      <c r="C123">
        <v>1269</v>
      </c>
      <c r="D123" t="s">
        <v>146</v>
      </c>
      <c r="E123" t="s">
        <v>483</v>
      </c>
      <c r="F123">
        <v>19.2</v>
      </c>
      <c r="G123">
        <v>-99.1</v>
      </c>
      <c r="H123" t="s">
        <v>844</v>
      </c>
      <c r="I123" t="str">
        <f t="shared" si="1"/>
        <v>West</v>
      </c>
      <c r="J123">
        <v>13085.252002040312</v>
      </c>
      <c r="K123">
        <v>0</v>
      </c>
      <c r="L123">
        <v>6364.4988713946677</v>
      </c>
      <c r="M123">
        <v>2223.4405363409205</v>
      </c>
      <c r="N123">
        <v>7858.8348113063166</v>
      </c>
      <c r="O123">
        <v>1463.5657089574081</v>
      </c>
      <c r="P123">
        <v>12380.980841019826</v>
      </c>
      <c r="Q123">
        <v>5737.4141200600116</v>
      </c>
      <c r="R123">
        <v>1285.6870638129635</v>
      </c>
      <c r="S123">
        <v>14148.988134788156</v>
      </c>
      <c r="T123">
        <v>6810.8918654296667</v>
      </c>
      <c r="U123">
        <v>11838.944047798352</v>
      </c>
      <c r="V123">
        <v>5845.6829043748176</v>
      </c>
      <c r="W123">
        <v>4215.2121324298732</v>
      </c>
      <c r="X123">
        <v>13085.252002040312</v>
      </c>
    </row>
    <row r="124" spans="1:24" x14ac:dyDescent="0.3">
      <c r="A124" t="s">
        <v>484</v>
      </c>
      <c r="B124" t="s">
        <v>485</v>
      </c>
      <c r="C124" t="s">
        <v>335</v>
      </c>
      <c r="D124" t="s">
        <v>486</v>
      </c>
      <c r="E124" t="s">
        <v>487</v>
      </c>
      <c r="F124">
        <v>6.55</v>
      </c>
      <c r="G124">
        <v>158</v>
      </c>
      <c r="H124" t="s">
        <v>844</v>
      </c>
      <c r="I124" t="str">
        <f t="shared" si="1"/>
        <v>East</v>
      </c>
      <c r="J124">
        <v>2245.8412786748754</v>
      </c>
      <c r="K124">
        <v>14064.770364214983</v>
      </c>
      <c r="L124">
        <v>8493.9847764829428</v>
      </c>
      <c r="M124">
        <v>13033.032822048135</v>
      </c>
      <c r="N124">
        <v>7401.3225379049663</v>
      </c>
      <c r="O124">
        <v>15201.594199346859</v>
      </c>
      <c r="P124">
        <v>2731.8139694349616</v>
      </c>
      <c r="Q124">
        <v>8841.40819500627</v>
      </c>
      <c r="R124">
        <v>13366.907259199339</v>
      </c>
      <c r="S124">
        <v>2813.5125980091148</v>
      </c>
      <c r="T124">
        <v>7651.5483718235746</v>
      </c>
      <c r="U124">
        <v>3223.8999671826045</v>
      </c>
      <c r="V124">
        <v>9166.7099764855666</v>
      </c>
      <c r="W124">
        <v>11170.393712735646</v>
      </c>
      <c r="X124">
        <v>2245.8412786748754</v>
      </c>
    </row>
    <row r="125" spans="1:24" x14ac:dyDescent="0.3">
      <c r="A125" t="s">
        <v>488</v>
      </c>
      <c r="B125" t="s">
        <v>489</v>
      </c>
      <c r="C125" t="s">
        <v>335</v>
      </c>
      <c r="D125" t="s">
        <v>490</v>
      </c>
      <c r="E125" t="s">
        <v>491</v>
      </c>
      <c r="F125">
        <v>47.02</v>
      </c>
      <c r="G125">
        <v>28.5</v>
      </c>
      <c r="H125" t="s">
        <v>844</v>
      </c>
      <c r="I125" t="str">
        <f t="shared" si="1"/>
        <v>East</v>
      </c>
      <c r="J125">
        <v>6119.0240819676483</v>
      </c>
      <c r="K125">
        <v>7226.5703496195201</v>
      </c>
      <c r="L125">
        <v>927.05866191088478</v>
      </c>
      <c r="M125">
        <v>5683.1898324518424</v>
      </c>
      <c r="N125">
        <v>756.19567110636126</v>
      </c>
      <c r="O125">
        <v>8061.8303009252195</v>
      </c>
      <c r="P125">
        <v>5392.5826131919384</v>
      </c>
      <c r="Q125">
        <v>1489.179121134862</v>
      </c>
      <c r="R125">
        <v>6231.4311976732924</v>
      </c>
      <c r="S125">
        <v>8720.188185426734</v>
      </c>
      <c r="T125">
        <v>707.1040117663033</v>
      </c>
      <c r="U125">
        <v>4816.0807905702741</v>
      </c>
      <c r="V125">
        <v>1587.3333803898915</v>
      </c>
      <c r="W125">
        <v>6212.5082610829577</v>
      </c>
      <c r="X125">
        <v>6119.0240819676483</v>
      </c>
    </row>
    <row r="126" spans="1:24" x14ac:dyDescent="0.3">
      <c r="A126" t="s">
        <v>492</v>
      </c>
      <c r="B126" t="s">
        <v>493</v>
      </c>
      <c r="C126">
        <v>15.29</v>
      </c>
      <c r="D126" t="s">
        <v>494</v>
      </c>
      <c r="E126" t="s">
        <v>495</v>
      </c>
      <c r="F126">
        <v>-25.58</v>
      </c>
      <c r="G126">
        <v>32.32</v>
      </c>
      <c r="H126" t="s">
        <v>845</v>
      </c>
      <c r="I126" t="str">
        <f t="shared" si="1"/>
        <v>East</v>
      </c>
      <c r="J126">
        <v>7225.5917938341909</v>
      </c>
      <c r="K126">
        <v>7812.5058153849704</v>
      </c>
      <c r="L126">
        <v>5211.2044904816394</v>
      </c>
      <c r="M126">
        <v>7665.2312672766748</v>
      </c>
      <c r="N126">
        <v>5597.8111593679178</v>
      </c>
      <c r="O126">
        <v>9192.7543833541004</v>
      </c>
      <c r="P126">
        <v>6728.5204876023081</v>
      </c>
      <c r="Q126">
        <v>4905.3986159128808</v>
      </c>
      <c r="R126">
        <v>7574.034674521633</v>
      </c>
      <c r="S126">
        <v>6516.5475140856615</v>
      </c>
      <c r="T126">
        <v>4384.8070093375827</v>
      </c>
      <c r="U126">
        <v>6416.4455942526301</v>
      </c>
      <c r="V126">
        <v>5595.328795451077</v>
      </c>
      <c r="W126">
        <v>4125.8692089565811</v>
      </c>
      <c r="X126">
        <v>7225.5917938341909</v>
      </c>
    </row>
    <row r="127" spans="1:24" x14ac:dyDescent="0.3">
      <c r="A127" t="s">
        <v>496</v>
      </c>
      <c r="B127" t="s">
        <v>497</v>
      </c>
      <c r="C127">
        <v>79.84</v>
      </c>
      <c r="D127" t="s">
        <v>498</v>
      </c>
      <c r="E127" t="s">
        <v>499</v>
      </c>
      <c r="F127">
        <v>16.45</v>
      </c>
      <c r="G127">
        <v>96.2</v>
      </c>
      <c r="H127" t="s">
        <v>844</v>
      </c>
      <c r="I127" t="str">
        <f t="shared" si="1"/>
        <v>East</v>
      </c>
      <c r="J127">
        <v>2718.2206337602552</v>
      </c>
      <c r="K127">
        <v>10665.068123875253</v>
      </c>
      <c r="L127">
        <v>5111.5547376120312</v>
      </c>
      <c r="M127">
        <v>9590.4507488784911</v>
      </c>
      <c r="N127">
        <v>4191.2050181421573</v>
      </c>
      <c r="O127">
        <v>11771.234426506679</v>
      </c>
      <c r="P127">
        <v>2192.8686280760185</v>
      </c>
      <c r="Q127">
        <v>5414.7673380343876</v>
      </c>
      <c r="R127">
        <v>9932.2071975868494</v>
      </c>
      <c r="S127">
        <v>4590.9288929927898</v>
      </c>
      <c r="T127">
        <v>4230.7581889911889</v>
      </c>
      <c r="U127">
        <v>1932.0924434405306</v>
      </c>
      <c r="V127">
        <v>5780.9966118827642</v>
      </c>
      <c r="W127">
        <v>8079.7171673273324</v>
      </c>
      <c r="X127">
        <v>2718.2206337602552</v>
      </c>
    </row>
    <row r="128" spans="1:24" x14ac:dyDescent="0.3">
      <c r="A128" t="s">
        <v>500</v>
      </c>
      <c r="B128" t="s">
        <v>501</v>
      </c>
      <c r="C128">
        <v>12.57</v>
      </c>
      <c r="D128" t="s">
        <v>502</v>
      </c>
      <c r="E128" t="s">
        <v>503</v>
      </c>
      <c r="F128">
        <v>-22.35</v>
      </c>
      <c r="G128">
        <v>17.04</v>
      </c>
      <c r="H128" t="s">
        <v>845</v>
      </c>
      <c r="I128" t="str">
        <f t="shared" si="1"/>
        <v>East</v>
      </c>
      <c r="J128">
        <v>7800.5760780173168</v>
      </c>
      <c r="K128">
        <v>6959.2224975234121</v>
      </c>
      <c r="L128">
        <v>4872.937601237677</v>
      </c>
      <c r="M128">
        <v>6891.0158649168688</v>
      </c>
      <c r="N128">
        <v>5481.5406696909595</v>
      </c>
      <c r="O128">
        <v>8348.760445655631</v>
      </c>
      <c r="P128">
        <v>7257.0410684972703</v>
      </c>
      <c r="Q128">
        <v>4472.3725941835391</v>
      </c>
      <c r="R128">
        <v>6756.7873093715189</v>
      </c>
      <c r="S128">
        <v>7368.6804096475789</v>
      </c>
      <c r="T128">
        <v>4150.0004351715434</v>
      </c>
      <c r="U128">
        <v>6896.0252201174553</v>
      </c>
      <c r="V128">
        <v>5170.8796173471301</v>
      </c>
      <c r="W128">
        <v>3287.6930742932805</v>
      </c>
      <c r="X128">
        <v>7800.5760780173168</v>
      </c>
    </row>
    <row r="129" spans="1:24" x14ac:dyDescent="0.3">
      <c r="A129" t="s">
        <v>504</v>
      </c>
      <c r="B129" t="s">
        <v>505</v>
      </c>
      <c r="C129">
        <v>34.19</v>
      </c>
      <c r="D129" t="s">
        <v>506</v>
      </c>
      <c r="E129" t="s">
        <v>507</v>
      </c>
      <c r="F129">
        <v>27.45</v>
      </c>
      <c r="G129">
        <v>85.2</v>
      </c>
      <c r="H129" t="s">
        <v>844</v>
      </c>
      <c r="I129" t="str">
        <f t="shared" si="1"/>
        <v>East</v>
      </c>
      <c r="J129">
        <v>3026.7188435333733</v>
      </c>
      <c r="K129">
        <v>10078.868333840859</v>
      </c>
      <c r="L129">
        <v>4265.6385821121794</v>
      </c>
      <c r="M129">
        <v>8865.9555072346266</v>
      </c>
      <c r="N129">
        <v>3249.3622469801671</v>
      </c>
      <c r="O129">
        <v>11117.155354449986</v>
      </c>
      <c r="P129">
        <v>2355.3762578407723</v>
      </c>
      <c r="Q129">
        <v>4634.3537585562026</v>
      </c>
      <c r="R129">
        <v>9269.8120541355092</v>
      </c>
      <c r="S129">
        <v>5558.0487903324492</v>
      </c>
      <c r="T129">
        <v>3442.7063524088139</v>
      </c>
      <c r="U129">
        <v>1887.3136384819561</v>
      </c>
      <c r="V129">
        <v>4938.3776350740945</v>
      </c>
      <c r="W129">
        <v>7823.0826444314143</v>
      </c>
      <c r="X129">
        <v>3026.7188435333733</v>
      </c>
    </row>
    <row r="130" spans="1:24" x14ac:dyDescent="0.3">
      <c r="A130" t="s">
        <v>508</v>
      </c>
      <c r="B130" t="s">
        <v>509</v>
      </c>
      <c r="C130">
        <v>907</v>
      </c>
      <c r="D130" t="s">
        <v>510</v>
      </c>
      <c r="E130" t="s">
        <v>511</v>
      </c>
      <c r="F130">
        <v>52.23</v>
      </c>
      <c r="G130">
        <v>4.54</v>
      </c>
      <c r="H130" t="s">
        <v>844</v>
      </c>
      <c r="I130" t="str">
        <f t="shared" si="1"/>
        <v>East</v>
      </c>
      <c r="J130">
        <v>7464.8688753745719</v>
      </c>
      <c r="K130">
        <v>6100.4543865548258</v>
      </c>
      <c r="L130">
        <v>476.85799097425206</v>
      </c>
      <c r="M130">
        <v>4398.5870441467905</v>
      </c>
      <c r="N130">
        <v>1805.1512584478901</v>
      </c>
      <c r="O130">
        <v>6820.1424534494881</v>
      </c>
      <c r="P130">
        <v>6738.124602488143</v>
      </c>
      <c r="Q130">
        <v>759.07116873452617</v>
      </c>
      <c r="R130">
        <v>5020.2160041659563</v>
      </c>
      <c r="S130">
        <v>9971.2221796088761</v>
      </c>
      <c r="T130">
        <v>1445.3279335583327</v>
      </c>
      <c r="U130">
        <v>6159.0953493914994</v>
      </c>
      <c r="V130">
        <v>257.7032749035215</v>
      </c>
      <c r="W130">
        <v>5802.2880983932537</v>
      </c>
      <c r="X130">
        <v>7464.8688753745719</v>
      </c>
    </row>
    <row r="131" spans="1:24" x14ac:dyDescent="0.3">
      <c r="A131" t="s">
        <v>512</v>
      </c>
      <c r="B131" t="s">
        <v>513</v>
      </c>
      <c r="C131" t="s">
        <v>335</v>
      </c>
      <c r="D131" t="s">
        <v>514</v>
      </c>
      <c r="E131" t="s">
        <v>515</v>
      </c>
      <c r="F131">
        <v>12.05</v>
      </c>
      <c r="G131">
        <v>-69</v>
      </c>
      <c r="H131" t="s">
        <v>844</v>
      </c>
      <c r="I131" t="str">
        <f t="shared" ref="I131:I194" si="2">IF(RIGHT(E131,1)="E","East","West")</f>
        <v>West</v>
      </c>
      <c r="J131">
        <v>11508.375379044604</v>
      </c>
      <c r="K131">
        <v>1715.9122920767247</v>
      </c>
      <c r="L131">
        <v>5055.5142522125279</v>
      </c>
      <c r="M131">
        <v>2335.7603207058728</v>
      </c>
      <c r="N131">
        <v>6533.4148945325678</v>
      </c>
      <c r="O131">
        <v>3087.4548997541647</v>
      </c>
      <c r="P131">
        <v>10815.660882886446</v>
      </c>
      <c r="Q131">
        <v>4381.6112572344891</v>
      </c>
      <c r="R131">
        <v>1716.9744600418494</v>
      </c>
      <c r="S131">
        <v>12433.945478550082</v>
      </c>
      <c r="T131">
        <v>5346.8330159783382</v>
      </c>
      <c r="U131">
        <v>10288.41252751852</v>
      </c>
      <c r="V131">
        <v>4640.0215216095712</v>
      </c>
      <c r="W131">
        <v>2794.2617412697764</v>
      </c>
      <c r="X131">
        <v>11508.375379044604</v>
      </c>
    </row>
    <row r="132" spans="1:24" x14ac:dyDescent="0.3">
      <c r="A132" t="s">
        <v>516</v>
      </c>
      <c r="B132" t="s">
        <v>517</v>
      </c>
      <c r="C132">
        <v>9.9</v>
      </c>
      <c r="D132" t="s">
        <v>518</v>
      </c>
      <c r="E132" t="s">
        <v>519</v>
      </c>
      <c r="F132">
        <v>-22.17</v>
      </c>
      <c r="G132">
        <v>166.3</v>
      </c>
      <c r="H132" t="s">
        <v>845</v>
      </c>
      <c r="I132" t="str">
        <f t="shared" si="2"/>
        <v>East</v>
      </c>
      <c r="J132">
        <v>4248.5946653687733</v>
      </c>
      <c r="K132">
        <v>14769.319057644465</v>
      </c>
      <c r="L132">
        <v>9741.6540159792166</v>
      </c>
      <c r="M132">
        <v>14007.242370549029</v>
      </c>
      <c r="N132">
        <v>8846.2089878828901</v>
      </c>
      <c r="O132">
        <v>16012.861366222342</v>
      </c>
      <c r="P132">
        <v>4643.929118838917</v>
      </c>
      <c r="Q132">
        <v>9977.0879826532564</v>
      </c>
      <c r="R132">
        <v>14221.12117382719</v>
      </c>
      <c r="S132">
        <v>1153.5023057610244</v>
      </c>
      <c r="T132">
        <v>8821.70430464522</v>
      </c>
      <c r="U132">
        <v>5061.5310681650481</v>
      </c>
      <c r="V132">
        <v>10403.688455975604</v>
      </c>
      <c r="W132">
        <v>11437.175976413237</v>
      </c>
      <c r="X132">
        <v>4248.5946653687733</v>
      </c>
    </row>
    <row r="133" spans="1:24" x14ac:dyDescent="0.3">
      <c r="A133" t="s">
        <v>520</v>
      </c>
      <c r="B133" t="s">
        <v>521</v>
      </c>
      <c r="C133">
        <v>209</v>
      </c>
      <c r="D133" t="s">
        <v>522</v>
      </c>
      <c r="E133" t="s">
        <v>523</v>
      </c>
      <c r="F133">
        <v>-41.19</v>
      </c>
      <c r="G133">
        <v>174.4</v>
      </c>
      <c r="H133" t="s">
        <v>845</v>
      </c>
      <c r="I133" t="str">
        <f t="shared" si="2"/>
        <v>East</v>
      </c>
      <c r="J133">
        <v>5633.175948201867</v>
      </c>
      <c r="K133">
        <v>15503.567800932145</v>
      </c>
      <c r="L133">
        <v>10817.747583193277</v>
      </c>
      <c r="M133">
        <v>14901.591977877533</v>
      </c>
      <c r="N133">
        <v>10022.903729483787</v>
      </c>
      <c r="O133">
        <v>16800.398236897126</v>
      </c>
      <c r="P133">
        <v>6014.8545755986488</v>
      </c>
      <c r="Q133">
        <v>10995.367044485783</v>
      </c>
      <c r="R133">
        <v>15046.355970265891</v>
      </c>
      <c r="S133">
        <v>1363.1956589851657</v>
      </c>
      <c r="T133">
        <v>9872.1861504874396</v>
      </c>
      <c r="U133">
        <v>6413.6272047882539</v>
      </c>
      <c r="V133">
        <v>11467.580865352553</v>
      </c>
      <c r="W133">
        <v>11946.096405189604</v>
      </c>
      <c r="X133">
        <v>5633.175948201867</v>
      </c>
    </row>
    <row r="134" spans="1:24" x14ac:dyDescent="0.3">
      <c r="A134" t="s">
        <v>524</v>
      </c>
      <c r="B134" t="s">
        <v>525</v>
      </c>
      <c r="C134">
        <v>12.61</v>
      </c>
      <c r="D134" t="s">
        <v>526</v>
      </c>
      <c r="E134" t="s">
        <v>527</v>
      </c>
      <c r="F134">
        <v>12.06</v>
      </c>
      <c r="G134">
        <v>-86.2</v>
      </c>
      <c r="H134" t="s">
        <v>844</v>
      </c>
      <c r="I134" t="str">
        <f t="shared" si="2"/>
        <v>West</v>
      </c>
      <c r="J134">
        <v>12438.643633310669</v>
      </c>
      <c r="K134">
        <v>859.53982525535105</v>
      </c>
      <c r="L134">
        <v>5890.7017527068883</v>
      </c>
      <c r="M134">
        <v>2379.2376947257708</v>
      </c>
      <c r="N134">
        <v>7380.3603893712407</v>
      </c>
      <c r="O134">
        <v>2315.7232165256705</v>
      </c>
      <c r="P134">
        <v>11743.379375584354</v>
      </c>
      <c r="Q134">
        <v>5232.2355941704309</v>
      </c>
      <c r="R134">
        <v>1499.8693511022884</v>
      </c>
      <c r="S134">
        <v>13344.372383004606</v>
      </c>
      <c r="T134">
        <v>6241.0005791135764</v>
      </c>
      <c r="U134">
        <v>11212.643455389993</v>
      </c>
      <c r="V134">
        <v>5429.452758252899</v>
      </c>
      <c r="W134">
        <v>3367.8019687541009</v>
      </c>
      <c r="X134">
        <v>12438.643633310669</v>
      </c>
    </row>
    <row r="135" spans="1:24" x14ac:dyDescent="0.3">
      <c r="A135" t="s">
        <v>528</v>
      </c>
      <c r="B135" t="s">
        <v>529</v>
      </c>
      <c r="C135">
        <v>12.91</v>
      </c>
      <c r="D135" t="s">
        <v>530</v>
      </c>
      <c r="E135" t="s">
        <v>531</v>
      </c>
      <c r="F135">
        <v>13.27</v>
      </c>
      <c r="G135">
        <v>2.06</v>
      </c>
      <c r="H135" t="s">
        <v>844</v>
      </c>
      <c r="I135" t="str">
        <f t="shared" si="2"/>
        <v>East</v>
      </c>
      <c r="J135">
        <v>7669.9007080597858</v>
      </c>
      <c r="K135">
        <v>5538.4709674959931</v>
      </c>
      <c r="L135">
        <v>2461.5369353645706</v>
      </c>
      <c r="M135">
        <v>4786.5761022367542</v>
      </c>
      <c r="N135">
        <v>3490.4489453300994</v>
      </c>
      <c r="O135">
        <v>6723.0540394079835</v>
      </c>
      <c r="P135">
        <v>6993.9747089459797</v>
      </c>
      <c r="Q135">
        <v>1940.2892955525988</v>
      </c>
      <c r="R135">
        <v>4927.1607405584</v>
      </c>
      <c r="S135">
        <v>8769.1422136774581</v>
      </c>
      <c r="T135">
        <v>2044.2331681342027</v>
      </c>
      <c r="U135">
        <v>6490.4931892989453</v>
      </c>
      <c r="V135">
        <v>2630.733781007877</v>
      </c>
      <c r="W135">
        <v>3511.5280906984076</v>
      </c>
      <c r="X135">
        <v>7669.9007080597858</v>
      </c>
    </row>
    <row r="136" spans="1:24" x14ac:dyDescent="0.3">
      <c r="A136" t="s">
        <v>532</v>
      </c>
      <c r="B136" t="s">
        <v>533</v>
      </c>
      <c r="C136">
        <v>448</v>
      </c>
      <c r="D136" t="s">
        <v>534</v>
      </c>
      <c r="E136" t="s">
        <v>535</v>
      </c>
      <c r="F136">
        <v>9.0500000000000007</v>
      </c>
      <c r="G136">
        <v>7.32</v>
      </c>
      <c r="H136" t="s">
        <v>844</v>
      </c>
      <c r="I136" t="str">
        <f t="shared" si="2"/>
        <v>East</v>
      </c>
      <c r="J136">
        <v>7455.2042995765059</v>
      </c>
      <c r="K136">
        <v>5852.5867994865312</v>
      </c>
      <c r="L136">
        <v>2707.2204718707339</v>
      </c>
      <c r="M136">
        <v>5177.6720476422597</v>
      </c>
      <c r="N136">
        <v>3597.0342410163407</v>
      </c>
      <c r="O136">
        <v>7069.2678045025286</v>
      </c>
      <c r="P136">
        <v>6793.1054936298478</v>
      </c>
      <c r="Q136">
        <v>2249.1068333229528</v>
      </c>
      <c r="R136">
        <v>5289.4567535764963</v>
      </c>
      <c r="S136">
        <v>8396.0282558859944</v>
      </c>
      <c r="T136">
        <v>2156.8168286704367</v>
      </c>
      <c r="U136">
        <v>6306.3569509744684</v>
      </c>
      <c r="V136">
        <v>2946.9925927467148</v>
      </c>
      <c r="W136">
        <v>3530.265722876396</v>
      </c>
      <c r="X136">
        <v>7455.2042995765059</v>
      </c>
    </row>
    <row r="137" spans="1:24" x14ac:dyDescent="0.3">
      <c r="A137" t="s">
        <v>536</v>
      </c>
      <c r="B137" t="s">
        <v>378</v>
      </c>
      <c r="C137" t="s">
        <v>335</v>
      </c>
      <c r="D137" t="s">
        <v>537</v>
      </c>
      <c r="E137" t="s">
        <v>538</v>
      </c>
      <c r="F137">
        <v>-45.2</v>
      </c>
      <c r="G137">
        <v>168.4</v>
      </c>
      <c r="H137" t="s">
        <v>845</v>
      </c>
      <c r="I137" t="str">
        <f t="shared" si="2"/>
        <v>East</v>
      </c>
      <c r="J137">
        <v>5797.2882264814116</v>
      </c>
      <c r="K137">
        <v>15266.506188712596</v>
      </c>
      <c r="L137">
        <v>10714.18402296619</v>
      </c>
      <c r="M137">
        <v>14717.643124856779</v>
      </c>
      <c r="N137">
        <v>9971.4436733805014</v>
      </c>
      <c r="O137">
        <v>16578.337840641205</v>
      </c>
      <c r="P137">
        <v>6135.6472098467339</v>
      </c>
      <c r="Q137">
        <v>10866.17704738258</v>
      </c>
      <c r="R137">
        <v>14838.471108913345</v>
      </c>
      <c r="S137">
        <v>1221.5095113735301</v>
      </c>
      <c r="T137">
        <v>9759.7087692500336</v>
      </c>
      <c r="U137">
        <v>6505.3335100438935</v>
      </c>
      <c r="V137">
        <v>11357.041282239843</v>
      </c>
      <c r="W137">
        <v>11653.658478151141</v>
      </c>
      <c r="X137">
        <v>5797.2882264814116</v>
      </c>
    </row>
    <row r="138" spans="1:24" x14ac:dyDescent="0.3">
      <c r="A138" t="s">
        <v>539</v>
      </c>
      <c r="B138" t="s">
        <v>540</v>
      </c>
      <c r="C138" t="s">
        <v>335</v>
      </c>
      <c r="D138" t="s">
        <v>541</v>
      </c>
      <c r="E138" t="s">
        <v>542</v>
      </c>
      <c r="F138">
        <v>39.090000000000003</v>
      </c>
      <c r="G138">
        <v>125.3</v>
      </c>
      <c r="H138" t="s">
        <v>844</v>
      </c>
      <c r="I138" t="str">
        <f t="shared" si="2"/>
        <v>East</v>
      </c>
      <c r="J138">
        <v>818.076588223866</v>
      </c>
      <c r="K138">
        <v>12328.864271525581</v>
      </c>
      <c r="L138">
        <v>6240.4334489716339</v>
      </c>
      <c r="M138">
        <v>10976.416562981929</v>
      </c>
      <c r="N138">
        <v>4932.9662506954173</v>
      </c>
      <c r="O138">
        <v>13301.830655750207</v>
      </c>
      <c r="P138">
        <v>139.20353012765173</v>
      </c>
      <c r="Q138">
        <v>6724.770866609806</v>
      </c>
      <c r="R138">
        <v>11455.001450417891</v>
      </c>
      <c r="S138">
        <v>5229.2359725103252</v>
      </c>
      <c r="T138">
        <v>5561.440051946618</v>
      </c>
      <c r="U138">
        <v>497.87276205874099</v>
      </c>
      <c r="V138">
        <v>6896.2761001137414</v>
      </c>
      <c r="W138">
        <v>10144.603844677426</v>
      </c>
      <c r="X138">
        <v>818.076588223866</v>
      </c>
    </row>
    <row r="139" spans="1:24" x14ac:dyDescent="0.3">
      <c r="A139" t="s">
        <v>543</v>
      </c>
      <c r="B139" t="s">
        <v>544</v>
      </c>
      <c r="C139" t="s">
        <v>335</v>
      </c>
      <c r="D139" t="s">
        <v>545</v>
      </c>
      <c r="E139" t="s">
        <v>546</v>
      </c>
      <c r="F139">
        <v>15.12</v>
      </c>
      <c r="G139">
        <v>145.4</v>
      </c>
      <c r="H139" t="s">
        <v>844</v>
      </c>
      <c r="I139" t="str">
        <f t="shared" si="2"/>
        <v>East</v>
      </c>
      <c r="J139">
        <v>1452.9638853392057</v>
      </c>
      <c r="K139">
        <v>13352.668033033699</v>
      </c>
      <c r="L139">
        <v>7653.5619038186396</v>
      </c>
      <c r="M139">
        <v>12245.711345195263</v>
      </c>
      <c r="N139">
        <v>6522.9029652295158</v>
      </c>
      <c r="O139">
        <v>14453.883038631382</v>
      </c>
      <c r="P139">
        <v>1846.4013636530931</v>
      </c>
      <c r="Q139">
        <v>8027.6787906009313</v>
      </c>
      <c r="R139">
        <v>12612.214259758515</v>
      </c>
      <c r="S139">
        <v>3395.1624454767989</v>
      </c>
      <c r="T139">
        <v>6835.9085758497386</v>
      </c>
      <c r="U139">
        <v>2320.20249359835</v>
      </c>
      <c r="V139">
        <v>8325.9434527565718</v>
      </c>
      <c r="W139">
        <v>10625.053091396016</v>
      </c>
      <c r="X139">
        <v>1452.9638853392057</v>
      </c>
    </row>
    <row r="140" spans="1:24" x14ac:dyDescent="0.3">
      <c r="A140" t="s">
        <v>547</v>
      </c>
      <c r="B140" t="s">
        <v>548</v>
      </c>
      <c r="C140">
        <v>406</v>
      </c>
      <c r="D140" t="s">
        <v>549</v>
      </c>
      <c r="E140" t="s">
        <v>550</v>
      </c>
      <c r="F140">
        <v>59.55</v>
      </c>
      <c r="G140">
        <v>10.45</v>
      </c>
      <c r="H140" t="s">
        <v>844</v>
      </c>
      <c r="I140" t="str">
        <f t="shared" si="2"/>
        <v>East</v>
      </c>
      <c r="J140">
        <v>7244.0415848682169</v>
      </c>
      <c r="K140">
        <v>6597.6507991405551</v>
      </c>
      <c r="L140">
        <v>789.70386050974798</v>
      </c>
      <c r="M140">
        <v>4795.7011005028244</v>
      </c>
      <c r="N140">
        <v>1495.737141880217</v>
      </c>
      <c r="O140">
        <v>7243.4230252468342</v>
      </c>
      <c r="P140">
        <v>6519.5055228521742</v>
      </c>
      <c r="Q140">
        <v>1332.1008975839627</v>
      </c>
      <c r="R140">
        <v>5475.7218787750717</v>
      </c>
      <c r="S140">
        <v>10030.827828570084</v>
      </c>
      <c r="T140">
        <v>1674.1072858738771</v>
      </c>
      <c r="U140">
        <v>5936.572967840958</v>
      </c>
      <c r="V140">
        <v>804.99826217203713</v>
      </c>
      <c r="W140">
        <v>6398.7723432471012</v>
      </c>
      <c r="X140">
        <v>7244.0415848682169</v>
      </c>
    </row>
    <row r="141" spans="1:24" x14ac:dyDescent="0.3">
      <c r="A141" t="s">
        <v>551</v>
      </c>
      <c r="B141" t="s">
        <v>552</v>
      </c>
      <c r="C141">
        <v>79.790000000000006</v>
      </c>
      <c r="D141" t="s">
        <v>553</v>
      </c>
      <c r="E141" t="s">
        <v>554</v>
      </c>
      <c r="F141">
        <v>23.37</v>
      </c>
      <c r="G141">
        <v>58.36</v>
      </c>
      <c r="H141" t="s">
        <v>844</v>
      </c>
      <c r="I141" t="str">
        <f t="shared" si="2"/>
        <v>East</v>
      </c>
      <c r="J141">
        <v>4518.9777322372365</v>
      </c>
      <c r="K141">
        <v>8602.1294431527822</v>
      </c>
      <c r="L141">
        <v>3073.2721480929736</v>
      </c>
      <c r="M141">
        <v>7470.3035003260757</v>
      </c>
      <c r="N141">
        <v>2493.1134622627987</v>
      </c>
      <c r="O141">
        <v>9670.4786570262386</v>
      </c>
      <c r="P141">
        <v>3842.7696023488061</v>
      </c>
      <c r="Q141">
        <v>3310.356217852695</v>
      </c>
      <c r="R141">
        <v>7826.9882656677091</v>
      </c>
      <c r="S141">
        <v>6426.5052513555147</v>
      </c>
      <c r="T141">
        <v>2142.9986774844265</v>
      </c>
      <c r="U141">
        <v>3349.5912951427376</v>
      </c>
      <c r="V141">
        <v>3728.3864685271024</v>
      </c>
      <c r="W141">
        <v>6397.5078100651044</v>
      </c>
      <c r="X141">
        <v>4518.9777322372365</v>
      </c>
    </row>
    <row r="142" spans="1:24" x14ac:dyDescent="0.3">
      <c r="A142" t="s">
        <v>555</v>
      </c>
      <c r="B142" t="s">
        <v>556</v>
      </c>
      <c r="C142">
        <v>278</v>
      </c>
      <c r="D142" t="s">
        <v>557</v>
      </c>
      <c r="E142" t="s">
        <v>558</v>
      </c>
      <c r="F142">
        <v>33.4</v>
      </c>
      <c r="G142">
        <v>73.099999999999994</v>
      </c>
      <c r="H142" t="s">
        <v>844</v>
      </c>
      <c r="I142" t="str">
        <f t="shared" si="2"/>
        <v>East</v>
      </c>
      <c r="J142">
        <v>3637.0340332886635</v>
      </c>
      <c r="K142">
        <v>9453.034884861052</v>
      </c>
      <c r="L142">
        <v>3509.5923267046273</v>
      </c>
      <c r="M142">
        <v>8160.2051778079694</v>
      </c>
      <c r="N142">
        <v>2474.8573504345659</v>
      </c>
      <c r="O142">
        <v>10447.260270778936</v>
      </c>
      <c r="P142">
        <v>2928.0954994159601</v>
      </c>
      <c r="Q142">
        <v>3911.8221014488886</v>
      </c>
      <c r="R142">
        <v>8598.987912342709</v>
      </c>
      <c r="S142">
        <v>6303.435513633498</v>
      </c>
      <c r="T142">
        <v>2725.6468396943869</v>
      </c>
      <c r="U142">
        <v>2391.2142417817781</v>
      </c>
      <c r="V142">
        <v>4181.8263830173537</v>
      </c>
      <c r="W142">
        <v>7442.9632271739729</v>
      </c>
      <c r="X142">
        <v>3637.0340332886635</v>
      </c>
    </row>
    <row r="143" spans="1:24" x14ac:dyDescent="0.3">
      <c r="A143" t="s">
        <v>559</v>
      </c>
      <c r="B143" t="s">
        <v>560</v>
      </c>
      <c r="C143">
        <v>0.28000000000000003</v>
      </c>
      <c r="D143" t="s">
        <v>561</v>
      </c>
      <c r="E143" t="s">
        <v>562</v>
      </c>
      <c r="F143">
        <v>7.2</v>
      </c>
      <c r="G143">
        <v>134.19999999999999</v>
      </c>
      <c r="H143" t="s">
        <v>844</v>
      </c>
      <c r="I143" t="str">
        <f t="shared" si="2"/>
        <v>East</v>
      </c>
      <c r="J143">
        <v>1987.522205989156</v>
      </c>
      <c r="K143">
        <v>12765.062229084511</v>
      </c>
      <c r="L143">
        <v>7266.6054869040463</v>
      </c>
      <c r="M143">
        <v>11754.369270078423</v>
      </c>
      <c r="N143">
        <v>6248.756302065236</v>
      </c>
      <c r="O143">
        <v>13907.177134727091</v>
      </c>
      <c r="P143">
        <v>2119.7012017027305</v>
      </c>
      <c r="Q143">
        <v>7585.0342980334644</v>
      </c>
      <c r="R143">
        <v>12074.79192295652</v>
      </c>
      <c r="S143">
        <v>2982.1404395863051</v>
      </c>
      <c r="T143">
        <v>6399.4640103383654</v>
      </c>
      <c r="U143">
        <v>2438.9320331858362</v>
      </c>
      <c r="V143">
        <v>7938.1412033359547</v>
      </c>
      <c r="W143">
        <v>9904.7474629949047</v>
      </c>
      <c r="X143">
        <v>1987.522205989156</v>
      </c>
    </row>
    <row r="144" spans="1:24" x14ac:dyDescent="0.3">
      <c r="A144" t="s">
        <v>563</v>
      </c>
      <c r="B144" t="s">
        <v>563</v>
      </c>
      <c r="C144">
        <v>66.790000000000006</v>
      </c>
      <c r="D144" t="s">
        <v>564</v>
      </c>
      <c r="E144" t="s">
        <v>565</v>
      </c>
      <c r="F144">
        <v>9</v>
      </c>
      <c r="G144">
        <v>-79.25</v>
      </c>
      <c r="H144" t="s">
        <v>844</v>
      </c>
      <c r="I144" t="str">
        <f t="shared" si="2"/>
        <v>West</v>
      </c>
      <c r="J144">
        <v>12092.88452810164</v>
      </c>
      <c r="K144">
        <v>1292.2765014113656</v>
      </c>
      <c r="L144">
        <v>5646.9814468195309</v>
      </c>
      <c r="M144">
        <v>2526.5023869341585</v>
      </c>
      <c r="N144">
        <v>7127.6142679090035</v>
      </c>
      <c r="O144">
        <v>2742.1813863812872</v>
      </c>
      <c r="P144">
        <v>11402.515735336656</v>
      </c>
      <c r="Q144">
        <v>4975.6986917541544</v>
      </c>
      <c r="R144">
        <v>1730.6562677886097</v>
      </c>
      <c r="S144">
        <v>12926.126633696422</v>
      </c>
      <c r="T144">
        <v>5944.5896021135059</v>
      </c>
      <c r="U144">
        <v>10877.769048265365</v>
      </c>
      <c r="V144">
        <v>5219.4575511254043</v>
      </c>
      <c r="W144">
        <v>2954.4294077070113</v>
      </c>
      <c r="X144">
        <v>12092.88452810164</v>
      </c>
    </row>
    <row r="145" spans="1:24" x14ac:dyDescent="0.3">
      <c r="A145" t="s">
        <v>566</v>
      </c>
      <c r="B145" t="s">
        <v>567</v>
      </c>
      <c r="C145">
        <v>24.83</v>
      </c>
      <c r="D145" t="s">
        <v>568</v>
      </c>
      <c r="E145" t="s">
        <v>569</v>
      </c>
      <c r="F145">
        <v>-9.24</v>
      </c>
      <c r="G145">
        <v>147</v>
      </c>
      <c r="H145" t="s">
        <v>845</v>
      </c>
      <c r="I145" t="str">
        <f t="shared" si="2"/>
        <v>East</v>
      </c>
      <c r="J145">
        <v>3125.3521379998128</v>
      </c>
      <c r="K145">
        <v>13579.596393604636</v>
      </c>
      <c r="L145">
        <v>8387.2315712053642</v>
      </c>
      <c r="M145">
        <v>12725.765683654718</v>
      </c>
      <c r="N145">
        <v>7467.7082230226433</v>
      </c>
      <c r="O145">
        <v>14786.939000581426</v>
      </c>
      <c r="P145">
        <v>3401.3901999770628</v>
      </c>
      <c r="Q145">
        <v>8645.0180224464548</v>
      </c>
      <c r="R145">
        <v>12977.45247031697</v>
      </c>
      <c r="S145">
        <v>1714.9450891664139</v>
      </c>
      <c r="T145">
        <v>7479.0041701456485</v>
      </c>
      <c r="U145">
        <v>3763.1685057275868</v>
      </c>
      <c r="V145">
        <v>9052.5036815734038</v>
      </c>
      <c r="W145">
        <v>10426.036060000177</v>
      </c>
      <c r="X145">
        <v>3125.3521379998128</v>
      </c>
    </row>
    <row r="146" spans="1:24" x14ac:dyDescent="0.3">
      <c r="A146" t="s">
        <v>570</v>
      </c>
      <c r="B146" t="s">
        <v>571</v>
      </c>
      <c r="C146">
        <v>37.909999999999997</v>
      </c>
      <c r="D146" t="s">
        <v>572</v>
      </c>
      <c r="E146" t="s">
        <v>573</v>
      </c>
      <c r="F146">
        <v>-25.1</v>
      </c>
      <c r="G146">
        <v>-57.3</v>
      </c>
      <c r="H146" t="s">
        <v>845</v>
      </c>
      <c r="I146" t="str">
        <f t="shared" si="2"/>
        <v>West</v>
      </c>
      <c r="J146">
        <v>11542.323996201978</v>
      </c>
      <c r="K146">
        <v>3814.7368046039555</v>
      </c>
      <c r="L146">
        <v>6299.4004756567119</v>
      </c>
      <c r="M146">
        <v>4972.4871042330515</v>
      </c>
      <c r="N146">
        <v>7589.3277208590753</v>
      </c>
      <c r="O146">
        <v>5265.7860594099338</v>
      </c>
      <c r="P146">
        <v>10920.393417569718</v>
      </c>
      <c r="Q146">
        <v>5620.623829073068</v>
      </c>
      <c r="R146">
        <v>4321.6497599291879</v>
      </c>
      <c r="S146">
        <v>11400.716945096743</v>
      </c>
      <c r="T146">
        <v>6176.4543210822821</v>
      </c>
      <c r="U146">
        <v>10470.855090798459</v>
      </c>
      <c r="V146">
        <v>6132.2402733503532</v>
      </c>
      <c r="W146">
        <v>786.15736090429107</v>
      </c>
      <c r="X146">
        <v>11542.323996201978</v>
      </c>
    </row>
    <row r="147" spans="1:24" x14ac:dyDescent="0.3">
      <c r="A147" t="s">
        <v>574</v>
      </c>
      <c r="B147" t="s">
        <v>575</v>
      </c>
      <c r="C147">
        <v>228</v>
      </c>
      <c r="D147" t="s">
        <v>576</v>
      </c>
      <c r="E147" t="s">
        <v>577</v>
      </c>
      <c r="F147">
        <v>-12</v>
      </c>
      <c r="G147">
        <v>-77</v>
      </c>
      <c r="H147" t="s">
        <v>845</v>
      </c>
      <c r="I147" t="str">
        <f t="shared" si="2"/>
        <v>West</v>
      </c>
      <c r="J147">
        <v>12278.067593660659</v>
      </c>
      <c r="K147">
        <v>2467.9092762093178</v>
      </c>
      <c r="L147">
        <v>6372.6839581626828</v>
      </c>
      <c r="M147">
        <v>3968.2681895360852</v>
      </c>
      <c r="N147">
        <v>7787.2715711345263</v>
      </c>
      <c r="O147">
        <v>3894.4010330365309</v>
      </c>
      <c r="P147">
        <v>11620.36147983788</v>
      </c>
      <c r="Q147">
        <v>5679.5046052647931</v>
      </c>
      <c r="R147">
        <v>3182.4327126486114</v>
      </c>
      <c r="S147">
        <v>12551.310701741713</v>
      </c>
      <c r="T147">
        <v>6464.5089043063435</v>
      </c>
      <c r="U147">
        <v>11132.267825600495</v>
      </c>
      <c r="V147">
        <v>6063.4425161371828</v>
      </c>
      <c r="W147">
        <v>1994.627205776558</v>
      </c>
      <c r="X147">
        <v>12278.067593660659</v>
      </c>
    </row>
    <row r="148" spans="1:24" x14ac:dyDescent="0.3">
      <c r="A148" t="s">
        <v>578</v>
      </c>
      <c r="B148" t="s">
        <v>579</v>
      </c>
      <c r="C148">
        <v>377</v>
      </c>
      <c r="D148" t="s">
        <v>312</v>
      </c>
      <c r="E148" t="s">
        <v>580</v>
      </c>
      <c r="F148">
        <v>14.4</v>
      </c>
      <c r="G148">
        <v>121</v>
      </c>
      <c r="H148" t="s">
        <v>844</v>
      </c>
      <c r="I148" t="str">
        <f t="shared" si="2"/>
        <v>East</v>
      </c>
      <c r="J148">
        <v>1786.8626546268185</v>
      </c>
      <c r="K148">
        <v>12022.023053196996</v>
      </c>
      <c r="L148">
        <v>6411.9034778935966</v>
      </c>
      <c r="M148">
        <v>10945.14542339589</v>
      </c>
      <c r="N148">
        <v>5374.2823657303315</v>
      </c>
      <c r="O148">
        <v>13132.682131709274</v>
      </c>
      <c r="P148">
        <v>1609.0609416986047</v>
      </c>
      <c r="Q148">
        <v>6750.1017561236813</v>
      </c>
      <c r="R148">
        <v>11293.494385748638</v>
      </c>
      <c r="S148">
        <v>3716.6966895424762</v>
      </c>
      <c r="T148">
        <v>5560.6703196877261</v>
      </c>
      <c r="U148">
        <v>1755.0286461764661</v>
      </c>
      <c r="V148">
        <v>7084.2760467460612</v>
      </c>
      <c r="W148">
        <v>9326.0430445727634</v>
      </c>
      <c r="X148">
        <v>1786.8626546268185</v>
      </c>
    </row>
    <row r="149" spans="1:24" x14ac:dyDescent="0.3">
      <c r="A149" t="s">
        <v>581</v>
      </c>
      <c r="B149" t="s">
        <v>582</v>
      </c>
      <c r="C149">
        <v>596</v>
      </c>
      <c r="D149" t="s">
        <v>583</v>
      </c>
      <c r="E149" t="s">
        <v>584</v>
      </c>
      <c r="F149">
        <v>52.13</v>
      </c>
      <c r="G149">
        <v>21</v>
      </c>
      <c r="H149" t="s">
        <v>844</v>
      </c>
      <c r="I149" t="str">
        <f t="shared" si="2"/>
        <v>East</v>
      </c>
      <c r="J149">
        <v>6576.9734549107015</v>
      </c>
      <c r="K149">
        <v>6939.9595215318086</v>
      </c>
      <c r="L149">
        <v>583.38066673827996</v>
      </c>
      <c r="M149">
        <v>5292.5302162750095</v>
      </c>
      <c r="N149">
        <v>921.63376158862593</v>
      </c>
      <c r="O149">
        <v>7704.1789452488711</v>
      </c>
      <c r="P149">
        <v>5850.3611808502901</v>
      </c>
      <c r="Q149">
        <v>1267.3580967997957</v>
      </c>
      <c r="R149">
        <v>5892.3918239400882</v>
      </c>
      <c r="S149">
        <v>9260.5001379599362</v>
      </c>
      <c r="T149">
        <v>1012.8950539695613</v>
      </c>
      <c r="U149">
        <v>5269.898580314426</v>
      </c>
      <c r="V149">
        <v>1150.5573631071161</v>
      </c>
      <c r="W149">
        <v>6251.7986351708423</v>
      </c>
      <c r="X149">
        <v>6576.9734549107015</v>
      </c>
    </row>
    <row r="150" spans="1:24" x14ac:dyDescent="0.3">
      <c r="A150" t="s">
        <v>585</v>
      </c>
      <c r="B150" t="s">
        <v>586</v>
      </c>
      <c r="C150">
        <v>240</v>
      </c>
      <c r="D150" t="s">
        <v>587</v>
      </c>
      <c r="E150" t="s">
        <v>588</v>
      </c>
      <c r="F150">
        <v>38.42</v>
      </c>
      <c r="G150">
        <v>-9.1</v>
      </c>
      <c r="H150" t="s">
        <v>844</v>
      </c>
      <c r="I150" t="str">
        <f t="shared" si="2"/>
        <v>West</v>
      </c>
      <c r="J150">
        <v>8123.9501934773089</v>
      </c>
      <c r="K150">
        <v>5089.8083846447498</v>
      </c>
      <c r="L150">
        <v>1313.2942179054928</v>
      </c>
      <c r="M150">
        <v>3661.9932352537194</v>
      </c>
      <c r="N150">
        <v>2795.1650709394607</v>
      </c>
      <c r="O150">
        <v>5966.6678921183466</v>
      </c>
      <c r="P150">
        <v>7404.1561413641193</v>
      </c>
      <c r="Q150">
        <v>648.56925756930536</v>
      </c>
      <c r="R150">
        <v>4123.4437486712495</v>
      </c>
      <c r="S150">
        <v>10074.420942246556</v>
      </c>
      <c r="T150">
        <v>1778.7205704595651</v>
      </c>
      <c r="U150">
        <v>6841.8242907356225</v>
      </c>
      <c r="V150">
        <v>1020.4721635105976</v>
      </c>
      <c r="W150">
        <v>4622.5862049489133</v>
      </c>
      <c r="X150">
        <v>8123.9501934773089</v>
      </c>
    </row>
    <row r="151" spans="1:24" x14ac:dyDescent="0.3">
      <c r="A151" t="s">
        <v>589</v>
      </c>
      <c r="B151" t="s">
        <v>590</v>
      </c>
      <c r="C151">
        <v>105</v>
      </c>
      <c r="D151" t="s">
        <v>591</v>
      </c>
      <c r="E151" t="s">
        <v>592</v>
      </c>
      <c r="F151">
        <v>18.28</v>
      </c>
      <c r="G151">
        <v>-66.069999999999993</v>
      </c>
      <c r="H151" t="s">
        <v>844</v>
      </c>
      <c r="I151" t="str">
        <f t="shared" si="2"/>
        <v>West</v>
      </c>
      <c r="J151">
        <v>11296.294667958338</v>
      </c>
      <c r="K151">
        <v>1804.554884242649</v>
      </c>
      <c r="L151">
        <v>4713.8065522144625</v>
      </c>
      <c r="M151">
        <v>1948.489107590802</v>
      </c>
      <c r="N151">
        <v>6201.8886037016173</v>
      </c>
      <c r="O151">
        <v>3049.2419715765423</v>
      </c>
      <c r="P151">
        <v>10595.995467372757</v>
      </c>
      <c r="Q151">
        <v>4052.7864347034129</v>
      </c>
      <c r="R151">
        <v>1462.8570944846256</v>
      </c>
      <c r="S151">
        <v>12397.196063975274</v>
      </c>
      <c r="T151">
        <v>5066.4852997165599</v>
      </c>
      <c r="U151">
        <v>10059.576899068072</v>
      </c>
      <c r="V151">
        <v>4266.5796565005085</v>
      </c>
      <c r="W151">
        <v>3104.9862105490897</v>
      </c>
      <c r="X151">
        <v>11296.294667958338</v>
      </c>
    </row>
    <row r="152" spans="1:24" x14ac:dyDescent="0.3">
      <c r="A152" t="s">
        <v>593</v>
      </c>
      <c r="B152" t="s">
        <v>594</v>
      </c>
      <c r="C152">
        <v>176</v>
      </c>
      <c r="D152" t="s">
        <v>595</v>
      </c>
      <c r="E152" t="s">
        <v>596</v>
      </c>
      <c r="F152">
        <v>25.15</v>
      </c>
      <c r="G152">
        <v>51.35</v>
      </c>
      <c r="H152" t="s">
        <v>844</v>
      </c>
      <c r="I152" t="str">
        <f t="shared" si="2"/>
        <v>East</v>
      </c>
      <c r="J152">
        <v>4875.6210432415692</v>
      </c>
      <c r="K152">
        <v>8224.8228909442169</v>
      </c>
      <c r="L152">
        <v>2689.1522410350813</v>
      </c>
      <c r="M152">
        <v>7070.6582982579494</v>
      </c>
      <c r="N152">
        <v>2226.0579170363026</v>
      </c>
      <c r="O152">
        <v>9279.9552929416641</v>
      </c>
      <c r="P152">
        <v>4188.0969780677242</v>
      </c>
      <c r="Q152">
        <v>2909.6570460423682</v>
      </c>
      <c r="R152">
        <v>7435.1215733985155</v>
      </c>
      <c r="S152">
        <v>6805.3262093110579</v>
      </c>
      <c r="T152">
        <v>1747.7126180628211</v>
      </c>
      <c r="U152">
        <v>3677.5775200667081</v>
      </c>
      <c r="V152">
        <v>3338.6736219193394</v>
      </c>
      <c r="W152">
        <v>6134.3751570036866</v>
      </c>
      <c r="X152">
        <v>4875.6210432415692</v>
      </c>
    </row>
    <row r="153" spans="1:24" x14ac:dyDescent="0.3">
      <c r="A153" t="s">
        <v>597</v>
      </c>
      <c r="B153" t="s">
        <v>598</v>
      </c>
      <c r="C153" t="s">
        <v>335</v>
      </c>
      <c r="D153" t="s">
        <v>599</v>
      </c>
      <c r="E153" t="s">
        <v>600</v>
      </c>
      <c r="F153">
        <v>37.31</v>
      </c>
      <c r="G153">
        <v>126.5</v>
      </c>
      <c r="H153" t="s">
        <v>844</v>
      </c>
      <c r="I153" t="str">
        <f t="shared" si="2"/>
        <v>East</v>
      </c>
      <c r="J153">
        <v>726.74558202991545</v>
      </c>
      <c r="K153">
        <v>12380.980841019826</v>
      </c>
      <c r="L153">
        <v>6318.9729535996594</v>
      </c>
      <c r="M153">
        <v>11047.484951996268</v>
      </c>
      <c r="N153">
        <v>5025.9412216718174</v>
      </c>
      <c r="O153">
        <v>13364.697106407462</v>
      </c>
      <c r="P153">
        <v>0</v>
      </c>
      <c r="Q153">
        <v>6794.252898820002</v>
      </c>
      <c r="R153">
        <v>11517.21381213512</v>
      </c>
      <c r="S153">
        <v>5093.3579603200878</v>
      </c>
      <c r="T153">
        <v>5626.0148457994665</v>
      </c>
      <c r="U153">
        <v>583.23242193828673</v>
      </c>
      <c r="V153">
        <v>6977.3075064382829</v>
      </c>
      <c r="W153">
        <v>10153.17109718555</v>
      </c>
      <c r="X153">
        <v>726.74558202991545</v>
      </c>
    </row>
    <row r="154" spans="1:24" x14ac:dyDescent="0.3">
      <c r="A154" t="s">
        <v>601</v>
      </c>
      <c r="B154" t="s">
        <v>602</v>
      </c>
      <c r="C154">
        <v>250</v>
      </c>
      <c r="D154" t="s">
        <v>603</v>
      </c>
      <c r="E154" t="s">
        <v>604</v>
      </c>
      <c r="F154">
        <v>44.27</v>
      </c>
      <c r="G154">
        <v>26.1</v>
      </c>
      <c r="H154" t="s">
        <v>844</v>
      </c>
      <c r="I154" t="str">
        <f t="shared" si="2"/>
        <v>East</v>
      </c>
      <c r="J154">
        <v>6228.0973959147441</v>
      </c>
      <c r="K154">
        <v>7051.3909319580343</v>
      </c>
      <c r="L154">
        <v>836.55494509565847</v>
      </c>
      <c r="M154">
        <v>5551.8307353542396</v>
      </c>
      <c r="N154">
        <v>986.09932506822042</v>
      </c>
      <c r="O154">
        <v>7912.4504675666694</v>
      </c>
      <c r="P154">
        <v>5502.835654751103</v>
      </c>
      <c r="Q154">
        <v>1321.6034611349958</v>
      </c>
      <c r="R154">
        <v>6076.2671599359437</v>
      </c>
      <c r="S154">
        <v>8702.4502599920688</v>
      </c>
      <c r="T154">
        <v>483.59206448824239</v>
      </c>
      <c r="U154">
        <v>4930.2286107238479</v>
      </c>
      <c r="V154">
        <v>1509.2748948418907</v>
      </c>
      <c r="W154">
        <v>5982.6178788690831</v>
      </c>
      <c r="X154">
        <v>6228.0973959147441</v>
      </c>
    </row>
    <row r="155" spans="1:24" x14ac:dyDescent="0.3">
      <c r="A155" t="s">
        <v>605</v>
      </c>
      <c r="B155" t="s">
        <v>606</v>
      </c>
      <c r="C155" t="s">
        <v>335</v>
      </c>
      <c r="D155" t="s">
        <v>607</v>
      </c>
      <c r="E155" t="s">
        <v>608</v>
      </c>
      <c r="F155">
        <v>55.45</v>
      </c>
      <c r="G155">
        <v>37.35</v>
      </c>
      <c r="H155" t="s">
        <v>844</v>
      </c>
      <c r="I155" t="str">
        <f t="shared" si="2"/>
        <v>East</v>
      </c>
      <c r="J155">
        <v>5749.7438719737775</v>
      </c>
      <c r="K155">
        <v>7858.8348113063166</v>
      </c>
      <c r="L155">
        <v>1494.7161810404009</v>
      </c>
      <c r="M155">
        <v>6203.5395258774652</v>
      </c>
      <c r="N155">
        <v>0</v>
      </c>
      <c r="O155">
        <v>8622.5871097830041</v>
      </c>
      <c r="P155">
        <v>5025.9412216718174</v>
      </c>
      <c r="Q155">
        <v>2151.9181734406166</v>
      </c>
      <c r="R155">
        <v>6813.5577685975486</v>
      </c>
      <c r="S155">
        <v>8753.9482663502204</v>
      </c>
      <c r="T155">
        <v>1447.5926361155616</v>
      </c>
      <c r="U155">
        <v>4442.7988424077903</v>
      </c>
      <c r="V155">
        <v>2061.4484824268593</v>
      </c>
      <c r="W155">
        <v>6968.6570731572101</v>
      </c>
      <c r="X155">
        <v>5749.7438719737775</v>
      </c>
    </row>
    <row r="156" spans="1:24" x14ac:dyDescent="0.3">
      <c r="A156" t="s">
        <v>609</v>
      </c>
      <c r="B156" t="s">
        <v>610</v>
      </c>
      <c r="C156" t="s">
        <v>335</v>
      </c>
      <c r="D156" t="s">
        <v>611</v>
      </c>
      <c r="E156" t="s">
        <v>612</v>
      </c>
      <c r="F156">
        <v>-1.59</v>
      </c>
      <c r="G156">
        <v>30.04</v>
      </c>
      <c r="H156" t="s">
        <v>845</v>
      </c>
      <c r="I156" t="str">
        <f t="shared" si="2"/>
        <v>East</v>
      </c>
      <c r="J156">
        <v>6513.8304217515524</v>
      </c>
      <c r="K156">
        <v>7195.4875046820835</v>
      </c>
      <c r="L156">
        <v>3576.3381747194999</v>
      </c>
      <c r="M156">
        <v>6618.7348118606469</v>
      </c>
      <c r="N156">
        <v>3955.9459477444834</v>
      </c>
      <c r="O156">
        <v>8461.3302033039708</v>
      </c>
      <c r="P156">
        <v>5911.234239535429</v>
      </c>
      <c r="Q156">
        <v>3333.2385094985329</v>
      </c>
      <c r="R156">
        <v>6706.8671281369525</v>
      </c>
      <c r="S156">
        <v>6980.7484570298056</v>
      </c>
      <c r="T156">
        <v>2726.503795838913</v>
      </c>
      <c r="U156">
        <v>5494.430616223668</v>
      </c>
      <c r="V156">
        <v>4005.9448341054326</v>
      </c>
      <c r="W156">
        <v>4259.3675400411275</v>
      </c>
      <c r="X156">
        <v>6513.8304217515524</v>
      </c>
    </row>
    <row r="157" spans="1:24" x14ac:dyDescent="0.3">
      <c r="A157" t="s">
        <v>613</v>
      </c>
      <c r="B157" t="s">
        <v>614</v>
      </c>
      <c r="C157" t="s">
        <v>335</v>
      </c>
      <c r="D157" t="s">
        <v>615</v>
      </c>
      <c r="E157" t="s">
        <v>616</v>
      </c>
      <c r="F157">
        <v>17.170000000000002</v>
      </c>
      <c r="G157">
        <v>-62.43</v>
      </c>
      <c r="H157" t="s">
        <v>844</v>
      </c>
      <c r="I157" t="str">
        <f t="shared" si="2"/>
        <v>West</v>
      </c>
      <c r="J157">
        <v>11107.24255189937</v>
      </c>
      <c r="K157">
        <v>2007.0755755636108</v>
      </c>
      <c r="L157">
        <v>4571.1830416005005</v>
      </c>
      <c r="M157">
        <v>2082.2707907560916</v>
      </c>
      <c r="N157">
        <v>6054.5143975833444</v>
      </c>
      <c r="O157">
        <v>3262.2322071667427</v>
      </c>
      <c r="P157">
        <v>10408.760944016538</v>
      </c>
      <c r="Q157">
        <v>3903.0373118892931</v>
      </c>
      <c r="R157">
        <v>1657.2329735604467</v>
      </c>
      <c r="S157">
        <v>12184.787486170449</v>
      </c>
      <c r="T157">
        <v>4896.4857407058789</v>
      </c>
      <c r="U157">
        <v>9874.6891918482179</v>
      </c>
      <c r="V157">
        <v>4143.1729110434198</v>
      </c>
      <c r="W157">
        <v>2958.7083360169181</v>
      </c>
      <c r="X157">
        <v>11107.24255189937</v>
      </c>
    </row>
    <row r="158" spans="1:24" x14ac:dyDescent="0.3">
      <c r="A158" t="s">
        <v>617</v>
      </c>
      <c r="B158" t="s">
        <v>618</v>
      </c>
      <c r="C158" t="s">
        <v>335</v>
      </c>
      <c r="D158" t="s">
        <v>619</v>
      </c>
      <c r="E158" t="s">
        <v>620</v>
      </c>
      <c r="F158">
        <v>14.02</v>
      </c>
      <c r="G158">
        <v>-60.58</v>
      </c>
      <c r="H158" t="s">
        <v>844</v>
      </c>
      <c r="I158" t="str">
        <f t="shared" si="2"/>
        <v>West</v>
      </c>
      <c r="J158">
        <v>11034.240990433553</v>
      </c>
      <c r="K158">
        <v>2133.3461147371281</v>
      </c>
      <c r="L158">
        <v>4589.741823076326</v>
      </c>
      <c r="M158">
        <v>2321.2006041090026</v>
      </c>
      <c r="N158">
        <v>6063.1813350240482</v>
      </c>
      <c r="O158">
        <v>3438.2419048979086</v>
      </c>
      <c r="P158">
        <v>10340.206988582191</v>
      </c>
      <c r="Q158">
        <v>3912.1668399238806</v>
      </c>
      <c r="R158">
        <v>1882.3910001846057</v>
      </c>
      <c r="S158">
        <v>12026.598416462406</v>
      </c>
      <c r="T158">
        <v>4868.0394960041149</v>
      </c>
      <c r="U158">
        <v>9811.6187274192416</v>
      </c>
      <c r="V158">
        <v>4190.5562059760041</v>
      </c>
      <c r="W158">
        <v>2719.702941921415</v>
      </c>
      <c r="X158">
        <v>11034.240990433553</v>
      </c>
    </row>
    <row r="159" spans="1:24" x14ac:dyDescent="0.3">
      <c r="A159" t="s">
        <v>621</v>
      </c>
      <c r="B159" t="s">
        <v>622</v>
      </c>
      <c r="C159" t="s">
        <v>335</v>
      </c>
      <c r="D159" t="s">
        <v>623</v>
      </c>
      <c r="E159" t="s">
        <v>624</v>
      </c>
      <c r="F159">
        <v>46.46</v>
      </c>
      <c r="G159">
        <v>-56.12</v>
      </c>
      <c r="H159" t="s">
        <v>844</v>
      </c>
      <c r="I159" t="str">
        <f t="shared" si="2"/>
        <v>West</v>
      </c>
      <c r="J159">
        <v>10714.890903325335</v>
      </c>
      <c r="K159">
        <v>3007.486279414089</v>
      </c>
      <c r="L159">
        <v>3698.2371831455052</v>
      </c>
      <c r="M159">
        <v>1064.0338427418556</v>
      </c>
      <c r="N159">
        <v>5141.0221631056993</v>
      </c>
      <c r="O159">
        <v>3498.1729793713748</v>
      </c>
      <c r="P159">
        <v>9991.0200084477856</v>
      </c>
      <c r="Q159">
        <v>3201.8026495797644</v>
      </c>
      <c r="R159">
        <v>1775.2840239984137</v>
      </c>
      <c r="S159">
        <v>12604.349838068762</v>
      </c>
      <c r="T159">
        <v>4388.0567137428843</v>
      </c>
      <c r="U159">
        <v>9420.745061176638</v>
      </c>
      <c r="V159">
        <v>3080.0351089044425</v>
      </c>
      <c r="W159">
        <v>4838.4726335694004</v>
      </c>
      <c r="X159">
        <v>10714.890903325335</v>
      </c>
    </row>
    <row r="160" spans="1:24" x14ac:dyDescent="0.3">
      <c r="A160" t="s">
        <v>625</v>
      </c>
      <c r="B160" t="s">
        <v>626</v>
      </c>
      <c r="C160" t="s">
        <v>335</v>
      </c>
      <c r="D160" t="s">
        <v>627</v>
      </c>
      <c r="E160" t="s">
        <v>628</v>
      </c>
      <c r="F160">
        <v>13.1</v>
      </c>
      <c r="G160">
        <v>-61.1</v>
      </c>
      <c r="H160" t="s">
        <v>844</v>
      </c>
      <c r="I160" t="str">
        <f t="shared" si="2"/>
        <v>West</v>
      </c>
      <c r="J160">
        <v>11071.126917477734</v>
      </c>
      <c r="K160">
        <v>2117.0620798644518</v>
      </c>
      <c r="L160">
        <v>4646.8473757144211</v>
      </c>
      <c r="M160">
        <v>2371.0979152797545</v>
      </c>
      <c r="N160">
        <v>6118.2974150820755</v>
      </c>
      <c r="O160">
        <v>3438.4649753685139</v>
      </c>
      <c r="P160">
        <v>10378.283403419855</v>
      </c>
      <c r="Q160">
        <v>3967.8966052385995</v>
      </c>
      <c r="R160">
        <v>1909.7776185870437</v>
      </c>
      <c r="S160">
        <v>12036.652876309759</v>
      </c>
      <c r="T160">
        <v>4916.2581054065913</v>
      </c>
      <c r="U160">
        <v>9851.1134720345199</v>
      </c>
      <c r="V160">
        <v>4252.1020792662066</v>
      </c>
      <c r="W160">
        <v>2670.5958736926113</v>
      </c>
      <c r="X160">
        <v>11071.126917477734</v>
      </c>
    </row>
    <row r="161" spans="1:24" x14ac:dyDescent="0.3">
      <c r="A161" t="s">
        <v>629</v>
      </c>
      <c r="B161" t="s">
        <v>630</v>
      </c>
      <c r="C161">
        <v>0.85</v>
      </c>
      <c r="D161" t="s">
        <v>631</v>
      </c>
      <c r="E161" t="s">
        <v>632</v>
      </c>
      <c r="F161">
        <v>-13.5</v>
      </c>
      <c r="G161">
        <v>-171.5</v>
      </c>
      <c r="H161" t="s">
        <v>845</v>
      </c>
      <c r="I161" t="str">
        <f t="shared" si="2"/>
        <v>West</v>
      </c>
      <c r="J161">
        <v>17324.38411489713</v>
      </c>
      <c r="K161">
        <v>4551.6387083774571</v>
      </c>
      <c r="L161">
        <v>10863.367096339147</v>
      </c>
      <c r="M161">
        <v>6633.8042914517764</v>
      </c>
      <c r="N161">
        <v>12355.868253854116</v>
      </c>
      <c r="O161">
        <v>4384.1844895619988</v>
      </c>
      <c r="P161">
        <v>16644.22414329067</v>
      </c>
      <c r="Q161">
        <v>10210.780719515233</v>
      </c>
      <c r="R161">
        <v>5766.3442124916546</v>
      </c>
      <c r="S161">
        <v>17675.936083332508</v>
      </c>
      <c r="T161">
        <v>11213.132876420221</v>
      </c>
      <c r="U161">
        <v>16129.270073344918</v>
      </c>
      <c r="V161">
        <v>10375.941975767792</v>
      </c>
      <c r="W161">
        <v>7036.8370728065029</v>
      </c>
      <c r="X161">
        <v>17324.38411489713</v>
      </c>
    </row>
    <row r="162" spans="1:24" x14ac:dyDescent="0.3">
      <c r="A162" t="s">
        <v>633</v>
      </c>
      <c r="B162" t="s">
        <v>633</v>
      </c>
      <c r="C162" t="s">
        <v>335</v>
      </c>
      <c r="D162" t="s">
        <v>634</v>
      </c>
      <c r="E162" t="s">
        <v>635</v>
      </c>
      <c r="F162">
        <v>43.55</v>
      </c>
      <c r="G162">
        <v>12.3</v>
      </c>
      <c r="H162" t="s">
        <v>844</v>
      </c>
      <c r="I162" t="str">
        <f t="shared" si="2"/>
        <v>East</v>
      </c>
      <c r="J162">
        <v>6974.4821698101714</v>
      </c>
      <c r="K162">
        <v>6310.2282348659937</v>
      </c>
      <c r="L162">
        <v>319.14049796915492</v>
      </c>
      <c r="M162">
        <v>4799.5883347745557</v>
      </c>
      <c r="N162">
        <v>1595.2713132567767</v>
      </c>
      <c r="O162">
        <v>7157.563022443881</v>
      </c>
      <c r="P162">
        <v>6250.167791027694</v>
      </c>
      <c r="Q162">
        <v>572.82660483256188</v>
      </c>
      <c r="R162">
        <v>5322.4036306048802</v>
      </c>
      <c r="S162">
        <v>9276.9164168163115</v>
      </c>
      <c r="T162">
        <v>735.51117312791382</v>
      </c>
      <c r="U162">
        <v>5679.6500106608692</v>
      </c>
      <c r="V162">
        <v>863.18967104570947</v>
      </c>
      <c r="W162">
        <v>5495.6168769160022</v>
      </c>
      <c r="X162">
        <v>6974.4821698101714</v>
      </c>
    </row>
    <row r="163" spans="1:24" x14ac:dyDescent="0.3">
      <c r="A163" t="s">
        <v>636</v>
      </c>
      <c r="B163" t="s">
        <v>637</v>
      </c>
      <c r="C163">
        <v>0.43</v>
      </c>
      <c r="D163" t="s">
        <v>638</v>
      </c>
      <c r="E163" t="s">
        <v>639</v>
      </c>
      <c r="F163">
        <v>0.1</v>
      </c>
      <c r="G163">
        <v>6.39</v>
      </c>
      <c r="H163" t="s">
        <v>844</v>
      </c>
      <c r="I163" t="str">
        <f t="shared" si="2"/>
        <v>East</v>
      </c>
      <c r="J163">
        <v>7679.0130220241208</v>
      </c>
      <c r="K163">
        <v>5908.6061427815612</v>
      </c>
      <c r="L163">
        <v>3326.8505649451699</v>
      </c>
      <c r="M163">
        <v>5462.5040924704117</v>
      </c>
      <c r="N163">
        <v>4176.5312132864519</v>
      </c>
      <c r="O163">
        <v>7196.7226098623532</v>
      </c>
      <c r="P163">
        <v>7042.6875265154285</v>
      </c>
      <c r="Q163">
        <v>2858.3120315745791</v>
      </c>
      <c r="R163">
        <v>5473.4588720702013</v>
      </c>
      <c r="S163">
        <v>8247.2648121958609</v>
      </c>
      <c r="T163">
        <v>2748.9419169716916</v>
      </c>
      <c r="U163">
        <v>6584.6098847521707</v>
      </c>
      <c r="V163">
        <v>3554.3753320345895</v>
      </c>
      <c r="W163">
        <v>3137.366036769698</v>
      </c>
      <c r="X163">
        <v>7679.0130220241208</v>
      </c>
    </row>
    <row r="164" spans="1:24" x14ac:dyDescent="0.3">
      <c r="A164" t="s">
        <v>640</v>
      </c>
      <c r="B164" t="s">
        <v>641</v>
      </c>
      <c r="C164">
        <v>793</v>
      </c>
      <c r="D164" t="s">
        <v>642</v>
      </c>
      <c r="E164" t="s">
        <v>643</v>
      </c>
      <c r="F164">
        <v>24.41</v>
      </c>
      <c r="G164">
        <v>46.42</v>
      </c>
      <c r="H164" t="s">
        <v>844</v>
      </c>
      <c r="I164" t="str">
        <f t="shared" si="2"/>
        <v>East</v>
      </c>
      <c r="J164">
        <v>5149.4128777040205</v>
      </c>
      <c r="K164">
        <v>7953.5204214086216</v>
      </c>
      <c r="L164">
        <v>2509.898173750481</v>
      </c>
      <c r="M164">
        <v>6817.7670722763769</v>
      </c>
      <c r="N164">
        <v>2198.2676649771292</v>
      </c>
      <c r="O164">
        <v>9015.0084467900524</v>
      </c>
      <c r="P164">
        <v>4462.0488497352881</v>
      </c>
      <c r="Q164">
        <v>2685.1426455404562</v>
      </c>
      <c r="R164">
        <v>7171.2426347653318</v>
      </c>
      <c r="S164">
        <v>6993.3515466874678</v>
      </c>
      <c r="T164">
        <v>1548.3356510640706</v>
      </c>
      <c r="U164">
        <v>3950.6104687432803</v>
      </c>
      <c r="V164">
        <v>3145.731180368723</v>
      </c>
      <c r="W164">
        <v>5881.2103287840346</v>
      </c>
      <c r="X164">
        <v>5149.4128777040205</v>
      </c>
    </row>
    <row r="165" spans="1:24" x14ac:dyDescent="0.3">
      <c r="A165" t="s">
        <v>644</v>
      </c>
      <c r="B165" t="s">
        <v>645</v>
      </c>
      <c r="C165">
        <v>23.31</v>
      </c>
      <c r="D165" t="s">
        <v>646</v>
      </c>
      <c r="E165" t="s">
        <v>647</v>
      </c>
      <c r="F165">
        <v>14.34</v>
      </c>
      <c r="G165">
        <v>-17.29</v>
      </c>
      <c r="H165" t="s">
        <v>844</v>
      </c>
      <c r="I165" t="str">
        <f t="shared" si="2"/>
        <v>West</v>
      </c>
      <c r="J165">
        <v>8694.5153383829293</v>
      </c>
      <c r="K165">
        <v>4479.3958777803955</v>
      </c>
      <c r="L165">
        <v>2814.9395793167564</v>
      </c>
      <c r="M165">
        <v>3840.3588427833142</v>
      </c>
      <c r="N165">
        <v>4116.6229181740709</v>
      </c>
      <c r="O165">
        <v>5677.1721567167569</v>
      </c>
      <c r="P165">
        <v>8009.3175600207041</v>
      </c>
      <c r="Q165">
        <v>2147.6908187064541</v>
      </c>
      <c r="R165">
        <v>3900.7822676611931</v>
      </c>
      <c r="S165">
        <v>9783.0146544968447</v>
      </c>
      <c r="T165">
        <v>2742.5913250245653</v>
      </c>
      <c r="U165">
        <v>7493.2532901948553</v>
      </c>
      <c r="V165">
        <v>2722.2987354102042</v>
      </c>
      <c r="W165">
        <v>2933.0683102860053</v>
      </c>
      <c r="X165">
        <v>8694.5153383829293</v>
      </c>
    </row>
    <row r="166" spans="1:24" x14ac:dyDescent="0.3">
      <c r="A166" t="s">
        <v>648</v>
      </c>
      <c r="B166" t="s">
        <v>649</v>
      </c>
      <c r="C166">
        <v>4.12</v>
      </c>
      <c r="D166" t="s">
        <v>650</v>
      </c>
      <c r="E166" t="s">
        <v>651</v>
      </c>
      <c r="F166">
        <v>8.3000000000000007</v>
      </c>
      <c r="G166">
        <v>-13.17</v>
      </c>
      <c r="H166" t="s">
        <v>844</v>
      </c>
      <c r="I166" t="str">
        <f t="shared" si="2"/>
        <v>West</v>
      </c>
      <c r="J166">
        <v>8555.175097283749</v>
      </c>
      <c r="K166">
        <v>4751.6770945934441</v>
      </c>
      <c r="L166">
        <v>3063.1565262160534</v>
      </c>
      <c r="M166">
        <v>4265.7219554959274</v>
      </c>
      <c r="N166">
        <v>4265.3267926577446</v>
      </c>
      <c r="O166">
        <v>6005.6612643558246</v>
      </c>
      <c r="P166">
        <v>7884.311277494312</v>
      </c>
      <c r="Q166">
        <v>2431.9871213055385</v>
      </c>
      <c r="R166">
        <v>4266.7335151194993</v>
      </c>
      <c r="S166">
        <v>9435.0310171617348</v>
      </c>
      <c r="T166">
        <v>2842.8304385601336</v>
      </c>
      <c r="U166">
        <v>7385.3833534153127</v>
      </c>
      <c r="V166">
        <v>3056.2776522272975</v>
      </c>
      <c r="W166">
        <v>2705.6539283692587</v>
      </c>
      <c r="X166">
        <v>8555.175097283749</v>
      </c>
    </row>
    <row r="167" spans="1:24" x14ac:dyDescent="0.3">
      <c r="A167" t="s">
        <v>652</v>
      </c>
      <c r="B167" t="s">
        <v>653</v>
      </c>
      <c r="C167">
        <v>105</v>
      </c>
      <c r="D167" t="s">
        <v>654</v>
      </c>
      <c r="E167" t="s">
        <v>655</v>
      </c>
      <c r="F167">
        <v>48.1</v>
      </c>
      <c r="G167">
        <v>17.07</v>
      </c>
      <c r="H167" t="s">
        <v>844</v>
      </c>
      <c r="I167" t="str">
        <f t="shared" si="2"/>
        <v>East</v>
      </c>
      <c r="J167">
        <v>6747.5104139100085</v>
      </c>
      <c r="K167">
        <v>6648.9538181524467</v>
      </c>
      <c r="L167">
        <v>299.7667061499659</v>
      </c>
      <c r="M167">
        <v>5061.32443978214</v>
      </c>
      <c r="N167">
        <v>1217.9030492793752</v>
      </c>
      <c r="O167">
        <v>7451.2605567095834</v>
      </c>
      <c r="P167">
        <v>6021.0848071575947</v>
      </c>
      <c r="Q167">
        <v>936.05933129262712</v>
      </c>
      <c r="R167">
        <v>5627.5083636682411</v>
      </c>
      <c r="S167">
        <v>9253.710859911067</v>
      </c>
      <c r="T167">
        <v>805.37494226974832</v>
      </c>
      <c r="U167">
        <v>5444.5546743975301</v>
      </c>
      <c r="V167">
        <v>961.4360639709746</v>
      </c>
      <c r="W167">
        <v>5901.2852175535463</v>
      </c>
      <c r="X167">
        <v>6747.5104139100085</v>
      </c>
    </row>
    <row r="168" spans="1:24" x14ac:dyDescent="0.3">
      <c r="A168" t="s">
        <v>656</v>
      </c>
      <c r="B168" t="s">
        <v>657</v>
      </c>
      <c r="C168">
        <v>54.17</v>
      </c>
      <c r="D168" t="s">
        <v>658</v>
      </c>
      <c r="E168" t="s">
        <v>659</v>
      </c>
      <c r="F168">
        <v>46.04</v>
      </c>
      <c r="G168">
        <v>14.33</v>
      </c>
      <c r="H168" t="s">
        <v>844</v>
      </c>
      <c r="I168" t="str">
        <f t="shared" si="2"/>
        <v>East</v>
      </c>
      <c r="J168">
        <v>6879.7106985965629</v>
      </c>
      <c r="K168">
        <v>6464.2438248324133</v>
      </c>
      <c r="L168">
        <v>208.66488084965334</v>
      </c>
      <c r="M168">
        <v>4908.6814155330958</v>
      </c>
      <c r="N168">
        <v>1414.6925474335408</v>
      </c>
      <c r="O168">
        <v>7285.4476329038289</v>
      </c>
      <c r="P168">
        <v>6154.0335866181294</v>
      </c>
      <c r="Q168">
        <v>737.3979485976347</v>
      </c>
      <c r="R168">
        <v>5456.4116718447849</v>
      </c>
      <c r="S168">
        <v>9287.4805298317588</v>
      </c>
      <c r="T168">
        <v>767.62793305350749</v>
      </c>
      <c r="U168">
        <v>5580.0996814128694</v>
      </c>
      <c r="V168">
        <v>866.72089411990066</v>
      </c>
      <c r="W168">
        <v>5700.0651094965579</v>
      </c>
      <c r="X168">
        <v>6879.7106985965629</v>
      </c>
    </row>
    <row r="169" spans="1:24" x14ac:dyDescent="0.3">
      <c r="A169" t="s">
        <v>660</v>
      </c>
      <c r="B169" t="s">
        <v>661</v>
      </c>
      <c r="C169">
        <v>1.57</v>
      </c>
      <c r="D169" t="s">
        <v>662</v>
      </c>
      <c r="E169" t="s">
        <v>663</v>
      </c>
      <c r="F169">
        <v>-9.27</v>
      </c>
      <c r="G169">
        <v>159.5</v>
      </c>
      <c r="H169" t="s">
        <v>845</v>
      </c>
      <c r="I169" t="str">
        <f t="shared" si="2"/>
        <v>East</v>
      </c>
      <c r="J169">
        <v>3285.4613859547949</v>
      </c>
      <c r="K169">
        <v>14255.558909369356</v>
      </c>
      <c r="L169">
        <v>8995.5862685388111</v>
      </c>
      <c r="M169">
        <v>13379.629267232482</v>
      </c>
      <c r="N169">
        <v>8026.3977495823119</v>
      </c>
      <c r="O169">
        <v>15456.384238340352</v>
      </c>
      <c r="P169">
        <v>3684.6177278518326</v>
      </c>
      <c r="Q169">
        <v>9274.1924273288623</v>
      </c>
      <c r="R169">
        <v>13643.226487441891</v>
      </c>
      <c r="S169">
        <v>1756.7140626624468</v>
      </c>
      <c r="T169">
        <v>8100.7407792840768</v>
      </c>
      <c r="U169">
        <v>4115.4195762765175</v>
      </c>
      <c r="V169">
        <v>9663.8726132850079</v>
      </c>
      <c r="W169">
        <v>11105.733357915813</v>
      </c>
      <c r="X169">
        <v>3285.4613859547949</v>
      </c>
    </row>
    <row r="170" spans="1:24" x14ac:dyDescent="0.3">
      <c r="A170" t="s">
        <v>664</v>
      </c>
      <c r="B170" t="s">
        <v>665</v>
      </c>
      <c r="C170">
        <v>4.9400000000000004</v>
      </c>
      <c r="D170" t="s">
        <v>666</v>
      </c>
      <c r="E170" t="s">
        <v>667</v>
      </c>
      <c r="F170">
        <v>2.02</v>
      </c>
      <c r="G170">
        <v>45.25</v>
      </c>
      <c r="H170" t="s">
        <v>844</v>
      </c>
      <c r="I170" t="str">
        <f t="shared" si="2"/>
        <v>East</v>
      </c>
      <c r="J170">
        <v>5653.351397993938</v>
      </c>
      <c r="K170">
        <v>7970.1581199183247</v>
      </c>
      <c r="L170">
        <v>3675.1264435831322</v>
      </c>
      <c r="M170">
        <v>7246.9387215833412</v>
      </c>
      <c r="N170">
        <v>3711.8175984953787</v>
      </c>
      <c r="O170">
        <v>9196.073929662376</v>
      </c>
      <c r="P170">
        <v>5060.5916415573383</v>
      </c>
      <c r="Q170">
        <v>3593.3590888086874</v>
      </c>
      <c r="R170">
        <v>7409.2033835788307</v>
      </c>
      <c r="S170">
        <v>6293.1426792307839</v>
      </c>
      <c r="T170">
        <v>2726.8693111984667</v>
      </c>
      <c r="U170">
        <v>4659.693290528895</v>
      </c>
      <c r="V170">
        <v>4208.0822848418729</v>
      </c>
      <c r="W170">
        <v>5125.0347406358142</v>
      </c>
      <c r="X170">
        <v>5653.351397993938</v>
      </c>
    </row>
    <row r="171" spans="1:24" x14ac:dyDescent="0.3">
      <c r="A171" t="s">
        <v>668</v>
      </c>
      <c r="B171" t="s">
        <v>669</v>
      </c>
      <c r="C171">
        <v>351</v>
      </c>
      <c r="D171" t="s">
        <v>670</v>
      </c>
      <c r="E171" t="s">
        <v>671</v>
      </c>
      <c r="F171">
        <v>-25.44</v>
      </c>
      <c r="G171">
        <v>28.12</v>
      </c>
      <c r="H171" t="s">
        <v>845</v>
      </c>
      <c r="I171" t="str">
        <f t="shared" si="2"/>
        <v>East</v>
      </c>
      <c r="J171">
        <v>7407.2885492495843</v>
      </c>
      <c r="K171">
        <v>7598.5029298240061</v>
      </c>
      <c r="L171">
        <v>5156.7133710781327</v>
      </c>
      <c r="M171">
        <v>7484.1126576419201</v>
      </c>
      <c r="N171">
        <v>5604.1155639283525</v>
      </c>
      <c r="O171">
        <v>8983.8542727292715</v>
      </c>
      <c r="P171">
        <v>6899.2943826745059</v>
      </c>
      <c r="Q171">
        <v>4824.0368582547126</v>
      </c>
      <c r="R171">
        <v>7376.7857939766691</v>
      </c>
      <c r="S171">
        <v>6745.8384696563844</v>
      </c>
      <c r="T171">
        <v>4355.8175240126857</v>
      </c>
      <c r="U171">
        <v>6575.4948884721971</v>
      </c>
      <c r="V171">
        <v>5517.8996800163013</v>
      </c>
      <c r="W171">
        <v>3896.3466387445569</v>
      </c>
      <c r="X171">
        <v>7407.2885492495843</v>
      </c>
    </row>
    <row r="172" spans="1:24" x14ac:dyDescent="0.3">
      <c r="A172" t="s">
        <v>672</v>
      </c>
      <c r="B172" t="s">
        <v>673</v>
      </c>
      <c r="C172">
        <v>1393</v>
      </c>
      <c r="D172" t="s">
        <v>674</v>
      </c>
      <c r="E172" t="s">
        <v>675</v>
      </c>
      <c r="F172">
        <v>40.25</v>
      </c>
      <c r="G172">
        <v>-3.45</v>
      </c>
      <c r="H172" t="s">
        <v>844</v>
      </c>
      <c r="I172" t="str">
        <f t="shared" si="2"/>
        <v>West</v>
      </c>
      <c r="J172">
        <v>7819.6205046344803</v>
      </c>
      <c r="K172">
        <v>5420.7022425696841</v>
      </c>
      <c r="L172">
        <v>984.79895163632261</v>
      </c>
      <c r="M172">
        <v>3954.379328795354</v>
      </c>
      <c r="N172">
        <v>2462.2224965262585</v>
      </c>
      <c r="O172">
        <v>6282.1171018340619</v>
      </c>
      <c r="P172">
        <v>7098.1693803754779</v>
      </c>
      <c r="Q172">
        <v>316.77365026782138</v>
      </c>
      <c r="R172">
        <v>4442.0239606485684</v>
      </c>
      <c r="S172">
        <v>9872.4039259187521</v>
      </c>
      <c r="T172">
        <v>1480.7910192515353</v>
      </c>
      <c r="U172">
        <v>6533.0685471759753</v>
      </c>
      <c r="V172">
        <v>788.74738522545977</v>
      </c>
      <c r="W172">
        <v>4867.8356977761687</v>
      </c>
      <c r="X172">
        <v>7819.6205046344803</v>
      </c>
    </row>
    <row r="173" spans="1:24" x14ac:dyDescent="0.3">
      <c r="A173" t="s">
        <v>676</v>
      </c>
      <c r="B173" t="s">
        <v>677</v>
      </c>
      <c r="C173">
        <v>32.25</v>
      </c>
      <c r="D173" t="s">
        <v>678</v>
      </c>
      <c r="E173" t="s">
        <v>679</v>
      </c>
      <c r="F173">
        <v>15.31</v>
      </c>
      <c r="G173">
        <v>32.35</v>
      </c>
      <c r="H173" t="s">
        <v>844</v>
      </c>
      <c r="I173" t="str">
        <f t="shared" si="2"/>
        <v>East</v>
      </c>
      <c r="J173">
        <v>6024.8215075054304</v>
      </c>
      <c r="K173">
        <v>7182.187211219155</v>
      </c>
      <c r="L173">
        <v>2533.2783958072987</v>
      </c>
      <c r="M173">
        <v>6249.808168793983</v>
      </c>
      <c r="N173">
        <v>2783.0820174044457</v>
      </c>
      <c r="O173">
        <v>8323.2690227695985</v>
      </c>
      <c r="P173">
        <v>5360.0363383189861</v>
      </c>
      <c r="Q173">
        <v>2440.0019155697396</v>
      </c>
      <c r="R173">
        <v>6499.7559155414456</v>
      </c>
      <c r="S173">
        <v>7323.4030502175701</v>
      </c>
      <c r="T173">
        <v>1611.4710956563879</v>
      </c>
      <c r="U173">
        <v>4874.162877633451</v>
      </c>
      <c r="V173">
        <v>3052.3613849116882</v>
      </c>
      <c r="W173">
        <v>4894.597014879163</v>
      </c>
      <c r="X173">
        <v>6024.8215075054304</v>
      </c>
    </row>
    <row r="174" spans="1:24" x14ac:dyDescent="0.3">
      <c r="A174" t="s">
        <v>680</v>
      </c>
      <c r="B174" t="s">
        <v>681</v>
      </c>
      <c r="C174">
        <v>4.22</v>
      </c>
      <c r="D174" t="s">
        <v>682</v>
      </c>
      <c r="E174" t="s">
        <v>683</v>
      </c>
      <c r="F174">
        <v>5.5</v>
      </c>
      <c r="G174">
        <v>-55.1</v>
      </c>
      <c r="H174" t="s">
        <v>844</v>
      </c>
      <c r="I174" t="str">
        <f t="shared" si="2"/>
        <v>West</v>
      </c>
      <c r="J174">
        <v>10835.340570508157</v>
      </c>
      <c r="K174">
        <v>2581.6889529918194</v>
      </c>
      <c r="L174">
        <v>4680.9406998576687</v>
      </c>
      <c r="M174">
        <v>2977.7119313734834</v>
      </c>
      <c r="N174">
        <v>6112.1754617648212</v>
      </c>
      <c r="O174">
        <v>3970.5885125049158</v>
      </c>
      <c r="P174">
        <v>10155.388030090235</v>
      </c>
      <c r="Q174">
        <v>3988.7808612988511</v>
      </c>
      <c r="R174">
        <v>2521.3339622620401</v>
      </c>
      <c r="S174">
        <v>11587.453613524242</v>
      </c>
      <c r="T174">
        <v>4826.8434053505407</v>
      </c>
      <c r="U174">
        <v>9643.5548519671956</v>
      </c>
      <c r="V174">
        <v>4364.3396371616182</v>
      </c>
      <c r="W174">
        <v>2065.6791093933248</v>
      </c>
      <c r="X174">
        <v>10835.340570508157</v>
      </c>
    </row>
    <row r="175" spans="1:24" x14ac:dyDescent="0.3">
      <c r="A175" t="s">
        <v>684</v>
      </c>
      <c r="B175" t="s">
        <v>685</v>
      </c>
      <c r="C175">
        <v>4.47</v>
      </c>
      <c r="D175" t="s">
        <v>686</v>
      </c>
      <c r="E175" t="s">
        <v>687</v>
      </c>
      <c r="F175">
        <v>-26.18</v>
      </c>
      <c r="G175">
        <v>31.06</v>
      </c>
      <c r="H175" t="s">
        <v>845</v>
      </c>
      <c r="I175" t="str">
        <f t="shared" si="2"/>
        <v>East</v>
      </c>
      <c r="J175">
        <v>7305.6097190991532</v>
      </c>
      <c r="K175">
        <v>7765.9664731503954</v>
      </c>
      <c r="L175">
        <v>5237.2193446583851</v>
      </c>
      <c r="M175">
        <v>7639.2267513410015</v>
      </c>
      <c r="N175">
        <v>5642.9305518724923</v>
      </c>
      <c r="O175">
        <v>9150.0148975452485</v>
      </c>
      <c r="P175">
        <v>6807.8092940883716</v>
      </c>
      <c r="Q175">
        <v>4921.9399488551262</v>
      </c>
      <c r="R175">
        <v>7538.8742975194918</v>
      </c>
      <c r="S175">
        <v>6581.6137692970105</v>
      </c>
      <c r="T175">
        <v>4418.9664080189614</v>
      </c>
      <c r="U175">
        <v>6494.5725090752503</v>
      </c>
      <c r="V175">
        <v>5613.4253723404918</v>
      </c>
      <c r="W175">
        <v>4059.2336033620932</v>
      </c>
      <c r="X175">
        <v>7305.6097190991532</v>
      </c>
    </row>
    <row r="176" spans="1:24" x14ac:dyDescent="0.3">
      <c r="A176" t="s">
        <v>688</v>
      </c>
      <c r="B176" t="s">
        <v>689</v>
      </c>
      <c r="C176">
        <v>531</v>
      </c>
      <c r="D176" t="s">
        <v>690</v>
      </c>
      <c r="E176" t="s">
        <v>691</v>
      </c>
      <c r="F176">
        <v>59.2</v>
      </c>
      <c r="G176">
        <v>18.03</v>
      </c>
      <c r="H176" t="s">
        <v>844</v>
      </c>
      <c r="I176" t="str">
        <f t="shared" si="2"/>
        <v>East</v>
      </c>
      <c r="J176">
        <v>6835.8863550167371</v>
      </c>
      <c r="K176">
        <v>6965.4458944710777</v>
      </c>
      <c r="L176">
        <v>840.47984419615932</v>
      </c>
      <c r="M176">
        <v>5197.2507735917452</v>
      </c>
      <c r="N176">
        <v>1086.1429458795928</v>
      </c>
      <c r="O176">
        <v>7640.034600671911</v>
      </c>
      <c r="P176">
        <v>6112.0286738155937</v>
      </c>
      <c r="Q176">
        <v>1503.3464091938358</v>
      </c>
      <c r="R176">
        <v>5861.3694566990062</v>
      </c>
      <c r="S176">
        <v>9701.3645596526276</v>
      </c>
      <c r="T176">
        <v>1520.9558747327289</v>
      </c>
      <c r="U176">
        <v>5528.9066070267454</v>
      </c>
      <c r="V176">
        <v>1125.6724131931103</v>
      </c>
      <c r="W176">
        <v>6577.5881566498219</v>
      </c>
      <c r="X176">
        <v>6835.8863550167371</v>
      </c>
    </row>
    <row r="177" spans="1:24" x14ac:dyDescent="0.3">
      <c r="A177" t="s">
        <v>692</v>
      </c>
      <c r="B177" t="s">
        <v>693</v>
      </c>
      <c r="C177">
        <v>731</v>
      </c>
      <c r="D177" t="s">
        <v>694</v>
      </c>
      <c r="E177" t="s">
        <v>695</v>
      </c>
      <c r="F177">
        <v>46.57</v>
      </c>
      <c r="G177">
        <v>7.28</v>
      </c>
      <c r="H177" t="s">
        <v>844</v>
      </c>
      <c r="I177" t="str">
        <f t="shared" si="2"/>
        <v>East</v>
      </c>
      <c r="J177">
        <v>7266.3578674397813</v>
      </c>
      <c r="K177">
        <v>6107.6552006481179</v>
      </c>
      <c r="L177">
        <v>258.56727809218239</v>
      </c>
      <c r="M177">
        <v>4524.2124509134183</v>
      </c>
      <c r="N177">
        <v>1752.428394566808</v>
      </c>
      <c r="O177">
        <v>6907.6240893713948</v>
      </c>
      <c r="P177">
        <v>6540.6948338340935</v>
      </c>
      <c r="Q177">
        <v>453.42408894543746</v>
      </c>
      <c r="R177">
        <v>5082.7481375259977</v>
      </c>
      <c r="S177">
        <v>9621.0053690705317</v>
      </c>
      <c r="T177">
        <v>1079.4579784706768</v>
      </c>
      <c r="U177">
        <v>5966.7255336092003</v>
      </c>
      <c r="V177">
        <v>519.04846365633341</v>
      </c>
      <c r="W177">
        <v>5529.1267356880144</v>
      </c>
      <c r="X177">
        <v>7266.3578674397813</v>
      </c>
    </row>
    <row r="178" spans="1:24" x14ac:dyDescent="0.3">
      <c r="A178" t="s">
        <v>696</v>
      </c>
      <c r="B178" t="s">
        <v>697</v>
      </c>
      <c r="C178" t="s">
        <v>335</v>
      </c>
      <c r="D178" t="s">
        <v>698</v>
      </c>
      <c r="E178" t="s">
        <v>699</v>
      </c>
      <c r="F178">
        <v>33.299999999999997</v>
      </c>
      <c r="G178">
        <v>36.18</v>
      </c>
      <c r="H178" t="s">
        <v>844</v>
      </c>
      <c r="I178" t="str">
        <f t="shared" si="2"/>
        <v>East</v>
      </c>
      <c r="J178">
        <v>5651.8482904129696</v>
      </c>
      <c r="K178">
        <v>7450.0862296314399</v>
      </c>
      <c r="L178">
        <v>1688.9561472104599</v>
      </c>
      <c r="M178">
        <v>6159.3457154554981</v>
      </c>
      <c r="N178">
        <v>1529.6844878680051</v>
      </c>
      <c r="O178">
        <v>8431.4908146023627</v>
      </c>
      <c r="P178">
        <v>4939.228020944568</v>
      </c>
      <c r="Q178">
        <v>1939.0324522854175</v>
      </c>
      <c r="R178">
        <v>6583.1952249180631</v>
      </c>
      <c r="S178">
        <v>7805.5836335244021</v>
      </c>
      <c r="T178">
        <v>754.69253378047938</v>
      </c>
      <c r="U178">
        <v>4390.3236175667062</v>
      </c>
      <c r="V178">
        <v>2337.9422517598673</v>
      </c>
      <c r="W178">
        <v>5814.9228352747723</v>
      </c>
      <c r="X178">
        <v>5651.8482904129696</v>
      </c>
    </row>
    <row r="179" spans="1:24" x14ac:dyDescent="0.3">
      <c r="A179" t="s">
        <v>700</v>
      </c>
      <c r="B179" t="s">
        <v>701</v>
      </c>
      <c r="C179">
        <v>8.3000000000000007</v>
      </c>
      <c r="D179" t="s">
        <v>702</v>
      </c>
      <c r="E179" t="s">
        <v>703</v>
      </c>
      <c r="F179">
        <v>38.33</v>
      </c>
      <c r="G179">
        <v>68.48</v>
      </c>
      <c r="H179" t="s">
        <v>844</v>
      </c>
      <c r="I179" t="str">
        <f t="shared" si="2"/>
        <v>East</v>
      </c>
      <c r="J179">
        <v>3890.1816204933157</v>
      </c>
      <c r="K179">
        <v>9244.5878879657994</v>
      </c>
      <c r="L179">
        <v>3179.6247419624856</v>
      </c>
      <c r="M179">
        <v>7880.6743169477586</v>
      </c>
      <c r="N179">
        <v>2069.8781919726584</v>
      </c>
      <c r="O179">
        <v>10199.188428014457</v>
      </c>
      <c r="P179">
        <v>3168.6737080463172</v>
      </c>
      <c r="Q179">
        <v>3626.6773521056434</v>
      </c>
      <c r="R179">
        <v>8352.6823785658235</v>
      </c>
      <c r="S179">
        <v>6724.74120062356</v>
      </c>
      <c r="T179">
        <v>2458.6366838075119</v>
      </c>
      <c r="U179">
        <v>2606.8715071027191</v>
      </c>
      <c r="V179">
        <v>3848.2372751097355</v>
      </c>
      <c r="W179">
        <v>7417.3897431441474</v>
      </c>
      <c r="X179">
        <v>3890.1816204933157</v>
      </c>
    </row>
    <row r="180" spans="1:24" x14ac:dyDescent="0.3">
      <c r="A180" t="s">
        <v>704</v>
      </c>
      <c r="B180" t="s">
        <v>705</v>
      </c>
      <c r="C180">
        <v>544</v>
      </c>
      <c r="D180" t="s">
        <v>706</v>
      </c>
      <c r="E180" t="s">
        <v>707</v>
      </c>
      <c r="F180">
        <v>13.45</v>
      </c>
      <c r="G180">
        <v>100.3</v>
      </c>
      <c r="H180" t="s">
        <v>844</v>
      </c>
      <c r="I180" t="str">
        <f t="shared" si="2"/>
        <v>East</v>
      </c>
      <c r="J180">
        <v>2639.8584047255267</v>
      </c>
      <c r="K180">
        <v>10894.466732249908</v>
      </c>
      <c r="L180">
        <v>5403.2203268647108</v>
      </c>
      <c r="M180">
        <v>9853.8599423020023</v>
      </c>
      <c r="N180">
        <v>4495.7595781914315</v>
      </c>
      <c r="O180">
        <v>12016.645930402376</v>
      </c>
      <c r="P180">
        <v>2181.0141828974888</v>
      </c>
      <c r="Q180">
        <v>5694.1825715377272</v>
      </c>
      <c r="R180">
        <v>10180.88939766443</v>
      </c>
      <c r="S180">
        <v>4288.0533654557048</v>
      </c>
      <c r="T180">
        <v>4513.7615440113805</v>
      </c>
      <c r="U180">
        <v>1999.2268179473785</v>
      </c>
      <c r="V180">
        <v>6071.4910620209266</v>
      </c>
      <c r="W180">
        <v>8225.4121508313492</v>
      </c>
      <c r="X180">
        <v>2639.8584047255267</v>
      </c>
    </row>
    <row r="181" spans="1:24" x14ac:dyDescent="0.3">
      <c r="A181" t="s">
        <v>708</v>
      </c>
      <c r="B181" t="s">
        <v>709</v>
      </c>
      <c r="C181">
        <v>7.22</v>
      </c>
      <c r="D181" t="s">
        <v>710</v>
      </c>
      <c r="E181" t="s">
        <v>711</v>
      </c>
      <c r="F181">
        <v>6.09</v>
      </c>
      <c r="G181">
        <v>1.2</v>
      </c>
      <c r="H181" t="s">
        <v>844</v>
      </c>
      <c r="I181" t="str">
        <f t="shared" si="2"/>
        <v>East</v>
      </c>
      <c r="J181">
        <v>7830.2397486283917</v>
      </c>
      <c r="K181">
        <v>5550.5874439107802</v>
      </c>
      <c r="L181">
        <v>2956.2840523204122</v>
      </c>
      <c r="M181">
        <v>4996.4388078174234</v>
      </c>
      <c r="N181">
        <v>3936.4442165106316</v>
      </c>
      <c r="O181">
        <v>6800.8042146040343</v>
      </c>
      <c r="P181">
        <v>7172.5150245084888</v>
      </c>
      <c r="Q181">
        <v>2436.2757363328146</v>
      </c>
      <c r="R181">
        <v>5047.9158096580813</v>
      </c>
      <c r="S181">
        <v>8642.1881601661516</v>
      </c>
      <c r="T181">
        <v>2489.6366668483979</v>
      </c>
      <c r="U181">
        <v>6690.0015984751453</v>
      </c>
      <c r="V181">
        <v>3124.3755279095371</v>
      </c>
      <c r="W181">
        <v>3142.1332642655375</v>
      </c>
      <c r="X181">
        <v>7830.2397486283917</v>
      </c>
    </row>
    <row r="182" spans="1:24" x14ac:dyDescent="0.3">
      <c r="A182" t="s">
        <v>712</v>
      </c>
      <c r="B182" t="s">
        <v>713</v>
      </c>
      <c r="C182">
        <v>0.49</v>
      </c>
      <c r="D182" t="s">
        <v>714</v>
      </c>
      <c r="E182" t="s">
        <v>715</v>
      </c>
      <c r="F182">
        <v>-21.1</v>
      </c>
      <c r="G182">
        <v>-174</v>
      </c>
      <c r="H182" t="s">
        <v>845</v>
      </c>
      <c r="I182" t="str">
        <f t="shared" si="2"/>
        <v>West</v>
      </c>
      <c r="J182">
        <v>17567.722423140116</v>
      </c>
      <c r="K182">
        <v>4945.3644862234378</v>
      </c>
      <c r="L182">
        <v>11202.501522063008</v>
      </c>
      <c r="M182">
        <v>7071.1077761043916</v>
      </c>
      <c r="N182">
        <v>12691.095409246594</v>
      </c>
      <c r="O182">
        <v>4873.3607004320947</v>
      </c>
      <c r="P182">
        <v>16895.050481549322</v>
      </c>
      <c r="Q182">
        <v>10541.090854651809</v>
      </c>
      <c r="R182">
        <v>6185.6404377344788</v>
      </c>
      <c r="S182">
        <v>17778.314736950073</v>
      </c>
      <c r="T182">
        <v>11516.532805417437</v>
      </c>
      <c r="U182">
        <v>16388.241495929331</v>
      </c>
      <c r="V182">
        <v>10733.272357324211</v>
      </c>
      <c r="W182">
        <v>7144.4096719899808</v>
      </c>
      <c r="X182">
        <v>17567.722423140116</v>
      </c>
    </row>
    <row r="183" spans="1:24" x14ac:dyDescent="0.3">
      <c r="A183" t="s">
        <v>716</v>
      </c>
      <c r="B183" t="s">
        <v>717</v>
      </c>
      <c r="C183">
        <v>39.200000000000003</v>
      </c>
      <c r="D183" t="s">
        <v>718</v>
      </c>
      <c r="E183" t="s">
        <v>719</v>
      </c>
      <c r="F183">
        <v>36.5</v>
      </c>
      <c r="G183">
        <v>10.11</v>
      </c>
      <c r="H183" t="s">
        <v>844</v>
      </c>
      <c r="I183" t="str">
        <f t="shared" si="2"/>
        <v>East</v>
      </c>
      <c r="J183">
        <v>7073.1103040922535</v>
      </c>
      <c r="K183">
        <v>6081.1751022278577</v>
      </c>
      <c r="L183">
        <v>807.16043897356622</v>
      </c>
      <c r="M183">
        <v>4719.1654542285332</v>
      </c>
      <c r="N183">
        <v>1980.3434527667166</v>
      </c>
      <c r="O183">
        <v>7009.9486781716168</v>
      </c>
      <c r="P183">
        <v>6355.1397658380429</v>
      </c>
      <c r="Q183">
        <v>549.35286171640178</v>
      </c>
      <c r="R183">
        <v>5163.1878866161751</v>
      </c>
      <c r="S183">
        <v>9106.5203049518332</v>
      </c>
      <c r="T183">
        <v>732.70936837193517</v>
      </c>
      <c r="U183">
        <v>5796.3357082467201</v>
      </c>
      <c r="V183">
        <v>1165.7847765758481</v>
      </c>
      <c r="W183">
        <v>5026.6262538450183</v>
      </c>
      <c r="X183">
        <v>7073.1103040922535</v>
      </c>
    </row>
    <row r="184" spans="1:24" x14ac:dyDescent="0.3">
      <c r="A184" t="s">
        <v>720</v>
      </c>
      <c r="B184" t="s">
        <v>721</v>
      </c>
      <c r="C184">
        <v>761</v>
      </c>
      <c r="D184" t="s">
        <v>722</v>
      </c>
      <c r="E184" t="s">
        <v>723</v>
      </c>
      <c r="F184">
        <v>39.57</v>
      </c>
      <c r="G184">
        <v>32.54</v>
      </c>
      <c r="H184" t="s">
        <v>844</v>
      </c>
      <c r="I184" t="str">
        <f t="shared" si="2"/>
        <v>East</v>
      </c>
      <c r="J184">
        <v>5854.3622493433058</v>
      </c>
      <c r="K184">
        <v>7323.6809961136341</v>
      </c>
      <c r="L184">
        <v>1288.1611506158695</v>
      </c>
      <c r="M184">
        <v>5916.9704040611859</v>
      </c>
      <c r="N184">
        <v>1126.7540700064058</v>
      </c>
      <c r="O184">
        <v>8241.3939811262517</v>
      </c>
      <c r="P184">
        <v>5132.5854586412879</v>
      </c>
      <c r="Q184">
        <v>1662.950453021376</v>
      </c>
      <c r="R184">
        <v>6396.9953058669662</v>
      </c>
      <c r="S184">
        <v>8225.6020127115316</v>
      </c>
      <c r="T184">
        <v>514.43167274575922</v>
      </c>
      <c r="U184">
        <v>4567.8362084575665</v>
      </c>
      <c r="V184">
        <v>1956.5563379304974</v>
      </c>
      <c r="W184">
        <v>5972.7528826459911</v>
      </c>
      <c r="X184">
        <v>5854.3622493433058</v>
      </c>
    </row>
    <row r="185" spans="1:24" x14ac:dyDescent="0.3">
      <c r="A185" t="s">
        <v>724</v>
      </c>
      <c r="B185" t="s">
        <v>725</v>
      </c>
      <c r="C185">
        <v>40.770000000000003</v>
      </c>
      <c r="D185" t="s">
        <v>726</v>
      </c>
      <c r="E185" t="s">
        <v>727</v>
      </c>
      <c r="F185">
        <v>38</v>
      </c>
      <c r="G185">
        <v>57.5</v>
      </c>
      <c r="H185" t="s">
        <v>844</v>
      </c>
      <c r="I185" t="str">
        <f t="shared" si="2"/>
        <v>East</v>
      </c>
      <c r="J185">
        <v>4488.2456548745195</v>
      </c>
      <c r="K185">
        <v>8648.20119849209</v>
      </c>
      <c r="L185">
        <v>2603.024474995193</v>
      </c>
      <c r="M185">
        <v>7284.0283701317358</v>
      </c>
      <c r="N185">
        <v>1630.9979885334012</v>
      </c>
      <c r="O185">
        <v>9599.2740051378896</v>
      </c>
      <c r="P185">
        <v>3767.7008204075864</v>
      </c>
      <c r="Q185">
        <v>3030.0600067365003</v>
      </c>
      <c r="R185">
        <v>7752.7421236705659</v>
      </c>
      <c r="S185">
        <v>7125.3930539483936</v>
      </c>
      <c r="T185">
        <v>1858.8099218198724</v>
      </c>
      <c r="U185">
        <v>3206.803938955421</v>
      </c>
      <c r="V185">
        <v>3274.6600370878195</v>
      </c>
      <c r="W185">
        <v>6919.2382143429631</v>
      </c>
      <c r="X185">
        <v>4488.2456548745195</v>
      </c>
    </row>
    <row r="186" spans="1:24" x14ac:dyDescent="0.3">
      <c r="A186" t="s">
        <v>728</v>
      </c>
      <c r="B186" t="s">
        <v>729</v>
      </c>
      <c r="C186" t="s">
        <v>335</v>
      </c>
      <c r="D186" t="s">
        <v>730</v>
      </c>
      <c r="E186" t="s">
        <v>731</v>
      </c>
      <c r="F186">
        <v>-8.31</v>
      </c>
      <c r="G186">
        <v>179.1</v>
      </c>
      <c r="H186" t="s">
        <v>845</v>
      </c>
      <c r="I186" t="str">
        <f t="shared" si="2"/>
        <v>East</v>
      </c>
      <c r="J186">
        <v>3721.920681180618</v>
      </c>
      <c r="K186">
        <v>15307.864611189243</v>
      </c>
      <c r="L186">
        <v>9941.4063249101728</v>
      </c>
      <c r="M186">
        <v>14392.153298670217</v>
      </c>
      <c r="N186">
        <v>8902.567411488666</v>
      </c>
      <c r="O186">
        <v>16495.773877005468</v>
      </c>
      <c r="P186">
        <v>4261.0647929830866</v>
      </c>
      <c r="Q186">
        <v>10251.00002891835</v>
      </c>
      <c r="R186">
        <v>14676.353517632233</v>
      </c>
      <c r="S186">
        <v>2330.0917612909575</v>
      </c>
      <c r="T186">
        <v>9068.6936498724008</v>
      </c>
      <c r="U186">
        <v>4764.4664665836408</v>
      </c>
      <c r="V186">
        <v>10612.779362683463</v>
      </c>
      <c r="W186">
        <v>12177.682168104238</v>
      </c>
      <c r="X186">
        <v>3721.920681180618</v>
      </c>
    </row>
    <row r="187" spans="1:24" x14ac:dyDescent="0.3">
      <c r="A187" t="s">
        <v>732</v>
      </c>
      <c r="B187" t="s">
        <v>733</v>
      </c>
      <c r="C187">
        <v>35.17</v>
      </c>
      <c r="D187" t="s">
        <v>734</v>
      </c>
      <c r="E187" t="s">
        <v>735</v>
      </c>
      <c r="F187">
        <v>0.2</v>
      </c>
      <c r="G187">
        <v>32.299999999999997</v>
      </c>
      <c r="H187" t="s">
        <v>844</v>
      </c>
      <c r="I187" t="str">
        <f t="shared" si="2"/>
        <v>East</v>
      </c>
      <c r="J187">
        <v>6352.0269560589877</v>
      </c>
      <c r="K187">
        <v>7293.237299964946</v>
      </c>
      <c r="L187">
        <v>3495.969768310933</v>
      </c>
      <c r="M187">
        <v>6667.7275093395938</v>
      </c>
      <c r="N187">
        <v>3822.2084055425339</v>
      </c>
      <c r="O187">
        <v>8544.891933123321</v>
      </c>
      <c r="P187">
        <v>5745.4644521135115</v>
      </c>
      <c r="Q187">
        <v>3283.8904795537865</v>
      </c>
      <c r="R187">
        <v>6778.7997378279297</v>
      </c>
      <c r="S187">
        <v>6904.9819803599785</v>
      </c>
      <c r="T187">
        <v>2623.9932060308383</v>
      </c>
      <c r="U187">
        <v>5325.1338768241312</v>
      </c>
      <c r="V187">
        <v>3947.2817758173787</v>
      </c>
      <c r="W187">
        <v>4418.4355360629634</v>
      </c>
      <c r="X187">
        <v>6352.0269560589877</v>
      </c>
    </row>
    <row r="188" spans="1:24" x14ac:dyDescent="0.3">
      <c r="A188" t="s">
        <v>736</v>
      </c>
      <c r="B188" t="s">
        <v>737</v>
      </c>
      <c r="C188">
        <v>154</v>
      </c>
      <c r="D188" t="s">
        <v>738</v>
      </c>
      <c r="E188" t="s">
        <v>739</v>
      </c>
      <c r="F188">
        <v>50.3</v>
      </c>
      <c r="G188">
        <v>30.28</v>
      </c>
      <c r="H188" t="s">
        <v>844</v>
      </c>
      <c r="I188" t="str">
        <f t="shared" si="2"/>
        <v>East</v>
      </c>
      <c r="J188">
        <v>6056.2090068626276</v>
      </c>
      <c r="K188">
        <v>7382.8906111294918</v>
      </c>
      <c r="L188">
        <v>1031.8404731352616</v>
      </c>
      <c r="M188">
        <v>5788.892241880134</v>
      </c>
      <c r="N188">
        <v>524.6776219584749</v>
      </c>
      <c r="O188">
        <v>8186.3420680645877</v>
      </c>
      <c r="P188">
        <v>5329.5225548489798</v>
      </c>
      <c r="Q188">
        <v>1653.3590661849591</v>
      </c>
      <c r="R188">
        <v>6364.2710035654518</v>
      </c>
      <c r="S188">
        <v>8793.5433739866203</v>
      </c>
      <c r="T188">
        <v>953.40604612305663</v>
      </c>
      <c r="U188">
        <v>4749.5105790306434</v>
      </c>
      <c r="V188">
        <v>1657.6323705586838</v>
      </c>
      <c r="W188">
        <v>6449.854165560645</v>
      </c>
      <c r="X188">
        <v>6056.2090068626276</v>
      </c>
    </row>
    <row r="189" spans="1:24" x14ac:dyDescent="0.3">
      <c r="A189" t="s">
        <v>740</v>
      </c>
      <c r="B189" t="s">
        <v>741</v>
      </c>
      <c r="C189">
        <v>422</v>
      </c>
      <c r="D189" t="s">
        <v>742</v>
      </c>
      <c r="E189" t="s">
        <v>743</v>
      </c>
      <c r="F189">
        <v>24.28</v>
      </c>
      <c r="G189">
        <v>54.22</v>
      </c>
      <c r="H189" t="s">
        <v>844</v>
      </c>
      <c r="I189" t="str">
        <f t="shared" si="2"/>
        <v>East</v>
      </c>
      <c r="J189">
        <v>4730.337680597866</v>
      </c>
      <c r="K189">
        <v>8378.607233209108</v>
      </c>
      <c r="L189">
        <v>2851.4364591089875</v>
      </c>
      <c r="M189">
        <v>7236.2135959046973</v>
      </c>
      <c r="N189">
        <v>2339.6727179894201</v>
      </c>
      <c r="O189">
        <v>9440.4162126865976</v>
      </c>
      <c r="P189">
        <v>4047.6035377793614</v>
      </c>
      <c r="Q189">
        <v>3077.3948191611685</v>
      </c>
      <c r="R189">
        <v>7596.2621855841717</v>
      </c>
      <c r="S189">
        <v>6644.0126286917912</v>
      </c>
      <c r="T189">
        <v>1913.8652261891377</v>
      </c>
      <c r="U189">
        <v>3544.3367690675218</v>
      </c>
      <c r="V189">
        <v>3503.0811441592382</v>
      </c>
      <c r="W189">
        <v>6235.2221108903568</v>
      </c>
      <c r="X189">
        <v>4730.337680597866</v>
      </c>
    </row>
    <row r="190" spans="1:24" x14ac:dyDescent="0.3">
      <c r="A190" t="s">
        <v>744</v>
      </c>
      <c r="B190" t="s">
        <v>745</v>
      </c>
      <c r="C190" t="s">
        <v>335</v>
      </c>
      <c r="D190" t="s">
        <v>746</v>
      </c>
      <c r="E190" t="s">
        <v>747</v>
      </c>
      <c r="F190">
        <v>51.36</v>
      </c>
      <c r="G190">
        <v>-0.05</v>
      </c>
      <c r="H190" t="s">
        <v>844</v>
      </c>
      <c r="I190" t="str">
        <f t="shared" si="2"/>
        <v>West</v>
      </c>
      <c r="J190">
        <v>7703.9689609187817</v>
      </c>
      <c r="K190">
        <v>5845.6829043748176</v>
      </c>
      <c r="L190">
        <v>672.74542912159575</v>
      </c>
      <c r="M190">
        <v>4143.169369126008</v>
      </c>
      <c r="N190">
        <v>2061.4484824268593</v>
      </c>
      <c r="O190">
        <v>6562.7754910842405</v>
      </c>
      <c r="P190">
        <v>6977.3075064382829</v>
      </c>
      <c r="Q190">
        <v>698.52704589299901</v>
      </c>
      <c r="R190">
        <v>4762.5767342265463</v>
      </c>
      <c r="S190">
        <v>10138.655893485882</v>
      </c>
      <c r="T190">
        <v>1597.4372368628447</v>
      </c>
      <c r="U190">
        <v>6399.3459255302023</v>
      </c>
      <c r="V190">
        <v>0</v>
      </c>
      <c r="W190">
        <v>5639.5749819294006</v>
      </c>
      <c r="X190">
        <v>7703.9689609187817</v>
      </c>
    </row>
    <row r="191" spans="1:24" x14ac:dyDescent="0.3">
      <c r="A191" t="s">
        <v>748</v>
      </c>
      <c r="B191" t="s">
        <v>749</v>
      </c>
      <c r="C191" t="s">
        <v>335</v>
      </c>
      <c r="D191" t="s">
        <v>750</v>
      </c>
      <c r="E191" t="s">
        <v>751</v>
      </c>
      <c r="F191">
        <v>-6.08</v>
      </c>
      <c r="G191">
        <v>35.450000000000003</v>
      </c>
      <c r="H191" t="s">
        <v>845</v>
      </c>
      <c r="I191" t="str">
        <f t="shared" si="2"/>
        <v>East</v>
      </c>
      <c r="J191">
        <v>6377.3864973043628</v>
      </c>
      <c r="K191">
        <v>7550.6745398871499</v>
      </c>
      <c r="L191">
        <v>3961.6945737403835</v>
      </c>
      <c r="M191">
        <v>7029.2768663116403</v>
      </c>
      <c r="N191">
        <v>4246.8372481765764</v>
      </c>
      <c r="O191">
        <v>8836.5168903576487</v>
      </c>
      <c r="P191">
        <v>5803.2421160072236</v>
      </c>
      <c r="Q191">
        <v>3745.6975965291163</v>
      </c>
      <c r="R191">
        <v>7096.9917406318009</v>
      </c>
      <c r="S191">
        <v>6604.9613387298496</v>
      </c>
      <c r="T191">
        <v>3082.8508091239187</v>
      </c>
      <c r="U191">
        <v>5417.7212408354853</v>
      </c>
      <c r="V191">
        <v>4411.9416790796313</v>
      </c>
      <c r="W191">
        <v>4446.9550487950737</v>
      </c>
      <c r="X191">
        <v>6377.3864973043628</v>
      </c>
    </row>
    <row r="192" spans="1:24" x14ac:dyDescent="0.3">
      <c r="A192" t="s">
        <v>752</v>
      </c>
      <c r="B192" t="s">
        <v>753</v>
      </c>
      <c r="C192" t="s">
        <v>335</v>
      </c>
      <c r="D192" t="s">
        <v>754</v>
      </c>
      <c r="E192" t="s">
        <v>755</v>
      </c>
      <c r="F192">
        <v>39.909999999999997</v>
      </c>
      <c r="G192">
        <v>-77.02</v>
      </c>
      <c r="H192" t="s">
        <v>844</v>
      </c>
      <c r="I192" t="str">
        <f t="shared" si="2"/>
        <v>West</v>
      </c>
      <c r="J192">
        <v>11833.781908165452</v>
      </c>
      <c r="K192">
        <v>1869.6006586231188</v>
      </c>
      <c r="L192">
        <v>4870.7764361033851</v>
      </c>
      <c r="M192">
        <v>393.75130856925443</v>
      </c>
      <c r="N192">
        <v>6335.9920806456203</v>
      </c>
      <c r="O192">
        <v>2286.6449681015197</v>
      </c>
      <c r="P192">
        <v>11113.640060973001</v>
      </c>
      <c r="Q192">
        <v>4324.9797800077631</v>
      </c>
      <c r="R192">
        <v>585.30878278392504</v>
      </c>
      <c r="S192">
        <v>13461.125193555108</v>
      </c>
      <c r="T192">
        <v>5488.5631281933884</v>
      </c>
      <c r="U192">
        <v>10549.841243400017</v>
      </c>
      <c r="V192">
        <v>4276.1789446121174</v>
      </c>
      <c r="W192">
        <v>4712.1612854931018</v>
      </c>
      <c r="X192">
        <v>11833.781908165452</v>
      </c>
    </row>
    <row r="193" spans="1:24" x14ac:dyDescent="0.3">
      <c r="A193" t="s">
        <v>756</v>
      </c>
      <c r="B193" t="s">
        <v>757</v>
      </c>
      <c r="C193" t="s">
        <v>335</v>
      </c>
      <c r="D193" t="s">
        <v>758</v>
      </c>
      <c r="E193" t="s">
        <v>759</v>
      </c>
      <c r="F193">
        <v>18.21</v>
      </c>
      <c r="G193">
        <v>-64.56</v>
      </c>
      <c r="H193" t="s">
        <v>844</v>
      </c>
      <c r="I193" t="str">
        <f t="shared" si="2"/>
        <v>West</v>
      </c>
      <c r="J193">
        <v>11214.837194665644</v>
      </c>
      <c r="K193">
        <v>1887.1207480063374</v>
      </c>
      <c r="L193">
        <v>4641.9397674286984</v>
      </c>
      <c r="M193">
        <v>1976.6393635198099</v>
      </c>
      <c r="N193">
        <v>6128.9409593661449</v>
      </c>
      <c r="O193">
        <v>3128.0825600971593</v>
      </c>
      <c r="P193">
        <v>10514.794210510066</v>
      </c>
      <c r="Q193">
        <v>3979.0615142472984</v>
      </c>
      <c r="R193">
        <v>1523.8175005964458</v>
      </c>
      <c r="S193">
        <v>12316.912624361838</v>
      </c>
      <c r="T193">
        <v>4988.2772934715649</v>
      </c>
      <c r="U193">
        <v>9978.7318706144215</v>
      </c>
      <c r="V193">
        <v>4199.784150050572</v>
      </c>
      <c r="W193">
        <v>3068.2461103431715</v>
      </c>
      <c r="X193">
        <v>11214.837194665644</v>
      </c>
    </row>
    <row r="194" spans="1:24" x14ac:dyDescent="0.3">
      <c r="A194" t="s">
        <v>760</v>
      </c>
      <c r="B194" t="s">
        <v>761</v>
      </c>
      <c r="C194">
        <v>61.23</v>
      </c>
      <c r="D194" t="s">
        <v>762</v>
      </c>
      <c r="E194" t="s">
        <v>763</v>
      </c>
      <c r="F194">
        <v>-34.5</v>
      </c>
      <c r="G194">
        <v>-56.11</v>
      </c>
      <c r="H194" t="s">
        <v>845</v>
      </c>
      <c r="I194" t="str">
        <f t="shared" si="2"/>
        <v>West</v>
      </c>
      <c r="J194">
        <v>11734.265132440803</v>
      </c>
      <c r="K194">
        <v>4386.2112842994693</v>
      </c>
      <c r="L194">
        <v>6795.1536619473145</v>
      </c>
      <c r="M194">
        <v>5621.3290466095295</v>
      </c>
      <c r="N194">
        <v>8034.9869076157183</v>
      </c>
      <c r="O194">
        <v>5820.6625673804519</v>
      </c>
      <c r="P194">
        <v>11133.818967817648</v>
      </c>
      <c r="Q194">
        <v>6127.4524663879683</v>
      </c>
      <c r="R194">
        <v>4955.9301159564393</v>
      </c>
      <c r="S194">
        <v>11319.75546681482</v>
      </c>
      <c r="T194">
        <v>6603.8452888361944</v>
      </c>
      <c r="U194">
        <v>10706.041011241083</v>
      </c>
      <c r="V194">
        <v>6668.3405974032257</v>
      </c>
      <c r="W194">
        <v>1067.1046090594866</v>
      </c>
      <c r="X194">
        <v>11734.265132440803</v>
      </c>
    </row>
    <row r="195" spans="1:24" x14ac:dyDescent="0.3">
      <c r="A195" t="s">
        <v>764</v>
      </c>
      <c r="B195" t="s">
        <v>765</v>
      </c>
      <c r="C195">
        <v>57.73</v>
      </c>
      <c r="D195" t="s">
        <v>766</v>
      </c>
      <c r="E195" t="s">
        <v>767</v>
      </c>
      <c r="F195">
        <v>41.2</v>
      </c>
      <c r="G195">
        <v>69.099999999999994</v>
      </c>
      <c r="H195" t="s">
        <v>844</v>
      </c>
      <c r="I195" t="str">
        <f t="shared" ref="I195:I201" si="3">IF(RIGHT(E195,1)="E","East","West")</f>
        <v>East</v>
      </c>
      <c r="J195">
        <v>3870.8144744097467</v>
      </c>
      <c r="K195">
        <v>9308.3315926324831</v>
      </c>
      <c r="L195">
        <v>3176.8892033031302</v>
      </c>
      <c r="M195">
        <v>7904.5523292798816</v>
      </c>
      <c r="N195">
        <v>1992.9817272117673</v>
      </c>
      <c r="O195">
        <v>10240.654627034151</v>
      </c>
      <c r="P195">
        <v>3145.512780088487</v>
      </c>
      <c r="Q195">
        <v>3654.4015158414104</v>
      </c>
      <c r="R195">
        <v>8396.3047079900571</v>
      </c>
      <c r="S195">
        <v>6850.5309916338601</v>
      </c>
      <c r="T195">
        <v>2504.4310626439683</v>
      </c>
      <c r="U195">
        <v>2574.178893958227</v>
      </c>
      <c r="V195">
        <v>3840.1219941168533</v>
      </c>
      <c r="W195">
        <v>7559.3873701156499</v>
      </c>
      <c r="X195">
        <v>3870.8144744097467</v>
      </c>
    </row>
    <row r="196" spans="1:24" x14ac:dyDescent="0.3">
      <c r="A196" t="s">
        <v>768</v>
      </c>
      <c r="B196" t="s">
        <v>769</v>
      </c>
      <c r="C196">
        <v>0.93</v>
      </c>
      <c r="D196" t="s">
        <v>770</v>
      </c>
      <c r="E196" t="s">
        <v>771</v>
      </c>
      <c r="F196">
        <v>-17.45</v>
      </c>
      <c r="G196">
        <v>168.1</v>
      </c>
      <c r="H196" t="s">
        <v>845</v>
      </c>
      <c r="I196" t="str">
        <f t="shared" si="3"/>
        <v>East</v>
      </c>
      <c r="J196">
        <v>3981.4939906773689</v>
      </c>
      <c r="K196">
        <v>14806.670952543653</v>
      </c>
      <c r="L196">
        <v>9670.3686728151151</v>
      </c>
      <c r="M196">
        <v>13995.4638009758</v>
      </c>
      <c r="N196">
        <v>8733.0700851705078</v>
      </c>
      <c r="O196">
        <v>16032.917583175433</v>
      </c>
      <c r="P196">
        <v>4408.5921883521951</v>
      </c>
      <c r="Q196">
        <v>9927.8825844630137</v>
      </c>
      <c r="R196">
        <v>14231.41607606622</v>
      </c>
      <c r="S196">
        <v>1460.8509349129356</v>
      </c>
      <c r="T196">
        <v>8762.749730491907</v>
      </c>
      <c r="U196">
        <v>4847.5325050586298</v>
      </c>
      <c r="V196">
        <v>10336.006812700927</v>
      </c>
      <c r="W196">
        <v>11541.492454815538</v>
      </c>
      <c r="X196">
        <v>3981.4939906773689</v>
      </c>
    </row>
    <row r="197" spans="1:24" x14ac:dyDescent="0.3">
      <c r="A197" t="s">
        <v>772</v>
      </c>
      <c r="B197" t="s">
        <v>773</v>
      </c>
      <c r="C197">
        <v>371</v>
      </c>
      <c r="D197" t="s">
        <v>774</v>
      </c>
      <c r="E197" t="s">
        <v>775</v>
      </c>
      <c r="F197">
        <v>10.3</v>
      </c>
      <c r="G197">
        <v>-66.55</v>
      </c>
      <c r="H197" t="s">
        <v>844</v>
      </c>
      <c r="I197" t="str">
        <f t="shared" si="3"/>
        <v>West</v>
      </c>
      <c r="J197">
        <v>11393.903812074244</v>
      </c>
      <c r="K197">
        <v>1880.3364812979617</v>
      </c>
      <c r="L197">
        <v>5001.4995619318015</v>
      </c>
      <c r="M197">
        <v>2478.2287646752875</v>
      </c>
      <c r="N197">
        <v>6472.0672019147032</v>
      </c>
      <c r="O197">
        <v>3263.5459386342332</v>
      </c>
      <c r="P197">
        <v>10704.023220126161</v>
      </c>
      <c r="Q197">
        <v>4322.0678389682871</v>
      </c>
      <c r="R197">
        <v>1888.6202579121086</v>
      </c>
      <c r="S197">
        <v>12274.099931372402</v>
      </c>
      <c r="T197">
        <v>5262.6885684520603</v>
      </c>
      <c r="U197">
        <v>10180.216622695216</v>
      </c>
      <c r="V197">
        <v>4605.4442857991453</v>
      </c>
      <c r="W197">
        <v>2623.0709514620453</v>
      </c>
      <c r="X197">
        <v>11393.903812074244</v>
      </c>
    </row>
    <row r="198" spans="1:24" x14ac:dyDescent="0.3">
      <c r="A198" t="s">
        <v>776</v>
      </c>
      <c r="B198" t="s">
        <v>777</v>
      </c>
      <c r="C198" t="s">
        <v>335</v>
      </c>
      <c r="D198" t="s">
        <v>778</v>
      </c>
      <c r="E198" t="s">
        <v>779</v>
      </c>
      <c r="F198">
        <v>21.05</v>
      </c>
      <c r="G198">
        <v>105.5</v>
      </c>
      <c r="H198" t="s">
        <v>844</v>
      </c>
      <c r="I198" t="str">
        <f t="shared" si="3"/>
        <v>East</v>
      </c>
      <c r="J198">
        <v>2120.3126064333064</v>
      </c>
      <c r="K198">
        <v>11171.889288213521</v>
      </c>
      <c r="L198">
        <v>5458.0819174068838</v>
      </c>
      <c r="M198">
        <v>10029.330868237623</v>
      </c>
      <c r="N198">
        <v>4413.5862447787295</v>
      </c>
      <c r="O198">
        <v>12249.091769172768</v>
      </c>
      <c r="P198">
        <v>1604.1947897933094</v>
      </c>
      <c r="Q198">
        <v>5813.7604282188995</v>
      </c>
      <c r="R198">
        <v>10404.960416745273</v>
      </c>
      <c r="S198">
        <v>4537.5110575243789</v>
      </c>
      <c r="T198">
        <v>4622.3133758277354</v>
      </c>
      <c r="U198">
        <v>1403.8394703099068</v>
      </c>
      <c r="V198">
        <v>6130.7770235917078</v>
      </c>
      <c r="W198">
        <v>8665.5891566311875</v>
      </c>
      <c r="X198">
        <v>2120.3126064333064</v>
      </c>
    </row>
    <row r="199" spans="1:24" x14ac:dyDescent="0.3">
      <c r="A199" t="s">
        <v>780</v>
      </c>
      <c r="B199" t="s">
        <v>781</v>
      </c>
      <c r="C199" t="s">
        <v>335</v>
      </c>
      <c r="D199" t="s">
        <v>782</v>
      </c>
      <c r="E199" t="s">
        <v>783</v>
      </c>
      <c r="F199">
        <v>44.5</v>
      </c>
      <c r="G199">
        <v>20.37</v>
      </c>
      <c r="H199" t="s">
        <v>844</v>
      </c>
      <c r="I199" t="str">
        <f t="shared" si="3"/>
        <v>East</v>
      </c>
      <c r="J199">
        <v>6541.060663359116</v>
      </c>
      <c r="K199">
        <v>6752.6147784279829</v>
      </c>
      <c r="L199">
        <v>541.68070849532762</v>
      </c>
      <c r="M199">
        <v>5238.7784195340801</v>
      </c>
      <c r="N199">
        <v>1195.9870593631022</v>
      </c>
      <c r="O199">
        <v>7602.3773603877362</v>
      </c>
      <c r="P199">
        <v>5815.8963232939432</v>
      </c>
      <c r="Q199">
        <v>1016.6259422717877</v>
      </c>
      <c r="R199">
        <v>5767.7901585716527</v>
      </c>
      <c r="S199">
        <v>8959.6971796705275</v>
      </c>
      <c r="T199">
        <v>506.41047006948833</v>
      </c>
      <c r="U199">
        <v>5243.4538288826379</v>
      </c>
      <c r="V199">
        <v>1211.248991836113</v>
      </c>
      <c r="W199">
        <v>5802.622694674883</v>
      </c>
      <c r="X199">
        <v>6541.060663359116</v>
      </c>
    </row>
    <row r="200" spans="1:24" x14ac:dyDescent="0.3">
      <c r="A200" t="s">
        <v>784</v>
      </c>
      <c r="B200" t="s">
        <v>785</v>
      </c>
      <c r="C200">
        <v>23.31</v>
      </c>
      <c r="D200" t="s">
        <v>786</v>
      </c>
      <c r="E200" t="s">
        <v>787</v>
      </c>
      <c r="F200">
        <v>-15.28</v>
      </c>
      <c r="G200">
        <v>28.16</v>
      </c>
      <c r="H200" t="s">
        <v>845</v>
      </c>
      <c r="I200" t="str">
        <f t="shared" si="3"/>
        <v>East</v>
      </c>
      <c r="J200">
        <v>7029.9233608138293</v>
      </c>
      <c r="K200">
        <v>7344.4141323332251</v>
      </c>
      <c r="L200">
        <v>4468.6363817415267</v>
      </c>
      <c r="M200">
        <v>7047.3504335575644</v>
      </c>
      <c r="N200">
        <v>4906.0970724167291</v>
      </c>
      <c r="O200">
        <v>8687.964850671302</v>
      </c>
      <c r="P200">
        <v>6480.5559968721827</v>
      </c>
      <c r="Q200">
        <v>4159.761159948489</v>
      </c>
      <c r="R200">
        <v>7014.9137113581091</v>
      </c>
      <c r="S200">
        <v>6839.8823312247123</v>
      </c>
      <c r="T200">
        <v>3656.3565061410523</v>
      </c>
      <c r="U200">
        <v>6117.2074567694699</v>
      </c>
      <c r="V200">
        <v>4849.2777540945208</v>
      </c>
      <c r="W200">
        <v>3930.0407156700044</v>
      </c>
      <c r="X200">
        <v>7029.9233608138293</v>
      </c>
    </row>
    <row r="201" spans="1:24" x14ac:dyDescent="0.3">
      <c r="A201" t="s">
        <v>788</v>
      </c>
      <c r="B201" t="s">
        <v>789</v>
      </c>
      <c r="C201">
        <v>16.93</v>
      </c>
      <c r="D201" t="s">
        <v>790</v>
      </c>
      <c r="E201" t="s">
        <v>791</v>
      </c>
      <c r="F201">
        <v>-17.43</v>
      </c>
      <c r="G201">
        <v>31.02</v>
      </c>
      <c r="H201" t="s">
        <v>845</v>
      </c>
      <c r="I201" t="str">
        <f t="shared" si="3"/>
        <v>East</v>
      </c>
      <c r="J201">
        <v>6971.967411233647</v>
      </c>
      <c r="K201">
        <v>7540.7402635022518</v>
      </c>
      <c r="L201">
        <v>4647.169338067637</v>
      </c>
      <c r="M201">
        <v>7261.1758898608141</v>
      </c>
      <c r="N201">
        <v>5040.5829663168915</v>
      </c>
      <c r="O201">
        <v>8890.077134514413</v>
      </c>
      <c r="P201">
        <v>6437.6796980638919</v>
      </c>
      <c r="Q201">
        <v>4353.5454701312128</v>
      </c>
      <c r="R201">
        <v>7223.4612712601984</v>
      </c>
      <c r="S201">
        <v>6659.6940714627435</v>
      </c>
      <c r="T201">
        <v>3818.068438657956</v>
      </c>
      <c r="U201">
        <v>6089.9783997961767</v>
      </c>
      <c r="V201">
        <v>5040.5559993103925</v>
      </c>
      <c r="W201">
        <v>4068.3835528961622</v>
      </c>
      <c r="X201">
        <v>6971.967411233647</v>
      </c>
    </row>
    <row r="202" spans="1:24" x14ac:dyDescent="0.3">
      <c r="A202" t="s">
        <v>803</v>
      </c>
      <c r="B202" t="s">
        <v>849</v>
      </c>
      <c r="D202">
        <v>35.68</v>
      </c>
      <c r="E202">
        <v>139.65</v>
      </c>
      <c r="J202" cm="1">
        <f t="array" ref="J202">INDEX('CSV to Upload (2)'!204:204,0,MATCH('CSV to Upload (3)'!J1,'CSV to Upload (2)'!2:2))</f>
        <v>0</v>
      </c>
      <c r="K202" cm="1">
        <f t="array" ref="K202">INDEX('CSV to Upload (2)'!204:204,0,MATCH('CSV to Upload (3)'!K1,'CSV to Upload (2)'!2:2))</f>
        <v>0</v>
      </c>
      <c r="L202" cm="1">
        <f t="array" ref="L202">INDEX('CSV to Upload (2)'!204:204,0,MATCH('CSV to Upload (3)'!L1,'CSV to Upload (2)'!2:2))</f>
        <v>0</v>
      </c>
      <c r="M202" cm="1">
        <f t="array" ref="M202">INDEX('CSV to Upload (2)'!204:204,0,MATCH('CSV to Upload (3)'!M1,'CSV to Upload (2)'!2:2))</f>
        <v>0</v>
      </c>
      <c r="N202" cm="1">
        <f t="array" ref="N202">INDEX('CSV to Upload (2)'!204:204,0,MATCH('CSV to Upload (3)'!N1,'CSV to Upload (2)'!2:2))</f>
        <v>0</v>
      </c>
      <c r="O202" cm="1">
        <f t="array" ref="O202">INDEX('CSV to Upload (2)'!204:204,0,MATCH('CSV to Upload (3)'!O1,'CSV to Upload (2)'!2:2))</f>
        <v>0</v>
      </c>
      <c r="P202" cm="1">
        <f t="array" ref="P202">INDEX('CSV to Upload (2)'!204:204,0,MATCH('CSV to Upload (3)'!P1,'CSV to Upload (2)'!2:2))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A8A-2936-48A2-A583-5237A649FD97}">
  <sheetPr codeName="Sheet2"/>
  <dimension ref="A1:B253"/>
  <sheetViews>
    <sheetView topLeftCell="A211" workbookViewId="0">
      <selection activeCell="F218" sqref="F218"/>
    </sheetView>
  </sheetViews>
  <sheetFormatPr defaultRowHeight="14.4" x14ac:dyDescent="0.3"/>
  <cols>
    <col min="1" max="1" width="18.88671875" bestFit="1" customWidth="1"/>
    <col min="2" max="2" width="42.6640625" bestFit="1" customWidth="1"/>
  </cols>
  <sheetData>
    <row r="1" spans="1:2" x14ac:dyDescent="0.3">
      <c r="A1" t="s">
        <v>877</v>
      </c>
      <c r="B1" t="s">
        <v>0</v>
      </c>
    </row>
    <row r="2" spans="1:2" x14ac:dyDescent="0.3">
      <c r="A2" s="1" t="s">
        <v>878</v>
      </c>
      <c r="B2" s="1" t="s">
        <v>4</v>
      </c>
    </row>
    <row r="3" spans="1:2" x14ac:dyDescent="0.3">
      <c r="A3" s="1" t="s">
        <v>879</v>
      </c>
      <c r="B3" s="1" t="s">
        <v>880</v>
      </c>
    </row>
    <row r="4" spans="1:2" x14ac:dyDescent="0.3">
      <c r="A4" s="1" t="s">
        <v>881</v>
      </c>
      <c r="B4" s="1" t="s">
        <v>8</v>
      </c>
    </row>
    <row r="5" spans="1:2" x14ac:dyDescent="0.3">
      <c r="A5" s="1" t="s">
        <v>882</v>
      </c>
      <c r="B5" s="1" t="s">
        <v>12</v>
      </c>
    </row>
    <row r="6" spans="1:2" x14ac:dyDescent="0.3">
      <c r="A6" s="1" t="s">
        <v>883</v>
      </c>
      <c r="B6" s="1" t="s">
        <v>16</v>
      </c>
    </row>
    <row r="7" spans="1:2" x14ac:dyDescent="0.3">
      <c r="A7" s="1" t="s">
        <v>884</v>
      </c>
      <c r="B7" s="1" t="s">
        <v>20</v>
      </c>
    </row>
    <row r="8" spans="1:2" x14ac:dyDescent="0.3">
      <c r="A8" s="1" t="s">
        <v>885</v>
      </c>
      <c r="B8" s="1" t="s">
        <v>24</v>
      </c>
    </row>
    <row r="9" spans="1:2" x14ac:dyDescent="0.3">
      <c r="A9" s="1" t="s">
        <v>886</v>
      </c>
      <c r="B9" s="1" t="s">
        <v>887</v>
      </c>
    </row>
    <row r="10" spans="1:2" x14ac:dyDescent="0.3">
      <c r="A10" s="1" t="s">
        <v>888</v>
      </c>
      <c r="B10" s="1" t="s">
        <v>889</v>
      </c>
    </row>
    <row r="11" spans="1:2" x14ac:dyDescent="0.3">
      <c r="A11" s="1" t="s">
        <v>890</v>
      </c>
      <c r="B11" s="1" t="s">
        <v>28</v>
      </c>
    </row>
    <row r="12" spans="1:2" x14ac:dyDescent="0.3">
      <c r="A12" s="1" t="s">
        <v>891</v>
      </c>
      <c r="B12" s="1" t="s">
        <v>32</v>
      </c>
    </row>
    <row r="13" spans="1:2" x14ac:dyDescent="0.3">
      <c r="A13" s="1" t="s">
        <v>892</v>
      </c>
      <c r="B13" s="1" t="s">
        <v>36</v>
      </c>
    </row>
    <row r="14" spans="1:2" x14ac:dyDescent="0.3">
      <c r="A14" s="1" t="s">
        <v>893</v>
      </c>
      <c r="B14" s="1" t="s">
        <v>40</v>
      </c>
    </row>
    <row r="15" spans="1:2" x14ac:dyDescent="0.3">
      <c r="A15" s="1" t="s">
        <v>894</v>
      </c>
      <c r="B15" s="1" t="s">
        <v>44</v>
      </c>
    </row>
    <row r="16" spans="1:2" x14ac:dyDescent="0.3">
      <c r="A16" s="1" t="s">
        <v>895</v>
      </c>
      <c r="B16" s="1" t="s">
        <v>48</v>
      </c>
    </row>
    <row r="17" spans="1:2" x14ac:dyDescent="0.3">
      <c r="A17" s="1" t="s">
        <v>896</v>
      </c>
      <c r="B17" s="1" t="s">
        <v>52</v>
      </c>
    </row>
    <row r="18" spans="1:2" x14ac:dyDescent="0.3">
      <c r="A18" s="1" t="s">
        <v>897</v>
      </c>
      <c r="B18" s="1" t="s">
        <v>56</v>
      </c>
    </row>
    <row r="19" spans="1:2" x14ac:dyDescent="0.3">
      <c r="A19" s="1" t="s">
        <v>898</v>
      </c>
      <c r="B19" s="1" t="s">
        <v>60</v>
      </c>
    </row>
    <row r="20" spans="1:2" x14ac:dyDescent="0.3">
      <c r="A20" s="1" t="s">
        <v>899</v>
      </c>
      <c r="B20" s="1" t="s">
        <v>64</v>
      </c>
    </row>
    <row r="21" spans="1:2" x14ac:dyDescent="0.3">
      <c r="A21" s="1" t="s">
        <v>900</v>
      </c>
      <c r="B21" s="1" t="s">
        <v>68</v>
      </c>
    </row>
    <row r="22" spans="1:2" x14ac:dyDescent="0.3">
      <c r="A22" s="1" t="s">
        <v>901</v>
      </c>
      <c r="B22" s="1" t="s">
        <v>72</v>
      </c>
    </row>
    <row r="23" spans="1:2" x14ac:dyDescent="0.3">
      <c r="A23" s="1" t="s">
        <v>902</v>
      </c>
      <c r="B23" s="1" t="s">
        <v>76</v>
      </c>
    </row>
    <row r="24" spans="1:2" x14ac:dyDescent="0.3">
      <c r="A24" s="1" t="s">
        <v>903</v>
      </c>
      <c r="B24" s="1" t="s">
        <v>80</v>
      </c>
    </row>
    <row r="25" spans="1:2" x14ac:dyDescent="0.3">
      <c r="A25" s="1" t="s">
        <v>904</v>
      </c>
      <c r="B25" s="1" t="s">
        <v>84</v>
      </c>
    </row>
    <row r="26" spans="1:2" x14ac:dyDescent="0.3">
      <c r="A26" s="1" t="s">
        <v>905</v>
      </c>
      <c r="B26" s="1" t="s">
        <v>906</v>
      </c>
    </row>
    <row r="27" spans="1:2" x14ac:dyDescent="0.3">
      <c r="A27" s="1" t="s">
        <v>907</v>
      </c>
      <c r="B27" s="1" t="s">
        <v>88</v>
      </c>
    </row>
    <row r="28" spans="1:2" x14ac:dyDescent="0.3">
      <c r="A28" s="1" t="s">
        <v>908</v>
      </c>
      <c r="B28" s="1" t="s">
        <v>92</v>
      </c>
    </row>
    <row r="29" spans="1:2" x14ac:dyDescent="0.3">
      <c r="A29" s="1" t="s">
        <v>909</v>
      </c>
      <c r="B29" s="1" t="s">
        <v>910</v>
      </c>
    </row>
    <row r="30" spans="1:2" x14ac:dyDescent="0.3">
      <c r="A30" s="1" t="s">
        <v>911</v>
      </c>
      <c r="B30" s="1" t="s">
        <v>96</v>
      </c>
    </row>
    <row r="31" spans="1:2" x14ac:dyDescent="0.3">
      <c r="A31" s="1" t="s">
        <v>912</v>
      </c>
      <c r="B31" s="1" t="s">
        <v>100</v>
      </c>
    </row>
    <row r="32" spans="1:2" x14ac:dyDescent="0.3">
      <c r="A32" s="1" t="s">
        <v>913</v>
      </c>
      <c r="B32" s="1" t="s">
        <v>914</v>
      </c>
    </row>
    <row r="33" spans="1:2" x14ac:dyDescent="0.3">
      <c r="A33" s="1" t="s">
        <v>915</v>
      </c>
      <c r="B33" s="1" t="s">
        <v>104</v>
      </c>
    </row>
    <row r="34" spans="1:2" x14ac:dyDescent="0.3">
      <c r="A34" s="1" t="s">
        <v>916</v>
      </c>
      <c r="B34" s="1" t="s">
        <v>917</v>
      </c>
    </row>
    <row r="35" spans="1:2" x14ac:dyDescent="0.3">
      <c r="A35" s="1" t="s">
        <v>918</v>
      </c>
      <c r="B35" s="1" t="s">
        <v>108</v>
      </c>
    </row>
    <row r="36" spans="1:2" x14ac:dyDescent="0.3">
      <c r="A36" s="1" t="s">
        <v>919</v>
      </c>
      <c r="B36" s="1" t="s">
        <v>825</v>
      </c>
    </row>
    <row r="37" spans="1:2" x14ac:dyDescent="0.3">
      <c r="A37" s="1" t="s">
        <v>920</v>
      </c>
      <c r="B37" s="1" t="s">
        <v>116</v>
      </c>
    </row>
    <row r="38" spans="1:2" x14ac:dyDescent="0.3">
      <c r="A38" s="1" t="s">
        <v>921</v>
      </c>
      <c r="B38" s="1" t="s">
        <v>120</v>
      </c>
    </row>
    <row r="39" spans="1:2" x14ac:dyDescent="0.3">
      <c r="A39" s="1" t="s">
        <v>922</v>
      </c>
      <c r="B39" s="1" t="s">
        <v>124</v>
      </c>
    </row>
    <row r="40" spans="1:2" x14ac:dyDescent="0.3">
      <c r="A40" s="1" t="s">
        <v>923</v>
      </c>
      <c r="B40" s="1" t="s">
        <v>128</v>
      </c>
    </row>
    <row r="41" spans="1:2" x14ac:dyDescent="0.3">
      <c r="A41" s="1" t="s">
        <v>924</v>
      </c>
      <c r="B41" s="1" t="s">
        <v>132</v>
      </c>
    </row>
    <row r="42" spans="1:2" x14ac:dyDescent="0.3">
      <c r="A42" s="1" t="s">
        <v>925</v>
      </c>
      <c r="B42" s="1" t="s">
        <v>136</v>
      </c>
    </row>
    <row r="43" spans="1:2" x14ac:dyDescent="0.3">
      <c r="A43" s="1" t="s">
        <v>926</v>
      </c>
      <c r="B43" s="1" t="s">
        <v>140</v>
      </c>
    </row>
    <row r="44" spans="1:2" x14ac:dyDescent="0.3">
      <c r="A44" s="1" t="s">
        <v>927</v>
      </c>
      <c r="B44" s="1" t="s">
        <v>144</v>
      </c>
    </row>
    <row r="45" spans="1:2" x14ac:dyDescent="0.3">
      <c r="A45" s="1" t="s">
        <v>928</v>
      </c>
      <c r="B45" s="1" t="s">
        <v>148</v>
      </c>
    </row>
    <row r="46" spans="1:2" x14ac:dyDescent="0.3">
      <c r="A46" s="1" t="s">
        <v>929</v>
      </c>
      <c r="B46" s="1" t="s">
        <v>152</v>
      </c>
    </row>
    <row r="47" spans="1:2" x14ac:dyDescent="0.3">
      <c r="A47" s="1" t="s">
        <v>930</v>
      </c>
      <c r="B47" s="1" t="s">
        <v>156</v>
      </c>
    </row>
    <row r="48" spans="1:2" x14ac:dyDescent="0.3">
      <c r="A48" s="1" t="s">
        <v>931</v>
      </c>
      <c r="B48" s="1" t="s">
        <v>160</v>
      </c>
    </row>
    <row r="49" spans="1:2" x14ac:dyDescent="0.3">
      <c r="A49" s="1" t="s">
        <v>932</v>
      </c>
      <c r="B49" s="1" t="s">
        <v>933</v>
      </c>
    </row>
    <row r="50" spans="1:2" x14ac:dyDescent="0.3">
      <c r="A50" s="1" t="s">
        <v>934</v>
      </c>
      <c r="B50" s="1" t="s">
        <v>935</v>
      </c>
    </row>
    <row r="51" spans="1:2" x14ac:dyDescent="0.3">
      <c r="A51" s="1" t="s">
        <v>936</v>
      </c>
      <c r="B51" s="1" t="s">
        <v>164</v>
      </c>
    </row>
    <row r="52" spans="1:2" x14ac:dyDescent="0.3">
      <c r="A52" s="1" t="s">
        <v>937</v>
      </c>
      <c r="B52" s="1" t="s">
        <v>836</v>
      </c>
    </row>
    <row r="53" spans="1:2" x14ac:dyDescent="0.3">
      <c r="A53" s="1" t="s">
        <v>938</v>
      </c>
      <c r="B53" s="1" t="s">
        <v>939</v>
      </c>
    </row>
    <row r="54" spans="1:2" x14ac:dyDescent="0.3">
      <c r="A54" s="1" t="s">
        <v>940</v>
      </c>
      <c r="B54" s="1" t="s">
        <v>176</v>
      </c>
    </row>
    <row r="55" spans="1:2" x14ac:dyDescent="0.3">
      <c r="A55" s="1" t="s">
        <v>941</v>
      </c>
      <c r="B55" s="1" t="s">
        <v>184</v>
      </c>
    </row>
    <row r="56" spans="1:2" x14ac:dyDescent="0.3">
      <c r="A56" s="1" t="s">
        <v>942</v>
      </c>
      <c r="B56" s="1" t="s">
        <v>188</v>
      </c>
    </row>
    <row r="57" spans="1:2" x14ac:dyDescent="0.3">
      <c r="A57" s="1" t="s">
        <v>943</v>
      </c>
      <c r="B57" s="1" t="s">
        <v>944</v>
      </c>
    </row>
    <row r="58" spans="1:2" x14ac:dyDescent="0.3">
      <c r="A58" s="1" t="s">
        <v>945</v>
      </c>
      <c r="B58" s="1" t="s">
        <v>192</v>
      </c>
    </row>
    <row r="59" spans="1:2" x14ac:dyDescent="0.3">
      <c r="A59" s="1" t="s">
        <v>946</v>
      </c>
      <c r="B59" s="1" t="s">
        <v>196</v>
      </c>
    </row>
    <row r="60" spans="1:2" x14ac:dyDescent="0.3">
      <c r="A60" s="1" t="s">
        <v>947</v>
      </c>
      <c r="B60" s="1" t="s">
        <v>200</v>
      </c>
    </row>
    <row r="61" spans="1:2" x14ac:dyDescent="0.3">
      <c r="A61" s="1" t="s">
        <v>948</v>
      </c>
      <c r="B61" s="1" t="s">
        <v>204</v>
      </c>
    </row>
    <row r="62" spans="1:2" x14ac:dyDescent="0.3">
      <c r="A62" s="1" t="s">
        <v>949</v>
      </c>
      <c r="B62" s="1" t="s">
        <v>208</v>
      </c>
    </row>
    <row r="63" spans="1:2" x14ac:dyDescent="0.3">
      <c r="A63" s="1" t="s">
        <v>950</v>
      </c>
      <c r="B63" s="1" t="s">
        <v>211</v>
      </c>
    </row>
    <row r="64" spans="1:2" x14ac:dyDescent="0.3">
      <c r="A64" s="1" t="s">
        <v>951</v>
      </c>
      <c r="B64" s="1" t="s">
        <v>814</v>
      </c>
    </row>
    <row r="65" spans="1:2" x14ac:dyDescent="0.3">
      <c r="A65" s="1" t="s">
        <v>952</v>
      </c>
      <c r="B65" s="1" t="s">
        <v>219</v>
      </c>
    </row>
    <row r="66" spans="1:2" x14ac:dyDescent="0.3">
      <c r="A66" s="1" t="s">
        <v>953</v>
      </c>
      <c r="B66" s="1" t="s">
        <v>223</v>
      </c>
    </row>
    <row r="67" spans="1:2" x14ac:dyDescent="0.3">
      <c r="A67" s="1" t="s">
        <v>954</v>
      </c>
      <c r="B67" s="1" t="s">
        <v>227</v>
      </c>
    </row>
    <row r="68" spans="1:2" x14ac:dyDescent="0.3">
      <c r="A68" s="1" t="s">
        <v>955</v>
      </c>
      <c r="B68" s="1" t="s">
        <v>231</v>
      </c>
    </row>
    <row r="69" spans="1:2" x14ac:dyDescent="0.3">
      <c r="A69" s="1" t="s">
        <v>956</v>
      </c>
      <c r="B69" s="1" t="s">
        <v>235</v>
      </c>
    </row>
    <row r="70" spans="1:2" x14ac:dyDescent="0.3">
      <c r="A70" s="1" t="s">
        <v>957</v>
      </c>
      <c r="B70" s="1" t="s">
        <v>239</v>
      </c>
    </row>
    <row r="71" spans="1:2" x14ac:dyDescent="0.3">
      <c r="A71" s="1" t="s">
        <v>958</v>
      </c>
      <c r="B71" s="1" t="s">
        <v>243</v>
      </c>
    </row>
    <row r="72" spans="1:2" x14ac:dyDescent="0.3">
      <c r="A72" s="1" t="s">
        <v>959</v>
      </c>
      <c r="B72" s="1" t="s">
        <v>247</v>
      </c>
    </row>
    <row r="73" spans="1:2" x14ac:dyDescent="0.3">
      <c r="A73" s="1" t="s">
        <v>960</v>
      </c>
      <c r="B73" s="1" t="s">
        <v>961</v>
      </c>
    </row>
    <row r="74" spans="1:2" x14ac:dyDescent="0.3">
      <c r="A74" s="1" t="s">
        <v>962</v>
      </c>
      <c r="B74" s="1" t="s">
        <v>255</v>
      </c>
    </row>
    <row r="75" spans="1:2" x14ac:dyDescent="0.3">
      <c r="A75" s="1" t="s">
        <v>963</v>
      </c>
      <c r="B75" s="1" t="s">
        <v>259</v>
      </c>
    </row>
    <row r="76" spans="1:2" x14ac:dyDescent="0.3">
      <c r="A76" s="1" t="s">
        <v>964</v>
      </c>
      <c r="B76" s="1" t="s">
        <v>263</v>
      </c>
    </row>
    <row r="77" spans="1:2" x14ac:dyDescent="0.3">
      <c r="A77" s="1" t="s">
        <v>965</v>
      </c>
      <c r="B77" s="1" t="s">
        <v>267</v>
      </c>
    </row>
    <row r="78" spans="1:2" x14ac:dyDescent="0.3">
      <c r="A78" s="1" t="s">
        <v>966</v>
      </c>
      <c r="B78" s="1" t="s">
        <v>271</v>
      </c>
    </row>
    <row r="79" spans="1:2" x14ac:dyDescent="0.3">
      <c r="A79" s="1" t="s">
        <v>967</v>
      </c>
      <c r="B79" s="1" t="s">
        <v>275</v>
      </c>
    </row>
    <row r="80" spans="1:2" x14ac:dyDescent="0.3">
      <c r="A80" s="1" t="s">
        <v>968</v>
      </c>
      <c r="B80" s="1" t="s">
        <v>969</v>
      </c>
    </row>
    <row r="81" spans="1:2" x14ac:dyDescent="0.3">
      <c r="A81" s="1" t="s">
        <v>970</v>
      </c>
      <c r="B81" s="1" t="s">
        <v>279</v>
      </c>
    </row>
    <row r="82" spans="1:2" x14ac:dyDescent="0.3">
      <c r="A82" s="1" t="s">
        <v>971</v>
      </c>
      <c r="B82" s="1" t="s">
        <v>283</v>
      </c>
    </row>
    <row r="83" spans="1:2" x14ac:dyDescent="0.3">
      <c r="A83" s="1" t="s">
        <v>972</v>
      </c>
      <c r="B83" s="1" t="s">
        <v>287</v>
      </c>
    </row>
    <row r="84" spans="1:2" x14ac:dyDescent="0.3">
      <c r="A84" s="1" t="s">
        <v>973</v>
      </c>
      <c r="B84" s="1" t="s">
        <v>291</v>
      </c>
    </row>
    <row r="85" spans="1:2" x14ac:dyDescent="0.3">
      <c r="A85" s="1" t="s">
        <v>974</v>
      </c>
      <c r="B85" s="1" t="s">
        <v>295</v>
      </c>
    </row>
    <row r="86" spans="1:2" x14ac:dyDescent="0.3">
      <c r="A86" s="1" t="s">
        <v>975</v>
      </c>
      <c r="B86" s="1" t="s">
        <v>976</v>
      </c>
    </row>
    <row r="87" spans="1:2" x14ac:dyDescent="0.3">
      <c r="A87" s="1" t="s">
        <v>977</v>
      </c>
      <c r="B87" s="1" t="s">
        <v>299</v>
      </c>
    </row>
    <row r="88" spans="1:2" x14ac:dyDescent="0.3">
      <c r="A88" s="1" t="s">
        <v>978</v>
      </c>
      <c r="B88" s="1" t="s">
        <v>303</v>
      </c>
    </row>
    <row r="89" spans="1:2" x14ac:dyDescent="0.3">
      <c r="A89" s="1" t="s">
        <v>979</v>
      </c>
      <c r="B89" s="1" t="s">
        <v>838</v>
      </c>
    </row>
    <row r="90" spans="1:2" x14ac:dyDescent="0.3">
      <c r="A90" s="1" t="s">
        <v>980</v>
      </c>
      <c r="B90" s="1" t="s">
        <v>307</v>
      </c>
    </row>
    <row r="91" spans="1:2" x14ac:dyDescent="0.3">
      <c r="A91" s="1" t="s">
        <v>981</v>
      </c>
      <c r="B91" s="1" t="s">
        <v>982</v>
      </c>
    </row>
    <row r="92" spans="1:2" x14ac:dyDescent="0.3">
      <c r="A92" s="1" t="s">
        <v>983</v>
      </c>
      <c r="B92" s="1" t="s">
        <v>311</v>
      </c>
    </row>
    <row r="93" spans="1:2" x14ac:dyDescent="0.3">
      <c r="A93" s="1" t="s">
        <v>984</v>
      </c>
      <c r="B93" s="1" t="s">
        <v>314</v>
      </c>
    </row>
    <row r="94" spans="1:2" x14ac:dyDescent="0.3">
      <c r="A94" s="1" t="s">
        <v>985</v>
      </c>
      <c r="B94" s="1" t="s">
        <v>318</v>
      </c>
    </row>
    <row r="95" spans="1:2" x14ac:dyDescent="0.3">
      <c r="A95" s="1" t="s">
        <v>986</v>
      </c>
      <c r="B95" s="1" t="s">
        <v>322</v>
      </c>
    </row>
    <row r="96" spans="1:2" x14ac:dyDescent="0.3">
      <c r="A96" s="1" t="s">
        <v>987</v>
      </c>
      <c r="B96" s="1" t="s">
        <v>326</v>
      </c>
    </row>
    <row r="97" spans="1:2" x14ac:dyDescent="0.3">
      <c r="A97" s="1" t="s">
        <v>988</v>
      </c>
      <c r="B97" s="1" t="s">
        <v>330</v>
      </c>
    </row>
    <row r="98" spans="1:2" x14ac:dyDescent="0.3">
      <c r="A98" s="1" t="s">
        <v>989</v>
      </c>
      <c r="B98" s="1" t="s">
        <v>334</v>
      </c>
    </row>
    <row r="99" spans="1:2" x14ac:dyDescent="0.3">
      <c r="A99" s="1" t="s">
        <v>990</v>
      </c>
      <c r="B99" s="1" t="s">
        <v>338</v>
      </c>
    </row>
    <row r="100" spans="1:2" x14ac:dyDescent="0.3">
      <c r="A100" s="1" t="s">
        <v>991</v>
      </c>
      <c r="B100" s="1" t="s">
        <v>808</v>
      </c>
    </row>
    <row r="101" spans="1:2" x14ac:dyDescent="0.3">
      <c r="A101" s="1" t="s">
        <v>992</v>
      </c>
      <c r="B101" s="1" t="s">
        <v>342</v>
      </c>
    </row>
    <row r="102" spans="1:2" x14ac:dyDescent="0.3">
      <c r="A102" s="1" t="s">
        <v>993</v>
      </c>
      <c r="B102" s="1" t="s">
        <v>346</v>
      </c>
    </row>
    <row r="103" spans="1:2" x14ac:dyDescent="0.3">
      <c r="A103" s="1" t="s">
        <v>994</v>
      </c>
      <c r="B103" s="1" t="s">
        <v>349</v>
      </c>
    </row>
    <row r="104" spans="1:2" x14ac:dyDescent="0.3">
      <c r="A104" s="1" t="s">
        <v>995</v>
      </c>
      <c r="B104" s="1" t="s">
        <v>353</v>
      </c>
    </row>
    <row r="105" spans="1:2" x14ac:dyDescent="0.3">
      <c r="A105" s="1" t="s">
        <v>996</v>
      </c>
      <c r="B105" s="1" t="s">
        <v>811</v>
      </c>
    </row>
    <row r="106" spans="1:2" x14ac:dyDescent="0.3">
      <c r="A106" s="1" t="s">
        <v>997</v>
      </c>
      <c r="B106" s="1" t="s">
        <v>361</v>
      </c>
    </row>
    <row r="107" spans="1:2" x14ac:dyDescent="0.3">
      <c r="A107" s="1" t="s">
        <v>998</v>
      </c>
      <c r="B107" s="1" t="s">
        <v>365</v>
      </c>
    </row>
    <row r="108" spans="1:2" x14ac:dyDescent="0.3">
      <c r="A108" s="1" t="s">
        <v>999</v>
      </c>
      <c r="B108" s="1" t="s">
        <v>1000</v>
      </c>
    </row>
    <row r="109" spans="1:2" x14ac:dyDescent="0.3">
      <c r="A109" s="1" t="s">
        <v>1001</v>
      </c>
      <c r="B109" s="1" t="s">
        <v>369</v>
      </c>
    </row>
    <row r="110" spans="1:2" x14ac:dyDescent="0.3">
      <c r="A110" s="1" t="s">
        <v>1002</v>
      </c>
      <c r="B110" s="1" t="s">
        <v>373</v>
      </c>
    </row>
    <row r="111" spans="1:2" x14ac:dyDescent="0.3">
      <c r="A111" s="1" t="s">
        <v>1003</v>
      </c>
      <c r="B111" s="1" t="s">
        <v>816</v>
      </c>
    </row>
    <row r="112" spans="1:2" x14ac:dyDescent="0.3">
      <c r="A112" s="1" t="s">
        <v>1004</v>
      </c>
      <c r="B112" s="1" t="s">
        <v>377</v>
      </c>
    </row>
    <row r="113" spans="1:2" x14ac:dyDescent="0.3">
      <c r="A113" s="1" t="s">
        <v>1005</v>
      </c>
      <c r="B113" s="1" t="s">
        <v>803</v>
      </c>
    </row>
    <row r="114" spans="1:2" x14ac:dyDescent="0.3">
      <c r="A114" s="1" t="s">
        <v>1006</v>
      </c>
      <c r="B114" s="1" t="s">
        <v>1007</v>
      </c>
    </row>
    <row r="115" spans="1:2" x14ac:dyDescent="0.3">
      <c r="A115" s="1" t="s">
        <v>1008</v>
      </c>
      <c r="B115" s="1" t="s">
        <v>381</v>
      </c>
    </row>
    <row r="116" spans="1:2" x14ac:dyDescent="0.3">
      <c r="A116" s="1" t="s">
        <v>1009</v>
      </c>
      <c r="B116" s="1" t="s">
        <v>385</v>
      </c>
    </row>
    <row r="117" spans="1:2" x14ac:dyDescent="0.3">
      <c r="A117" s="1" t="s">
        <v>1010</v>
      </c>
      <c r="B117" s="1" t="s">
        <v>389</v>
      </c>
    </row>
    <row r="118" spans="1:2" x14ac:dyDescent="0.3">
      <c r="A118" s="1" t="s">
        <v>1011</v>
      </c>
      <c r="B118" s="1" t="s">
        <v>393</v>
      </c>
    </row>
    <row r="119" spans="1:2" x14ac:dyDescent="0.3">
      <c r="A119" s="1" t="s">
        <v>1012</v>
      </c>
      <c r="B119" s="1" t="s">
        <v>830</v>
      </c>
    </row>
    <row r="120" spans="1:2" x14ac:dyDescent="0.3">
      <c r="A120" s="1" t="s">
        <v>1013</v>
      </c>
      <c r="B120" s="1" t="s">
        <v>397</v>
      </c>
    </row>
    <row r="121" spans="1:2" x14ac:dyDescent="0.3">
      <c r="A121" s="1" t="s">
        <v>1014</v>
      </c>
      <c r="B121" s="1" t="s">
        <v>400</v>
      </c>
    </row>
    <row r="122" spans="1:2" x14ac:dyDescent="0.3">
      <c r="A122" s="1" t="s">
        <v>1015</v>
      </c>
      <c r="B122" s="1" t="s">
        <v>821</v>
      </c>
    </row>
    <row r="123" spans="1:2" x14ac:dyDescent="0.3">
      <c r="A123" s="1" t="s">
        <v>1016</v>
      </c>
      <c r="B123" s="1" t="s">
        <v>408</v>
      </c>
    </row>
    <row r="124" spans="1:2" x14ac:dyDescent="0.3">
      <c r="A124" s="1" t="s">
        <v>1017</v>
      </c>
      <c r="B124" s="1" t="s">
        <v>412</v>
      </c>
    </row>
    <row r="125" spans="1:2" x14ac:dyDescent="0.3">
      <c r="A125" s="1" t="s">
        <v>1018</v>
      </c>
      <c r="B125" s="1" t="s">
        <v>416</v>
      </c>
    </row>
    <row r="126" spans="1:2" x14ac:dyDescent="0.3">
      <c r="A126" s="1" t="s">
        <v>1019</v>
      </c>
      <c r="B126" s="1" t="s">
        <v>419</v>
      </c>
    </row>
    <row r="127" spans="1:2" x14ac:dyDescent="0.3">
      <c r="A127" s="1" t="s">
        <v>1020</v>
      </c>
      <c r="B127" s="1" t="s">
        <v>818</v>
      </c>
    </row>
    <row r="128" spans="1:2" x14ac:dyDescent="0.3">
      <c r="A128" s="1" t="s">
        <v>1021</v>
      </c>
      <c r="B128" s="1" t="s">
        <v>427</v>
      </c>
    </row>
    <row r="129" spans="1:2" x14ac:dyDescent="0.3">
      <c r="A129" s="1" t="s">
        <v>1022</v>
      </c>
      <c r="B129" s="1" t="s">
        <v>431</v>
      </c>
    </row>
    <row r="130" spans="1:2" x14ac:dyDescent="0.3">
      <c r="A130" s="1" t="s">
        <v>1023</v>
      </c>
      <c r="B130" s="1" t="s">
        <v>435</v>
      </c>
    </row>
    <row r="131" spans="1:2" x14ac:dyDescent="0.3">
      <c r="A131" s="1" t="s">
        <v>1024</v>
      </c>
      <c r="B131" s="1" t="s">
        <v>1025</v>
      </c>
    </row>
    <row r="132" spans="1:2" x14ac:dyDescent="0.3">
      <c r="A132" s="1" t="s">
        <v>1026</v>
      </c>
      <c r="B132" s="1" t="s">
        <v>824</v>
      </c>
    </row>
    <row r="133" spans="1:2" x14ac:dyDescent="0.3">
      <c r="A133" s="1" t="s">
        <v>1027</v>
      </c>
      <c r="B133" s="1" t="s">
        <v>442</v>
      </c>
    </row>
    <row r="134" spans="1:2" x14ac:dyDescent="0.3">
      <c r="A134" s="1" t="s">
        <v>1028</v>
      </c>
      <c r="B134" s="1" t="s">
        <v>450</v>
      </c>
    </row>
    <row r="135" spans="1:2" x14ac:dyDescent="0.3">
      <c r="A135" s="1" t="s">
        <v>1029</v>
      </c>
      <c r="B135" s="1" t="s">
        <v>454</v>
      </c>
    </row>
    <row r="136" spans="1:2" x14ac:dyDescent="0.3">
      <c r="A136" s="1" t="s">
        <v>1030</v>
      </c>
      <c r="B136" s="1" t="s">
        <v>458</v>
      </c>
    </row>
    <row r="137" spans="1:2" x14ac:dyDescent="0.3">
      <c r="A137" s="1" t="s">
        <v>1031</v>
      </c>
      <c r="B137" s="1" t="s">
        <v>462</v>
      </c>
    </row>
    <row r="138" spans="1:2" x14ac:dyDescent="0.3">
      <c r="A138" s="1" t="s">
        <v>1032</v>
      </c>
      <c r="B138" s="1" t="s">
        <v>466</v>
      </c>
    </row>
    <row r="139" spans="1:2" x14ac:dyDescent="0.3">
      <c r="A139" s="1" t="s">
        <v>1033</v>
      </c>
      <c r="B139" s="1" t="s">
        <v>1034</v>
      </c>
    </row>
    <row r="140" spans="1:2" x14ac:dyDescent="0.3">
      <c r="A140" s="1" t="s">
        <v>1035</v>
      </c>
      <c r="B140" s="1" t="s">
        <v>470</v>
      </c>
    </row>
    <row r="141" spans="1:2" x14ac:dyDescent="0.3">
      <c r="A141" s="1" t="s">
        <v>1036</v>
      </c>
      <c r="B141" s="1" t="s">
        <v>474</v>
      </c>
    </row>
    <row r="142" spans="1:2" x14ac:dyDescent="0.3">
      <c r="A142" s="1" t="s">
        <v>1037</v>
      </c>
      <c r="B142" s="1" t="s">
        <v>827</v>
      </c>
    </row>
    <row r="143" spans="1:2" x14ac:dyDescent="0.3">
      <c r="A143" s="1" t="s">
        <v>1038</v>
      </c>
      <c r="B143" s="1" t="s">
        <v>478</v>
      </c>
    </row>
    <row r="144" spans="1:2" x14ac:dyDescent="0.3">
      <c r="A144" s="1" t="s">
        <v>1039</v>
      </c>
      <c r="B144" s="1" t="s">
        <v>482</v>
      </c>
    </row>
    <row r="145" spans="1:2" x14ac:dyDescent="0.3">
      <c r="A145" s="1" t="s">
        <v>1040</v>
      </c>
      <c r="B145" s="1" t="s">
        <v>842</v>
      </c>
    </row>
    <row r="146" spans="1:2" x14ac:dyDescent="0.3">
      <c r="A146" s="1" t="s">
        <v>1041</v>
      </c>
      <c r="B146" s="1" t="s">
        <v>826</v>
      </c>
    </row>
    <row r="147" spans="1:2" x14ac:dyDescent="0.3">
      <c r="A147" s="1" t="s">
        <v>1042</v>
      </c>
      <c r="B147" s="1" t="s">
        <v>831</v>
      </c>
    </row>
    <row r="148" spans="1:2" x14ac:dyDescent="0.3">
      <c r="A148" s="1" t="s">
        <v>1043</v>
      </c>
      <c r="B148" s="1" t="s">
        <v>823</v>
      </c>
    </row>
    <row r="149" spans="1:2" x14ac:dyDescent="0.3">
      <c r="A149" s="1" t="s">
        <v>1044</v>
      </c>
      <c r="B149" s="1" t="s">
        <v>832</v>
      </c>
    </row>
    <row r="150" spans="1:2" x14ac:dyDescent="0.3">
      <c r="A150" s="1" t="s">
        <v>1045</v>
      </c>
      <c r="B150" s="1" t="s">
        <v>1046</v>
      </c>
    </row>
    <row r="151" spans="1:2" x14ac:dyDescent="0.3">
      <c r="A151" s="1" t="s">
        <v>1047</v>
      </c>
      <c r="B151" s="1" t="s">
        <v>812</v>
      </c>
    </row>
    <row r="152" spans="1:2" x14ac:dyDescent="0.3">
      <c r="A152" s="1" t="s">
        <v>1048</v>
      </c>
      <c r="B152" s="1" t="s">
        <v>492</v>
      </c>
    </row>
    <row r="153" spans="1:2" x14ac:dyDescent="0.3">
      <c r="A153" s="1" t="s">
        <v>1049</v>
      </c>
      <c r="B153" s="1" t="s">
        <v>496</v>
      </c>
    </row>
    <row r="154" spans="1:2" x14ac:dyDescent="0.3">
      <c r="A154" s="1" t="s">
        <v>1050</v>
      </c>
      <c r="B154" s="1" t="s">
        <v>500</v>
      </c>
    </row>
    <row r="155" spans="1:2" x14ac:dyDescent="0.3">
      <c r="A155" s="1" t="s">
        <v>1051</v>
      </c>
      <c r="B155" s="1" t="s">
        <v>1052</v>
      </c>
    </row>
    <row r="156" spans="1:2" x14ac:dyDescent="0.3">
      <c r="A156" s="1" t="s">
        <v>1053</v>
      </c>
      <c r="B156" s="1" t="s">
        <v>504</v>
      </c>
    </row>
    <row r="157" spans="1:2" x14ac:dyDescent="0.3">
      <c r="A157" s="1" t="s">
        <v>1054</v>
      </c>
      <c r="B157" s="1" t="s">
        <v>508</v>
      </c>
    </row>
    <row r="158" spans="1:2" x14ac:dyDescent="0.3">
      <c r="A158" s="1" t="s">
        <v>1055</v>
      </c>
      <c r="B158" s="1" t="s">
        <v>512</v>
      </c>
    </row>
    <row r="159" spans="1:2" x14ac:dyDescent="0.3">
      <c r="A159" s="1" t="s">
        <v>1056</v>
      </c>
      <c r="B159" s="1" t="s">
        <v>516</v>
      </c>
    </row>
    <row r="160" spans="1:2" x14ac:dyDescent="0.3">
      <c r="A160" s="1" t="s">
        <v>1057</v>
      </c>
      <c r="B160" s="1" t="s">
        <v>520</v>
      </c>
    </row>
    <row r="161" spans="1:2" x14ac:dyDescent="0.3">
      <c r="A161" s="1" t="s">
        <v>1058</v>
      </c>
      <c r="B161" s="1" t="s">
        <v>524</v>
      </c>
    </row>
    <row r="162" spans="1:2" x14ac:dyDescent="0.3">
      <c r="A162" s="1" t="s">
        <v>1059</v>
      </c>
      <c r="B162" s="1" t="s">
        <v>528</v>
      </c>
    </row>
    <row r="163" spans="1:2" x14ac:dyDescent="0.3">
      <c r="A163" s="1" t="s">
        <v>1060</v>
      </c>
      <c r="B163" s="1" t="s">
        <v>532</v>
      </c>
    </row>
    <row r="164" spans="1:2" x14ac:dyDescent="0.3">
      <c r="A164" s="1" t="s">
        <v>1061</v>
      </c>
      <c r="B164" s="1" t="s">
        <v>1062</v>
      </c>
    </row>
    <row r="165" spans="1:2" x14ac:dyDescent="0.3">
      <c r="A165" s="1" t="s">
        <v>1063</v>
      </c>
      <c r="B165" s="1" t="s">
        <v>536</v>
      </c>
    </row>
    <row r="166" spans="1:2" x14ac:dyDescent="0.3">
      <c r="A166" s="1" t="s">
        <v>1064</v>
      </c>
      <c r="B166" s="1" t="s">
        <v>539</v>
      </c>
    </row>
    <row r="167" spans="1:2" x14ac:dyDescent="0.3">
      <c r="A167" s="1" t="s">
        <v>1065</v>
      </c>
      <c r="B167" s="1" t="s">
        <v>543</v>
      </c>
    </row>
    <row r="168" spans="1:2" x14ac:dyDescent="0.3">
      <c r="A168" s="1" t="s">
        <v>1066</v>
      </c>
      <c r="B168" s="1" t="s">
        <v>547</v>
      </c>
    </row>
    <row r="169" spans="1:2" x14ac:dyDescent="0.3">
      <c r="A169" s="1" t="s">
        <v>1067</v>
      </c>
      <c r="B169" s="1" t="s">
        <v>551</v>
      </c>
    </row>
    <row r="170" spans="1:2" x14ac:dyDescent="0.3">
      <c r="A170" s="1" t="s">
        <v>1068</v>
      </c>
      <c r="B170" s="1" t="s">
        <v>555</v>
      </c>
    </row>
    <row r="171" spans="1:2" x14ac:dyDescent="0.3">
      <c r="A171" s="1" t="s">
        <v>1069</v>
      </c>
      <c r="B171" s="1" t="s">
        <v>559</v>
      </c>
    </row>
    <row r="172" spans="1:2" x14ac:dyDescent="0.3">
      <c r="A172" s="1" t="s">
        <v>1070</v>
      </c>
      <c r="B172" s="1" t="s">
        <v>1071</v>
      </c>
    </row>
    <row r="173" spans="1:2" x14ac:dyDescent="0.3">
      <c r="A173" s="1" t="s">
        <v>1072</v>
      </c>
      <c r="B173" s="1" t="s">
        <v>563</v>
      </c>
    </row>
    <row r="174" spans="1:2" x14ac:dyDescent="0.3">
      <c r="A174" s="1" t="s">
        <v>1073</v>
      </c>
      <c r="B174" s="1" t="s">
        <v>566</v>
      </c>
    </row>
    <row r="175" spans="1:2" x14ac:dyDescent="0.3">
      <c r="A175" s="1" t="s">
        <v>1074</v>
      </c>
      <c r="B175" s="1" t="s">
        <v>570</v>
      </c>
    </row>
    <row r="176" spans="1:2" x14ac:dyDescent="0.3">
      <c r="A176" s="1" t="s">
        <v>1075</v>
      </c>
      <c r="B176" s="1" t="s">
        <v>574</v>
      </c>
    </row>
    <row r="177" spans="1:2" x14ac:dyDescent="0.3">
      <c r="A177" s="1" t="s">
        <v>1076</v>
      </c>
      <c r="B177" s="1" t="s">
        <v>578</v>
      </c>
    </row>
    <row r="178" spans="1:2" x14ac:dyDescent="0.3">
      <c r="A178" s="1" t="s">
        <v>1077</v>
      </c>
      <c r="B178" s="1" t="s">
        <v>1078</v>
      </c>
    </row>
    <row r="179" spans="1:2" x14ac:dyDescent="0.3">
      <c r="A179" s="1" t="s">
        <v>1079</v>
      </c>
      <c r="B179" s="1" t="s">
        <v>581</v>
      </c>
    </row>
    <row r="180" spans="1:2" x14ac:dyDescent="0.3">
      <c r="A180" s="1" t="s">
        <v>1080</v>
      </c>
      <c r="B180" s="1" t="s">
        <v>585</v>
      </c>
    </row>
    <row r="181" spans="1:2" x14ac:dyDescent="0.3">
      <c r="A181" s="1" t="s">
        <v>1081</v>
      </c>
      <c r="B181" s="1" t="s">
        <v>589</v>
      </c>
    </row>
    <row r="182" spans="1:2" x14ac:dyDescent="0.3">
      <c r="A182" s="1" t="s">
        <v>1082</v>
      </c>
      <c r="B182" s="1" t="s">
        <v>593</v>
      </c>
    </row>
    <row r="183" spans="1:2" x14ac:dyDescent="0.3">
      <c r="A183" s="1" t="s">
        <v>1083</v>
      </c>
      <c r="B183" s="1" t="s">
        <v>828</v>
      </c>
    </row>
    <row r="184" spans="1:2" x14ac:dyDescent="0.3">
      <c r="A184" s="1" t="s">
        <v>1084</v>
      </c>
      <c r="B184" s="1" t="s">
        <v>1085</v>
      </c>
    </row>
    <row r="185" spans="1:2" x14ac:dyDescent="0.3">
      <c r="A185" s="1" t="s">
        <v>1086</v>
      </c>
      <c r="B185" s="1" t="s">
        <v>601</v>
      </c>
    </row>
    <row r="186" spans="1:2" x14ac:dyDescent="0.3">
      <c r="A186" s="1" t="s">
        <v>1087</v>
      </c>
      <c r="B186" s="1" t="s">
        <v>806</v>
      </c>
    </row>
    <row r="187" spans="1:2" x14ac:dyDescent="0.3">
      <c r="A187" s="1" t="s">
        <v>1088</v>
      </c>
      <c r="B187" s="1" t="s">
        <v>829</v>
      </c>
    </row>
    <row r="188" spans="1:2" x14ac:dyDescent="0.3">
      <c r="A188" s="1" t="s">
        <v>1089</v>
      </c>
      <c r="B188" s="1" t="s">
        <v>1090</v>
      </c>
    </row>
    <row r="189" spans="1:2" x14ac:dyDescent="0.3">
      <c r="A189" s="1" t="s">
        <v>1091</v>
      </c>
      <c r="B189" s="1" t="s">
        <v>1092</v>
      </c>
    </row>
    <row r="190" spans="1:2" x14ac:dyDescent="0.3">
      <c r="A190" s="1" t="s">
        <v>1093</v>
      </c>
      <c r="B190" s="1" t="s">
        <v>613</v>
      </c>
    </row>
    <row r="191" spans="1:2" x14ac:dyDescent="0.3">
      <c r="A191" s="1" t="s">
        <v>1094</v>
      </c>
      <c r="B191" s="1" t="s">
        <v>617</v>
      </c>
    </row>
    <row r="192" spans="1:2" x14ac:dyDescent="0.3">
      <c r="A192" s="1" t="s">
        <v>1095</v>
      </c>
      <c r="B192" s="1" t="s">
        <v>1096</v>
      </c>
    </row>
    <row r="193" spans="1:2" x14ac:dyDescent="0.3">
      <c r="A193" s="1" t="s">
        <v>1097</v>
      </c>
      <c r="B193" s="1" t="s">
        <v>621</v>
      </c>
    </row>
    <row r="194" spans="1:2" x14ac:dyDescent="0.3">
      <c r="A194" s="1" t="s">
        <v>1098</v>
      </c>
      <c r="B194" s="1" t="s">
        <v>1099</v>
      </c>
    </row>
    <row r="195" spans="1:2" x14ac:dyDescent="0.3">
      <c r="A195" s="1" t="s">
        <v>1100</v>
      </c>
      <c r="B195" s="1" t="s">
        <v>629</v>
      </c>
    </row>
    <row r="196" spans="1:2" x14ac:dyDescent="0.3">
      <c r="A196" s="1" t="s">
        <v>1101</v>
      </c>
      <c r="B196" s="1" t="s">
        <v>633</v>
      </c>
    </row>
    <row r="197" spans="1:2" x14ac:dyDescent="0.3">
      <c r="A197" s="1" t="s">
        <v>1102</v>
      </c>
      <c r="B197" s="1" t="s">
        <v>636</v>
      </c>
    </row>
    <row r="198" spans="1:2" x14ac:dyDescent="0.3">
      <c r="A198" s="1" t="s">
        <v>1103</v>
      </c>
      <c r="B198" s="1" t="s">
        <v>640</v>
      </c>
    </row>
    <row r="199" spans="1:2" x14ac:dyDescent="0.3">
      <c r="A199" s="1" t="s">
        <v>1104</v>
      </c>
      <c r="B199" s="1" t="s">
        <v>644</v>
      </c>
    </row>
    <row r="200" spans="1:2" x14ac:dyDescent="0.3">
      <c r="A200" s="1" t="s">
        <v>1105</v>
      </c>
      <c r="B200" s="1" t="s">
        <v>817</v>
      </c>
    </row>
    <row r="201" spans="1:2" x14ac:dyDescent="0.3">
      <c r="A201" s="1" t="s">
        <v>1106</v>
      </c>
      <c r="B201" s="1" t="s">
        <v>1107</v>
      </c>
    </row>
    <row r="202" spans="1:2" x14ac:dyDescent="0.3">
      <c r="A202" s="1" t="s">
        <v>1108</v>
      </c>
      <c r="B202" s="1" t="s">
        <v>837</v>
      </c>
    </row>
    <row r="203" spans="1:2" x14ac:dyDescent="0.3">
      <c r="A203" s="1" t="s">
        <v>1109</v>
      </c>
      <c r="B203" s="1" t="s">
        <v>648</v>
      </c>
    </row>
    <row r="204" spans="1:2" x14ac:dyDescent="0.3">
      <c r="A204" s="1" t="s">
        <v>1110</v>
      </c>
      <c r="B204" s="1" t="s">
        <v>809</v>
      </c>
    </row>
    <row r="205" spans="1:2" x14ac:dyDescent="0.3">
      <c r="A205" s="1" t="s">
        <v>1111</v>
      </c>
      <c r="B205" s="1" t="s">
        <v>1112</v>
      </c>
    </row>
    <row r="206" spans="1:2" x14ac:dyDescent="0.3">
      <c r="A206" s="1" t="s">
        <v>1113</v>
      </c>
      <c r="B206" s="1" t="s">
        <v>652</v>
      </c>
    </row>
    <row r="207" spans="1:2" x14ac:dyDescent="0.3">
      <c r="A207" s="1" t="s">
        <v>1114</v>
      </c>
      <c r="B207" s="1" t="s">
        <v>656</v>
      </c>
    </row>
    <row r="208" spans="1:2" x14ac:dyDescent="0.3">
      <c r="A208" s="1" t="s">
        <v>1115</v>
      </c>
      <c r="B208" s="1" t="s">
        <v>660</v>
      </c>
    </row>
    <row r="209" spans="1:2" x14ac:dyDescent="0.3">
      <c r="A209" s="1" t="s">
        <v>1116</v>
      </c>
      <c r="B209" s="1" t="s">
        <v>664</v>
      </c>
    </row>
    <row r="210" spans="1:2" x14ac:dyDescent="0.3">
      <c r="A210" s="1" t="s">
        <v>1117</v>
      </c>
      <c r="B210" s="1" t="s">
        <v>668</v>
      </c>
    </row>
    <row r="211" spans="1:2" x14ac:dyDescent="0.3">
      <c r="A211" s="1" t="s">
        <v>1118</v>
      </c>
      <c r="B211" s="1" t="s">
        <v>1119</v>
      </c>
    </row>
    <row r="212" spans="1:2" x14ac:dyDescent="0.3">
      <c r="A212" s="1" t="s">
        <v>1120</v>
      </c>
      <c r="B212" s="1" t="s">
        <v>805</v>
      </c>
    </row>
    <row r="213" spans="1:2" x14ac:dyDescent="0.3">
      <c r="A213" s="1" t="s">
        <v>1121</v>
      </c>
      <c r="B213" s="1" t="s">
        <v>839</v>
      </c>
    </row>
    <row r="214" spans="1:2" x14ac:dyDescent="0.3">
      <c r="A214" s="1" t="s">
        <v>1122</v>
      </c>
      <c r="B214" s="1" t="s">
        <v>672</v>
      </c>
    </row>
    <row r="215" spans="1:2" x14ac:dyDescent="0.3">
      <c r="A215" s="1" t="s">
        <v>1123</v>
      </c>
      <c r="B215" s="1" t="s">
        <v>813</v>
      </c>
    </row>
    <row r="216" spans="1:2" x14ac:dyDescent="0.3">
      <c r="A216" s="1" t="s">
        <v>1124</v>
      </c>
      <c r="B216" s="1" t="s">
        <v>676</v>
      </c>
    </row>
    <row r="217" spans="1:2" x14ac:dyDescent="0.3">
      <c r="A217" s="1" t="s">
        <v>1125</v>
      </c>
      <c r="B217" s="1" t="s">
        <v>680</v>
      </c>
    </row>
    <row r="218" spans="1:2" x14ac:dyDescent="0.3">
      <c r="A218" s="1" t="s">
        <v>1126</v>
      </c>
      <c r="B218" s="1" t="s">
        <v>1127</v>
      </c>
    </row>
    <row r="219" spans="1:2" x14ac:dyDescent="0.3">
      <c r="A219" s="1" t="s">
        <v>1128</v>
      </c>
      <c r="B219" s="1" t="s">
        <v>684</v>
      </c>
    </row>
    <row r="220" spans="1:2" x14ac:dyDescent="0.3">
      <c r="A220" s="1" t="s">
        <v>1129</v>
      </c>
      <c r="B220" s="1" t="s">
        <v>688</v>
      </c>
    </row>
    <row r="221" spans="1:2" x14ac:dyDescent="0.3">
      <c r="A221" s="1" t="s">
        <v>1130</v>
      </c>
      <c r="B221" s="1" t="s">
        <v>692</v>
      </c>
    </row>
    <row r="222" spans="1:2" x14ac:dyDescent="0.3">
      <c r="A222" s="1" t="s">
        <v>1131</v>
      </c>
      <c r="B222" s="1" t="s">
        <v>1132</v>
      </c>
    </row>
    <row r="223" spans="1:2" x14ac:dyDescent="0.3">
      <c r="A223" s="1" t="s">
        <v>1133</v>
      </c>
      <c r="B223" s="1" t="s">
        <v>807</v>
      </c>
    </row>
    <row r="224" spans="1:2" x14ac:dyDescent="0.3">
      <c r="A224" s="1" t="s">
        <v>1134</v>
      </c>
      <c r="B224" s="1" t="s">
        <v>700</v>
      </c>
    </row>
    <row r="225" spans="1:2" x14ac:dyDescent="0.3">
      <c r="A225" s="1" t="s">
        <v>1135</v>
      </c>
      <c r="B225" s="1" t="s">
        <v>815</v>
      </c>
    </row>
    <row r="226" spans="1:2" x14ac:dyDescent="0.3">
      <c r="A226" s="1" t="s">
        <v>1136</v>
      </c>
      <c r="B226" s="1" t="s">
        <v>704</v>
      </c>
    </row>
    <row r="227" spans="1:2" x14ac:dyDescent="0.3">
      <c r="A227" s="1" t="s">
        <v>1137</v>
      </c>
      <c r="B227" s="1" t="s">
        <v>708</v>
      </c>
    </row>
    <row r="228" spans="1:2" x14ac:dyDescent="0.3">
      <c r="A228" s="1" t="s">
        <v>1138</v>
      </c>
      <c r="B228" s="1" t="s">
        <v>1139</v>
      </c>
    </row>
    <row r="229" spans="1:2" x14ac:dyDescent="0.3">
      <c r="A229" s="1" t="s">
        <v>1140</v>
      </c>
      <c r="B229" s="1" t="s">
        <v>712</v>
      </c>
    </row>
    <row r="230" spans="1:2" x14ac:dyDescent="0.3">
      <c r="A230" s="1" t="s">
        <v>1141</v>
      </c>
      <c r="B230" s="1" t="s">
        <v>820</v>
      </c>
    </row>
    <row r="231" spans="1:2" x14ac:dyDescent="0.3">
      <c r="A231" s="1" t="s">
        <v>1142</v>
      </c>
      <c r="B231" s="1" t="s">
        <v>716</v>
      </c>
    </row>
    <row r="232" spans="1:2" x14ac:dyDescent="0.3">
      <c r="A232" s="1" t="s">
        <v>1143</v>
      </c>
      <c r="B232" s="1" t="s">
        <v>720</v>
      </c>
    </row>
    <row r="233" spans="1:2" x14ac:dyDescent="0.3">
      <c r="A233" s="1" t="s">
        <v>1144</v>
      </c>
      <c r="B233" s="1" t="s">
        <v>724</v>
      </c>
    </row>
    <row r="234" spans="1:2" x14ac:dyDescent="0.3">
      <c r="A234" s="1" t="s">
        <v>1145</v>
      </c>
      <c r="B234" s="1" t="s">
        <v>1146</v>
      </c>
    </row>
    <row r="235" spans="1:2" x14ac:dyDescent="0.3">
      <c r="A235" s="1" t="s">
        <v>1147</v>
      </c>
      <c r="B235" s="1" t="s">
        <v>728</v>
      </c>
    </row>
    <row r="236" spans="1:2" x14ac:dyDescent="0.3">
      <c r="A236" s="1" t="s">
        <v>1148</v>
      </c>
      <c r="B236" s="1" t="s">
        <v>1149</v>
      </c>
    </row>
    <row r="237" spans="1:2" x14ac:dyDescent="0.3">
      <c r="A237" s="1" t="s">
        <v>1150</v>
      </c>
      <c r="B237" s="1" t="s">
        <v>732</v>
      </c>
    </row>
    <row r="238" spans="1:2" x14ac:dyDescent="0.3">
      <c r="A238" s="1" t="s">
        <v>1151</v>
      </c>
      <c r="B238" s="1" t="s">
        <v>736</v>
      </c>
    </row>
    <row r="239" spans="1:2" x14ac:dyDescent="0.3">
      <c r="A239" s="1" t="s">
        <v>1152</v>
      </c>
      <c r="B239" s="1" t="s">
        <v>740</v>
      </c>
    </row>
    <row r="240" spans="1:2" x14ac:dyDescent="0.3">
      <c r="A240" s="1" t="s">
        <v>1153</v>
      </c>
      <c r="B240" s="1" t="s">
        <v>804</v>
      </c>
    </row>
    <row r="241" spans="1:2" x14ac:dyDescent="0.3">
      <c r="A241" s="1" t="s">
        <v>1154</v>
      </c>
      <c r="B241" s="1" t="s">
        <v>799</v>
      </c>
    </row>
    <row r="242" spans="1:2" x14ac:dyDescent="0.3">
      <c r="A242" s="1" t="s">
        <v>1155</v>
      </c>
      <c r="B242" s="1" t="s">
        <v>1156</v>
      </c>
    </row>
    <row r="243" spans="1:2" x14ac:dyDescent="0.3">
      <c r="A243" s="1" t="s">
        <v>1157</v>
      </c>
      <c r="B243" s="1" t="s">
        <v>760</v>
      </c>
    </row>
    <row r="244" spans="1:2" x14ac:dyDescent="0.3">
      <c r="A244" s="1" t="s">
        <v>1158</v>
      </c>
      <c r="B244" s="1" t="s">
        <v>764</v>
      </c>
    </row>
    <row r="245" spans="1:2" x14ac:dyDescent="0.3">
      <c r="A245" s="1" t="s">
        <v>1159</v>
      </c>
      <c r="B245" s="1" t="s">
        <v>768</v>
      </c>
    </row>
    <row r="246" spans="1:2" x14ac:dyDescent="0.3">
      <c r="A246" s="1" t="s">
        <v>1160</v>
      </c>
      <c r="B246" s="1" t="s">
        <v>1161</v>
      </c>
    </row>
    <row r="247" spans="1:2" x14ac:dyDescent="0.3">
      <c r="A247" s="1" t="s">
        <v>1162</v>
      </c>
      <c r="B247" s="1" t="s">
        <v>772</v>
      </c>
    </row>
    <row r="248" spans="1:2" x14ac:dyDescent="0.3">
      <c r="A248" s="1" t="s">
        <v>1163</v>
      </c>
      <c r="B248" s="1" t="s">
        <v>810</v>
      </c>
    </row>
    <row r="249" spans="1:2" x14ac:dyDescent="0.3">
      <c r="A249" s="1" t="s">
        <v>1164</v>
      </c>
      <c r="B249" s="1" t="s">
        <v>1165</v>
      </c>
    </row>
    <row r="250" spans="1:2" x14ac:dyDescent="0.3">
      <c r="A250" s="1" t="s">
        <v>1166</v>
      </c>
      <c r="B250" s="1" t="s">
        <v>1167</v>
      </c>
    </row>
    <row r="251" spans="1:2" x14ac:dyDescent="0.3">
      <c r="A251" s="1" t="s">
        <v>1168</v>
      </c>
      <c r="B251" s="1" t="s">
        <v>819</v>
      </c>
    </row>
    <row r="252" spans="1:2" x14ac:dyDescent="0.3">
      <c r="A252" s="1" t="s">
        <v>1169</v>
      </c>
      <c r="B252" s="1" t="s">
        <v>784</v>
      </c>
    </row>
    <row r="253" spans="1:2" x14ac:dyDescent="0.3">
      <c r="A253" s="1" t="s">
        <v>1170</v>
      </c>
      <c r="B253" s="1" t="s">
        <v>788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2D6E-5F56-4E74-BF91-D54DDEBF405E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2CF1-3053-4A64-8AA8-947B05F3DF50}">
  <sheetPr codeName="Sheet4"/>
  <dimension ref="A1:BB204"/>
  <sheetViews>
    <sheetView tabSelected="1" topLeftCell="C1" workbookViewId="0">
      <pane xSplit="9" ySplit="2" topLeftCell="AP172" activePane="bottomRight" state="frozen"/>
      <selection activeCell="C1" sqref="C1"/>
      <selection pane="topRight" activeCell="L1" sqref="L1"/>
      <selection pane="bottomLeft" activeCell="C3" sqref="C3"/>
      <selection pane="bottomRight" activeCell="AY204" sqref="AY204"/>
    </sheetView>
  </sheetViews>
  <sheetFormatPr defaultRowHeight="14.4" x14ac:dyDescent="0.3"/>
  <cols>
    <col min="1" max="1" width="49.44140625" bestFit="1" customWidth="1"/>
    <col min="2" max="2" width="69.5546875" bestFit="1" customWidth="1"/>
    <col min="3" max="3" width="13.33203125" bestFit="1" customWidth="1"/>
    <col min="4" max="4" width="8.33203125" bestFit="1" customWidth="1"/>
    <col min="5" max="5" width="9.88671875" bestFit="1" customWidth="1"/>
    <col min="6" max="7" width="9.88671875" customWidth="1"/>
    <col min="8" max="8" width="19.88671875" bestFit="1" customWidth="1"/>
    <col min="10" max="10" width="16.44140625" bestFit="1" customWidth="1"/>
    <col min="11" max="11" width="18.109375" bestFit="1" customWidth="1"/>
    <col min="12" max="12" width="11" bestFit="1" customWidth="1"/>
    <col min="13" max="13" width="16.44140625" bestFit="1" customWidth="1"/>
    <col min="14" max="14" width="18.109375" bestFit="1" customWidth="1"/>
    <col min="15" max="15" width="24" bestFit="1" customWidth="1"/>
    <col min="16" max="16" width="16.44140625" bestFit="1" customWidth="1"/>
    <col min="17" max="17" width="18.109375" bestFit="1" customWidth="1"/>
    <col min="18" max="18" width="8.5546875" bestFit="1" customWidth="1"/>
    <col min="19" max="19" width="16.44140625" bestFit="1" customWidth="1"/>
    <col min="20" max="20" width="18.109375" bestFit="1" customWidth="1"/>
    <col min="21" max="21" width="8.5546875" bestFit="1" customWidth="1"/>
    <col min="22" max="22" width="16.44140625" bestFit="1" customWidth="1"/>
    <col min="23" max="23" width="18.109375" bestFit="1" customWidth="1"/>
    <col min="24" max="24" width="8.5546875" bestFit="1" customWidth="1"/>
    <col min="25" max="25" width="16.44140625" bestFit="1" customWidth="1"/>
    <col min="26" max="26" width="18.109375" bestFit="1" customWidth="1"/>
    <col min="27" max="27" width="8.5546875" bestFit="1" customWidth="1"/>
    <col min="28" max="28" width="16.44140625" bestFit="1" customWidth="1"/>
    <col min="29" max="29" width="18.109375" bestFit="1" customWidth="1"/>
    <col min="30" max="30" width="8.5546875" bestFit="1" customWidth="1"/>
    <col min="31" max="31" width="16.44140625" bestFit="1" customWidth="1"/>
    <col min="32" max="32" width="18.109375" bestFit="1" customWidth="1"/>
    <col min="33" max="33" width="8.5546875" bestFit="1" customWidth="1"/>
    <col min="34" max="34" width="16.44140625" bestFit="1" customWidth="1"/>
    <col min="35" max="35" width="18.109375" bestFit="1" customWidth="1"/>
    <col min="36" max="36" width="8.5546875" bestFit="1" customWidth="1"/>
    <col min="37" max="37" width="16.44140625" bestFit="1" customWidth="1"/>
    <col min="38" max="38" width="18.109375" bestFit="1" customWidth="1"/>
    <col min="39" max="39" width="8.5546875" bestFit="1" customWidth="1"/>
    <col min="40" max="40" width="16.44140625" bestFit="1" customWidth="1"/>
    <col min="41" max="41" width="18.109375" bestFit="1" customWidth="1"/>
    <col min="42" max="42" width="8.5546875" bestFit="1" customWidth="1"/>
    <col min="43" max="43" width="16.44140625" bestFit="1" customWidth="1"/>
    <col min="44" max="44" width="18.109375" bestFit="1" customWidth="1"/>
    <col min="45" max="45" width="8.5546875" bestFit="1" customWidth="1"/>
    <col min="46" max="46" width="16.44140625" bestFit="1" customWidth="1"/>
    <col min="47" max="47" width="18.109375" bestFit="1" customWidth="1"/>
    <col min="48" max="48" width="8.5546875" bestFit="1" customWidth="1"/>
    <col min="49" max="49" width="16.44140625" bestFit="1" customWidth="1"/>
    <col min="50" max="50" width="18.109375" bestFit="1" customWidth="1"/>
    <col min="51" max="51" width="8.5546875" bestFit="1" customWidth="1"/>
    <col min="52" max="52" width="16.44140625" bestFit="1" customWidth="1"/>
    <col min="53" max="53" width="18.109375" bestFit="1" customWidth="1"/>
    <col min="54" max="54" width="8.5546875" bestFit="1" customWidth="1"/>
  </cols>
  <sheetData>
    <row r="1" spans="1:54" x14ac:dyDescent="0.3">
      <c r="J1" t="s">
        <v>849</v>
      </c>
      <c r="K1" t="s">
        <v>849</v>
      </c>
      <c r="L1" t="s">
        <v>849</v>
      </c>
      <c r="M1" t="s">
        <v>850</v>
      </c>
      <c r="N1" t="s">
        <v>850</v>
      </c>
      <c r="O1" t="s">
        <v>850</v>
      </c>
      <c r="P1" t="s">
        <v>851</v>
      </c>
      <c r="Q1" t="s">
        <v>851</v>
      </c>
      <c r="R1" t="s">
        <v>851</v>
      </c>
      <c r="S1" t="s">
        <v>852</v>
      </c>
      <c r="T1" t="s">
        <v>852</v>
      </c>
      <c r="U1" t="s">
        <v>852</v>
      </c>
      <c r="V1" t="s">
        <v>853</v>
      </c>
      <c r="W1" t="s">
        <v>853</v>
      </c>
      <c r="X1" t="s">
        <v>853</v>
      </c>
      <c r="Y1" t="s">
        <v>854</v>
      </c>
      <c r="Z1" t="s">
        <v>854</v>
      </c>
      <c r="AA1" t="s">
        <v>854</v>
      </c>
      <c r="AB1" t="s">
        <v>598</v>
      </c>
      <c r="AC1" t="s">
        <v>598</v>
      </c>
      <c r="AD1" t="s">
        <v>598</v>
      </c>
      <c r="AE1" t="s">
        <v>857</v>
      </c>
      <c r="AF1" t="s">
        <v>857</v>
      </c>
      <c r="AG1" t="s">
        <v>857</v>
      </c>
      <c r="AH1" t="s">
        <v>855</v>
      </c>
      <c r="AI1" t="s">
        <v>855</v>
      </c>
      <c r="AJ1" t="s">
        <v>855</v>
      </c>
      <c r="AK1" t="s">
        <v>856</v>
      </c>
      <c r="AL1" t="s">
        <v>856</v>
      </c>
      <c r="AM1" t="s">
        <v>856</v>
      </c>
      <c r="AN1" t="s">
        <v>300</v>
      </c>
      <c r="AO1" t="s">
        <v>300</v>
      </c>
      <c r="AP1" t="s">
        <v>300</v>
      </c>
      <c r="AQ1" t="s">
        <v>161</v>
      </c>
      <c r="AR1" t="s">
        <v>161</v>
      </c>
      <c r="AS1" t="s">
        <v>161</v>
      </c>
      <c r="AT1" t="s">
        <v>745</v>
      </c>
      <c r="AU1" t="s">
        <v>745</v>
      </c>
      <c r="AV1" t="s">
        <v>745</v>
      </c>
      <c r="AW1" t="s">
        <v>858</v>
      </c>
      <c r="AX1" t="s">
        <v>858</v>
      </c>
      <c r="AY1" t="s">
        <v>858</v>
      </c>
      <c r="AZ1" t="s">
        <v>849</v>
      </c>
      <c r="BA1" t="s">
        <v>849</v>
      </c>
      <c r="BB1" t="s">
        <v>849</v>
      </c>
    </row>
    <row r="2" spans="1:54" x14ac:dyDescent="0.3">
      <c r="L2" t="str">
        <f>IF(L3="Distance", "Distance From "&amp;L1,"")</f>
        <v>Distance From Tokyo</v>
      </c>
      <c r="M2" t="str">
        <f t="shared" ref="M2:BB2" si="0">IF(M3="Distance", "Distance From "&amp;M1,"")</f>
        <v/>
      </c>
      <c r="N2" t="str">
        <f t="shared" si="0"/>
        <v/>
      </c>
      <c r="O2" t="str">
        <f t="shared" si="0"/>
        <v>Distance From Mexico City</v>
      </c>
      <c r="P2" t="str">
        <f t="shared" si="0"/>
        <v/>
      </c>
      <c r="Q2" t="str">
        <f t="shared" si="0"/>
        <v/>
      </c>
      <c r="R2" t="str">
        <f t="shared" si="0"/>
        <v>Distance From Munich</v>
      </c>
      <c r="S2" t="str">
        <f t="shared" si="0"/>
        <v/>
      </c>
      <c r="T2" t="str">
        <f t="shared" si="0"/>
        <v/>
      </c>
      <c r="U2" t="str">
        <f t="shared" si="0"/>
        <v>Distance From Montreal</v>
      </c>
      <c r="V2" t="str">
        <f t="shared" si="0"/>
        <v/>
      </c>
      <c r="W2" t="str">
        <f t="shared" si="0"/>
        <v/>
      </c>
      <c r="X2" t="str">
        <f t="shared" si="0"/>
        <v>Distance From Moscow</v>
      </c>
      <c r="Y2" t="str">
        <f t="shared" si="0"/>
        <v/>
      </c>
      <c r="Z2" t="str">
        <f t="shared" si="0"/>
        <v/>
      </c>
      <c r="AA2" t="str">
        <f t="shared" si="0"/>
        <v>Distance From Los Angeles</v>
      </c>
      <c r="AB2" t="str">
        <f t="shared" si="0"/>
        <v/>
      </c>
      <c r="AC2" t="str">
        <f t="shared" si="0"/>
        <v/>
      </c>
      <c r="AD2" t="str">
        <f t="shared" si="0"/>
        <v>Distance From Seoul</v>
      </c>
      <c r="AE2" t="str">
        <f t="shared" si="0"/>
        <v/>
      </c>
      <c r="AF2" t="str">
        <f t="shared" si="0"/>
        <v/>
      </c>
      <c r="AG2" t="str">
        <f t="shared" si="0"/>
        <v>Distance From Barcelona</v>
      </c>
      <c r="AH2" t="str">
        <f t="shared" si="0"/>
        <v/>
      </c>
      <c r="AI2" t="str">
        <f t="shared" si="0"/>
        <v/>
      </c>
      <c r="AJ2" t="str">
        <f t="shared" si="0"/>
        <v>Distance From Atlanta</v>
      </c>
      <c r="AK2" t="str">
        <f t="shared" si="0"/>
        <v/>
      </c>
      <c r="AL2" t="str">
        <f t="shared" si="0"/>
        <v/>
      </c>
      <c r="AM2" t="str">
        <f t="shared" si="0"/>
        <v>Distance From Sydney</v>
      </c>
      <c r="AN2" t="str">
        <f t="shared" si="0"/>
        <v/>
      </c>
      <c r="AO2" t="str">
        <f t="shared" si="0"/>
        <v/>
      </c>
      <c r="AP2" t="str">
        <f t="shared" si="0"/>
        <v>Distance From Athens</v>
      </c>
      <c r="AQ2" t="str">
        <f t="shared" si="0"/>
        <v/>
      </c>
      <c r="AR2" t="str">
        <f t="shared" si="0"/>
        <v/>
      </c>
      <c r="AS2" t="str">
        <f t="shared" si="0"/>
        <v>Distance From Beijing</v>
      </c>
      <c r="AT2" t="str">
        <f t="shared" si="0"/>
        <v/>
      </c>
      <c r="AU2" t="str">
        <f t="shared" si="0"/>
        <v/>
      </c>
      <c r="AV2" t="str">
        <f t="shared" si="0"/>
        <v>Distance From London</v>
      </c>
      <c r="AW2" t="str">
        <f t="shared" si="0"/>
        <v/>
      </c>
      <c r="AX2" t="str">
        <f t="shared" si="0"/>
        <v/>
      </c>
      <c r="AY2" t="str">
        <f t="shared" si="0"/>
        <v>Distance From Rio de Janeiro</v>
      </c>
      <c r="AZ2" t="str">
        <f t="shared" si="0"/>
        <v/>
      </c>
      <c r="BA2" t="str">
        <f t="shared" si="0"/>
        <v/>
      </c>
      <c r="BB2" t="str">
        <f t="shared" si="0"/>
        <v>Distance From Tokyo</v>
      </c>
    </row>
    <row r="3" spans="1:54" x14ac:dyDescent="0.3">
      <c r="A3" t="s">
        <v>0</v>
      </c>
      <c r="B3" t="s">
        <v>1</v>
      </c>
      <c r="C3" t="s">
        <v>848</v>
      </c>
      <c r="D3" t="s">
        <v>2</v>
      </c>
      <c r="E3" t="s">
        <v>3</v>
      </c>
      <c r="F3" t="str">
        <f>D3</f>
        <v>Latitude</v>
      </c>
      <c r="G3" t="str">
        <f>E3</f>
        <v>Longitude</v>
      </c>
      <c r="H3" t="s">
        <v>846</v>
      </c>
      <c r="I3" t="s">
        <v>847</v>
      </c>
      <c r="J3" t="s">
        <v>859</v>
      </c>
      <c r="K3" t="s">
        <v>860</v>
      </c>
      <c r="L3" t="s">
        <v>861</v>
      </c>
      <c r="M3" t="s">
        <v>859</v>
      </c>
      <c r="N3" t="s">
        <v>860</v>
      </c>
      <c r="O3" t="s">
        <v>861</v>
      </c>
      <c r="P3" t="s">
        <v>859</v>
      </c>
      <c r="Q3" t="s">
        <v>860</v>
      </c>
      <c r="R3" t="s">
        <v>861</v>
      </c>
      <c r="S3" t="s">
        <v>859</v>
      </c>
      <c r="T3" t="s">
        <v>860</v>
      </c>
      <c r="U3" t="s">
        <v>861</v>
      </c>
      <c r="V3" t="s">
        <v>859</v>
      </c>
      <c r="W3" t="s">
        <v>860</v>
      </c>
      <c r="X3" t="s">
        <v>861</v>
      </c>
      <c r="Y3" t="s">
        <v>859</v>
      </c>
      <c r="Z3" t="s">
        <v>860</v>
      </c>
      <c r="AA3" t="s">
        <v>861</v>
      </c>
      <c r="AB3" t="s">
        <v>859</v>
      </c>
      <c r="AC3" t="s">
        <v>860</v>
      </c>
      <c r="AD3" t="s">
        <v>861</v>
      </c>
      <c r="AE3" t="s">
        <v>859</v>
      </c>
      <c r="AF3" t="s">
        <v>860</v>
      </c>
      <c r="AG3" t="s">
        <v>861</v>
      </c>
      <c r="AH3" t="s">
        <v>859</v>
      </c>
      <c r="AI3" t="s">
        <v>860</v>
      </c>
      <c r="AJ3" t="s">
        <v>861</v>
      </c>
      <c r="AK3" t="s">
        <v>859</v>
      </c>
      <c r="AL3" t="s">
        <v>860</v>
      </c>
      <c r="AM3" t="s">
        <v>861</v>
      </c>
      <c r="AN3" t="s">
        <v>859</v>
      </c>
      <c r="AO3" t="s">
        <v>860</v>
      </c>
      <c r="AP3" t="s">
        <v>861</v>
      </c>
      <c r="AQ3" t="s">
        <v>859</v>
      </c>
      <c r="AR3" t="s">
        <v>860</v>
      </c>
      <c r="AS3" t="s">
        <v>861</v>
      </c>
      <c r="AT3" t="s">
        <v>859</v>
      </c>
      <c r="AU3" t="s">
        <v>860</v>
      </c>
      <c r="AV3" t="s">
        <v>861</v>
      </c>
      <c r="AW3" t="s">
        <v>859</v>
      </c>
      <c r="AX3" t="s">
        <v>860</v>
      </c>
      <c r="AY3" t="s">
        <v>861</v>
      </c>
      <c r="AZ3" t="s">
        <v>859</v>
      </c>
      <c r="BA3" t="s">
        <v>860</v>
      </c>
      <c r="BB3" t="s">
        <v>861</v>
      </c>
    </row>
    <row r="4" spans="1:54" x14ac:dyDescent="0.3">
      <c r="A4" t="s">
        <v>4</v>
      </c>
      <c r="B4" t="s">
        <v>5</v>
      </c>
      <c r="C4">
        <v>19.29</v>
      </c>
      <c r="D4" t="s">
        <v>6</v>
      </c>
      <c r="E4" t="s">
        <v>7</v>
      </c>
      <c r="F4">
        <v>34.28</v>
      </c>
      <c r="G4">
        <v>69.11</v>
      </c>
      <c r="H4" t="s">
        <v>844</v>
      </c>
      <c r="I4" t="str">
        <f>IF(RIGHT(E4,1)="E","East","West")</f>
        <v>East</v>
      </c>
      <c r="J4">
        <f>ABS($F4-INDEX(Sheet2!$C:$C, MATCH(J$1,Sheet2!$B:$B,0)))*69</f>
        <v>96.599999999999909</v>
      </c>
      <c r="K4">
        <f>ABS($G4-INDEX(Sheet2!$D:$D, MATCH(K$1,Sheet2!$B:$B,0)))*54.6</f>
        <v>3851.4840000000004</v>
      </c>
      <c r="L4">
        <f>SQRT((J4^2)+(K4^2))</f>
        <v>3852.695233502905</v>
      </c>
      <c r="M4">
        <f>ABS($F4-INDEX(Sheet2!$C:$C, MATCH(M$1,Sheet2!$B:$B,0)))*69</f>
        <v>1040.5200000000002</v>
      </c>
      <c r="N4">
        <f>ABS($G4-INDEX(Sheet2!$D:$D, MATCH(N$1,Sheet2!$B:$B,0)))*54.6</f>
        <v>9184.2659999999996</v>
      </c>
      <c r="O4">
        <f>SQRT((M4^2)+(N4^2))</f>
        <v>9243.0202763575071</v>
      </c>
      <c r="P4">
        <f>ABS($F4-INDEX(Sheet2!$C:$C, MATCH(P$1,Sheet2!$B:$B,0)))*69</f>
        <v>956.33999999999992</v>
      </c>
      <c r="Q4">
        <f>ABS($G4-INDEX(Sheet2!$D:$D, MATCH(Q$1,Sheet2!$B:$B,0)))*54.6</f>
        <v>3141.1379999999999</v>
      </c>
      <c r="R4">
        <f>SQRT((P4^2)+(Q4^2))</f>
        <v>3283.4941953114521</v>
      </c>
      <c r="S4">
        <f>ABS($F4-INDEX(Sheet2!$C:$C, MATCH(S$1,Sheet2!$B:$B,0)))*69</f>
        <v>774.18</v>
      </c>
      <c r="T4">
        <f>ABS($G4-INDEX(Sheet2!$D:$D, MATCH(T$1,Sheet2!$B:$B,0)))*54.6</f>
        <v>7899.5280000000002</v>
      </c>
      <c r="U4">
        <f>SQRT((S4^2)+(T4^2))</f>
        <v>7937.3734506563314</v>
      </c>
      <c r="V4">
        <f>ABS($F4-INDEX(Sheet2!$C:$C, MATCH(V$1,Sheet2!$B:$B,0)))*69</f>
        <v>1460.73</v>
      </c>
      <c r="W4">
        <f>ABS($G4-INDEX(Sheet2!$D:$D, MATCH(W$1,Sheet2!$B:$B,0)))*54.6</f>
        <v>1734.096</v>
      </c>
      <c r="X4">
        <f>SQRT((V4^2)+(W4^2))</f>
        <v>2267.3378817714843</v>
      </c>
      <c r="Y4">
        <f>ABS($F4-INDEX(Sheet2!$C:$C, MATCH(Y$1,Sheet2!$B:$B,0)))*69</f>
        <v>15.870000000000275</v>
      </c>
      <c r="Z4">
        <f>ABS($G4-INDEX(Sheet2!$D:$D, MATCH(Z$1,Sheet2!$B:$B,0)))*54.6</f>
        <v>10229.31</v>
      </c>
      <c r="AA4">
        <f>SQRT((Y4^2)+(Z4^2))</f>
        <v>10229.32231054433</v>
      </c>
      <c r="AB4">
        <f>ABS($F4-INDEX(Sheet2!$C:$C, MATCH(AB$1,Sheet2!$B:$B,0)))*69</f>
        <v>209.07000000000008</v>
      </c>
      <c r="AC4">
        <f>ABS($G4-INDEX(Sheet2!$D:$D, MATCH(AC$1,Sheet2!$B:$B,0)))*54.6</f>
        <v>3133.4940000000001</v>
      </c>
      <c r="AD4">
        <f>SQRT((AB4^2)+(AC4^2))</f>
        <v>3140.4609395654011</v>
      </c>
      <c r="AE4">
        <f>ABS($F4-INDEX(Sheet2!$C:$C, MATCH(AE$1,Sheet2!$B:$B,0)))*69</f>
        <v>490.59</v>
      </c>
      <c r="AF4">
        <f>ABS($G4-INDEX(Sheet2!$D:$D, MATCH(AF$1,Sheet2!$B:$B,0)))*54.6</f>
        <v>3654.924</v>
      </c>
      <c r="AG4">
        <f>SQRT((AE4^2)+(AF4^2))</f>
        <v>3687.7022648088064</v>
      </c>
      <c r="AH4">
        <f>ABS($F4-INDEX(Sheet2!$C:$C, MATCH(AH$1,Sheet2!$B:$B,0)))*69</f>
        <v>36.570000000000078</v>
      </c>
      <c r="AI4">
        <f>ABS($G4-INDEX(Sheet2!$D:$D, MATCH(AI$1,Sheet2!$B:$B,0)))*54.6</f>
        <v>8381.1</v>
      </c>
      <c r="AJ4">
        <f>SQRT((AH4^2)+(AI4^2))</f>
        <v>8381.1797841890966</v>
      </c>
      <c r="AK4">
        <f>ABS($F4-INDEX(Sheet2!$C:$C, MATCH(AK$1,Sheet2!$B:$B,0)))*69</f>
        <v>4702.3500000000004</v>
      </c>
      <c r="AL4">
        <f>ABS($G4-INDEX(Sheet2!$D:$D, MATCH(AL$1,Sheet2!$B:$B,0)))*54.6</f>
        <v>4482.6600000000008</v>
      </c>
      <c r="AM4">
        <f>SQRT((AK4^2)+(AL4^2))</f>
        <v>6496.6403777721926</v>
      </c>
      <c r="AN4">
        <f>ABS($F4-INDEX(Sheet2!$C:$C, MATCH(AN$1,Sheet2!$B:$B,0)))*69</f>
        <v>227.69999999999982</v>
      </c>
      <c r="AO4">
        <f>ABS($G4-INDEX(Sheet2!$D:$D, MATCH(AO$1,Sheet2!$B:$B,0)))*54.6</f>
        <v>2492.4899999999998</v>
      </c>
      <c r="AP4">
        <f>SQRT((AN4^2)+(AO4^2))</f>
        <v>2502.8690916825831</v>
      </c>
      <c r="AQ4">
        <f>ABS($F4-INDEX(Sheet2!$C:$C, MATCH(AQ$1,Sheet2!$B:$B,0)))*69</f>
        <v>363.62999999999971</v>
      </c>
      <c r="AR4">
        <f>ABS($G4-INDEX(Sheet2!$D:$D, MATCH(AR$1,Sheet2!$B:$B,0)))*54.6</f>
        <v>2571.114</v>
      </c>
      <c r="AS4">
        <f>SQRT((AQ4^2)+(AR4^2))</f>
        <v>2596.7005945807459</v>
      </c>
      <c r="AT4">
        <f>ABS($F4-INDEX(Sheet2!$C:$C, MATCH(AT$1,Sheet2!$B:$B,0)))*69</f>
        <v>1178.52</v>
      </c>
      <c r="AU4">
        <f>ABS($G4-INDEX(Sheet2!$D:$D, MATCH(AU$1,Sheet2!$B:$B,0)))*54.6</f>
        <v>3776.136</v>
      </c>
      <c r="AV4">
        <f>SQRT((AT4^2)+(AU4^2))</f>
        <v>3955.769518171654</v>
      </c>
      <c r="AW4">
        <f>ABS($F4-INDEX(Sheet2!$C:$C, MATCH(AW$1,Sheet2!$B:$B,0)))*69</f>
        <v>3946.1099999999997</v>
      </c>
      <c r="AX4">
        <f>ABS($G4-INDEX(Sheet2!$D:$D, MATCH(AX$1,Sheet2!$B:$B,0)))*54.6</f>
        <v>6130.4880000000003</v>
      </c>
      <c r="AY4">
        <f>SQRT((AW4^2)+(AX4^2))</f>
        <v>7290.7247410832897</v>
      </c>
      <c r="AZ4">
        <f>ABS($F4-INDEX(Sheet2!$C:$C, MATCH(AZ$1,Sheet2!$B:$B,0)))*69</f>
        <v>96.599999999999909</v>
      </c>
      <c r="BA4">
        <f>ABS($G4-INDEX(Sheet2!$D:$D, MATCH(BA$1,Sheet2!$B:$B,0)))*54.6</f>
        <v>3851.4840000000004</v>
      </c>
      <c r="BB4">
        <f>SQRT((AZ4^2)+(BA4^2))</f>
        <v>3852.695233502905</v>
      </c>
    </row>
    <row r="5" spans="1:54" x14ac:dyDescent="0.3">
      <c r="A5" t="s">
        <v>8</v>
      </c>
      <c r="B5" t="s">
        <v>9</v>
      </c>
      <c r="C5">
        <v>15.29</v>
      </c>
      <c r="D5" t="s">
        <v>10</v>
      </c>
      <c r="E5" t="s">
        <v>11</v>
      </c>
      <c r="F5">
        <v>41.18</v>
      </c>
      <c r="G5">
        <v>19.489999999999998</v>
      </c>
      <c r="H5" t="s">
        <v>844</v>
      </c>
      <c r="I5" t="str">
        <f t="shared" ref="I5:I68" si="1">IF(RIGHT(E5,1)="E","East","West")</f>
        <v>East</v>
      </c>
      <c r="J5">
        <f>ABS($F5-INDEX(Sheet2!$C:$C, MATCH(J$1,Sheet2!$B:$B,0)))*69</f>
        <v>379.5</v>
      </c>
      <c r="K5">
        <f>ABS($G5-INDEX(Sheet2!$D:$D, MATCH(K$1,Sheet2!$B:$B,0)))*54.6</f>
        <v>6560.7360000000008</v>
      </c>
      <c r="L5">
        <f t="shared" ref="L5:L68" si="2">SQRT((J5^2)+(K5^2))</f>
        <v>6571.7027558842019</v>
      </c>
      <c r="M5">
        <f>ABS($F5-INDEX(Sheet2!$C:$C, MATCH(M$1,Sheet2!$B:$B,0)))*69</f>
        <v>1516.6200000000001</v>
      </c>
      <c r="N5">
        <f>ABS($G5-INDEX(Sheet2!$D:$D, MATCH(N$1,Sheet2!$B:$B,0)))*54.6</f>
        <v>6475.0139999999992</v>
      </c>
      <c r="O5">
        <f t="shared" ref="O5:O68" si="3">SQRT((M5^2)+(N5^2))</f>
        <v>6650.2588313986689</v>
      </c>
      <c r="P5">
        <f>ABS($F5-INDEX(Sheet2!$C:$C, MATCH(P$1,Sheet2!$B:$B,0)))*69</f>
        <v>480.24000000000007</v>
      </c>
      <c r="Q5">
        <f>ABS($G5-INDEX(Sheet2!$D:$D, MATCH(Q$1,Sheet2!$B:$B,0)))*54.6</f>
        <v>431.88599999999991</v>
      </c>
      <c r="R5">
        <f t="shared" ref="R5:R68" si="4">SQRT((P5^2)+(Q5^2))</f>
        <v>645.87612945208002</v>
      </c>
      <c r="S5">
        <f>ABS($F5-INDEX(Sheet2!$C:$C, MATCH(S$1,Sheet2!$B:$B,0)))*69</f>
        <v>298.08000000000004</v>
      </c>
      <c r="T5">
        <f>ABS($G5-INDEX(Sheet2!$D:$D, MATCH(T$1,Sheet2!$B:$B,0)))*54.6</f>
        <v>5190.2759999999998</v>
      </c>
      <c r="U5">
        <f t="shared" ref="U5:U68" si="5">SQRT((S5^2)+(T5^2))</f>
        <v>5198.8283913374171</v>
      </c>
      <c r="V5">
        <f>ABS($F5-INDEX(Sheet2!$C:$C, MATCH(V$1,Sheet2!$B:$B,0)))*69</f>
        <v>984.63000000000022</v>
      </c>
      <c r="W5">
        <f>ABS($G5-INDEX(Sheet2!$D:$D, MATCH(W$1,Sheet2!$B:$B,0)))*54.6</f>
        <v>975.15600000000018</v>
      </c>
      <c r="X5">
        <f t="shared" ref="X5:X68" si="6">SQRT((V5^2)+(W5^2))</f>
        <v>1385.794162650428</v>
      </c>
      <c r="Y5">
        <f>ABS($F5-INDEX(Sheet2!$C:$C, MATCH(Y$1,Sheet2!$B:$B,0)))*69</f>
        <v>491.9700000000002</v>
      </c>
      <c r="Z5">
        <f>ABS($G5-INDEX(Sheet2!$D:$D, MATCH(Z$1,Sheet2!$B:$B,0)))*54.6</f>
        <v>7520.058</v>
      </c>
      <c r="AA5">
        <f t="shared" ref="AA5:AA68" si="7">SQRT((Y5^2)+(Z5^2))</f>
        <v>7536.1334120531592</v>
      </c>
      <c r="AB5">
        <f>ABS($F5-INDEX(Sheet2!$C:$C, MATCH(AB$1,Sheet2!$B:$B,0)))*69</f>
        <v>267.0299999999998</v>
      </c>
      <c r="AC5">
        <f>ABS($G5-INDEX(Sheet2!$D:$D, MATCH(AC$1,Sheet2!$B:$B,0)))*54.6</f>
        <v>5842.7460000000001</v>
      </c>
      <c r="AD5">
        <f t="shared" ref="AD5:AD68" si="8">SQRT((AB5^2)+(AC5^2))</f>
        <v>5848.8448296579045</v>
      </c>
      <c r="AE5">
        <f>ABS($F5-INDEX(Sheet2!$C:$C, MATCH(AE$1,Sheet2!$B:$B,0)))*69</f>
        <v>14.490000000000059</v>
      </c>
      <c r="AF5">
        <f>ABS($G5-INDEX(Sheet2!$D:$D, MATCH(AF$1,Sheet2!$B:$B,0)))*54.6</f>
        <v>945.67200000000003</v>
      </c>
      <c r="AG5">
        <f t="shared" ref="AG5:AG68" si="9">SQRT((AE5^2)+(AF5^2))</f>
        <v>945.78300454385419</v>
      </c>
      <c r="AH5">
        <f>ABS($F5-INDEX(Sheet2!$C:$C, MATCH(AH$1,Sheet2!$B:$B,0)))*69</f>
        <v>512.66999999999996</v>
      </c>
      <c r="AI5">
        <f>ABS($G5-INDEX(Sheet2!$D:$D, MATCH(AI$1,Sheet2!$B:$B,0)))*54.6</f>
        <v>5671.848</v>
      </c>
      <c r="AJ5">
        <f t="shared" ref="AJ5:AJ68" si="10">SQRT((AH5^2)+(AI5^2))</f>
        <v>5694.9706113380425</v>
      </c>
      <c r="AK5">
        <f>ABS($F5-INDEX(Sheet2!$C:$C, MATCH(AK$1,Sheet2!$B:$B,0)))*69</f>
        <v>5178.45</v>
      </c>
      <c r="AL5">
        <f>ABS($G5-INDEX(Sheet2!$D:$D, MATCH(AL$1,Sheet2!$B:$B,0)))*54.6</f>
        <v>7191.9120000000003</v>
      </c>
      <c r="AM5">
        <f t="shared" ref="AM5:AM68" si="11">SQRT((AK5^2)+(AL5^2))</f>
        <v>8862.2763790261033</v>
      </c>
      <c r="AN5">
        <f>ABS($F5-INDEX(Sheet2!$C:$C, MATCH(AN$1,Sheet2!$B:$B,0)))*69</f>
        <v>248.40000000000009</v>
      </c>
      <c r="AO5">
        <f>ABS($G5-INDEX(Sheet2!$D:$D, MATCH(AO$1,Sheet2!$B:$B,0)))*54.6</f>
        <v>216.76200000000014</v>
      </c>
      <c r="AP5">
        <f t="shared" ref="AP5:AP68" si="12">SQRT((AN5^2)+(AO5^2))</f>
        <v>329.67912376127202</v>
      </c>
      <c r="AQ5">
        <f>ABS($F5-INDEX(Sheet2!$C:$C, MATCH(AQ$1,Sheet2!$B:$B,0)))*69</f>
        <v>112.47000000000017</v>
      </c>
      <c r="AR5">
        <f>ABS($G5-INDEX(Sheet2!$D:$D, MATCH(AR$1,Sheet2!$B:$B,0)))*54.6</f>
        <v>5280.3660000000009</v>
      </c>
      <c r="AS5">
        <f t="shared" ref="AS5:AS68" si="13">SQRT((AQ5^2)+(AR5^2))</f>
        <v>5281.563650554257</v>
      </c>
      <c r="AT5">
        <f>ABS($F5-INDEX(Sheet2!$C:$C, MATCH(AT$1,Sheet2!$B:$B,0)))*69</f>
        <v>702.42</v>
      </c>
      <c r="AU5">
        <f>ABS($G5-INDEX(Sheet2!$D:$D, MATCH(AU$1,Sheet2!$B:$B,0)))*54.6</f>
        <v>1066.884</v>
      </c>
      <c r="AV5">
        <f t="shared" ref="AV5:AV68" si="14">SQRT((AT5^2)+(AU5^2))</f>
        <v>1277.3548159599195</v>
      </c>
      <c r="AW5">
        <f>ABS($F5-INDEX(Sheet2!$C:$C, MATCH(AW$1,Sheet2!$B:$B,0)))*69</f>
        <v>4422.21</v>
      </c>
      <c r="AX5">
        <f>ABS($G5-INDEX(Sheet2!$D:$D, MATCH(AX$1,Sheet2!$B:$B,0)))*54.6</f>
        <v>3421.2359999999999</v>
      </c>
      <c r="AY5">
        <f t="shared" ref="AY5:AY68" si="15">SQRT((AW5^2)+(AX5^2))</f>
        <v>5591.135578019549</v>
      </c>
      <c r="AZ5">
        <f>ABS($F5-INDEX(Sheet2!$C:$C, MATCH(AZ$1,Sheet2!$B:$B,0)))*69</f>
        <v>379.5</v>
      </c>
      <c r="BA5">
        <f>ABS($G5-INDEX(Sheet2!$D:$D, MATCH(BA$1,Sheet2!$B:$B,0)))*54.6</f>
        <v>6560.7360000000008</v>
      </c>
      <c r="BB5">
        <f t="shared" ref="BB5:BB68" si="16">SQRT((AZ5^2)+(BA5^2))</f>
        <v>6571.7027558842019</v>
      </c>
    </row>
    <row r="6" spans="1:54" x14ac:dyDescent="0.3">
      <c r="A6" t="s">
        <v>12</v>
      </c>
      <c r="B6" t="s">
        <v>13</v>
      </c>
      <c r="C6">
        <v>171</v>
      </c>
      <c r="D6" t="s">
        <v>14</v>
      </c>
      <c r="E6" t="s">
        <v>15</v>
      </c>
      <c r="F6">
        <v>36.42</v>
      </c>
      <c r="G6">
        <v>3.08</v>
      </c>
      <c r="H6" t="s">
        <v>844</v>
      </c>
      <c r="I6" t="str">
        <f t="shared" si="1"/>
        <v>East</v>
      </c>
      <c r="J6">
        <f>ABS($F6-INDEX(Sheet2!$C:$C, MATCH(J$1,Sheet2!$B:$B,0)))*69</f>
        <v>51.060000000000137</v>
      </c>
      <c r="K6">
        <f>ABS($G6-INDEX(Sheet2!$D:$D, MATCH(K$1,Sheet2!$B:$B,0)))*54.6</f>
        <v>7456.7219999999998</v>
      </c>
      <c r="L6">
        <f t="shared" si="2"/>
        <v>7456.8968149548637</v>
      </c>
      <c r="M6">
        <f>ABS($F6-INDEX(Sheet2!$C:$C, MATCH(M$1,Sheet2!$B:$B,0)))*69</f>
        <v>1188.18</v>
      </c>
      <c r="N6">
        <f>ABS($G6-INDEX(Sheet2!$D:$D, MATCH(N$1,Sheet2!$B:$B,0)))*54.6</f>
        <v>5579.0279999999993</v>
      </c>
      <c r="O6">
        <f t="shared" si="3"/>
        <v>5704.149817210624</v>
      </c>
      <c r="P6">
        <f>ABS($F6-INDEX(Sheet2!$C:$C, MATCH(P$1,Sheet2!$B:$B,0)))*69</f>
        <v>808.68</v>
      </c>
      <c r="Q6">
        <f>ABS($G6-INDEX(Sheet2!$D:$D, MATCH(Q$1,Sheet2!$B:$B,0)))*54.6</f>
        <v>464.1</v>
      </c>
      <c r="R6">
        <f t="shared" si="4"/>
        <v>932.39055786724907</v>
      </c>
      <c r="S6">
        <f>ABS($F6-INDEX(Sheet2!$C:$C, MATCH(S$1,Sheet2!$B:$B,0)))*69</f>
        <v>626.51999999999987</v>
      </c>
      <c r="T6">
        <f>ABS($G6-INDEX(Sheet2!$D:$D, MATCH(T$1,Sheet2!$B:$B,0)))*54.6</f>
        <v>4294.29</v>
      </c>
      <c r="U6">
        <f t="shared" si="5"/>
        <v>4339.752748083697</v>
      </c>
      <c r="V6">
        <f>ABS($F6-INDEX(Sheet2!$C:$C, MATCH(V$1,Sheet2!$B:$B,0)))*69</f>
        <v>1313.0700000000002</v>
      </c>
      <c r="W6">
        <f>ABS($G6-INDEX(Sheet2!$D:$D, MATCH(W$1,Sheet2!$B:$B,0)))*54.6</f>
        <v>1871.1420000000003</v>
      </c>
      <c r="X6">
        <f t="shared" si="6"/>
        <v>2285.8970250350303</v>
      </c>
      <c r="Y6">
        <f>ABS($F6-INDEX(Sheet2!$C:$C, MATCH(Y$1,Sheet2!$B:$B,0)))*69</f>
        <v>163.53000000000031</v>
      </c>
      <c r="Z6">
        <f>ABS($G6-INDEX(Sheet2!$D:$D, MATCH(Z$1,Sheet2!$B:$B,0)))*54.6</f>
        <v>6624.0720000000001</v>
      </c>
      <c r="AA6">
        <f t="shared" si="7"/>
        <v>6626.0902440341097</v>
      </c>
      <c r="AB6">
        <f>ABS($F6-INDEX(Sheet2!$C:$C, MATCH(AB$1,Sheet2!$B:$B,0)))*69</f>
        <v>61.410000000000039</v>
      </c>
      <c r="AC6">
        <f>ABS($G6-INDEX(Sheet2!$D:$D, MATCH(AC$1,Sheet2!$B:$B,0)))*54.6</f>
        <v>6738.732</v>
      </c>
      <c r="AD6">
        <f t="shared" si="8"/>
        <v>6739.0118085609556</v>
      </c>
      <c r="AE6">
        <f>ABS($F6-INDEX(Sheet2!$C:$C, MATCH(AE$1,Sheet2!$B:$B,0)))*69</f>
        <v>342.92999999999995</v>
      </c>
      <c r="AF6">
        <f>ABS($G6-INDEX(Sheet2!$D:$D, MATCH(AF$1,Sheet2!$B:$B,0)))*54.6</f>
        <v>49.686000000000007</v>
      </c>
      <c r="AG6">
        <f t="shared" si="9"/>
        <v>346.51072637942968</v>
      </c>
      <c r="AH6">
        <f>ABS($F6-INDEX(Sheet2!$C:$C, MATCH(AH$1,Sheet2!$B:$B,0)))*69</f>
        <v>184.23000000000013</v>
      </c>
      <c r="AI6">
        <f>ABS($G6-INDEX(Sheet2!$D:$D, MATCH(AI$1,Sheet2!$B:$B,0)))*54.6</f>
        <v>4775.8620000000001</v>
      </c>
      <c r="AJ6">
        <f t="shared" si="10"/>
        <v>4779.4140368819271</v>
      </c>
      <c r="AK6">
        <f>ABS($F6-INDEX(Sheet2!$C:$C, MATCH(AK$1,Sheet2!$B:$B,0)))*69</f>
        <v>4850.0099999999993</v>
      </c>
      <c r="AL6">
        <f>ABS($G6-INDEX(Sheet2!$D:$D, MATCH(AL$1,Sheet2!$B:$B,0)))*54.6</f>
        <v>8087.8980000000001</v>
      </c>
      <c r="AM6">
        <f t="shared" si="11"/>
        <v>9430.6251679569996</v>
      </c>
      <c r="AN6">
        <f>ABS($F6-INDEX(Sheet2!$C:$C, MATCH(AN$1,Sheet2!$B:$B,0)))*69</f>
        <v>80.039999999999765</v>
      </c>
      <c r="AO6">
        <f>ABS($G6-INDEX(Sheet2!$D:$D, MATCH(AO$1,Sheet2!$B:$B,0)))*54.6</f>
        <v>1112.7480000000003</v>
      </c>
      <c r="AP6">
        <f t="shared" si="12"/>
        <v>1115.622926039081</v>
      </c>
      <c r="AQ6">
        <f>ABS($F6-INDEX(Sheet2!$C:$C, MATCH(AQ$1,Sheet2!$B:$B,0)))*69</f>
        <v>215.96999999999969</v>
      </c>
      <c r="AR6">
        <f>ABS($G6-INDEX(Sheet2!$D:$D, MATCH(AR$1,Sheet2!$B:$B,0)))*54.6</f>
        <v>6176.3520000000008</v>
      </c>
      <c r="AS6">
        <f t="shared" si="13"/>
        <v>6180.1267842014386</v>
      </c>
      <c r="AT6">
        <f>ABS($F6-INDEX(Sheet2!$C:$C, MATCH(AT$1,Sheet2!$B:$B,0)))*69</f>
        <v>1030.8599999999999</v>
      </c>
      <c r="AU6">
        <f>ABS($G6-INDEX(Sheet2!$D:$D, MATCH(AU$1,Sheet2!$B:$B,0)))*54.6</f>
        <v>170.898</v>
      </c>
      <c r="AV6">
        <f t="shared" si="14"/>
        <v>1044.9298856880303</v>
      </c>
      <c r="AW6">
        <f>ABS($F6-INDEX(Sheet2!$C:$C, MATCH(AW$1,Sheet2!$B:$B,0)))*69</f>
        <v>4093.77</v>
      </c>
      <c r="AX6">
        <f>ABS($G6-INDEX(Sheet2!$D:$D, MATCH(AX$1,Sheet2!$B:$B,0)))*54.6</f>
        <v>2525.25</v>
      </c>
      <c r="AY6">
        <f t="shared" si="15"/>
        <v>4809.9730119201295</v>
      </c>
      <c r="AZ6">
        <f>ABS($F6-INDEX(Sheet2!$C:$C, MATCH(AZ$1,Sheet2!$B:$B,0)))*69</f>
        <v>51.060000000000137</v>
      </c>
      <c r="BA6">
        <f>ABS($G6-INDEX(Sheet2!$D:$D, MATCH(BA$1,Sheet2!$B:$B,0)))*54.6</f>
        <v>7456.7219999999998</v>
      </c>
      <c r="BB6">
        <f t="shared" si="16"/>
        <v>7456.8968149548637</v>
      </c>
    </row>
    <row r="7" spans="1:54" x14ac:dyDescent="0.3">
      <c r="A7" t="s">
        <v>16</v>
      </c>
      <c r="B7" t="s">
        <v>17</v>
      </c>
      <c r="C7" t="s">
        <v>335</v>
      </c>
      <c r="D7" t="s">
        <v>18</v>
      </c>
      <c r="E7" t="s">
        <v>19</v>
      </c>
      <c r="F7">
        <v>-14.16</v>
      </c>
      <c r="G7">
        <v>-170.4</v>
      </c>
      <c r="H7" t="s">
        <v>845</v>
      </c>
      <c r="I7" t="str">
        <f t="shared" si="1"/>
        <v>West</v>
      </c>
      <c r="J7">
        <f>ABS($F7-INDEX(Sheet2!$C:$C, MATCH(J$1,Sheet2!$B:$B,0)))*69</f>
        <v>3438.96</v>
      </c>
      <c r="K7">
        <f>ABS($G7-INDEX(Sheet2!$D:$D, MATCH(K$1,Sheet2!$B:$B,0)))*54.6</f>
        <v>16928.73</v>
      </c>
      <c r="L7">
        <f t="shared" si="2"/>
        <v>17274.499856566035</v>
      </c>
      <c r="M7">
        <f>ABS($F7-INDEX(Sheet2!$C:$C, MATCH(M$1,Sheet2!$B:$B,0)))*69</f>
        <v>2301.84</v>
      </c>
      <c r="N7">
        <f>ABS($G7-INDEX(Sheet2!$D:$D, MATCH(N$1,Sheet2!$B:$B,0)))*54.6</f>
        <v>3892.9800000000009</v>
      </c>
      <c r="O7">
        <f t="shared" si="3"/>
        <v>4522.5834061960659</v>
      </c>
      <c r="P7">
        <f>ABS($F7-INDEX(Sheet2!$C:$C, MATCH(P$1,Sheet2!$B:$B,0)))*69</f>
        <v>4298.7</v>
      </c>
      <c r="Q7">
        <f>ABS($G7-INDEX(Sheet2!$D:$D, MATCH(Q$1,Sheet2!$B:$B,0)))*54.6</f>
        <v>9936.108000000002</v>
      </c>
      <c r="R7">
        <f t="shared" si="4"/>
        <v>10826.128757670678</v>
      </c>
      <c r="S7">
        <f>ABS($F7-INDEX(Sheet2!$C:$C, MATCH(S$1,Sheet2!$B:$B,0)))*69</f>
        <v>4116.54</v>
      </c>
      <c r="T7">
        <f>ABS($G7-INDEX(Sheet2!$D:$D, MATCH(T$1,Sheet2!$B:$B,0)))*54.6</f>
        <v>5177.7180000000008</v>
      </c>
      <c r="U7">
        <f t="shared" si="5"/>
        <v>6614.730928701787</v>
      </c>
      <c r="V7">
        <f>ABS($F7-INDEX(Sheet2!$C:$C, MATCH(V$1,Sheet2!$B:$B,0)))*69</f>
        <v>4803.09</v>
      </c>
      <c r="W7">
        <f>ABS($G7-INDEX(Sheet2!$D:$D, MATCH(W$1,Sheet2!$B:$B,0)))*54.6</f>
        <v>11343.15</v>
      </c>
      <c r="X7">
        <f t="shared" si="6"/>
        <v>12318.146186443802</v>
      </c>
      <c r="Y7">
        <f>ABS($F7-INDEX(Sheet2!$C:$C, MATCH(Y$1,Sheet2!$B:$B,0)))*69</f>
        <v>3326.49</v>
      </c>
      <c r="Z7">
        <f>ABS($G7-INDEX(Sheet2!$D:$D, MATCH(Z$1,Sheet2!$B:$B,0)))*54.6</f>
        <v>2847.9360000000006</v>
      </c>
      <c r="AA7">
        <f t="shared" si="7"/>
        <v>4379.072410933165</v>
      </c>
      <c r="AB7">
        <f>ABS($F7-INDEX(Sheet2!$C:$C, MATCH(AB$1,Sheet2!$B:$B,0)))*69</f>
        <v>3551.43</v>
      </c>
      <c r="AC7">
        <f>ABS($G7-INDEX(Sheet2!$D:$D, MATCH(AC$1,Sheet2!$B:$B,0)))*54.6</f>
        <v>16210.74</v>
      </c>
      <c r="AD7">
        <f t="shared" si="8"/>
        <v>16595.20251134345</v>
      </c>
      <c r="AE7">
        <f>ABS($F7-INDEX(Sheet2!$C:$C, MATCH(AE$1,Sheet2!$B:$B,0)))*69</f>
        <v>3832.95</v>
      </c>
      <c r="AF7">
        <f>ABS($G7-INDEX(Sheet2!$D:$D, MATCH(AF$1,Sheet2!$B:$B,0)))*54.6</f>
        <v>9422.3220000000001</v>
      </c>
      <c r="AG7">
        <f t="shared" si="9"/>
        <v>10172.101925078416</v>
      </c>
      <c r="AH7">
        <f>ABS($F7-INDEX(Sheet2!$C:$C, MATCH(AH$1,Sheet2!$B:$B,0)))*69</f>
        <v>3305.79</v>
      </c>
      <c r="AI7">
        <f>ABS($G7-INDEX(Sheet2!$D:$D, MATCH(AI$1,Sheet2!$B:$B,0)))*54.6</f>
        <v>4696.1460000000006</v>
      </c>
      <c r="AJ7">
        <f t="shared" si="10"/>
        <v>5742.9987617459929</v>
      </c>
      <c r="AK7">
        <f>ABS($F7-INDEX(Sheet2!$C:$C, MATCH(AK$1,Sheet2!$B:$B,0)))*69</f>
        <v>1359.9899999999998</v>
      </c>
      <c r="AL7">
        <f>ABS($G7-INDEX(Sheet2!$D:$D, MATCH(AL$1,Sheet2!$B:$B,0)))*54.6</f>
        <v>17559.906000000003</v>
      </c>
      <c r="AM7">
        <f t="shared" si="11"/>
        <v>17612.491917072271</v>
      </c>
      <c r="AN7">
        <f>ABS($F7-INDEX(Sheet2!$C:$C, MATCH(AN$1,Sheet2!$B:$B,0)))*69</f>
        <v>3570.0599999999995</v>
      </c>
      <c r="AO7">
        <f>ABS($G7-INDEX(Sheet2!$D:$D, MATCH(AO$1,Sheet2!$B:$B,0)))*54.6</f>
        <v>10584.756000000001</v>
      </c>
      <c r="AP7">
        <f t="shared" si="12"/>
        <v>11170.603743000465</v>
      </c>
      <c r="AQ7">
        <f>ABS($F7-INDEX(Sheet2!$C:$C, MATCH(AQ$1,Sheet2!$B:$B,0)))*69</f>
        <v>3705.99</v>
      </c>
      <c r="AR7">
        <f>ABS($G7-INDEX(Sheet2!$D:$D, MATCH(AR$1,Sheet2!$B:$B,0)))*54.6</f>
        <v>15648.360000000002</v>
      </c>
      <c r="AS7">
        <f t="shared" si="13"/>
        <v>16081.216762723525</v>
      </c>
      <c r="AT7">
        <f>ABS($F7-INDEX(Sheet2!$C:$C, MATCH(AT$1,Sheet2!$B:$B,0)))*69</f>
        <v>4520.88</v>
      </c>
      <c r="AU7">
        <f>ABS($G7-INDEX(Sheet2!$D:$D, MATCH(AU$1,Sheet2!$B:$B,0)))*54.6</f>
        <v>9301.11</v>
      </c>
      <c r="AV7">
        <f t="shared" si="14"/>
        <v>10341.615115952634</v>
      </c>
      <c r="AW7">
        <f>ABS($F7-INDEX(Sheet2!$C:$C, MATCH(AW$1,Sheet2!$B:$B,0)))*69</f>
        <v>603.75</v>
      </c>
      <c r="AX7">
        <f>ABS($G7-INDEX(Sheet2!$D:$D, MATCH(AX$1,Sheet2!$B:$B,0)))*54.6</f>
        <v>6946.7580000000007</v>
      </c>
      <c r="AY7">
        <f t="shared" si="15"/>
        <v>6972.9449139559401</v>
      </c>
      <c r="AZ7">
        <f>ABS($F7-INDEX(Sheet2!$C:$C, MATCH(AZ$1,Sheet2!$B:$B,0)))*69</f>
        <v>3438.96</v>
      </c>
      <c r="BA7">
        <f>ABS($G7-INDEX(Sheet2!$D:$D, MATCH(BA$1,Sheet2!$B:$B,0)))*54.6</f>
        <v>16928.73</v>
      </c>
      <c r="BB7">
        <f t="shared" si="16"/>
        <v>17274.499856566035</v>
      </c>
    </row>
    <row r="8" spans="1:54" x14ac:dyDescent="0.3">
      <c r="A8" t="s">
        <v>20</v>
      </c>
      <c r="B8" t="s">
        <v>21</v>
      </c>
      <c r="C8">
        <v>3.22</v>
      </c>
      <c r="D8" t="s">
        <v>22</v>
      </c>
      <c r="E8" t="s">
        <v>23</v>
      </c>
      <c r="F8">
        <v>42.31</v>
      </c>
      <c r="G8">
        <v>1.32</v>
      </c>
      <c r="H8" t="s">
        <v>844</v>
      </c>
      <c r="I8" t="str">
        <f t="shared" si="1"/>
        <v>East</v>
      </c>
      <c r="J8">
        <f>ABS($F8-INDEX(Sheet2!$C:$C, MATCH(J$1,Sheet2!$B:$B,0)))*69</f>
        <v>457.4700000000002</v>
      </c>
      <c r="K8">
        <f>ABS($G8-INDEX(Sheet2!$D:$D, MATCH(K$1,Sheet2!$B:$B,0)))*54.6</f>
        <v>7552.8180000000011</v>
      </c>
      <c r="L8">
        <f t="shared" si="2"/>
        <v>7566.6596687061337</v>
      </c>
      <c r="M8">
        <f>ABS($F8-INDEX(Sheet2!$C:$C, MATCH(M$1,Sheet2!$B:$B,0)))*69</f>
        <v>1594.5900000000001</v>
      </c>
      <c r="N8">
        <f>ABS($G8-INDEX(Sheet2!$D:$D, MATCH(N$1,Sheet2!$B:$B,0)))*54.6</f>
        <v>5482.9319999999998</v>
      </c>
      <c r="O8">
        <f t="shared" si="3"/>
        <v>5710.1016264795144</v>
      </c>
      <c r="P8">
        <f>ABS($F8-INDEX(Sheet2!$C:$C, MATCH(P$1,Sheet2!$B:$B,0)))*69</f>
        <v>402.26999999999987</v>
      </c>
      <c r="Q8">
        <f>ABS($G8-INDEX(Sheet2!$D:$D, MATCH(Q$1,Sheet2!$B:$B,0)))*54.6</f>
        <v>560.19600000000003</v>
      </c>
      <c r="R8">
        <f t="shared" si="4"/>
        <v>689.6671018078215</v>
      </c>
      <c r="S8">
        <f>ABS($F8-INDEX(Sheet2!$C:$C, MATCH(S$1,Sheet2!$B:$B,0)))*69</f>
        <v>220.10999999999984</v>
      </c>
      <c r="T8">
        <f>ABS($G8-INDEX(Sheet2!$D:$D, MATCH(T$1,Sheet2!$B:$B,0)))*54.6</f>
        <v>4198.1939999999995</v>
      </c>
      <c r="U8">
        <f t="shared" si="5"/>
        <v>4203.9601893614545</v>
      </c>
      <c r="V8">
        <f>ABS($F8-INDEX(Sheet2!$C:$C, MATCH(V$1,Sheet2!$B:$B,0)))*69</f>
        <v>906.66000000000008</v>
      </c>
      <c r="W8">
        <f>ABS($G8-INDEX(Sheet2!$D:$D, MATCH(W$1,Sheet2!$B:$B,0)))*54.6</f>
        <v>1967.2380000000001</v>
      </c>
      <c r="X8">
        <f t="shared" si="6"/>
        <v>2166.115810441353</v>
      </c>
      <c r="Y8">
        <f>ABS($F8-INDEX(Sheet2!$C:$C, MATCH(Y$1,Sheet2!$B:$B,0)))*69</f>
        <v>569.9400000000004</v>
      </c>
      <c r="Z8">
        <f>ABS($G8-INDEX(Sheet2!$D:$D, MATCH(Z$1,Sheet2!$B:$B,0)))*54.6</f>
        <v>6527.9759999999997</v>
      </c>
      <c r="AA8">
        <f t="shared" si="7"/>
        <v>6552.8087306265852</v>
      </c>
      <c r="AB8">
        <f>ABS($F8-INDEX(Sheet2!$C:$C, MATCH(AB$1,Sheet2!$B:$B,0)))*69</f>
        <v>345</v>
      </c>
      <c r="AC8">
        <f>ABS($G8-INDEX(Sheet2!$D:$D, MATCH(AC$1,Sheet2!$B:$B,0)))*54.6</f>
        <v>6834.8280000000004</v>
      </c>
      <c r="AD8">
        <f t="shared" si="8"/>
        <v>6843.5297025426871</v>
      </c>
      <c r="AE8">
        <f>ABS($F8-INDEX(Sheet2!$C:$C, MATCH(AE$1,Sheet2!$B:$B,0)))*69</f>
        <v>63.480000000000118</v>
      </c>
      <c r="AF8">
        <f>ABS($G8-INDEX(Sheet2!$D:$D, MATCH(AF$1,Sheet2!$B:$B,0)))*54.6</f>
        <v>46.41</v>
      </c>
      <c r="AG8">
        <f t="shared" si="9"/>
        <v>78.635860140269429</v>
      </c>
      <c r="AH8">
        <f>ABS($F8-INDEX(Sheet2!$C:$C, MATCH(AH$1,Sheet2!$B:$B,0)))*69</f>
        <v>590.6400000000001</v>
      </c>
      <c r="AI8">
        <f>ABS($G8-INDEX(Sheet2!$D:$D, MATCH(AI$1,Sheet2!$B:$B,0)))*54.6</f>
        <v>4679.7659999999996</v>
      </c>
      <c r="AJ8">
        <f t="shared" si="10"/>
        <v>4716.8915001678797</v>
      </c>
      <c r="AK8">
        <f>ABS($F8-INDEX(Sheet2!$C:$C, MATCH(AK$1,Sheet2!$B:$B,0)))*69</f>
        <v>5256.42</v>
      </c>
      <c r="AL8">
        <f>ABS($G8-INDEX(Sheet2!$D:$D, MATCH(AL$1,Sheet2!$B:$B,0)))*54.6</f>
        <v>8183.9940000000006</v>
      </c>
      <c r="AM8">
        <f t="shared" si="11"/>
        <v>9726.6494235392292</v>
      </c>
      <c r="AN8">
        <f>ABS($F8-INDEX(Sheet2!$C:$C, MATCH(AN$1,Sheet2!$B:$B,0)))*69</f>
        <v>326.37000000000029</v>
      </c>
      <c r="AO8">
        <f>ABS($G8-INDEX(Sheet2!$D:$D, MATCH(AO$1,Sheet2!$B:$B,0)))*54.6</f>
        <v>1208.8440000000001</v>
      </c>
      <c r="AP8">
        <f t="shared" si="12"/>
        <v>1252.1266682073344</v>
      </c>
      <c r="AQ8">
        <f>ABS($F8-INDEX(Sheet2!$C:$C, MATCH(AQ$1,Sheet2!$B:$B,0)))*69</f>
        <v>190.44000000000034</v>
      </c>
      <c r="AR8">
        <f>ABS($G8-INDEX(Sheet2!$D:$D, MATCH(AR$1,Sheet2!$B:$B,0)))*54.6</f>
        <v>6272.4480000000003</v>
      </c>
      <c r="AS8">
        <f t="shared" si="13"/>
        <v>6275.3383419783831</v>
      </c>
      <c r="AT8">
        <f>ABS($F8-INDEX(Sheet2!$C:$C, MATCH(AT$1,Sheet2!$B:$B,0)))*69</f>
        <v>624.44999999999982</v>
      </c>
      <c r="AU8">
        <f>ABS($G8-INDEX(Sheet2!$D:$D, MATCH(AU$1,Sheet2!$B:$B,0)))*54.6</f>
        <v>74.802000000000007</v>
      </c>
      <c r="AV8">
        <f t="shared" si="14"/>
        <v>628.91425624165947</v>
      </c>
      <c r="AW8">
        <f>ABS($F8-INDEX(Sheet2!$C:$C, MATCH(AW$1,Sheet2!$B:$B,0)))*69</f>
        <v>4500.18</v>
      </c>
      <c r="AX8">
        <f>ABS($G8-INDEX(Sheet2!$D:$D, MATCH(AX$1,Sheet2!$B:$B,0)))*54.6</f>
        <v>2429.154</v>
      </c>
      <c r="AY8">
        <f t="shared" si="15"/>
        <v>5113.9426265960392</v>
      </c>
      <c r="AZ8">
        <f>ABS($F8-INDEX(Sheet2!$C:$C, MATCH(AZ$1,Sheet2!$B:$B,0)))*69</f>
        <v>457.4700000000002</v>
      </c>
      <c r="BA8">
        <f>ABS($G8-INDEX(Sheet2!$D:$D, MATCH(BA$1,Sheet2!$B:$B,0)))*54.6</f>
        <v>7552.8180000000011</v>
      </c>
      <c r="BB8">
        <f t="shared" si="16"/>
        <v>7566.6596687061337</v>
      </c>
    </row>
    <row r="9" spans="1:54" x14ac:dyDescent="0.3">
      <c r="A9" t="s">
        <v>24</v>
      </c>
      <c r="B9" t="s">
        <v>25</v>
      </c>
      <c r="C9">
        <v>89.42</v>
      </c>
      <c r="D9" t="s">
        <v>26</v>
      </c>
      <c r="E9" t="s">
        <v>27</v>
      </c>
      <c r="F9">
        <v>-8.5</v>
      </c>
      <c r="G9">
        <v>13.15</v>
      </c>
      <c r="H9" t="s">
        <v>845</v>
      </c>
      <c r="I9" t="str">
        <f t="shared" si="1"/>
        <v>East</v>
      </c>
      <c r="J9">
        <f>ABS($F9-INDEX(Sheet2!$C:$C, MATCH(J$1,Sheet2!$B:$B,0)))*69</f>
        <v>3048.42</v>
      </c>
      <c r="K9">
        <f>ABS($G9-INDEX(Sheet2!$D:$D, MATCH(K$1,Sheet2!$B:$B,0)))*54.6</f>
        <v>6906.9000000000005</v>
      </c>
      <c r="L9">
        <f t="shared" si="2"/>
        <v>7549.7107299816462</v>
      </c>
      <c r="M9">
        <f>ABS($F9-INDEX(Sheet2!$C:$C, MATCH(M$1,Sheet2!$B:$B,0)))*69</f>
        <v>1911.3</v>
      </c>
      <c r="N9">
        <f>ABS($G9-INDEX(Sheet2!$D:$D, MATCH(N$1,Sheet2!$B:$B,0)))*54.6</f>
        <v>6128.85</v>
      </c>
      <c r="O9">
        <f t="shared" si="3"/>
        <v>6419.9587235822637</v>
      </c>
      <c r="P9">
        <f>ABS($F9-INDEX(Sheet2!$C:$C, MATCH(P$1,Sheet2!$B:$B,0)))*69</f>
        <v>3908.16</v>
      </c>
      <c r="Q9">
        <f>ABS($G9-INDEX(Sheet2!$D:$D, MATCH(Q$1,Sheet2!$B:$B,0)))*54.6</f>
        <v>85.722000000000023</v>
      </c>
      <c r="R9">
        <f t="shared" si="4"/>
        <v>3909.1000047177095</v>
      </c>
      <c r="S9">
        <f>ABS($F9-INDEX(Sheet2!$C:$C, MATCH(S$1,Sheet2!$B:$B,0)))*69</f>
        <v>3726</v>
      </c>
      <c r="T9">
        <f>ABS($G9-INDEX(Sheet2!$D:$D, MATCH(T$1,Sheet2!$B:$B,0)))*54.6</f>
        <v>4844.1120000000001</v>
      </c>
      <c r="U9">
        <f t="shared" si="5"/>
        <v>6111.3416749960888</v>
      </c>
      <c r="V9">
        <f>ABS($F9-INDEX(Sheet2!$C:$C, MATCH(V$1,Sheet2!$B:$B,0)))*69</f>
        <v>4412.55</v>
      </c>
      <c r="W9">
        <f>ABS($G9-INDEX(Sheet2!$D:$D, MATCH(W$1,Sheet2!$B:$B,0)))*54.6</f>
        <v>1321.3200000000002</v>
      </c>
      <c r="X9">
        <f t="shared" si="6"/>
        <v>4606.1354783484167</v>
      </c>
      <c r="Y9">
        <f>ABS($F9-INDEX(Sheet2!$C:$C, MATCH(Y$1,Sheet2!$B:$B,0)))*69</f>
        <v>2935.95</v>
      </c>
      <c r="Z9">
        <f>ABS($G9-INDEX(Sheet2!$D:$D, MATCH(Z$1,Sheet2!$B:$B,0)))*54.6</f>
        <v>7173.8939999999993</v>
      </c>
      <c r="AA9">
        <f t="shared" si="7"/>
        <v>7751.4229355477692</v>
      </c>
      <c r="AB9">
        <f>ABS($F9-INDEX(Sheet2!$C:$C, MATCH(AB$1,Sheet2!$B:$B,0)))*69</f>
        <v>3160.8900000000003</v>
      </c>
      <c r="AC9">
        <f>ABS($G9-INDEX(Sheet2!$D:$D, MATCH(AC$1,Sheet2!$B:$B,0)))*54.6</f>
        <v>6188.91</v>
      </c>
      <c r="AD9">
        <f t="shared" si="8"/>
        <v>6949.3764166434385</v>
      </c>
      <c r="AE9">
        <f>ABS($F9-INDEX(Sheet2!$C:$C, MATCH(AE$1,Sheet2!$B:$B,0)))*69</f>
        <v>3442.41</v>
      </c>
      <c r="AF9">
        <f>ABS($G9-INDEX(Sheet2!$D:$D, MATCH(AF$1,Sheet2!$B:$B,0)))*54.6</f>
        <v>599.50800000000004</v>
      </c>
      <c r="AG9">
        <f t="shared" si="9"/>
        <v>3494.2232971239832</v>
      </c>
      <c r="AH9">
        <f>ABS($F9-INDEX(Sheet2!$C:$C, MATCH(AH$1,Sheet2!$B:$B,0)))*69</f>
        <v>2915.25</v>
      </c>
      <c r="AI9">
        <f>ABS($G9-INDEX(Sheet2!$D:$D, MATCH(AI$1,Sheet2!$B:$B,0)))*54.6</f>
        <v>5325.6840000000002</v>
      </c>
      <c r="AJ9">
        <f t="shared" si="10"/>
        <v>6071.3748550353894</v>
      </c>
      <c r="AK9">
        <f>ABS($F9-INDEX(Sheet2!$C:$C, MATCH(AK$1,Sheet2!$B:$B,0)))*69</f>
        <v>1750.5299999999997</v>
      </c>
      <c r="AL9">
        <f>ABS($G9-INDEX(Sheet2!$D:$D, MATCH(AL$1,Sheet2!$B:$B,0)))*54.6</f>
        <v>7538.076</v>
      </c>
      <c r="AM9">
        <f t="shared" si="11"/>
        <v>7738.6655866936135</v>
      </c>
      <c r="AN9">
        <f>ABS($F9-INDEX(Sheet2!$C:$C, MATCH(AN$1,Sheet2!$B:$B,0)))*69</f>
        <v>3179.52</v>
      </c>
      <c r="AO9">
        <f>ABS($G9-INDEX(Sheet2!$D:$D, MATCH(AO$1,Sheet2!$B:$B,0)))*54.6</f>
        <v>562.92600000000004</v>
      </c>
      <c r="AP9">
        <f t="shared" si="12"/>
        <v>3228.9678090492012</v>
      </c>
      <c r="AQ9">
        <f>ABS($F9-INDEX(Sheet2!$C:$C, MATCH(AQ$1,Sheet2!$B:$B,0)))*69</f>
        <v>3315.45</v>
      </c>
      <c r="AR9">
        <f>ABS($G9-INDEX(Sheet2!$D:$D, MATCH(AR$1,Sheet2!$B:$B,0)))*54.6</f>
        <v>5626.53</v>
      </c>
      <c r="AS9">
        <f t="shared" si="13"/>
        <v>6530.7004634571931</v>
      </c>
      <c r="AT9">
        <f>ABS($F9-INDEX(Sheet2!$C:$C, MATCH(AT$1,Sheet2!$B:$B,0)))*69</f>
        <v>4130.34</v>
      </c>
      <c r="AU9">
        <f>ABS($G9-INDEX(Sheet2!$D:$D, MATCH(AU$1,Sheet2!$B:$B,0)))*54.6</f>
        <v>720.72</v>
      </c>
      <c r="AV9">
        <f t="shared" si="14"/>
        <v>4192.7491976029287</v>
      </c>
      <c r="AW9">
        <f>ABS($F9-INDEX(Sheet2!$C:$C, MATCH(AW$1,Sheet2!$B:$B,0)))*69</f>
        <v>994.29</v>
      </c>
      <c r="AX9">
        <f>ABS($G9-INDEX(Sheet2!$D:$D, MATCH(AX$1,Sheet2!$B:$B,0)))*54.6</f>
        <v>3075.0720000000001</v>
      </c>
      <c r="AY9">
        <f t="shared" si="15"/>
        <v>3231.8230782770274</v>
      </c>
      <c r="AZ9">
        <f>ABS($F9-INDEX(Sheet2!$C:$C, MATCH(AZ$1,Sheet2!$B:$B,0)))*69</f>
        <v>3048.42</v>
      </c>
      <c r="BA9">
        <f>ABS($G9-INDEX(Sheet2!$D:$D, MATCH(BA$1,Sheet2!$B:$B,0)))*54.6</f>
        <v>6906.9000000000005</v>
      </c>
      <c r="BB9">
        <f t="shared" si="16"/>
        <v>7549.7107299816462</v>
      </c>
    </row>
    <row r="10" spans="1:54" x14ac:dyDescent="0.3">
      <c r="A10" t="s">
        <v>28</v>
      </c>
      <c r="B10" t="s">
        <v>29</v>
      </c>
      <c r="C10">
        <v>1.66</v>
      </c>
      <c r="D10" t="s">
        <v>30</v>
      </c>
      <c r="E10" t="s">
        <v>31</v>
      </c>
      <c r="F10">
        <v>17.2</v>
      </c>
      <c r="G10">
        <v>-61.48</v>
      </c>
      <c r="H10" t="s">
        <v>844</v>
      </c>
      <c r="I10" t="str">
        <f t="shared" si="1"/>
        <v>West</v>
      </c>
      <c r="J10">
        <f>ABS($F10-INDEX(Sheet2!$C:$C, MATCH(J$1,Sheet2!$B:$B,0)))*69</f>
        <v>1275.1200000000001</v>
      </c>
      <c r="K10">
        <f>ABS($G10-INDEX(Sheet2!$D:$D, MATCH(K$1,Sheet2!$B:$B,0)))*54.6</f>
        <v>10981.698</v>
      </c>
      <c r="L10">
        <f t="shared" si="2"/>
        <v>11055.479273989165</v>
      </c>
      <c r="M10">
        <f>ABS($F10-INDEX(Sheet2!$C:$C, MATCH(M$1,Sheet2!$B:$B,0)))*69</f>
        <v>138</v>
      </c>
      <c r="N10">
        <f>ABS($G10-INDEX(Sheet2!$D:$D, MATCH(N$1,Sheet2!$B:$B,0)))*54.6</f>
        <v>2054.0520000000001</v>
      </c>
      <c r="O10">
        <f t="shared" si="3"/>
        <v>2058.6824958463121</v>
      </c>
      <c r="P10">
        <f>ABS($F10-INDEX(Sheet2!$C:$C, MATCH(P$1,Sheet2!$B:$B,0)))*69</f>
        <v>2134.86</v>
      </c>
      <c r="Q10">
        <f>ABS($G10-INDEX(Sheet2!$D:$D, MATCH(Q$1,Sheet2!$B:$B,0)))*54.6</f>
        <v>3989.076</v>
      </c>
      <c r="R10">
        <f t="shared" si="4"/>
        <v>4524.4175927268252</v>
      </c>
      <c r="S10">
        <f>ABS($F10-INDEX(Sheet2!$C:$C, MATCH(S$1,Sheet2!$B:$B,0)))*69</f>
        <v>1952.7</v>
      </c>
      <c r="T10">
        <f>ABS($G10-INDEX(Sheet2!$D:$D, MATCH(T$1,Sheet2!$B:$B,0)))*54.6</f>
        <v>769.31399999999985</v>
      </c>
      <c r="U10">
        <f t="shared" si="5"/>
        <v>2098.7809129578059</v>
      </c>
      <c r="V10">
        <f>ABS($F10-INDEX(Sheet2!$C:$C, MATCH(V$1,Sheet2!$B:$B,0)))*69</f>
        <v>2639.25</v>
      </c>
      <c r="W10">
        <f>ABS($G10-INDEX(Sheet2!$D:$D, MATCH(W$1,Sheet2!$B:$B,0)))*54.6</f>
        <v>5396.1180000000004</v>
      </c>
      <c r="X10">
        <f t="shared" si="6"/>
        <v>6006.973450284594</v>
      </c>
      <c r="Y10">
        <f>ABS($F10-INDEX(Sheet2!$C:$C, MATCH(Y$1,Sheet2!$B:$B,0)))*69</f>
        <v>1162.6499999999999</v>
      </c>
      <c r="Z10">
        <f>ABS($G10-INDEX(Sheet2!$D:$D, MATCH(Z$1,Sheet2!$B:$B,0)))*54.6</f>
        <v>3099.096</v>
      </c>
      <c r="AA10">
        <f t="shared" si="7"/>
        <v>3310.0077099179089</v>
      </c>
      <c r="AB10">
        <f>ABS($F10-INDEX(Sheet2!$C:$C, MATCH(AB$1,Sheet2!$B:$B,0)))*69</f>
        <v>1387.5900000000001</v>
      </c>
      <c r="AC10">
        <f>ABS($G10-INDEX(Sheet2!$D:$D, MATCH(AC$1,Sheet2!$B:$B,0)))*54.6</f>
        <v>10263.708000000001</v>
      </c>
      <c r="AD10">
        <f t="shared" si="8"/>
        <v>10357.080086460855</v>
      </c>
      <c r="AE10">
        <f>ABS($F10-INDEX(Sheet2!$C:$C, MATCH(AE$1,Sheet2!$B:$B,0)))*69</f>
        <v>1669.1100000000001</v>
      </c>
      <c r="AF10">
        <f>ABS($G10-INDEX(Sheet2!$D:$D, MATCH(AF$1,Sheet2!$B:$B,0)))*54.6</f>
        <v>3475.29</v>
      </c>
      <c r="AG10">
        <f t="shared" si="9"/>
        <v>3855.3299179447667</v>
      </c>
      <c r="AH10">
        <f>ABS($F10-INDEX(Sheet2!$C:$C, MATCH(AH$1,Sheet2!$B:$B,0)))*69</f>
        <v>1141.95</v>
      </c>
      <c r="AI10">
        <f>ABS($G10-INDEX(Sheet2!$D:$D, MATCH(AI$1,Sheet2!$B:$B,0)))*54.6</f>
        <v>1250.8860000000002</v>
      </c>
      <c r="AJ10">
        <f t="shared" si="10"/>
        <v>1693.7430700953437</v>
      </c>
      <c r="AK10">
        <f>ABS($F10-INDEX(Sheet2!$C:$C, MATCH(AK$1,Sheet2!$B:$B,0)))*69</f>
        <v>3523.8299999999995</v>
      </c>
      <c r="AL10">
        <f>ABS($G10-INDEX(Sheet2!$D:$D, MATCH(AL$1,Sheet2!$B:$B,0)))*54.6</f>
        <v>11612.874</v>
      </c>
      <c r="AM10">
        <f t="shared" si="11"/>
        <v>12135.741444542067</v>
      </c>
      <c r="AN10">
        <f>ABS($F10-INDEX(Sheet2!$C:$C, MATCH(AN$1,Sheet2!$B:$B,0)))*69</f>
        <v>1406.22</v>
      </c>
      <c r="AO10">
        <f>ABS($G10-INDEX(Sheet2!$D:$D, MATCH(AO$1,Sheet2!$B:$B,0)))*54.6</f>
        <v>4637.7240000000002</v>
      </c>
      <c r="AP10">
        <f t="shared" si="12"/>
        <v>4846.2293165486917</v>
      </c>
      <c r="AQ10">
        <f>ABS($F10-INDEX(Sheet2!$C:$C, MATCH(AQ$1,Sheet2!$B:$B,0)))*69</f>
        <v>1542.1499999999999</v>
      </c>
      <c r="AR10">
        <f>ABS($G10-INDEX(Sheet2!$D:$D, MATCH(AR$1,Sheet2!$B:$B,0)))*54.6</f>
        <v>9701.3280000000013</v>
      </c>
      <c r="AS10">
        <f t="shared" si="13"/>
        <v>9823.1355272175715</v>
      </c>
      <c r="AT10">
        <f>ABS($F10-INDEX(Sheet2!$C:$C, MATCH(AT$1,Sheet2!$B:$B,0)))*69</f>
        <v>2357.04</v>
      </c>
      <c r="AU10">
        <f>ABS($G10-INDEX(Sheet2!$D:$D, MATCH(AU$1,Sheet2!$B:$B,0)))*54.6</f>
        <v>3354.078</v>
      </c>
      <c r="AV10">
        <f t="shared" si="14"/>
        <v>4099.4483521181237</v>
      </c>
      <c r="AW10">
        <f>ABS($F10-INDEX(Sheet2!$C:$C, MATCH(AW$1,Sheet2!$B:$B,0)))*69</f>
        <v>2767.59</v>
      </c>
      <c r="AX10">
        <f>ABS($G10-INDEX(Sheet2!$D:$D, MATCH(AX$1,Sheet2!$B:$B,0)))*54.6</f>
        <v>999.72599999999977</v>
      </c>
      <c r="AY10">
        <f t="shared" si="15"/>
        <v>2942.6189836905492</v>
      </c>
      <c r="AZ10">
        <f>ABS($F10-INDEX(Sheet2!$C:$C, MATCH(AZ$1,Sheet2!$B:$B,0)))*69</f>
        <v>1275.1200000000001</v>
      </c>
      <c r="BA10">
        <f>ABS($G10-INDEX(Sheet2!$D:$D, MATCH(BA$1,Sheet2!$B:$B,0)))*54.6</f>
        <v>10981.698</v>
      </c>
      <c r="BB10">
        <f t="shared" si="16"/>
        <v>11055.479273989165</v>
      </c>
    </row>
    <row r="11" spans="1:54" x14ac:dyDescent="0.3">
      <c r="A11" t="s">
        <v>32</v>
      </c>
      <c r="B11" t="s">
        <v>33</v>
      </c>
      <c r="C11">
        <v>446</v>
      </c>
      <c r="D11" t="s">
        <v>34</v>
      </c>
      <c r="E11" t="s">
        <v>35</v>
      </c>
      <c r="F11">
        <v>-36.299999999999997</v>
      </c>
      <c r="G11">
        <v>-60</v>
      </c>
      <c r="H11" t="s">
        <v>845</v>
      </c>
      <c r="I11" t="str">
        <f t="shared" si="1"/>
        <v>West</v>
      </c>
      <c r="J11">
        <f>ABS($F11-INDEX(Sheet2!$C:$C, MATCH(J$1,Sheet2!$B:$B,0)))*69</f>
        <v>4966.619999999999</v>
      </c>
      <c r="K11">
        <f>ABS($G11-INDEX(Sheet2!$D:$D, MATCH(K$1,Sheet2!$B:$B,0)))*54.6</f>
        <v>10900.890000000001</v>
      </c>
      <c r="L11">
        <f t="shared" si="2"/>
        <v>11979.011520843447</v>
      </c>
      <c r="M11">
        <f>ABS($F11-INDEX(Sheet2!$C:$C, MATCH(M$1,Sheet2!$B:$B,0)))*69</f>
        <v>3829.5</v>
      </c>
      <c r="N11">
        <f>ABS($G11-INDEX(Sheet2!$D:$D, MATCH(N$1,Sheet2!$B:$B,0)))*54.6</f>
        <v>2134.8599999999997</v>
      </c>
      <c r="O11">
        <f t="shared" si="3"/>
        <v>4384.3696775705403</v>
      </c>
      <c r="P11">
        <f>ABS($F11-INDEX(Sheet2!$C:$C, MATCH(P$1,Sheet2!$B:$B,0)))*69</f>
        <v>5826.36</v>
      </c>
      <c r="Q11">
        <f>ABS($G11-INDEX(Sheet2!$D:$D, MATCH(Q$1,Sheet2!$B:$B,0)))*54.6</f>
        <v>3908.268</v>
      </c>
      <c r="R11">
        <f t="shared" si="4"/>
        <v>7015.7700653188449</v>
      </c>
      <c r="S11">
        <f>ABS($F11-INDEX(Sheet2!$C:$C, MATCH(S$1,Sheet2!$B:$B,0)))*69</f>
        <v>5644.2</v>
      </c>
      <c r="T11">
        <f>ABS($G11-INDEX(Sheet2!$D:$D, MATCH(T$1,Sheet2!$B:$B,0)))*54.6</f>
        <v>850.12199999999962</v>
      </c>
      <c r="U11">
        <f t="shared" si="5"/>
        <v>5707.8630900612879</v>
      </c>
      <c r="V11">
        <f>ABS($F11-INDEX(Sheet2!$C:$C, MATCH(V$1,Sheet2!$B:$B,0)))*69</f>
        <v>6330.75</v>
      </c>
      <c r="W11">
        <f>ABS($G11-INDEX(Sheet2!$D:$D, MATCH(W$1,Sheet2!$B:$B,0)))*54.6</f>
        <v>5315.3099999999995</v>
      </c>
      <c r="X11">
        <f t="shared" si="6"/>
        <v>8266.2516268620802</v>
      </c>
      <c r="Y11">
        <f>ABS($F11-INDEX(Sheet2!$C:$C, MATCH(Y$1,Sheet2!$B:$B,0)))*69</f>
        <v>4854.1499999999996</v>
      </c>
      <c r="Z11">
        <f>ABS($G11-INDEX(Sheet2!$D:$D, MATCH(Z$1,Sheet2!$B:$B,0)))*54.6</f>
        <v>3179.904</v>
      </c>
      <c r="AA11">
        <f t="shared" si="7"/>
        <v>5802.9786895796888</v>
      </c>
      <c r="AB11">
        <f>ABS($F11-INDEX(Sheet2!$C:$C, MATCH(AB$1,Sheet2!$B:$B,0)))*69</f>
        <v>5079.09</v>
      </c>
      <c r="AC11">
        <f>ABS($G11-INDEX(Sheet2!$D:$D, MATCH(AC$1,Sheet2!$B:$B,0)))*54.6</f>
        <v>10182.9</v>
      </c>
      <c r="AD11">
        <f t="shared" si="8"/>
        <v>11379.306114087098</v>
      </c>
      <c r="AE11">
        <f>ABS($F11-INDEX(Sheet2!$C:$C, MATCH(AE$1,Sheet2!$B:$B,0)))*69</f>
        <v>5360.61</v>
      </c>
      <c r="AF11">
        <f>ABS($G11-INDEX(Sheet2!$D:$D, MATCH(AF$1,Sheet2!$B:$B,0)))*54.6</f>
        <v>3394.482</v>
      </c>
      <c r="AG11">
        <f t="shared" si="9"/>
        <v>6344.9702615870465</v>
      </c>
      <c r="AH11">
        <f>ABS($F11-INDEX(Sheet2!$C:$C, MATCH(AH$1,Sheet2!$B:$B,0)))*69</f>
        <v>4833.45</v>
      </c>
      <c r="AI11">
        <f>ABS($G11-INDEX(Sheet2!$D:$D, MATCH(AI$1,Sheet2!$B:$B,0)))*54.6</f>
        <v>1331.694</v>
      </c>
      <c r="AJ11">
        <f t="shared" si="10"/>
        <v>5013.5464306353042</v>
      </c>
      <c r="AK11">
        <f>ABS($F11-INDEX(Sheet2!$C:$C, MATCH(AK$1,Sheet2!$B:$B,0)))*69</f>
        <v>167.67</v>
      </c>
      <c r="AL11">
        <f>ABS($G11-INDEX(Sheet2!$D:$D, MATCH(AL$1,Sheet2!$B:$B,0)))*54.6</f>
        <v>11532.066000000001</v>
      </c>
      <c r="AM11">
        <f t="shared" si="11"/>
        <v>11533.284851127888</v>
      </c>
      <c r="AN11">
        <f>ABS($F11-INDEX(Sheet2!$C:$C, MATCH(AN$1,Sheet2!$B:$B,0)))*69</f>
        <v>5097.7199999999993</v>
      </c>
      <c r="AO11">
        <f>ABS($G11-INDEX(Sheet2!$D:$D, MATCH(AO$1,Sheet2!$B:$B,0)))*54.6</f>
        <v>4556.9160000000002</v>
      </c>
      <c r="AP11">
        <f t="shared" si="12"/>
        <v>6837.5604296748998</v>
      </c>
      <c r="AQ11">
        <f>ABS($F11-INDEX(Sheet2!$C:$C, MATCH(AQ$1,Sheet2!$B:$B,0)))*69</f>
        <v>5233.6499999999996</v>
      </c>
      <c r="AR11">
        <f>ABS($G11-INDEX(Sheet2!$D:$D, MATCH(AR$1,Sheet2!$B:$B,0)))*54.6</f>
        <v>9620.52</v>
      </c>
      <c r="AS11">
        <f t="shared" si="13"/>
        <v>10951.963175289626</v>
      </c>
      <c r="AT11">
        <f>ABS($F11-INDEX(Sheet2!$C:$C, MATCH(AT$1,Sheet2!$B:$B,0)))*69</f>
        <v>6048.54</v>
      </c>
      <c r="AU11">
        <f>ABS($G11-INDEX(Sheet2!$D:$D, MATCH(AU$1,Sheet2!$B:$B,0)))*54.6</f>
        <v>3273.2700000000004</v>
      </c>
      <c r="AV11">
        <f t="shared" si="14"/>
        <v>6877.4364864024737</v>
      </c>
      <c r="AW11">
        <f>ABS($F11-INDEX(Sheet2!$C:$C, MATCH(AW$1,Sheet2!$B:$B,0)))*69</f>
        <v>923.90999999999974</v>
      </c>
      <c r="AX11">
        <f>ABS($G11-INDEX(Sheet2!$D:$D, MATCH(AX$1,Sheet2!$B:$B,0)))*54.6</f>
        <v>918.91799999999989</v>
      </c>
      <c r="AY11">
        <f t="shared" si="15"/>
        <v>1303.0809563584296</v>
      </c>
      <c r="AZ11">
        <f>ABS($F11-INDEX(Sheet2!$C:$C, MATCH(AZ$1,Sheet2!$B:$B,0)))*69</f>
        <v>4966.619999999999</v>
      </c>
      <c r="BA11">
        <f>ABS($G11-INDEX(Sheet2!$D:$D, MATCH(BA$1,Sheet2!$B:$B,0)))*54.6</f>
        <v>10900.890000000001</v>
      </c>
      <c r="BB11">
        <f t="shared" si="16"/>
        <v>11979.011520843447</v>
      </c>
    </row>
    <row r="12" spans="1:54" x14ac:dyDescent="0.3">
      <c r="A12" t="s">
        <v>36</v>
      </c>
      <c r="B12" t="s">
        <v>37</v>
      </c>
      <c r="C12">
        <v>13.67</v>
      </c>
      <c r="D12" t="s">
        <v>38</v>
      </c>
      <c r="E12" t="s">
        <v>39</v>
      </c>
      <c r="F12">
        <v>40.1</v>
      </c>
      <c r="G12">
        <v>44.31</v>
      </c>
      <c r="H12" t="s">
        <v>844</v>
      </c>
      <c r="I12" t="str">
        <f t="shared" si="1"/>
        <v>East</v>
      </c>
      <c r="J12">
        <f>ABS($F12-INDEX(Sheet2!$C:$C, MATCH(J$1,Sheet2!$B:$B,0)))*69</f>
        <v>304.98000000000013</v>
      </c>
      <c r="K12">
        <f>ABS($G12-INDEX(Sheet2!$D:$D, MATCH(K$1,Sheet2!$B:$B,0)))*54.6</f>
        <v>5205.5640000000003</v>
      </c>
      <c r="L12">
        <f t="shared" si="2"/>
        <v>5214.4903258608128</v>
      </c>
      <c r="M12">
        <f>ABS($F12-INDEX(Sheet2!$C:$C, MATCH(M$1,Sheet2!$B:$B,0)))*69</f>
        <v>1442.1000000000001</v>
      </c>
      <c r="N12">
        <f>ABS($G12-INDEX(Sheet2!$D:$D, MATCH(N$1,Sheet2!$B:$B,0)))*54.6</f>
        <v>7830.1859999999997</v>
      </c>
      <c r="O12">
        <f t="shared" si="3"/>
        <v>7961.8757340589027</v>
      </c>
      <c r="P12">
        <f>ABS($F12-INDEX(Sheet2!$C:$C, MATCH(P$1,Sheet2!$B:$B,0)))*69</f>
        <v>554.76</v>
      </c>
      <c r="Q12">
        <f>ABS($G12-INDEX(Sheet2!$D:$D, MATCH(Q$1,Sheet2!$B:$B,0)))*54.6</f>
        <v>1787.0580000000002</v>
      </c>
      <c r="R12">
        <f t="shared" si="4"/>
        <v>1871.1854405600748</v>
      </c>
      <c r="S12">
        <f>ABS($F12-INDEX(Sheet2!$C:$C, MATCH(S$1,Sheet2!$B:$B,0)))*69</f>
        <v>372.59999999999991</v>
      </c>
      <c r="T12">
        <f>ABS($G12-INDEX(Sheet2!$D:$D, MATCH(T$1,Sheet2!$B:$B,0)))*54.6</f>
        <v>6545.4480000000003</v>
      </c>
      <c r="U12">
        <f t="shared" si="5"/>
        <v>6556.044560610002</v>
      </c>
      <c r="V12">
        <f>ABS($F12-INDEX(Sheet2!$C:$C, MATCH(V$1,Sheet2!$B:$B,0)))*69</f>
        <v>1059.1500000000001</v>
      </c>
      <c r="W12">
        <f>ABS($G12-INDEX(Sheet2!$D:$D, MATCH(W$1,Sheet2!$B:$B,0)))*54.6</f>
        <v>380.01600000000008</v>
      </c>
      <c r="X12">
        <f t="shared" si="6"/>
        <v>1125.260362207787</v>
      </c>
      <c r="Y12">
        <f>ABS($F12-INDEX(Sheet2!$C:$C, MATCH(Y$1,Sheet2!$B:$B,0)))*69</f>
        <v>417.45000000000027</v>
      </c>
      <c r="Z12">
        <f>ABS($G12-INDEX(Sheet2!$D:$D, MATCH(Z$1,Sheet2!$B:$B,0)))*54.6</f>
        <v>8875.2300000000014</v>
      </c>
      <c r="AA12">
        <f t="shared" si="7"/>
        <v>8885.0420401594074</v>
      </c>
      <c r="AB12">
        <f>ABS($F12-INDEX(Sheet2!$C:$C, MATCH(AB$1,Sheet2!$B:$B,0)))*69</f>
        <v>192.50999999999993</v>
      </c>
      <c r="AC12">
        <f>ABS($G12-INDEX(Sheet2!$D:$D, MATCH(AC$1,Sheet2!$B:$B,0)))*54.6</f>
        <v>4487.5739999999996</v>
      </c>
      <c r="AD12">
        <f t="shared" si="8"/>
        <v>4491.7012930042438</v>
      </c>
      <c r="AE12">
        <f>ABS($F12-INDEX(Sheet2!$C:$C, MATCH(AE$1,Sheet2!$B:$B,0)))*69</f>
        <v>89.009999999999934</v>
      </c>
      <c r="AF12">
        <f>ABS($G12-INDEX(Sheet2!$D:$D, MATCH(AF$1,Sheet2!$B:$B,0)))*54.6</f>
        <v>2300.8440000000001</v>
      </c>
      <c r="AG12">
        <f t="shared" si="9"/>
        <v>2302.5650680134972</v>
      </c>
      <c r="AH12">
        <f>ABS($F12-INDEX(Sheet2!$C:$C, MATCH(AH$1,Sheet2!$B:$B,0)))*69</f>
        <v>438.15000000000009</v>
      </c>
      <c r="AI12">
        <f>ABS($G12-INDEX(Sheet2!$D:$D, MATCH(AI$1,Sheet2!$B:$B,0)))*54.6</f>
        <v>7027.0199999999995</v>
      </c>
      <c r="AJ12">
        <f t="shared" si="10"/>
        <v>7040.6665524579412</v>
      </c>
      <c r="AK12">
        <f>ABS($F12-INDEX(Sheet2!$C:$C, MATCH(AK$1,Sheet2!$B:$B,0)))*69</f>
        <v>5103.93</v>
      </c>
      <c r="AL12">
        <f>ABS($G12-INDEX(Sheet2!$D:$D, MATCH(AL$1,Sheet2!$B:$B,0)))*54.6</f>
        <v>5836.7400000000007</v>
      </c>
      <c r="AM12">
        <f t="shared" si="11"/>
        <v>7753.5562984026892</v>
      </c>
      <c r="AN12">
        <f>ABS($F12-INDEX(Sheet2!$C:$C, MATCH(AN$1,Sheet2!$B:$B,0)))*69</f>
        <v>173.88000000000022</v>
      </c>
      <c r="AO12">
        <f>ABS($G12-INDEX(Sheet2!$D:$D, MATCH(AO$1,Sheet2!$B:$B,0)))*54.6</f>
        <v>1138.4100000000001</v>
      </c>
      <c r="AP12">
        <f t="shared" si="12"/>
        <v>1151.6126008775695</v>
      </c>
      <c r="AQ12">
        <f>ABS($F12-INDEX(Sheet2!$C:$C, MATCH(AQ$1,Sheet2!$B:$B,0)))*69</f>
        <v>37.950000000000294</v>
      </c>
      <c r="AR12">
        <f>ABS($G12-INDEX(Sheet2!$D:$D, MATCH(AR$1,Sheet2!$B:$B,0)))*54.6</f>
        <v>3925.194</v>
      </c>
      <c r="AS12">
        <f t="shared" si="13"/>
        <v>3925.3774519319795</v>
      </c>
      <c r="AT12">
        <f>ABS($F12-INDEX(Sheet2!$C:$C, MATCH(AT$1,Sheet2!$B:$B,0)))*69</f>
        <v>776.93999999999983</v>
      </c>
      <c r="AU12">
        <f>ABS($G12-INDEX(Sheet2!$D:$D, MATCH(AU$1,Sheet2!$B:$B,0)))*54.6</f>
        <v>2422.056</v>
      </c>
      <c r="AV12">
        <f t="shared" si="14"/>
        <v>2543.6177053040024</v>
      </c>
      <c r="AW12">
        <f>ABS($F12-INDEX(Sheet2!$C:$C, MATCH(AW$1,Sheet2!$B:$B,0)))*69</f>
        <v>4347.6900000000005</v>
      </c>
      <c r="AX12">
        <f>ABS($G12-INDEX(Sheet2!$D:$D, MATCH(AX$1,Sheet2!$B:$B,0)))*54.6</f>
        <v>4776.4080000000004</v>
      </c>
      <c r="AY12">
        <f t="shared" si="15"/>
        <v>6458.8297483804299</v>
      </c>
      <c r="AZ12">
        <f>ABS($F12-INDEX(Sheet2!$C:$C, MATCH(AZ$1,Sheet2!$B:$B,0)))*69</f>
        <v>304.98000000000013</v>
      </c>
      <c r="BA12">
        <f>ABS($G12-INDEX(Sheet2!$D:$D, MATCH(BA$1,Sheet2!$B:$B,0)))*54.6</f>
        <v>5205.5640000000003</v>
      </c>
      <c r="BB12">
        <f t="shared" si="16"/>
        <v>5214.4903258608128</v>
      </c>
    </row>
    <row r="13" spans="1:54" x14ac:dyDescent="0.3">
      <c r="A13" t="s">
        <v>40</v>
      </c>
      <c r="B13" t="s">
        <v>41</v>
      </c>
      <c r="C13">
        <v>3.09</v>
      </c>
      <c r="D13" t="s">
        <v>42</v>
      </c>
      <c r="E13" t="s">
        <v>43</v>
      </c>
      <c r="F13">
        <v>12.32</v>
      </c>
      <c r="G13">
        <v>-70.02</v>
      </c>
      <c r="H13" t="s">
        <v>844</v>
      </c>
      <c r="I13" t="str">
        <f t="shared" si="1"/>
        <v>West</v>
      </c>
      <c r="J13">
        <f>ABS($F13-INDEX(Sheet2!$C:$C, MATCH(J$1,Sheet2!$B:$B,0)))*69</f>
        <v>1611.84</v>
      </c>
      <c r="K13">
        <f>ABS($G13-INDEX(Sheet2!$D:$D, MATCH(K$1,Sheet2!$B:$B,0)))*54.6</f>
        <v>11447.982000000002</v>
      </c>
      <c r="L13">
        <f t="shared" si="2"/>
        <v>11560.896161540593</v>
      </c>
      <c r="M13">
        <f>ABS($F13-INDEX(Sheet2!$C:$C, MATCH(M$1,Sheet2!$B:$B,0)))*69</f>
        <v>474.71999999999991</v>
      </c>
      <c r="N13">
        <f>ABS($G13-INDEX(Sheet2!$D:$D, MATCH(N$1,Sheet2!$B:$B,0)))*54.6</f>
        <v>1587.768</v>
      </c>
      <c r="O13">
        <f t="shared" si="3"/>
        <v>1657.216431316079</v>
      </c>
      <c r="P13">
        <f>ABS($F13-INDEX(Sheet2!$C:$C, MATCH(P$1,Sheet2!$B:$B,0)))*69</f>
        <v>2471.58</v>
      </c>
      <c r="Q13">
        <f>ABS($G13-INDEX(Sheet2!$D:$D, MATCH(Q$1,Sheet2!$B:$B,0)))*54.6</f>
        <v>4455.3599999999997</v>
      </c>
      <c r="R13">
        <f t="shared" si="4"/>
        <v>5094.9917002876464</v>
      </c>
      <c r="S13">
        <f>ABS($F13-INDEX(Sheet2!$C:$C, MATCH(S$1,Sheet2!$B:$B,0)))*69</f>
        <v>2289.42</v>
      </c>
      <c r="T13">
        <f>ABS($G13-INDEX(Sheet2!$D:$D, MATCH(T$1,Sheet2!$B:$B,0)))*54.6</f>
        <v>303.02999999999986</v>
      </c>
      <c r="U13">
        <f t="shared" si="5"/>
        <v>2309.3876065528716</v>
      </c>
      <c r="V13">
        <f>ABS($F13-INDEX(Sheet2!$C:$C, MATCH(V$1,Sheet2!$B:$B,0)))*69</f>
        <v>2975.9700000000003</v>
      </c>
      <c r="W13">
        <f>ABS($G13-INDEX(Sheet2!$D:$D, MATCH(W$1,Sheet2!$B:$B,0)))*54.6</f>
        <v>5862.402</v>
      </c>
      <c r="X13">
        <f t="shared" si="6"/>
        <v>6574.5079398008193</v>
      </c>
      <c r="Y13">
        <f>ABS($F13-INDEX(Sheet2!$C:$C, MATCH(Y$1,Sheet2!$B:$B,0)))*69</f>
        <v>1499.37</v>
      </c>
      <c r="Z13">
        <f>ABS($G13-INDEX(Sheet2!$D:$D, MATCH(Z$1,Sheet2!$B:$B,0)))*54.6</f>
        <v>2632.8119999999999</v>
      </c>
      <c r="AA13">
        <f t="shared" si="7"/>
        <v>3029.8200316593061</v>
      </c>
      <c r="AB13">
        <f>ABS($F13-INDEX(Sheet2!$C:$C, MATCH(AB$1,Sheet2!$B:$B,0)))*69</f>
        <v>1724.3100000000002</v>
      </c>
      <c r="AC13">
        <f>ABS($G13-INDEX(Sheet2!$D:$D, MATCH(AC$1,Sheet2!$B:$B,0)))*54.6</f>
        <v>10729.992</v>
      </c>
      <c r="AD13">
        <f t="shared" si="8"/>
        <v>10867.657212857057</v>
      </c>
      <c r="AE13">
        <f>ABS($F13-INDEX(Sheet2!$C:$C, MATCH(AE$1,Sheet2!$B:$B,0)))*69</f>
        <v>2005.83</v>
      </c>
      <c r="AF13">
        <f>ABS($G13-INDEX(Sheet2!$D:$D, MATCH(AF$1,Sheet2!$B:$B,0)))*54.6</f>
        <v>3941.5740000000001</v>
      </c>
      <c r="AG13">
        <f t="shared" si="9"/>
        <v>4422.5964756436915</v>
      </c>
      <c r="AH13">
        <f>ABS($F13-INDEX(Sheet2!$C:$C, MATCH(AH$1,Sheet2!$B:$B,0)))*69</f>
        <v>1478.67</v>
      </c>
      <c r="AI13">
        <f>ABS($G13-INDEX(Sheet2!$D:$D, MATCH(AI$1,Sheet2!$B:$B,0)))*54.6</f>
        <v>784.60200000000032</v>
      </c>
      <c r="AJ13">
        <f t="shared" si="10"/>
        <v>1673.9370559564061</v>
      </c>
      <c r="AK13">
        <f>ABS($F13-INDEX(Sheet2!$C:$C, MATCH(AK$1,Sheet2!$B:$B,0)))*69</f>
        <v>3187.1099999999997</v>
      </c>
      <c r="AL13">
        <f>ABS($G13-INDEX(Sheet2!$D:$D, MATCH(AL$1,Sheet2!$B:$B,0)))*54.6</f>
        <v>12079.158000000001</v>
      </c>
      <c r="AM13">
        <f t="shared" si="11"/>
        <v>12492.546903696781</v>
      </c>
      <c r="AN13">
        <f>ABS($F13-INDEX(Sheet2!$C:$C, MATCH(AN$1,Sheet2!$B:$B,0)))*69</f>
        <v>1742.9399999999998</v>
      </c>
      <c r="AO13">
        <f>ABS($G13-INDEX(Sheet2!$D:$D, MATCH(AO$1,Sheet2!$B:$B,0)))*54.6</f>
        <v>5104.0079999999998</v>
      </c>
      <c r="AP13">
        <f t="shared" si="12"/>
        <v>5393.3975847942083</v>
      </c>
      <c r="AQ13">
        <f>ABS($F13-INDEX(Sheet2!$C:$C, MATCH(AQ$1,Sheet2!$B:$B,0)))*69</f>
        <v>1878.87</v>
      </c>
      <c r="AR13">
        <f>ABS($G13-INDEX(Sheet2!$D:$D, MATCH(AR$1,Sheet2!$B:$B,0)))*54.6</f>
        <v>10167.612000000001</v>
      </c>
      <c r="AS13">
        <f t="shared" si="13"/>
        <v>10339.752717519119</v>
      </c>
      <c r="AT13">
        <f>ABS($F13-INDEX(Sheet2!$C:$C, MATCH(AT$1,Sheet2!$B:$B,0)))*69</f>
        <v>2693.7599999999998</v>
      </c>
      <c r="AU13">
        <f>ABS($G13-INDEX(Sheet2!$D:$D, MATCH(AU$1,Sheet2!$B:$B,0)))*54.6</f>
        <v>3820.3620000000001</v>
      </c>
      <c r="AV13">
        <f t="shared" si="14"/>
        <v>4674.5597384827588</v>
      </c>
      <c r="AW13">
        <f>ABS($F13-INDEX(Sheet2!$C:$C, MATCH(AW$1,Sheet2!$B:$B,0)))*69</f>
        <v>2430.8700000000003</v>
      </c>
      <c r="AX13">
        <f>ABS($G13-INDEX(Sheet2!$D:$D, MATCH(AX$1,Sheet2!$B:$B,0)))*54.6</f>
        <v>1466.0099999999998</v>
      </c>
      <c r="AY13">
        <f t="shared" si="15"/>
        <v>2838.7170124899735</v>
      </c>
      <c r="AZ13">
        <f>ABS($F13-INDEX(Sheet2!$C:$C, MATCH(AZ$1,Sheet2!$B:$B,0)))*69</f>
        <v>1611.84</v>
      </c>
      <c r="BA13">
        <f>ABS($G13-INDEX(Sheet2!$D:$D, MATCH(BA$1,Sheet2!$B:$B,0)))*54.6</f>
        <v>11447.982000000002</v>
      </c>
      <c r="BB13">
        <f t="shared" si="16"/>
        <v>11560.896161540593</v>
      </c>
    </row>
    <row r="14" spans="1:54" x14ac:dyDescent="0.3">
      <c r="A14" t="s">
        <v>44</v>
      </c>
      <c r="B14" t="s">
        <v>45</v>
      </c>
      <c r="C14">
        <v>1397</v>
      </c>
      <c r="D14" t="s">
        <v>46</v>
      </c>
      <c r="E14" t="s">
        <v>47</v>
      </c>
      <c r="F14">
        <v>-35.15</v>
      </c>
      <c r="G14">
        <v>149</v>
      </c>
      <c r="H14" t="s">
        <v>845</v>
      </c>
      <c r="I14" t="str">
        <f t="shared" si="1"/>
        <v>East</v>
      </c>
      <c r="J14">
        <f>ABS($F14-INDEX(Sheet2!$C:$C, MATCH(J$1,Sheet2!$B:$B,0)))*69</f>
        <v>4887.2699999999995</v>
      </c>
      <c r="K14">
        <f>ABS($G14-INDEX(Sheet2!$D:$D, MATCH(K$1,Sheet2!$B:$B,0)))*54.6</f>
        <v>510.50999999999971</v>
      </c>
      <c r="L14">
        <f t="shared" si="2"/>
        <v>4913.8608560886205</v>
      </c>
      <c r="M14">
        <f>ABS($F14-INDEX(Sheet2!$C:$C, MATCH(M$1,Sheet2!$B:$B,0)))*69</f>
        <v>3750.1499999999996</v>
      </c>
      <c r="N14">
        <f>ABS($G14-INDEX(Sheet2!$D:$D, MATCH(N$1,Sheet2!$B:$B,0)))*54.6</f>
        <v>13546.26</v>
      </c>
      <c r="O14">
        <f t="shared" si="3"/>
        <v>14055.774080786159</v>
      </c>
      <c r="P14">
        <f>ABS($F14-INDEX(Sheet2!$C:$C, MATCH(P$1,Sheet2!$B:$B,0)))*69</f>
        <v>5747.0099999999993</v>
      </c>
      <c r="Q14">
        <f>ABS($G14-INDEX(Sheet2!$D:$D, MATCH(Q$1,Sheet2!$B:$B,0)))*54.6</f>
        <v>7503.1319999999996</v>
      </c>
      <c r="R14">
        <f t="shared" si="4"/>
        <v>9451.1964189473911</v>
      </c>
      <c r="S14">
        <f>ABS($F14-INDEX(Sheet2!$C:$C, MATCH(S$1,Sheet2!$B:$B,0)))*69</f>
        <v>5564.85</v>
      </c>
      <c r="T14">
        <f>ABS($G14-INDEX(Sheet2!$D:$D, MATCH(T$1,Sheet2!$B:$B,0)))*54.6</f>
        <v>12261.522000000001</v>
      </c>
      <c r="U14">
        <f t="shared" si="5"/>
        <v>13465.232165803307</v>
      </c>
      <c r="V14">
        <f>ABS($F14-INDEX(Sheet2!$C:$C, MATCH(V$1,Sheet2!$B:$B,0)))*69</f>
        <v>6251.4</v>
      </c>
      <c r="W14">
        <f>ABS($G14-INDEX(Sheet2!$D:$D, MATCH(W$1,Sheet2!$B:$B,0)))*54.6</f>
        <v>6096.09</v>
      </c>
      <c r="X14">
        <f t="shared" si="6"/>
        <v>8731.684559585281</v>
      </c>
      <c r="Y14">
        <f>ABS($F14-INDEX(Sheet2!$C:$C, MATCH(Y$1,Sheet2!$B:$B,0)))*69</f>
        <v>4774.7999999999993</v>
      </c>
      <c r="Z14">
        <f>ABS($G14-INDEX(Sheet2!$D:$D, MATCH(Z$1,Sheet2!$B:$B,0)))*54.6</f>
        <v>14591.304</v>
      </c>
      <c r="AA14">
        <f t="shared" si="7"/>
        <v>15352.682744732791</v>
      </c>
      <c r="AB14">
        <f>ABS($F14-INDEX(Sheet2!$C:$C, MATCH(AB$1,Sheet2!$B:$B,0)))*69</f>
        <v>4999.7400000000007</v>
      </c>
      <c r="AC14">
        <f>ABS($G14-INDEX(Sheet2!$D:$D, MATCH(AC$1,Sheet2!$B:$B,0)))*54.6</f>
        <v>1228.5</v>
      </c>
      <c r="AD14">
        <f t="shared" si="8"/>
        <v>5148.4572754952533</v>
      </c>
      <c r="AE14">
        <f>ABS($F14-INDEX(Sheet2!$C:$C, MATCH(AE$1,Sheet2!$B:$B,0)))*69</f>
        <v>5281.2599999999993</v>
      </c>
      <c r="AF14">
        <f>ABS($G14-INDEX(Sheet2!$D:$D, MATCH(AF$1,Sheet2!$B:$B,0)))*54.6</f>
        <v>8016.9180000000006</v>
      </c>
      <c r="AG14">
        <f t="shared" si="9"/>
        <v>9600.1396555635583</v>
      </c>
      <c r="AH14">
        <f>ABS($F14-INDEX(Sheet2!$C:$C, MATCH(AH$1,Sheet2!$B:$B,0)))*69</f>
        <v>4754.1000000000004</v>
      </c>
      <c r="AI14">
        <f>ABS($G14-INDEX(Sheet2!$D:$D, MATCH(AI$1,Sheet2!$B:$B,0)))*54.6</f>
        <v>12743.093999999999</v>
      </c>
      <c r="AJ14">
        <f t="shared" si="10"/>
        <v>13601.026119482161</v>
      </c>
      <c r="AK14">
        <f>ABS($F14-INDEX(Sheet2!$C:$C, MATCH(AK$1,Sheet2!$B:$B,0)))*69</f>
        <v>88.320000000000078</v>
      </c>
      <c r="AL14">
        <f>ABS($G14-INDEX(Sheet2!$D:$D, MATCH(AL$1,Sheet2!$B:$B,0)))*54.6</f>
        <v>120.66600000000044</v>
      </c>
      <c r="AM14">
        <f t="shared" si="11"/>
        <v>149.53496566355349</v>
      </c>
      <c r="AN14">
        <f>ABS($F14-INDEX(Sheet2!$C:$C, MATCH(AN$1,Sheet2!$B:$B,0)))*69</f>
        <v>5018.369999999999</v>
      </c>
      <c r="AO14">
        <f>ABS($G14-INDEX(Sheet2!$D:$D, MATCH(AO$1,Sheet2!$B:$B,0)))*54.6</f>
        <v>6854.4839999999995</v>
      </c>
      <c r="AP14">
        <f t="shared" si="12"/>
        <v>8495.1744162881059</v>
      </c>
      <c r="AQ14">
        <f>ABS($F14-INDEX(Sheet2!$C:$C, MATCH(AQ$1,Sheet2!$B:$B,0)))*69</f>
        <v>5154.2999999999993</v>
      </c>
      <c r="AR14">
        <f>ABS($G14-INDEX(Sheet2!$D:$D, MATCH(AR$1,Sheet2!$B:$B,0)))*54.6</f>
        <v>1790.8799999999999</v>
      </c>
      <c r="AS14">
        <f t="shared" si="13"/>
        <v>5456.5611573957449</v>
      </c>
      <c r="AT14">
        <f>ABS($F14-INDEX(Sheet2!$C:$C, MATCH(AT$1,Sheet2!$B:$B,0)))*69</f>
        <v>5969.19</v>
      </c>
      <c r="AU14">
        <f>ABS($G14-INDEX(Sheet2!$D:$D, MATCH(AU$1,Sheet2!$B:$B,0)))*54.6</f>
        <v>8138.130000000001</v>
      </c>
      <c r="AV14">
        <f t="shared" si="14"/>
        <v>10092.590804793386</v>
      </c>
      <c r="AW14">
        <f>ABS($F14-INDEX(Sheet2!$C:$C, MATCH(AW$1,Sheet2!$B:$B,0)))*69</f>
        <v>844.56</v>
      </c>
      <c r="AX14">
        <f>ABS($G14-INDEX(Sheet2!$D:$D, MATCH(AX$1,Sheet2!$B:$B,0)))*54.6</f>
        <v>10492.482000000002</v>
      </c>
      <c r="AY14">
        <f t="shared" si="15"/>
        <v>10526.417249659262</v>
      </c>
      <c r="AZ14">
        <f>ABS($F14-INDEX(Sheet2!$C:$C, MATCH(AZ$1,Sheet2!$B:$B,0)))*69</f>
        <v>4887.2699999999995</v>
      </c>
      <c r="BA14">
        <f>ABS($G14-INDEX(Sheet2!$D:$D, MATCH(BA$1,Sheet2!$B:$B,0)))*54.6</f>
        <v>510.50999999999971</v>
      </c>
      <c r="BB14">
        <f t="shared" si="16"/>
        <v>4913.8608560886205</v>
      </c>
    </row>
    <row r="15" spans="1:54" x14ac:dyDescent="0.3">
      <c r="A15" t="s">
        <v>48</v>
      </c>
      <c r="B15" t="s">
        <v>49</v>
      </c>
      <c r="C15">
        <v>445</v>
      </c>
      <c r="D15" t="s">
        <v>50</v>
      </c>
      <c r="E15" t="s">
        <v>51</v>
      </c>
      <c r="F15">
        <v>48.12</v>
      </c>
      <c r="G15">
        <v>16.22</v>
      </c>
      <c r="H15" t="s">
        <v>844</v>
      </c>
      <c r="I15" t="str">
        <f t="shared" si="1"/>
        <v>East</v>
      </c>
      <c r="J15">
        <f>ABS($F15-INDEX(Sheet2!$C:$C, MATCH(J$1,Sheet2!$B:$B,0)))*69</f>
        <v>858.3599999999999</v>
      </c>
      <c r="K15">
        <f>ABS($G15-INDEX(Sheet2!$D:$D, MATCH(K$1,Sheet2!$B:$B,0)))*54.6</f>
        <v>6739.2780000000002</v>
      </c>
      <c r="L15">
        <f t="shared" si="2"/>
        <v>6793.7213551104678</v>
      </c>
      <c r="M15">
        <f>ABS($F15-INDEX(Sheet2!$C:$C, MATCH(M$1,Sheet2!$B:$B,0)))*69</f>
        <v>1995.4799999999998</v>
      </c>
      <c r="N15">
        <f>ABS($G15-INDEX(Sheet2!$D:$D, MATCH(N$1,Sheet2!$B:$B,0)))*54.6</f>
        <v>6296.4719999999998</v>
      </c>
      <c r="O15">
        <f t="shared" si="3"/>
        <v>6605.1116627339461</v>
      </c>
      <c r="P15">
        <f>ABS($F15-INDEX(Sheet2!$C:$C, MATCH(P$1,Sheet2!$B:$B,0)))*69</f>
        <v>1.3800000000002157</v>
      </c>
      <c r="Q15">
        <f>ABS($G15-INDEX(Sheet2!$D:$D, MATCH(Q$1,Sheet2!$B:$B,0)))*54.6</f>
        <v>253.34399999999994</v>
      </c>
      <c r="R15">
        <f t="shared" si="4"/>
        <v>253.34775849807704</v>
      </c>
      <c r="S15">
        <f>ABS($F15-INDEX(Sheet2!$C:$C, MATCH(S$1,Sheet2!$B:$B,0)))*69</f>
        <v>180.77999999999983</v>
      </c>
      <c r="T15">
        <f>ABS($G15-INDEX(Sheet2!$D:$D, MATCH(T$1,Sheet2!$B:$B,0)))*54.6</f>
        <v>5011.7339999999995</v>
      </c>
      <c r="U15">
        <f t="shared" si="5"/>
        <v>5014.9934292236112</v>
      </c>
      <c r="V15">
        <f>ABS($F15-INDEX(Sheet2!$C:$C, MATCH(V$1,Sheet2!$B:$B,0)))*69</f>
        <v>505.77000000000038</v>
      </c>
      <c r="W15">
        <f>ABS($G15-INDEX(Sheet2!$D:$D, MATCH(W$1,Sheet2!$B:$B,0)))*54.6</f>
        <v>1153.6980000000001</v>
      </c>
      <c r="X15">
        <f t="shared" si="6"/>
        <v>1259.6913781176725</v>
      </c>
      <c r="Y15">
        <f>ABS($F15-INDEX(Sheet2!$C:$C, MATCH(Y$1,Sheet2!$B:$B,0)))*69</f>
        <v>970.83</v>
      </c>
      <c r="Z15">
        <f>ABS($G15-INDEX(Sheet2!$D:$D, MATCH(Z$1,Sheet2!$B:$B,0)))*54.6</f>
        <v>7341.5159999999987</v>
      </c>
      <c r="AA15">
        <f t="shared" si="7"/>
        <v>7405.4282838439522</v>
      </c>
      <c r="AB15">
        <f>ABS($F15-INDEX(Sheet2!$C:$C, MATCH(AB$1,Sheet2!$B:$B,0)))*69</f>
        <v>745.88999999999965</v>
      </c>
      <c r="AC15">
        <f>ABS($G15-INDEX(Sheet2!$D:$D, MATCH(AC$1,Sheet2!$B:$B,0)))*54.6</f>
        <v>6021.2880000000005</v>
      </c>
      <c r="AD15">
        <f t="shared" si="8"/>
        <v>6067.3108599316065</v>
      </c>
      <c r="AE15">
        <f>ABS($F15-INDEX(Sheet2!$C:$C, MATCH(AE$1,Sheet2!$B:$B,0)))*69</f>
        <v>464.36999999999978</v>
      </c>
      <c r="AF15">
        <f>ABS($G15-INDEX(Sheet2!$D:$D, MATCH(AF$1,Sheet2!$B:$B,0)))*54.6</f>
        <v>767.13</v>
      </c>
      <c r="AG15">
        <f t="shared" si="9"/>
        <v>896.73180706385108</v>
      </c>
      <c r="AH15">
        <f>ABS($F15-INDEX(Sheet2!$C:$C, MATCH(AH$1,Sheet2!$B:$B,0)))*69</f>
        <v>991.52999999999986</v>
      </c>
      <c r="AI15">
        <f>ABS($G15-INDEX(Sheet2!$D:$D, MATCH(AI$1,Sheet2!$B:$B,0)))*54.6</f>
        <v>5493.3060000000005</v>
      </c>
      <c r="AJ15">
        <f t="shared" si="10"/>
        <v>5582.0733200609257</v>
      </c>
      <c r="AK15">
        <f>ABS($F15-INDEX(Sheet2!$C:$C, MATCH(AK$1,Sheet2!$B:$B,0)))*69</f>
        <v>5657.3099999999995</v>
      </c>
      <c r="AL15">
        <f>ABS($G15-INDEX(Sheet2!$D:$D, MATCH(AL$1,Sheet2!$B:$B,0)))*54.6</f>
        <v>7370.4540000000006</v>
      </c>
      <c r="AM15">
        <f t="shared" si="11"/>
        <v>9291.3265254330618</v>
      </c>
      <c r="AN15">
        <f>ABS($F15-INDEX(Sheet2!$C:$C, MATCH(AN$1,Sheet2!$B:$B,0)))*69</f>
        <v>727.26</v>
      </c>
      <c r="AO15">
        <f>ABS($G15-INDEX(Sheet2!$D:$D, MATCH(AO$1,Sheet2!$B:$B,0)))*54.6</f>
        <v>395.30400000000014</v>
      </c>
      <c r="AP15">
        <f t="shared" si="12"/>
        <v>827.75138780674968</v>
      </c>
      <c r="AQ15">
        <f>ABS($F15-INDEX(Sheet2!$C:$C, MATCH(AQ$1,Sheet2!$B:$B,0)))*69</f>
        <v>591.33000000000004</v>
      </c>
      <c r="AR15">
        <f>ABS($G15-INDEX(Sheet2!$D:$D, MATCH(AR$1,Sheet2!$B:$B,0)))*54.6</f>
        <v>5458.9080000000004</v>
      </c>
      <c r="AS15">
        <f t="shared" si="13"/>
        <v>5490.842168680867</v>
      </c>
      <c r="AT15">
        <f>ABS($F15-INDEX(Sheet2!$C:$C, MATCH(AT$1,Sheet2!$B:$B,0)))*69</f>
        <v>223.56000000000014</v>
      </c>
      <c r="AU15">
        <f>ABS($G15-INDEX(Sheet2!$D:$D, MATCH(AU$1,Sheet2!$B:$B,0)))*54.6</f>
        <v>888.34199999999998</v>
      </c>
      <c r="AV15">
        <f t="shared" si="14"/>
        <v>916.04071010190376</v>
      </c>
      <c r="AW15">
        <f>ABS($F15-INDEX(Sheet2!$C:$C, MATCH(AW$1,Sheet2!$B:$B,0)))*69</f>
        <v>4901.07</v>
      </c>
      <c r="AX15">
        <f>ABS($G15-INDEX(Sheet2!$D:$D, MATCH(AX$1,Sheet2!$B:$B,0)))*54.6</f>
        <v>3242.694</v>
      </c>
      <c r="AY15">
        <f t="shared" si="15"/>
        <v>5876.6956295639466</v>
      </c>
      <c r="AZ15">
        <f>ABS($F15-INDEX(Sheet2!$C:$C, MATCH(AZ$1,Sheet2!$B:$B,0)))*69</f>
        <v>858.3599999999999</v>
      </c>
      <c r="BA15">
        <f>ABS($G15-INDEX(Sheet2!$D:$D, MATCH(BA$1,Sheet2!$B:$B,0)))*54.6</f>
        <v>6739.2780000000002</v>
      </c>
      <c r="BB15">
        <f t="shared" si="16"/>
        <v>6793.7213551104678</v>
      </c>
    </row>
    <row r="16" spans="1:54" x14ac:dyDescent="0.3">
      <c r="A16" t="s">
        <v>52</v>
      </c>
      <c r="B16" t="s">
        <v>53</v>
      </c>
      <c r="C16">
        <v>48.17</v>
      </c>
      <c r="D16" t="s">
        <v>54</v>
      </c>
      <c r="E16" t="s">
        <v>55</v>
      </c>
      <c r="F16">
        <v>40.29</v>
      </c>
      <c r="G16">
        <v>49.56</v>
      </c>
      <c r="H16" t="s">
        <v>844</v>
      </c>
      <c r="I16" t="str">
        <f t="shared" si="1"/>
        <v>East</v>
      </c>
      <c r="J16">
        <f>ABS($F16-INDEX(Sheet2!$C:$C, MATCH(J$1,Sheet2!$B:$B,0)))*69</f>
        <v>318.08999999999997</v>
      </c>
      <c r="K16">
        <f>ABS($G16-INDEX(Sheet2!$D:$D, MATCH(K$1,Sheet2!$B:$B,0)))*54.6</f>
        <v>4918.9140000000007</v>
      </c>
      <c r="L16">
        <f t="shared" si="2"/>
        <v>4929.1881874702258</v>
      </c>
      <c r="M16">
        <f>ABS($F16-INDEX(Sheet2!$C:$C, MATCH(M$1,Sheet2!$B:$B,0)))*69</f>
        <v>1455.21</v>
      </c>
      <c r="N16">
        <f>ABS($G16-INDEX(Sheet2!$D:$D, MATCH(N$1,Sheet2!$B:$B,0)))*54.6</f>
        <v>8116.8360000000002</v>
      </c>
      <c r="O16">
        <f t="shared" si="3"/>
        <v>8246.2514389870503</v>
      </c>
      <c r="P16">
        <f>ABS($F16-INDEX(Sheet2!$C:$C, MATCH(P$1,Sheet2!$B:$B,0)))*69</f>
        <v>541.65000000000009</v>
      </c>
      <c r="Q16">
        <f>ABS($G16-INDEX(Sheet2!$D:$D, MATCH(Q$1,Sheet2!$B:$B,0)))*54.6</f>
        <v>2073.7080000000001</v>
      </c>
      <c r="R16">
        <f t="shared" si="4"/>
        <v>2143.2801010983144</v>
      </c>
      <c r="S16">
        <f>ABS($F16-INDEX(Sheet2!$C:$C, MATCH(S$1,Sheet2!$B:$B,0)))*69</f>
        <v>359.49000000000007</v>
      </c>
      <c r="T16">
        <f>ABS($G16-INDEX(Sheet2!$D:$D, MATCH(T$1,Sheet2!$B:$B,0)))*54.6</f>
        <v>6832.098</v>
      </c>
      <c r="U16">
        <f t="shared" si="5"/>
        <v>6841.5492501117023</v>
      </c>
      <c r="V16">
        <f>ABS($F16-INDEX(Sheet2!$C:$C, MATCH(V$1,Sheet2!$B:$B,0)))*69</f>
        <v>1046.0400000000002</v>
      </c>
      <c r="W16">
        <f>ABS($G16-INDEX(Sheet2!$D:$D, MATCH(W$1,Sheet2!$B:$B,0)))*54.6</f>
        <v>666.66600000000005</v>
      </c>
      <c r="X16">
        <f t="shared" si="6"/>
        <v>1240.4205888149393</v>
      </c>
      <c r="Y16">
        <f>ABS($F16-INDEX(Sheet2!$C:$C, MATCH(Y$1,Sheet2!$B:$B,0)))*69</f>
        <v>430.56000000000012</v>
      </c>
      <c r="Z16">
        <f>ABS($G16-INDEX(Sheet2!$D:$D, MATCH(Z$1,Sheet2!$B:$B,0)))*54.6</f>
        <v>9161.880000000001</v>
      </c>
      <c r="AA16">
        <f t="shared" si="7"/>
        <v>9171.9914439558888</v>
      </c>
      <c r="AB16">
        <f>ABS($F16-INDEX(Sheet2!$C:$C, MATCH(AB$1,Sheet2!$B:$B,0)))*69</f>
        <v>205.61999999999978</v>
      </c>
      <c r="AC16">
        <f>ABS($G16-INDEX(Sheet2!$D:$D, MATCH(AC$1,Sheet2!$B:$B,0)))*54.6</f>
        <v>4200.924</v>
      </c>
      <c r="AD16">
        <f t="shared" si="8"/>
        <v>4205.9531664268443</v>
      </c>
      <c r="AE16">
        <f>ABS($F16-INDEX(Sheet2!$C:$C, MATCH(AE$1,Sheet2!$B:$B,0)))*69</f>
        <v>75.900000000000091</v>
      </c>
      <c r="AF16">
        <f>ABS($G16-INDEX(Sheet2!$D:$D, MATCH(AF$1,Sheet2!$B:$B,0)))*54.6</f>
        <v>2587.4940000000001</v>
      </c>
      <c r="AG16">
        <f t="shared" si="9"/>
        <v>2588.6069632209524</v>
      </c>
      <c r="AH16">
        <f>ABS($F16-INDEX(Sheet2!$C:$C, MATCH(AH$1,Sheet2!$B:$B,0)))*69</f>
        <v>451.25999999999993</v>
      </c>
      <c r="AI16">
        <f>ABS($G16-INDEX(Sheet2!$D:$D, MATCH(AI$1,Sheet2!$B:$B,0)))*54.6</f>
        <v>7313.6699999999992</v>
      </c>
      <c r="AJ16">
        <f t="shared" si="10"/>
        <v>7327.5783487111203</v>
      </c>
      <c r="AK16">
        <f>ABS($F16-INDEX(Sheet2!$C:$C, MATCH(AK$1,Sheet2!$B:$B,0)))*69</f>
        <v>5117.04</v>
      </c>
      <c r="AL16">
        <f>ABS($G16-INDEX(Sheet2!$D:$D, MATCH(AL$1,Sheet2!$B:$B,0)))*54.6</f>
        <v>5550.09</v>
      </c>
      <c r="AM16">
        <f t="shared" si="11"/>
        <v>7549.0130063273837</v>
      </c>
      <c r="AN16">
        <f>ABS($F16-INDEX(Sheet2!$C:$C, MATCH(AN$1,Sheet2!$B:$B,0)))*69</f>
        <v>186.99000000000007</v>
      </c>
      <c r="AO16">
        <f>ABS($G16-INDEX(Sheet2!$D:$D, MATCH(AO$1,Sheet2!$B:$B,0)))*54.6</f>
        <v>1425.0600000000002</v>
      </c>
      <c r="AP16">
        <f t="shared" si="12"/>
        <v>1437.2756394303774</v>
      </c>
      <c r="AQ16">
        <f>ABS($F16-INDEX(Sheet2!$C:$C, MATCH(AQ$1,Sheet2!$B:$B,0)))*69</f>
        <v>51.060000000000137</v>
      </c>
      <c r="AR16">
        <f>ABS($G16-INDEX(Sheet2!$D:$D, MATCH(AR$1,Sheet2!$B:$B,0)))*54.6</f>
        <v>3638.5440000000003</v>
      </c>
      <c r="AS16">
        <f t="shared" si="13"/>
        <v>3638.9022470431937</v>
      </c>
      <c r="AT16">
        <f>ABS($F16-INDEX(Sheet2!$C:$C, MATCH(AT$1,Sheet2!$B:$B,0)))*69</f>
        <v>763.83</v>
      </c>
      <c r="AU16">
        <f>ABS($G16-INDEX(Sheet2!$D:$D, MATCH(AU$1,Sheet2!$B:$B,0)))*54.6</f>
        <v>2708.7060000000001</v>
      </c>
      <c r="AV16">
        <f t="shared" si="14"/>
        <v>2814.3426343172928</v>
      </c>
      <c r="AW16">
        <f>ABS($F16-INDEX(Sheet2!$C:$C, MATCH(AW$1,Sheet2!$B:$B,0)))*69</f>
        <v>4360.8</v>
      </c>
      <c r="AX16">
        <f>ABS($G16-INDEX(Sheet2!$D:$D, MATCH(AX$1,Sheet2!$B:$B,0)))*54.6</f>
        <v>5063.058</v>
      </c>
      <c r="AY16">
        <f t="shared" si="15"/>
        <v>6682.150323912505</v>
      </c>
      <c r="AZ16">
        <f>ABS($F16-INDEX(Sheet2!$C:$C, MATCH(AZ$1,Sheet2!$B:$B,0)))*69</f>
        <v>318.08999999999997</v>
      </c>
      <c r="BA16">
        <f>ABS($G16-INDEX(Sheet2!$D:$D, MATCH(BA$1,Sheet2!$B:$B,0)))*54.6</f>
        <v>4918.9140000000007</v>
      </c>
      <c r="BB16">
        <f t="shared" si="16"/>
        <v>4929.1881874702258</v>
      </c>
    </row>
    <row r="17" spans="1:54" x14ac:dyDescent="0.3">
      <c r="A17" t="s">
        <v>56</v>
      </c>
      <c r="B17" t="s">
        <v>57</v>
      </c>
      <c r="C17">
        <v>13.58</v>
      </c>
      <c r="D17" t="s">
        <v>58</v>
      </c>
      <c r="E17" t="s">
        <v>59</v>
      </c>
      <c r="F17">
        <v>25.05</v>
      </c>
      <c r="G17">
        <v>-77.2</v>
      </c>
      <c r="H17" t="s">
        <v>844</v>
      </c>
      <c r="I17" t="str">
        <f t="shared" si="1"/>
        <v>West</v>
      </c>
      <c r="J17">
        <f>ABS($F17-INDEX(Sheet2!$C:$C, MATCH(J$1,Sheet2!$B:$B,0)))*69</f>
        <v>733.46999999999991</v>
      </c>
      <c r="K17">
        <f>ABS($G17-INDEX(Sheet2!$D:$D, MATCH(K$1,Sheet2!$B:$B,0)))*54.6</f>
        <v>11840.010000000002</v>
      </c>
      <c r="L17">
        <f t="shared" si="2"/>
        <v>11862.706901925887</v>
      </c>
      <c r="M17">
        <f>ABS($F17-INDEX(Sheet2!$C:$C, MATCH(M$1,Sheet2!$B:$B,0)))*69</f>
        <v>403.65000000000009</v>
      </c>
      <c r="N17">
        <f>ABS($G17-INDEX(Sheet2!$D:$D, MATCH(N$1,Sheet2!$B:$B,0)))*54.6</f>
        <v>1195.7399999999996</v>
      </c>
      <c r="O17">
        <f t="shared" si="3"/>
        <v>1262.0330701293049</v>
      </c>
      <c r="P17">
        <f>ABS($F17-INDEX(Sheet2!$C:$C, MATCH(P$1,Sheet2!$B:$B,0)))*69</f>
        <v>1593.21</v>
      </c>
      <c r="Q17">
        <f>ABS($G17-INDEX(Sheet2!$D:$D, MATCH(Q$1,Sheet2!$B:$B,0)))*54.6</f>
        <v>4847.3879999999999</v>
      </c>
      <c r="R17">
        <f t="shared" si="4"/>
        <v>5102.4982632671226</v>
      </c>
      <c r="S17">
        <f>ABS($F17-INDEX(Sheet2!$C:$C, MATCH(S$1,Sheet2!$B:$B,0)))*69</f>
        <v>1411.05</v>
      </c>
      <c r="T17">
        <f>ABS($G17-INDEX(Sheet2!$D:$D, MATCH(T$1,Sheet2!$B:$B,0)))*54.6</f>
        <v>88.99800000000053</v>
      </c>
      <c r="U17">
        <f t="shared" si="5"/>
        <v>1413.8538632065197</v>
      </c>
      <c r="V17">
        <f>ABS($F17-INDEX(Sheet2!$C:$C, MATCH(V$1,Sheet2!$B:$B,0)))*69</f>
        <v>2097.6000000000004</v>
      </c>
      <c r="W17">
        <f>ABS($G17-INDEX(Sheet2!$D:$D, MATCH(W$1,Sheet2!$B:$B,0)))*54.6</f>
        <v>6254.4300000000012</v>
      </c>
      <c r="X17">
        <f t="shared" si="6"/>
        <v>6596.8038006977304</v>
      </c>
      <c r="Y17">
        <f>ABS($F17-INDEX(Sheet2!$C:$C, MATCH(Y$1,Sheet2!$B:$B,0)))*69</f>
        <v>620.99999999999977</v>
      </c>
      <c r="Z17">
        <f>ABS($G17-INDEX(Sheet2!$D:$D, MATCH(Z$1,Sheet2!$B:$B,0)))*54.6</f>
        <v>2240.7839999999997</v>
      </c>
      <c r="AA17">
        <f t="shared" si="7"/>
        <v>2325.2427689718766</v>
      </c>
      <c r="AB17">
        <f>ABS($F17-INDEX(Sheet2!$C:$C, MATCH(AB$1,Sheet2!$B:$B,0)))*69</f>
        <v>845.94</v>
      </c>
      <c r="AC17">
        <f>ABS($G17-INDEX(Sheet2!$D:$D, MATCH(AC$1,Sheet2!$B:$B,0)))*54.6</f>
        <v>11122.02</v>
      </c>
      <c r="AD17">
        <f t="shared" si="8"/>
        <v>11154.144672004215</v>
      </c>
      <c r="AE17">
        <f>ABS($F17-INDEX(Sheet2!$C:$C, MATCH(AE$1,Sheet2!$B:$B,0)))*69</f>
        <v>1127.46</v>
      </c>
      <c r="AF17">
        <f>ABS($G17-INDEX(Sheet2!$D:$D, MATCH(AF$1,Sheet2!$B:$B,0)))*54.6</f>
        <v>4333.6020000000008</v>
      </c>
      <c r="AG17">
        <f t="shared" si="9"/>
        <v>4477.8647083184651</v>
      </c>
      <c r="AH17">
        <f>ABS($F17-INDEX(Sheet2!$C:$C, MATCH(AH$1,Sheet2!$B:$B,0)))*69</f>
        <v>600.29999999999995</v>
      </c>
      <c r="AI17">
        <f>ABS($G17-INDEX(Sheet2!$D:$D, MATCH(AI$1,Sheet2!$B:$B,0)))*54.6</f>
        <v>392.5739999999999</v>
      </c>
      <c r="AJ17">
        <f t="shared" si="10"/>
        <v>717.26873309520465</v>
      </c>
      <c r="AK17">
        <f>ABS($F17-INDEX(Sheet2!$C:$C, MATCH(AK$1,Sheet2!$B:$B,0)))*69</f>
        <v>4065.48</v>
      </c>
      <c r="AL17">
        <f>ABS($G17-INDEX(Sheet2!$D:$D, MATCH(AL$1,Sheet2!$B:$B,0)))*54.6</f>
        <v>12471.186000000002</v>
      </c>
      <c r="AM17">
        <f t="shared" si="11"/>
        <v>13117.111262659781</v>
      </c>
      <c r="AN17">
        <f>ABS($F17-INDEX(Sheet2!$C:$C, MATCH(AN$1,Sheet2!$B:$B,0)))*69</f>
        <v>864.56999999999982</v>
      </c>
      <c r="AO17">
        <f>ABS($G17-INDEX(Sheet2!$D:$D, MATCH(AO$1,Sheet2!$B:$B,0)))*54.6</f>
        <v>5496.0360000000001</v>
      </c>
      <c r="AP17">
        <f t="shared" si="12"/>
        <v>5563.6222911153845</v>
      </c>
      <c r="AQ17">
        <f>ABS($F17-INDEX(Sheet2!$C:$C, MATCH(AQ$1,Sheet2!$B:$B,0)))*69</f>
        <v>1000.4999999999998</v>
      </c>
      <c r="AR17">
        <f>ABS($G17-INDEX(Sheet2!$D:$D, MATCH(AR$1,Sheet2!$B:$B,0)))*54.6</f>
        <v>10559.640000000001</v>
      </c>
      <c r="AS17">
        <f t="shared" si="13"/>
        <v>10606.931562879061</v>
      </c>
      <c r="AT17">
        <f>ABS($F17-INDEX(Sheet2!$C:$C, MATCH(AT$1,Sheet2!$B:$B,0)))*69</f>
        <v>1815.3899999999999</v>
      </c>
      <c r="AU17">
        <f>ABS($G17-INDEX(Sheet2!$D:$D, MATCH(AU$1,Sheet2!$B:$B,0)))*54.6</f>
        <v>4212.3900000000003</v>
      </c>
      <c r="AV17">
        <f t="shared" si="14"/>
        <v>4586.9238454763999</v>
      </c>
      <c r="AW17">
        <f>ABS($F17-INDEX(Sheet2!$C:$C, MATCH(AW$1,Sheet2!$B:$B,0)))*69</f>
        <v>3309.2400000000002</v>
      </c>
      <c r="AX17">
        <f>ABS($G17-INDEX(Sheet2!$D:$D, MATCH(AX$1,Sheet2!$B:$B,0)))*54.6</f>
        <v>1858.038</v>
      </c>
      <c r="AY17">
        <f t="shared" si="15"/>
        <v>3795.1778070393489</v>
      </c>
      <c r="AZ17">
        <f>ABS($F17-INDEX(Sheet2!$C:$C, MATCH(AZ$1,Sheet2!$B:$B,0)))*69</f>
        <v>733.46999999999991</v>
      </c>
      <c r="BA17">
        <f>ABS($G17-INDEX(Sheet2!$D:$D, MATCH(BA$1,Sheet2!$B:$B,0)))*54.6</f>
        <v>11840.010000000002</v>
      </c>
      <c r="BB17">
        <f t="shared" si="16"/>
        <v>11862.706901925887</v>
      </c>
    </row>
    <row r="18" spans="1:54" x14ac:dyDescent="0.3">
      <c r="A18" t="s">
        <v>60</v>
      </c>
      <c r="B18" t="s">
        <v>61</v>
      </c>
      <c r="C18">
        <v>37.65</v>
      </c>
      <c r="D18" t="s">
        <v>62</v>
      </c>
      <c r="E18" t="s">
        <v>63</v>
      </c>
      <c r="F18">
        <v>26.1</v>
      </c>
      <c r="G18">
        <v>50.3</v>
      </c>
      <c r="H18" t="s">
        <v>844</v>
      </c>
      <c r="I18" t="str">
        <f t="shared" si="1"/>
        <v>East</v>
      </c>
      <c r="J18">
        <f>ABS($F18-INDEX(Sheet2!$C:$C, MATCH(J$1,Sheet2!$B:$B,0)))*69</f>
        <v>661.01999999999987</v>
      </c>
      <c r="K18">
        <f>ABS($G18-INDEX(Sheet2!$D:$D, MATCH(K$1,Sheet2!$B:$B,0)))*54.6</f>
        <v>4878.51</v>
      </c>
      <c r="L18">
        <f t="shared" si="2"/>
        <v>4923.089198917688</v>
      </c>
      <c r="M18">
        <f>ABS($F18-INDEX(Sheet2!$C:$C, MATCH(M$1,Sheet2!$B:$B,0)))*69</f>
        <v>476.10000000000014</v>
      </c>
      <c r="N18">
        <f>ABS($G18-INDEX(Sheet2!$D:$D, MATCH(N$1,Sheet2!$B:$B,0)))*54.6</f>
        <v>8157.2399999999989</v>
      </c>
      <c r="O18">
        <f t="shared" si="3"/>
        <v>8171.1220543815143</v>
      </c>
      <c r="P18">
        <f>ABS($F18-INDEX(Sheet2!$C:$C, MATCH(P$1,Sheet2!$B:$B,0)))*69</f>
        <v>1520.76</v>
      </c>
      <c r="Q18">
        <f>ABS($G18-INDEX(Sheet2!$D:$D, MATCH(Q$1,Sheet2!$B:$B,0)))*54.6</f>
        <v>2114.1120000000001</v>
      </c>
      <c r="R18">
        <f t="shared" si="4"/>
        <v>2604.2619926082707</v>
      </c>
      <c r="S18">
        <f>ABS($F18-INDEX(Sheet2!$C:$C, MATCH(S$1,Sheet2!$B:$B,0)))*69</f>
        <v>1338.6</v>
      </c>
      <c r="T18">
        <f>ABS($G18-INDEX(Sheet2!$D:$D, MATCH(T$1,Sheet2!$B:$B,0)))*54.6</f>
        <v>6872.5019999999995</v>
      </c>
      <c r="U18">
        <f t="shared" si="5"/>
        <v>7001.6522121570706</v>
      </c>
      <c r="V18">
        <f>ABS($F18-INDEX(Sheet2!$C:$C, MATCH(V$1,Sheet2!$B:$B,0)))*69</f>
        <v>2025.15</v>
      </c>
      <c r="W18">
        <f>ABS($G18-INDEX(Sheet2!$D:$D, MATCH(W$1,Sheet2!$B:$B,0)))*54.6</f>
        <v>707.06999999999982</v>
      </c>
      <c r="X18">
        <f t="shared" si="6"/>
        <v>2145.0362485049059</v>
      </c>
      <c r="Y18">
        <f>ABS($F18-INDEX(Sheet2!$C:$C, MATCH(Y$1,Sheet2!$B:$B,0)))*69</f>
        <v>548.54999999999973</v>
      </c>
      <c r="Z18">
        <f>ABS($G18-INDEX(Sheet2!$D:$D, MATCH(Z$1,Sheet2!$B:$B,0)))*54.6</f>
        <v>9202.2839999999997</v>
      </c>
      <c r="AA18">
        <f t="shared" si="7"/>
        <v>9218.6190896010012</v>
      </c>
      <c r="AB18">
        <f>ABS($F18-INDEX(Sheet2!$C:$C, MATCH(AB$1,Sheet2!$B:$B,0)))*69</f>
        <v>773.49</v>
      </c>
      <c r="AC18">
        <f>ABS($G18-INDEX(Sheet2!$D:$D, MATCH(AC$1,Sheet2!$B:$B,0)))*54.6</f>
        <v>4160.5200000000004</v>
      </c>
      <c r="AD18">
        <f t="shared" si="8"/>
        <v>4231.8097134086738</v>
      </c>
      <c r="AE18">
        <f>ABS($F18-INDEX(Sheet2!$C:$C, MATCH(AE$1,Sheet2!$B:$B,0)))*69</f>
        <v>1055.01</v>
      </c>
      <c r="AF18">
        <f>ABS($G18-INDEX(Sheet2!$D:$D, MATCH(AF$1,Sheet2!$B:$B,0)))*54.6</f>
        <v>2627.8979999999997</v>
      </c>
      <c r="AG18">
        <f t="shared" si="9"/>
        <v>2831.7651736159191</v>
      </c>
      <c r="AH18">
        <f>ABS($F18-INDEX(Sheet2!$C:$C, MATCH(AH$1,Sheet2!$B:$B,0)))*69</f>
        <v>527.84999999999991</v>
      </c>
      <c r="AI18">
        <f>ABS($G18-INDEX(Sheet2!$D:$D, MATCH(AI$1,Sheet2!$B:$B,0)))*54.6</f>
        <v>7354.0739999999996</v>
      </c>
      <c r="AJ18">
        <f t="shared" si="10"/>
        <v>7372.9932876665498</v>
      </c>
      <c r="AK18">
        <f>ABS($F18-INDEX(Sheet2!$C:$C, MATCH(AK$1,Sheet2!$B:$B,0)))*69</f>
        <v>4137.93</v>
      </c>
      <c r="AL18">
        <f>ABS($G18-INDEX(Sheet2!$D:$D, MATCH(AL$1,Sheet2!$B:$B,0)))*54.6</f>
        <v>5509.6860000000006</v>
      </c>
      <c r="AM18">
        <f t="shared" si="11"/>
        <v>6890.5082906485213</v>
      </c>
      <c r="AN18">
        <f>ABS($F18-INDEX(Sheet2!$C:$C, MATCH(AN$1,Sheet2!$B:$B,0)))*69</f>
        <v>792.11999999999978</v>
      </c>
      <c r="AO18">
        <f>ABS($G18-INDEX(Sheet2!$D:$D, MATCH(AO$1,Sheet2!$B:$B,0)))*54.6</f>
        <v>1465.4639999999999</v>
      </c>
      <c r="AP18">
        <f t="shared" si="12"/>
        <v>1665.8447795926245</v>
      </c>
      <c r="AQ18">
        <f>ABS($F18-INDEX(Sheet2!$C:$C, MATCH(AQ$1,Sheet2!$B:$B,0)))*69</f>
        <v>928.04999999999973</v>
      </c>
      <c r="AR18">
        <f>ABS($G18-INDEX(Sheet2!$D:$D, MATCH(AR$1,Sheet2!$B:$B,0)))*54.6</f>
        <v>3598.1400000000003</v>
      </c>
      <c r="AS18">
        <f t="shared" si="13"/>
        <v>3715.8966969091057</v>
      </c>
      <c r="AT18">
        <f>ABS($F18-INDEX(Sheet2!$C:$C, MATCH(AT$1,Sheet2!$B:$B,0)))*69</f>
        <v>1742.9399999999998</v>
      </c>
      <c r="AU18">
        <f>ABS($G18-INDEX(Sheet2!$D:$D, MATCH(AU$1,Sheet2!$B:$B,0)))*54.6</f>
        <v>2749.1099999999997</v>
      </c>
      <c r="AV18">
        <f t="shared" si="14"/>
        <v>3255.0646131375024</v>
      </c>
      <c r="AW18">
        <f>ABS($F18-INDEX(Sheet2!$C:$C, MATCH(AW$1,Sheet2!$B:$B,0)))*69</f>
        <v>3381.6900000000005</v>
      </c>
      <c r="AX18">
        <f>ABS($G18-INDEX(Sheet2!$D:$D, MATCH(AX$1,Sheet2!$B:$B,0)))*54.6</f>
        <v>5103.4620000000004</v>
      </c>
      <c r="AY18">
        <f t="shared" si="15"/>
        <v>6122.1852015064042</v>
      </c>
      <c r="AZ18">
        <f>ABS($F18-INDEX(Sheet2!$C:$C, MATCH(AZ$1,Sheet2!$B:$B,0)))*69</f>
        <v>661.01999999999987</v>
      </c>
      <c r="BA18">
        <f>ABS($G18-INDEX(Sheet2!$D:$D, MATCH(BA$1,Sheet2!$B:$B,0)))*54.6</f>
        <v>4878.51</v>
      </c>
      <c r="BB18">
        <f t="shared" si="16"/>
        <v>4923.089198917688</v>
      </c>
    </row>
    <row r="19" spans="1:54" x14ac:dyDescent="0.3">
      <c r="A19" t="s">
        <v>64</v>
      </c>
      <c r="B19" t="s">
        <v>65</v>
      </c>
      <c r="C19">
        <v>303</v>
      </c>
      <c r="D19" t="s">
        <v>66</v>
      </c>
      <c r="E19" t="s">
        <v>67</v>
      </c>
      <c r="F19">
        <v>23.43</v>
      </c>
      <c r="G19">
        <v>90.26</v>
      </c>
      <c r="H19" t="s">
        <v>844</v>
      </c>
      <c r="I19" t="str">
        <f t="shared" si="1"/>
        <v>East</v>
      </c>
      <c r="J19">
        <f>ABS($F19-INDEX(Sheet2!$C:$C, MATCH(J$1,Sheet2!$B:$B,0)))*69</f>
        <v>845.25</v>
      </c>
      <c r="K19">
        <f>ABS($G19-INDEX(Sheet2!$D:$D, MATCH(K$1,Sheet2!$B:$B,0)))*54.6</f>
        <v>2696.694</v>
      </c>
      <c r="L19">
        <f t="shared" si="2"/>
        <v>2826.0584021099066</v>
      </c>
      <c r="M19">
        <f>ABS($F19-INDEX(Sheet2!$C:$C, MATCH(M$1,Sheet2!$B:$B,0)))*69</f>
        <v>291.87</v>
      </c>
      <c r="N19">
        <f>ABS($G19-INDEX(Sheet2!$D:$D, MATCH(N$1,Sheet2!$B:$B,0)))*54.6</f>
        <v>10339.056</v>
      </c>
      <c r="O19">
        <f t="shared" si="3"/>
        <v>10343.174902709323</v>
      </c>
      <c r="P19">
        <f>ABS($F19-INDEX(Sheet2!$C:$C, MATCH(P$1,Sheet2!$B:$B,0)))*69</f>
        <v>1704.99</v>
      </c>
      <c r="Q19">
        <f>ABS($G19-INDEX(Sheet2!$D:$D, MATCH(Q$1,Sheet2!$B:$B,0)))*54.6</f>
        <v>4295.9280000000008</v>
      </c>
      <c r="R19">
        <f t="shared" si="4"/>
        <v>4621.9031016761928</v>
      </c>
      <c r="S19">
        <f>ABS($F19-INDEX(Sheet2!$C:$C, MATCH(S$1,Sheet2!$B:$B,0)))*69</f>
        <v>1522.83</v>
      </c>
      <c r="T19">
        <f>ABS($G19-INDEX(Sheet2!$D:$D, MATCH(T$1,Sheet2!$B:$B,0)))*54.6</f>
        <v>9054.3179999999993</v>
      </c>
      <c r="U19">
        <f t="shared" si="5"/>
        <v>9181.4860264569361</v>
      </c>
      <c r="V19">
        <f>ABS($F19-INDEX(Sheet2!$C:$C, MATCH(V$1,Sheet2!$B:$B,0)))*69</f>
        <v>2209.38</v>
      </c>
      <c r="W19">
        <f>ABS($G19-INDEX(Sheet2!$D:$D, MATCH(W$1,Sheet2!$B:$B,0)))*54.6</f>
        <v>2888.8860000000004</v>
      </c>
      <c r="X19">
        <f t="shared" si="6"/>
        <v>3636.8973460074458</v>
      </c>
      <c r="Y19">
        <f>ABS($F19-INDEX(Sheet2!$C:$C, MATCH(Y$1,Sheet2!$B:$B,0)))*69</f>
        <v>732.77999999999986</v>
      </c>
      <c r="Z19">
        <f>ABS($G19-INDEX(Sheet2!$D:$D, MATCH(Z$1,Sheet2!$B:$B,0)))*54.6</f>
        <v>11384.1</v>
      </c>
      <c r="AA19">
        <f t="shared" si="7"/>
        <v>11407.659678409065</v>
      </c>
      <c r="AB19">
        <f>ABS($F19-INDEX(Sheet2!$C:$C, MATCH(AB$1,Sheet2!$B:$B,0)))*69</f>
        <v>957.72000000000014</v>
      </c>
      <c r="AC19">
        <f>ABS($G19-INDEX(Sheet2!$D:$D, MATCH(AC$1,Sheet2!$B:$B,0)))*54.6</f>
        <v>1978.7039999999997</v>
      </c>
      <c r="AD19">
        <f t="shared" si="8"/>
        <v>2198.294138193522</v>
      </c>
      <c r="AE19">
        <f>ABS($F19-INDEX(Sheet2!$C:$C, MATCH(AE$1,Sheet2!$B:$B,0)))*69</f>
        <v>1239.24</v>
      </c>
      <c r="AF19">
        <f>ABS($G19-INDEX(Sheet2!$D:$D, MATCH(AF$1,Sheet2!$B:$B,0)))*54.6</f>
        <v>4809.7139999999999</v>
      </c>
      <c r="AG19">
        <f t="shared" si="9"/>
        <v>4966.7962047376177</v>
      </c>
      <c r="AH19">
        <f>ABS($F19-INDEX(Sheet2!$C:$C, MATCH(AH$1,Sheet2!$B:$B,0)))*69</f>
        <v>712.08</v>
      </c>
      <c r="AI19">
        <f>ABS($G19-INDEX(Sheet2!$D:$D, MATCH(AI$1,Sheet2!$B:$B,0)))*54.6</f>
        <v>9535.8900000000012</v>
      </c>
      <c r="AJ19">
        <f t="shared" si="10"/>
        <v>9562.4398569873392</v>
      </c>
      <c r="AK19">
        <f>ABS($F19-INDEX(Sheet2!$C:$C, MATCH(AK$1,Sheet2!$B:$B,0)))*69</f>
        <v>3953.7</v>
      </c>
      <c r="AL19">
        <f>ABS($G19-INDEX(Sheet2!$D:$D, MATCH(AL$1,Sheet2!$B:$B,0)))*54.6</f>
        <v>3327.8700000000003</v>
      </c>
      <c r="AM19">
        <f t="shared" si="11"/>
        <v>5167.8295663556864</v>
      </c>
      <c r="AN19">
        <f>ABS($F19-INDEX(Sheet2!$C:$C, MATCH(AN$1,Sheet2!$B:$B,0)))*69</f>
        <v>976.34999999999991</v>
      </c>
      <c r="AO19">
        <f>ABS($G19-INDEX(Sheet2!$D:$D, MATCH(AO$1,Sheet2!$B:$B,0)))*54.6</f>
        <v>3647.2800000000007</v>
      </c>
      <c r="AP19">
        <f t="shared" si="12"/>
        <v>3775.7000305771121</v>
      </c>
      <c r="AQ19">
        <f>ABS($F19-INDEX(Sheet2!$C:$C, MATCH(AQ$1,Sheet2!$B:$B,0)))*69</f>
        <v>1112.2799999999997</v>
      </c>
      <c r="AR19">
        <f>ABS($G19-INDEX(Sheet2!$D:$D, MATCH(AR$1,Sheet2!$B:$B,0)))*54.6</f>
        <v>1416.3239999999998</v>
      </c>
      <c r="AS19">
        <f t="shared" si="13"/>
        <v>1800.8721418734865</v>
      </c>
      <c r="AT19">
        <f>ABS($F19-INDEX(Sheet2!$C:$C, MATCH(AT$1,Sheet2!$B:$B,0)))*69</f>
        <v>1927.17</v>
      </c>
      <c r="AU19">
        <f>ABS($G19-INDEX(Sheet2!$D:$D, MATCH(AU$1,Sheet2!$B:$B,0)))*54.6</f>
        <v>4930.9260000000004</v>
      </c>
      <c r="AV19">
        <f t="shared" si="14"/>
        <v>5294.1491692599675</v>
      </c>
      <c r="AW19">
        <f>ABS($F19-INDEX(Sheet2!$C:$C, MATCH(AW$1,Sheet2!$B:$B,0)))*69</f>
        <v>3197.46</v>
      </c>
      <c r="AX19">
        <f>ABS($G19-INDEX(Sheet2!$D:$D, MATCH(AX$1,Sheet2!$B:$B,0)))*54.6</f>
        <v>7285.2780000000002</v>
      </c>
      <c r="AY19">
        <f t="shared" si="15"/>
        <v>7956.0685007661923</v>
      </c>
      <c r="AZ19">
        <f>ABS($F19-INDEX(Sheet2!$C:$C, MATCH(AZ$1,Sheet2!$B:$B,0)))*69</f>
        <v>845.25</v>
      </c>
      <c r="BA19">
        <f>ABS($G19-INDEX(Sheet2!$D:$D, MATCH(BA$1,Sheet2!$B:$B,0)))*54.6</f>
        <v>2696.694</v>
      </c>
      <c r="BB19">
        <f t="shared" si="16"/>
        <v>2826.0584021099066</v>
      </c>
    </row>
    <row r="20" spans="1:54" x14ac:dyDescent="0.3">
      <c r="A20" t="s">
        <v>68</v>
      </c>
      <c r="B20" t="s">
        <v>69</v>
      </c>
      <c r="C20">
        <v>5.21</v>
      </c>
      <c r="D20" t="s">
        <v>70</v>
      </c>
      <c r="E20" t="s">
        <v>71</v>
      </c>
      <c r="F20">
        <v>13.05</v>
      </c>
      <c r="G20">
        <v>-59.3</v>
      </c>
      <c r="H20" t="s">
        <v>844</v>
      </c>
      <c r="I20" t="str">
        <f t="shared" si="1"/>
        <v>West</v>
      </c>
      <c r="J20">
        <f>ABS($F20-INDEX(Sheet2!$C:$C, MATCH(J$1,Sheet2!$B:$B,0)))*69</f>
        <v>1561.47</v>
      </c>
      <c r="K20">
        <f>ABS($G20-INDEX(Sheet2!$D:$D, MATCH(K$1,Sheet2!$B:$B,0)))*54.6</f>
        <v>10862.67</v>
      </c>
      <c r="L20">
        <f t="shared" si="2"/>
        <v>10974.324037944205</v>
      </c>
      <c r="M20">
        <f>ABS($F20-INDEX(Sheet2!$C:$C, MATCH(M$1,Sheet2!$B:$B,0)))*69</f>
        <v>424.34999999999991</v>
      </c>
      <c r="N20">
        <f>ABS($G20-INDEX(Sheet2!$D:$D, MATCH(N$1,Sheet2!$B:$B,0)))*54.6</f>
        <v>2173.08</v>
      </c>
      <c r="O20">
        <f t="shared" si="3"/>
        <v>2214.1250210636254</v>
      </c>
      <c r="P20">
        <f>ABS($F20-INDEX(Sheet2!$C:$C, MATCH(P$1,Sheet2!$B:$B,0)))*69</f>
        <v>2421.21</v>
      </c>
      <c r="Q20">
        <f>ABS($G20-INDEX(Sheet2!$D:$D, MATCH(Q$1,Sheet2!$B:$B,0)))*54.6</f>
        <v>3870.0479999999998</v>
      </c>
      <c r="R20">
        <f t="shared" si="4"/>
        <v>4565.0333390243713</v>
      </c>
      <c r="S20">
        <f>ABS($F20-INDEX(Sheet2!$C:$C, MATCH(S$1,Sheet2!$B:$B,0)))*69</f>
        <v>2239.0500000000002</v>
      </c>
      <c r="T20">
        <f>ABS($G20-INDEX(Sheet2!$D:$D, MATCH(T$1,Sheet2!$B:$B,0)))*54.6</f>
        <v>888.34199999999976</v>
      </c>
      <c r="U20">
        <f t="shared" si="5"/>
        <v>2408.8371492203455</v>
      </c>
      <c r="V20">
        <f>ABS($F20-INDEX(Sheet2!$C:$C, MATCH(V$1,Sheet2!$B:$B,0)))*69</f>
        <v>2925.6000000000004</v>
      </c>
      <c r="W20">
        <f>ABS($G20-INDEX(Sheet2!$D:$D, MATCH(W$1,Sheet2!$B:$B,0)))*54.6</f>
        <v>5277.09</v>
      </c>
      <c r="X20">
        <f t="shared" si="6"/>
        <v>6033.8059488269928</v>
      </c>
      <c r="Y20">
        <f>ABS($F20-INDEX(Sheet2!$C:$C, MATCH(Y$1,Sheet2!$B:$B,0)))*69</f>
        <v>1448.9999999999998</v>
      </c>
      <c r="Z20">
        <f>ABS($G20-INDEX(Sheet2!$D:$D, MATCH(Z$1,Sheet2!$B:$B,0)))*54.6</f>
        <v>3218.1239999999998</v>
      </c>
      <c r="AA20">
        <f t="shared" si="7"/>
        <v>3529.2949833325069</v>
      </c>
      <c r="AB20">
        <f>ABS($F20-INDEX(Sheet2!$C:$C, MATCH(AB$1,Sheet2!$B:$B,0)))*69</f>
        <v>1673.94</v>
      </c>
      <c r="AC20">
        <f>ABS($G20-INDEX(Sheet2!$D:$D, MATCH(AC$1,Sheet2!$B:$B,0)))*54.6</f>
        <v>10144.68</v>
      </c>
      <c r="AD20">
        <f t="shared" si="8"/>
        <v>10281.858169902949</v>
      </c>
      <c r="AE20">
        <f>ABS($F20-INDEX(Sheet2!$C:$C, MATCH(AE$1,Sheet2!$B:$B,0)))*69</f>
        <v>1955.46</v>
      </c>
      <c r="AF20">
        <f>ABS($G20-INDEX(Sheet2!$D:$D, MATCH(AF$1,Sheet2!$B:$B,0)))*54.6</f>
        <v>3356.2620000000002</v>
      </c>
      <c r="AG20">
        <f t="shared" si="9"/>
        <v>3884.3684717395186</v>
      </c>
      <c r="AH20">
        <f>ABS($F20-INDEX(Sheet2!$C:$C, MATCH(AH$1,Sheet2!$B:$B,0)))*69</f>
        <v>1428.3</v>
      </c>
      <c r="AI20">
        <f>ABS($G20-INDEX(Sheet2!$D:$D, MATCH(AI$1,Sheet2!$B:$B,0)))*54.6</f>
        <v>1369.9140000000002</v>
      </c>
      <c r="AJ20">
        <f t="shared" si="10"/>
        <v>1979.0667642593569</v>
      </c>
      <c r="AK20">
        <f>ABS($F20-INDEX(Sheet2!$C:$C, MATCH(AK$1,Sheet2!$B:$B,0)))*69</f>
        <v>3237.48</v>
      </c>
      <c r="AL20">
        <f>ABS($G20-INDEX(Sheet2!$D:$D, MATCH(AL$1,Sheet2!$B:$B,0)))*54.6</f>
        <v>11493.846</v>
      </c>
      <c r="AM20">
        <f t="shared" si="11"/>
        <v>11941.095955653149</v>
      </c>
      <c r="AN20">
        <f>ABS($F20-INDEX(Sheet2!$C:$C, MATCH(AN$1,Sheet2!$B:$B,0)))*69</f>
        <v>1692.57</v>
      </c>
      <c r="AO20">
        <f>ABS($G20-INDEX(Sheet2!$D:$D, MATCH(AO$1,Sheet2!$B:$B,0)))*54.6</f>
        <v>4518.6959999999999</v>
      </c>
      <c r="AP20">
        <f t="shared" si="12"/>
        <v>4825.2882551528464</v>
      </c>
      <c r="AQ20">
        <f>ABS($F20-INDEX(Sheet2!$C:$C, MATCH(AQ$1,Sheet2!$B:$B,0)))*69</f>
        <v>1828.4999999999998</v>
      </c>
      <c r="AR20">
        <f>ABS($G20-INDEX(Sheet2!$D:$D, MATCH(AR$1,Sheet2!$B:$B,0)))*54.6</f>
        <v>9582.3000000000011</v>
      </c>
      <c r="AS20">
        <f t="shared" si="13"/>
        <v>9755.1978729290786</v>
      </c>
      <c r="AT20">
        <f>ABS($F20-INDEX(Sheet2!$C:$C, MATCH(AT$1,Sheet2!$B:$B,0)))*69</f>
        <v>2643.3900000000003</v>
      </c>
      <c r="AU20">
        <f>ABS($G20-INDEX(Sheet2!$D:$D, MATCH(AU$1,Sheet2!$B:$B,0)))*54.6</f>
        <v>3235.05</v>
      </c>
      <c r="AV20">
        <f t="shared" si="14"/>
        <v>4177.6858659549789</v>
      </c>
      <c r="AW20">
        <f>ABS($F20-INDEX(Sheet2!$C:$C, MATCH(AW$1,Sheet2!$B:$B,0)))*69</f>
        <v>2481.2400000000002</v>
      </c>
      <c r="AX20">
        <f>ABS($G20-INDEX(Sheet2!$D:$D, MATCH(AX$1,Sheet2!$B:$B,0)))*54.6</f>
        <v>880.69799999999975</v>
      </c>
      <c r="AY20">
        <f t="shared" si="15"/>
        <v>2632.9035122472683</v>
      </c>
      <c r="AZ20">
        <f>ABS($F20-INDEX(Sheet2!$C:$C, MATCH(AZ$1,Sheet2!$B:$B,0)))*69</f>
        <v>1561.47</v>
      </c>
      <c r="BA20">
        <f>ABS($G20-INDEX(Sheet2!$D:$D, MATCH(BA$1,Sheet2!$B:$B,0)))*54.6</f>
        <v>10862.67</v>
      </c>
      <c r="BB20">
        <f t="shared" si="16"/>
        <v>10974.324037944205</v>
      </c>
    </row>
    <row r="21" spans="1:54" x14ac:dyDescent="0.3">
      <c r="A21" t="s">
        <v>72</v>
      </c>
      <c r="B21" t="s">
        <v>73</v>
      </c>
      <c r="C21">
        <v>64.41</v>
      </c>
      <c r="D21" t="s">
        <v>74</v>
      </c>
      <c r="E21" t="s">
        <v>75</v>
      </c>
      <c r="F21">
        <v>53.52</v>
      </c>
      <c r="G21">
        <v>27.3</v>
      </c>
      <c r="H21" t="s">
        <v>844</v>
      </c>
      <c r="I21" t="str">
        <f t="shared" si="1"/>
        <v>East</v>
      </c>
      <c r="J21">
        <f>ABS($F21-INDEX(Sheet2!$C:$C, MATCH(J$1,Sheet2!$B:$B,0)))*69</f>
        <v>1230.9600000000003</v>
      </c>
      <c r="K21">
        <f>ABS($G21-INDEX(Sheet2!$D:$D, MATCH(K$1,Sheet2!$B:$B,0)))*54.6</f>
        <v>6134.31</v>
      </c>
      <c r="L21">
        <f t="shared" si="2"/>
        <v>6256.5982528607356</v>
      </c>
      <c r="M21">
        <f>ABS($F21-INDEX(Sheet2!$C:$C, MATCH(M$1,Sheet2!$B:$B,0)))*69</f>
        <v>2368.0800000000004</v>
      </c>
      <c r="N21">
        <f>ABS($G21-INDEX(Sheet2!$D:$D, MATCH(N$1,Sheet2!$B:$B,0)))*54.6</f>
        <v>6901.44</v>
      </c>
      <c r="O21">
        <f t="shared" si="3"/>
        <v>7296.4153500194871</v>
      </c>
      <c r="P21">
        <f>ABS($F21-INDEX(Sheet2!$C:$C, MATCH(P$1,Sheet2!$B:$B,0)))*69</f>
        <v>371.2200000000002</v>
      </c>
      <c r="Q21">
        <f>ABS($G21-INDEX(Sheet2!$D:$D, MATCH(Q$1,Sheet2!$B:$B,0)))*54.6</f>
        <v>858.31200000000001</v>
      </c>
      <c r="R21">
        <f t="shared" si="4"/>
        <v>935.14906712459492</v>
      </c>
      <c r="S21">
        <f>ABS($F21-INDEX(Sheet2!$C:$C, MATCH(S$1,Sheet2!$B:$B,0)))*69</f>
        <v>553.38000000000022</v>
      </c>
      <c r="T21">
        <f>ABS($G21-INDEX(Sheet2!$D:$D, MATCH(T$1,Sheet2!$B:$B,0)))*54.6</f>
        <v>5616.7019999999993</v>
      </c>
      <c r="U21">
        <f t="shared" si="5"/>
        <v>5643.8967727275094</v>
      </c>
      <c r="V21">
        <f>ABS($F21-INDEX(Sheet2!$C:$C, MATCH(V$1,Sheet2!$B:$B,0)))*69</f>
        <v>133.16999999999999</v>
      </c>
      <c r="W21">
        <f>ABS($G21-INDEX(Sheet2!$D:$D, MATCH(W$1,Sheet2!$B:$B,0)))*54.6</f>
        <v>548.73</v>
      </c>
      <c r="X21">
        <f t="shared" si="6"/>
        <v>564.65818138055874</v>
      </c>
      <c r="Y21">
        <f>ABS($F21-INDEX(Sheet2!$C:$C, MATCH(Y$1,Sheet2!$B:$B,0)))*69</f>
        <v>1343.4300000000005</v>
      </c>
      <c r="Z21">
        <f>ABS($G21-INDEX(Sheet2!$D:$D, MATCH(Z$1,Sheet2!$B:$B,0)))*54.6</f>
        <v>7946.4839999999995</v>
      </c>
      <c r="AA21">
        <f t="shared" si="7"/>
        <v>8059.2438930185008</v>
      </c>
      <c r="AB21">
        <f>ABS($F21-INDEX(Sheet2!$C:$C, MATCH(AB$1,Sheet2!$B:$B,0)))*69</f>
        <v>1118.49</v>
      </c>
      <c r="AC21">
        <f>ABS($G21-INDEX(Sheet2!$D:$D, MATCH(AC$1,Sheet2!$B:$B,0)))*54.6</f>
        <v>5416.3200000000006</v>
      </c>
      <c r="AD21">
        <f t="shared" si="8"/>
        <v>5530.6005300057614</v>
      </c>
      <c r="AE21">
        <f>ABS($F21-INDEX(Sheet2!$C:$C, MATCH(AE$1,Sheet2!$B:$B,0)))*69</f>
        <v>836.97000000000014</v>
      </c>
      <c r="AF21">
        <f>ABS($G21-INDEX(Sheet2!$D:$D, MATCH(AF$1,Sheet2!$B:$B,0)))*54.6</f>
        <v>1372.0980000000002</v>
      </c>
      <c r="AG21">
        <f t="shared" si="9"/>
        <v>1607.2248450369352</v>
      </c>
      <c r="AH21">
        <f>ABS($F21-INDEX(Sheet2!$C:$C, MATCH(AH$1,Sheet2!$B:$B,0)))*69</f>
        <v>1364.13</v>
      </c>
      <c r="AI21">
        <f>ABS($G21-INDEX(Sheet2!$D:$D, MATCH(AI$1,Sheet2!$B:$B,0)))*54.6</f>
        <v>6098.2740000000003</v>
      </c>
      <c r="AJ21">
        <f t="shared" si="10"/>
        <v>6248.983632237806</v>
      </c>
      <c r="AK21">
        <f>ABS($F21-INDEX(Sheet2!$C:$C, MATCH(AK$1,Sheet2!$B:$B,0)))*69</f>
        <v>6029.91</v>
      </c>
      <c r="AL21">
        <f>ABS($G21-INDEX(Sheet2!$D:$D, MATCH(AL$1,Sheet2!$B:$B,0)))*54.6</f>
        <v>6765.4860000000008</v>
      </c>
      <c r="AM21">
        <f t="shared" si="11"/>
        <v>9062.6494704526667</v>
      </c>
      <c r="AN21">
        <f>ABS($F21-INDEX(Sheet2!$C:$C, MATCH(AN$1,Sheet2!$B:$B,0)))*69</f>
        <v>1099.8600000000004</v>
      </c>
      <c r="AO21">
        <f>ABS($G21-INDEX(Sheet2!$D:$D, MATCH(AO$1,Sheet2!$B:$B,0)))*54.6</f>
        <v>209.66399999999999</v>
      </c>
      <c r="AP21">
        <f t="shared" si="12"/>
        <v>1119.6655806516519</v>
      </c>
      <c r="AQ21">
        <f>ABS($F21-INDEX(Sheet2!$C:$C, MATCH(AQ$1,Sheet2!$B:$B,0)))*69</f>
        <v>963.9300000000004</v>
      </c>
      <c r="AR21">
        <f>ABS($G21-INDEX(Sheet2!$D:$D, MATCH(AR$1,Sheet2!$B:$B,0)))*54.6</f>
        <v>4853.9400000000005</v>
      </c>
      <c r="AS21">
        <f t="shared" si="13"/>
        <v>4948.7265602880107</v>
      </c>
      <c r="AT21">
        <f>ABS($F21-INDEX(Sheet2!$C:$C, MATCH(AT$1,Sheet2!$B:$B,0)))*69</f>
        <v>149.04000000000025</v>
      </c>
      <c r="AU21">
        <f>ABS($G21-INDEX(Sheet2!$D:$D, MATCH(AU$1,Sheet2!$B:$B,0)))*54.6</f>
        <v>1493.3100000000002</v>
      </c>
      <c r="AV21">
        <f t="shared" si="14"/>
        <v>1500.7290487293169</v>
      </c>
      <c r="AW21">
        <f>ABS($F21-INDEX(Sheet2!$C:$C, MATCH(AW$1,Sheet2!$B:$B,0)))*69</f>
        <v>5273.67</v>
      </c>
      <c r="AX21">
        <f>ABS($G21-INDEX(Sheet2!$D:$D, MATCH(AX$1,Sheet2!$B:$B,0)))*54.6</f>
        <v>3847.6620000000003</v>
      </c>
      <c r="AY21">
        <f t="shared" si="15"/>
        <v>6528.1006529574897</v>
      </c>
      <c r="AZ21">
        <f>ABS($F21-INDEX(Sheet2!$C:$C, MATCH(AZ$1,Sheet2!$B:$B,0)))*69</f>
        <v>1230.9600000000003</v>
      </c>
      <c r="BA21">
        <f>ABS($G21-INDEX(Sheet2!$D:$D, MATCH(BA$1,Sheet2!$B:$B,0)))*54.6</f>
        <v>6134.31</v>
      </c>
      <c r="BB21">
        <f t="shared" si="16"/>
        <v>6256.5982528607356</v>
      </c>
    </row>
    <row r="22" spans="1:54" x14ac:dyDescent="0.3">
      <c r="A22" t="s">
        <v>76</v>
      </c>
      <c r="B22" t="s">
        <v>77</v>
      </c>
      <c r="C22">
        <v>533</v>
      </c>
      <c r="D22" t="s">
        <v>78</v>
      </c>
      <c r="E22" t="s">
        <v>79</v>
      </c>
      <c r="F22">
        <v>50.51</v>
      </c>
      <c r="G22">
        <v>4.21</v>
      </c>
      <c r="H22" t="s">
        <v>844</v>
      </c>
      <c r="I22" t="str">
        <f t="shared" si="1"/>
        <v>East</v>
      </c>
      <c r="J22">
        <f>ABS($F22-INDEX(Sheet2!$C:$C, MATCH(J$1,Sheet2!$B:$B,0)))*69</f>
        <v>1023.2699999999999</v>
      </c>
      <c r="K22">
        <f>ABS($G22-INDEX(Sheet2!$D:$D, MATCH(K$1,Sheet2!$B:$B,0)))*54.6</f>
        <v>7395.0240000000003</v>
      </c>
      <c r="L22">
        <f t="shared" si="2"/>
        <v>7465.4846763941596</v>
      </c>
      <c r="M22">
        <f>ABS($F22-INDEX(Sheet2!$C:$C, MATCH(M$1,Sheet2!$B:$B,0)))*69</f>
        <v>2160.39</v>
      </c>
      <c r="N22">
        <f>ABS($G22-INDEX(Sheet2!$D:$D, MATCH(N$1,Sheet2!$B:$B,0)))*54.6</f>
        <v>5640.7259999999997</v>
      </c>
      <c r="O22">
        <f t="shared" si="3"/>
        <v>6040.2876387781398</v>
      </c>
      <c r="P22">
        <f>ABS($F22-INDEX(Sheet2!$C:$C, MATCH(P$1,Sheet2!$B:$B,0)))*69</f>
        <v>163.52999999999983</v>
      </c>
      <c r="Q22">
        <f>ABS($G22-INDEX(Sheet2!$D:$D, MATCH(Q$1,Sheet2!$B:$B,0)))*54.6</f>
        <v>402.40200000000004</v>
      </c>
      <c r="R22">
        <f t="shared" si="4"/>
        <v>434.36094495707135</v>
      </c>
      <c r="S22">
        <f>ABS($F22-INDEX(Sheet2!$C:$C, MATCH(S$1,Sheet2!$B:$B,0)))*69</f>
        <v>345.68999999999988</v>
      </c>
      <c r="T22">
        <f>ABS($G22-INDEX(Sheet2!$D:$D, MATCH(T$1,Sheet2!$B:$B,0)))*54.6</f>
        <v>4355.9879999999994</v>
      </c>
      <c r="U22">
        <f t="shared" si="5"/>
        <v>4369.6834018317613</v>
      </c>
      <c r="V22">
        <f>ABS($F22-INDEX(Sheet2!$C:$C, MATCH(V$1,Sheet2!$B:$B,0)))*69</f>
        <v>340.86000000000035</v>
      </c>
      <c r="W22">
        <f>ABS($G22-INDEX(Sheet2!$D:$D, MATCH(W$1,Sheet2!$B:$B,0)))*54.6</f>
        <v>1809.4440000000002</v>
      </c>
      <c r="X22">
        <f t="shared" si="6"/>
        <v>1841.2694340416344</v>
      </c>
      <c r="Y22">
        <f>ABS($F22-INDEX(Sheet2!$C:$C, MATCH(Y$1,Sheet2!$B:$B,0)))*69</f>
        <v>1135.74</v>
      </c>
      <c r="Z22">
        <f>ABS($G22-INDEX(Sheet2!$D:$D, MATCH(Z$1,Sheet2!$B:$B,0)))*54.6</f>
        <v>6685.7699999999995</v>
      </c>
      <c r="AA22">
        <f t="shared" si="7"/>
        <v>6781.550400940775</v>
      </c>
      <c r="AB22">
        <f>ABS($F22-INDEX(Sheet2!$C:$C, MATCH(AB$1,Sheet2!$B:$B,0)))*69</f>
        <v>910.79999999999973</v>
      </c>
      <c r="AC22">
        <f>ABS($G22-INDEX(Sheet2!$D:$D, MATCH(AC$1,Sheet2!$B:$B,0)))*54.6</f>
        <v>6677.0340000000006</v>
      </c>
      <c r="AD22">
        <f t="shared" si="8"/>
        <v>6738.8678334833075</v>
      </c>
      <c r="AE22">
        <f>ABS($F22-INDEX(Sheet2!$C:$C, MATCH(AE$1,Sheet2!$B:$B,0)))*69</f>
        <v>629.27999999999986</v>
      </c>
      <c r="AF22">
        <f>ABS($G22-INDEX(Sheet2!$D:$D, MATCH(AF$1,Sheet2!$B:$B,0)))*54.6</f>
        <v>111.384</v>
      </c>
      <c r="AG22">
        <f t="shared" si="9"/>
        <v>639.06158846859182</v>
      </c>
      <c r="AH22">
        <f>ABS($F22-INDEX(Sheet2!$C:$C, MATCH(AH$1,Sheet2!$B:$B,0)))*69</f>
        <v>1156.4399999999998</v>
      </c>
      <c r="AI22">
        <f>ABS($G22-INDEX(Sheet2!$D:$D, MATCH(AI$1,Sheet2!$B:$B,0)))*54.6</f>
        <v>4837.5599999999995</v>
      </c>
      <c r="AJ22">
        <f t="shared" si="10"/>
        <v>4973.8657226748683</v>
      </c>
      <c r="AK22">
        <f>ABS($F22-INDEX(Sheet2!$C:$C, MATCH(AK$1,Sheet2!$B:$B,0)))*69</f>
        <v>5822.2199999999993</v>
      </c>
      <c r="AL22">
        <f>ABS($G22-INDEX(Sheet2!$D:$D, MATCH(AL$1,Sheet2!$B:$B,0)))*54.6</f>
        <v>8026.2</v>
      </c>
      <c r="AM22">
        <f t="shared" si="11"/>
        <v>9915.5500184508164</v>
      </c>
      <c r="AN22">
        <f>ABS($F22-INDEX(Sheet2!$C:$C, MATCH(AN$1,Sheet2!$B:$B,0)))*69</f>
        <v>892.17</v>
      </c>
      <c r="AO22">
        <f>ABS($G22-INDEX(Sheet2!$D:$D, MATCH(AO$1,Sheet2!$B:$B,0)))*54.6</f>
        <v>1051.05</v>
      </c>
      <c r="AP22">
        <f t="shared" si="12"/>
        <v>1378.6491255573333</v>
      </c>
      <c r="AQ22">
        <f>ABS($F22-INDEX(Sheet2!$C:$C, MATCH(AQ$1,Sheet2!$B:$B,0)))*69</f>
        <v>756.24</v>
      </c>
      <c r="AR22">
        <f>ABS($G22-INDEX(Sheet2!$D:$D, MATCH(AR$1,Sheet2!$B:$B,0)))*54.6</f>
        <v>6114.6540000000005</v>
      </c>
      <c r="AS22">
        <f t="shared" si="13"/>
        <v>6161.2411474731298</v>
      </c>
      <c r="AT22">
        <f>ABS($F22-INDEX(Sheet2!$C:$C, MATCH(AT$1,Sheet2!$B:$B,0)))*69</f>
        <v>58.650000000000098</v>
      </c>
      <c r="AU22">
        <f>ABS($G22-INDEX(Sheet2!$D:$D, MATCH(AU$1,Sheet2!$B:$B,0)))*54.6</f>
        <v>232.596</v>
      </c>
      <c r="AV22">
        <f t="shared" si="14"/>
        <v>239.87647178495854</v>
      </c>
      <c r="AW22">
        <f>ABS($F22-INDEX(Sheet2!$C:$C, MATCH(AW$1,Sheet2!$B:$B,0)))*69</f>
        <v>5065.9800000000005</v>
      </c>
      <c r="AX22">
        <f>ABS($G22-INDEX(Sheet2!$D:$D, MATCH(AX$1,Sheet2!$B:$B,0)))*54.6</f>
        <v>2586.9480000000003</v>
      </c>
      <c r="AY22">
        <f t="shared" si="15"/>
        <v>5688.273315787842</v>
      </c>
      <c r="AZ22">
        <f>ABS($F22-INDEX(Sheet2!$C:$C, MATCH(AZ$1,Sheet2!$B:$B,0)))*69</f>
        <v>1023.2699999999999</v>
      </c>
      <c r="BA22">
        <f>ABS($G22-INDEX(Sheet2!$D:$D, MATCH(BA$1,Sheet2!$B:$B,0)))*54.6</f>
        <v>7395.0240000000003</v>
      </c>
      <c r="BB22">
        <f t="shared" si="16"/>
        <v>7465.4846763941596</v>
      </c>
    </row>
    <row r="23" spans="1:54" x14ac:dyDescent="0.3">
      <c r="A23" t="s">
        <v>80</v>
      </c>
      <c r="B23" t="s">
        <v>81</v>
      </c>
      <c r="C23">
        <v>1.98</v>
      </c>
      <c r="D23" t="s">
        <v>82</v>
      </c>
      <c r="E23" t="s">
        <v>83</v>
      </c>
      <c r="F23">
        <v>17.18</v>
      </c>
      <c r="G23">
        <v>-88.3</v>
      </c>
      <c r="H23" t="s">
        <v>844</v>
      </c>
      <c r="I23" t="str">
        <f t="shared" si="1"/>
        <v>West</v>
      </c>
      <c r="J23">
        <f>ABS($F23-INDEX(Sheet2!$C:$C, MATCH(J$1,Sheet2!$B:$B,0)))*69</f>
        <v>1276.5</v>
      </c>
      <c r="K23">
        <f>ABS($G23-INDEX(Sheet2!$D:$D, MATCH(K$1,Sheet2!$B:$B,0)))*54.6</f>
        <v>12446.07</v>
      </c>
      <c r="L23">
        <f t="shared" si="2"/>
        <v>12511.359266478603</v>
      </c>
      <c r="M23">
        <f>ABS($F23-INDEX(Sheet2!$C:$C, MATCH(M$1,Sheet2!$B:$B,0)))*69</f>
        <v>139.37999999999997</v>
      </c>
      <c r="N23">
        <f>ABS($G23-INDEX(Sheet2!$D:$D, MATCH(N$1,Sheet2!$B:$B,0)))*54.6</f>
        <v>589.67999999999984</v>
      </c>
      <c r="O23">
        <f t="shared" si="3"/>
        <v>605.92845023154325</v>
      </c>
      <c r="P23">
        <f>ABS($F23-INDEX(Sheet2!$C:$C, MATCH(P$1,Sheet2!$B:$B,0)))*69</f>
        <v>2136.2400000000002</v>
      </c>
      <c r="Q23">
        <f>ABS($G23-INDEX(Sheet2!$D:$D, MATCH(Q$1,Sheet2!$B:$B,0)))*54.6</f>
        <v>5453.4480000000003</v>
      </c>
      <c r="R23">
        <f t="shared" si="4"/>
        <v>5856.9289244709125</v>
      </c>
      <c r="S23">
        <f>ABS($F23-INDEX(Sheet2!$C:$C, MATCH(S$1,Sheet2!$B:$B,0)))*69</f>
        <v>1954.08</v>
      </c>
      <c r="T23">
        <f>ABS($G23-INDEX(Sheet2!$D:$D, MATCH(T$1,Sheet2!$B:$B,0)))*54.6</f>
        <v>695.05800000000022</v>
      </c>
      <c r="U23">
        <f t="shared" si="5"/>
        <v>2074.0140476293791</v>
      </c>
      <c r="V23">
        <f>ABS($F23-INDEX(Sheet2!$C:$C, MATCH(V$1,Sheet2!$B:$B,0)))*69</f>
        <v>2640.63</v>
      </c>
      <c r="W23">
        <f>ABS($G23-INDEX(Sheet2!$D:$D, MATCH(W$1,Sheet2!$B:$B,0)))*54.6</f>
        <v>6860.4900000000007</v>
      </c>
      <c r="X23">
        <f t="shared" si="6"/>
        <v>7351.1393563855127</v>
      </c>
      <c r="Y23">
        <f>ABS($F23-INDEX(Sheet2!$C:$C, MATCH(Y$1,Sheet2!$B:$B,0)))*69</f>
        <v>1164.0299999999997</v>
      </c>
      <c r="Z23">
        <f>ABS($G23-INDEX(Sheet2!$D:$D, MATCH(Z$1,Sheet2!$B:$B,0)))*54.6</f>
        <v>1634.7239999999999</v>
      </c>
      <c r="AA23">
        <f t="shared" si="7"/>
        <v>2006.8105035294188</v>
      </c>
      <c r="AB23">
        <f>ABS($F23-INDEX(Sheet2!$C:$C, MATCH(AB$1,Sheet2!$B:$B,0)))*69</f>
        <v>1388.9700000000003</v>
      </c>
      <c r="AC23">
        <f>ABS($G23-INDEX(Sheet2!$D:$D, MATCH(AC$1,Sheet2!$B:$B,0)))*54.6</f>
        <v>11728.080000000002</v>
      </c>
      <c r="AD23">
        <f t="shared" si="8"/>
        <v>11810.042258489173</v>
      </c>
      <c r="AE23">
        <f>ABS($F23-INDEX(Sheet2!$C:$C, MATCH(AE$1,Sheet2!$B:$B,0)))*69</f>
        <v>1670.49</v>
      </c>
      <c r="AF23">
        <f>ABS($G23-INDEX(Sheet2!$D:$D, MATCH(AF$1,Sheet2!$B:$B,0)))*54.6</f>
        <v>4939.6620000000003</v>
      </c>
      <c r="AG23">
        <f t="shared" si="9"/>
        <v>5214.4796014889162</v>
      </c>
      <c r="AH23">
        <f>ABS($F23-INDEX(Sheet2!$C:$C, MATCH(AH$1,Sheet2!$B:$B,0)))*69</f>
        <v>1143.33</v>
      </c>
      <c r="AI23">
        <f>ABS($G23-INDEX(Sheet2!$D:$D, MATCH(AI$1,Sheet2!$B:$B,0)))*54.6</f>
        <v>213.48599999999982</v>
      </c>
      <c r="AJ23">
        <f t="shared" si="10"/>
        <v>1163.0906074317684</v>
      </c>
      <c r="AK23">
        <f>ABS($F23-INDEX(Sheet2!$C:$C, MATCH(AK$1,Sheet2!$B:$B,0)))*69</f>
        <v>3522.45</v>
      </c>
      <c r="AL23">
        <f>ABS($G23-INDEX(Sheet2!$D:$D, MATCH(AL$1,Sheet2!$B:$B,0)))*54.6</f>
        <v>13077.245999999999</v>
      </c>
      <c r="AM23">
        <f t="shared" si="11"/>
        <v>13543.338471256486</v>
      </c>
      <c r="AN23">
        <f>ABS($F23-INDEX(Sheet2!$C:$C, MATCH(AN$1,Sheet2!$B:$B,0)))*69</f>
        <v>1407.6</v>
      </c>
      <c r="AO23">
        <f>ABS($G23-INDEX(Sheet2!$D:$D, MATCH(AO$1,Sheet2!$B:$B,0)))*54.6</f>
        <v>6102.0959999999995</v>
      </c>
      <c r="AP23">
        <f t="shared" si="12"/>
        <v>6262.340884462933</v>
      </c>
      <c r="AQ23">
        <f>ABS($F23-INDEX(Sheet2!$C:$C, MATCH(AQ$1,Sheet2!$B:$B,0)))*69</f>
        <v>1543.5299999999997</v>
      </c>
      <c r="AR23">
        <f>ABS($G23-INDEX(Sheet2!$D:$D, MATCH(AR$1,Sheet2!$B:$B,0)))*54.6</f>
        <v>11165.7</v>
      </c>
      <c r="AS23">
        <f t="shared" si="13"/>
        <v>11271.882777553181</v>
      </c>
      <c r="AT23">
        <f>ABS($F23-INDEX(Sheet2!$C:$C, MATCH(AT$1,Sheet2!$B:$B,0)))*69</f>
        <v>2358.42</v>
      </c>
      <c r="AU23">
        <f>ABS($G23-INDEX(Sheet2!$D:$D, MATCH(AU$1,Sheet2!$B:$B,0)))*54.6</f>
        <v>4818.45</v>
      </c>
      <c r="AV23">
        <f t="shared" si="14"/>
        <v>5364.6626453953286</v>
      </c>
      <c r="AW23">
        <f>ABS($F23-INDEX(Sheet2!$C:$C, MATCH(AW$1,Sheet2!$B:$B,0)))*69</f>
        <v>2766.21</v>
      </c>
      <c r="AX23">
        <f>ABS($G23-INDEX(Sheet2!$D:$D, MATCH(AX$1,Sheet2!$B:$B,0)))*54.6</f>
        <v>2464.098</v>
      </c>
      <c r="AY23">
        <f t="shared" si="15"/>
        <v>3704.5508118669395</v>
      </c>
      <c r="AZ23">
        <f>ABS($F23-INDEX(Sheet2!$C:$C, MATCH(AZ$1,Sheet2!$B:$B,0)))*69</f>
        <v>1276.5</v>
      </c>
      <c r="BA23">
        <f>ABS($G23-INDEX(Sheet2!$D:$D, MATCH(BA$1,Sheet2!$B:$B,0)))*54.6</f>
        <v>12446.07</v>
      </c>
      <c r="BB23">
        <f t="shared" si="16"/>
        <v>12511.359266478603</v>
      </c>
    </row>
    <row r="24" spans="1:54" x14ac:dyDescent="0.3">
      <c r="A24" t="s">
        <v>84</v>
      </c>
      <c r="B24" t="s">
        <v>85</v>
      </c>
      <c r="C24">
        <v>14.39</v>
      </c>
      <c r="D24" t="s">
        <v>86</v>
      </c>
      <c r="E24" t="s">
        <v>87</v>
      </c>
      <c r="F24">
        <v>6.23</v>
      </c>
      <c r="G24">
        <v>2.42</v>
      </c>
      <c r="H24" t="s">
        <v>844</v>
      </c>
      <c r="I24" t="str">
        <f t="shared" si="1"/>
        <v>East</v>
      </c>
      <c r="J24">
        <f>ABS($F24-INDEX(Sheet2!$C:$C, MATCH(J$1,Sheet2!$B:$B,0)))*69</f>
        <v>2032.05</v>
      </c>
      <c r="K24">
        <f>ABS($G24-INDEX(Sheet2!$D:$D, MATCH(K$1,Sheet2!$B:$B,0)))*54.6</f>
        <v>7492.7580000000016</v>
      </c>
      <c r="L24">
        <f t="shared" si="2"/>
        <v>7763.4173950048589</v>
      </c>
      <c r="M24">
        <f>ABS($F24-INDEX(Sheet2!$C:$C, MATCH(M$1,Sheet2!$B:$B,0)))*69</f>
        <v>894.93</v>
      </c>
      <c r="N24">
        <f>ABS($G24-INDEX(Sheet2!$D:$D, MATCH(N$1,Sheet2!$B:$B,0)))*54.6</f>
        <v>5542.9920000000002</v>
      </c>
      <c r="O24">
        <f t="shared" si="3"/>
        <v>5614.771590809728</v>
      </c>
      <c r="P24">
        <f>ABS($F24-INDEX(Sheet2!$C:$C, MATCH(P$1,Sheet2!$B:$B,0)))*69</f>
        <v>2891.79</v>
      </c>
      <c r="Q24">
        <f>ABS($G24-INDEX(Sheet2!$D:$D, MATCH(Q$1,Sheet2!$B:$B,0)))*54.6</f>
        <v>500.13600000000002</v>
      </c>
      <c r="R24">
        <f t="shared" si="4"/>
        <v>2934.720671988392</v>
      </c>
      <c r="S24">
        <f>ABS($F24-INDEX(Sheet2!$C:$C, MATCH(S$1,Sheet2!$B:$B,0)))*69</f>
        <v>2709.6299999999997</v>
      </c>
      <c r="T24">
        <f>ABS($G24-INDEX(Sheet2!$D:$D, MATCH(T$1,Sheet2!$B:$B,0)))*54.6</f>
        <v>4258.2539999999999</v>
      </c>
      <c r="U24">
        <f t="shared" si="5"/>
        <v>5047.2588466826228</v>
      </c>
      <c r="V24">
        <f>ABS($F24-INDEX(Sheet2!$C:$C, MATCH(V$1,Sheet2!$B:$B,0)))*69</f>
        <v>3396.18</v>
      </c>
      <c r="W24">
        <f>ABS($G24-INDEX(Sheet2!$D:$D, MATCH(W$1,Sheet2!$B:$B,0)))*54.6</f>
        <v>1907.1780000000001</v>
      </c>
      <c r="X24">
        <f t="shared" si="6"/>
        <v>3895.04384007215</v>
      </c>
      <c r="Y24">
        <f>ABS($F24-INDEX(Sheet2!$C:$C, MATCH(Y$1,Sheet2!$B:$B,0)))*69</f>
        <v>1919.5799999999997</v>
      </c>
      <c r="Z24">
        <f>ABS($G24-INDEX(Sheet2!$D:$D, MATCH(Z$1,Sheet2!$B:$B,0)))*54.6</f>
        <v>6588.0360000000001</v>
      </c>
      <c r="AA24">
        <f t="shared" si="7"/>
        <v>6861.9972102658276</v>
      </c>
      <c r="AB24">
        <f>ABS($F24-INDEX(Sheet2!$C:$C, MATCH(AB$1,Sheet2!$B:$B,0)))*69</f>
        <v>2144.52</v>
      </c>
      <c r="AC24">
        <f>ABS($G24-INDEX(Sheet2!$D:$D, MATCH(AC$1,Sheet2!$B:$B,0)))*54.6</f>
        <v>6774.768</v>
      </c>
      <c r="AD24">
        <f t="shared" si="8"/>
        <v>7106.0852432421607</v>
      </c>
      <c r="AE24">
        <f>ABS($F24-INDEX(Sheet2!$C:$C, MATCH(AE$1,Sheet2!$B:$B,0)))*69</f>
        <v>2426.04</v>
      </c>
      <c r="AF24">
        <f>ABS($G24-INDEX(Sheet2!$D:$D, MATCH(AF$1,Sheet2!$B:$B,0)))*54.6</f>
        <v>13.65</v>
      </c>
      <c r="AG24">
        <f t="shared" si="9"/>
        <v>2426.0784002377168</v>
      </c>
      <c r="AH24">
        <f>ABS($F24-INDEX(Sheet2!$C:$C, MATCH(AH$1,Sheet2!$B:$B,0)))*69</f>
        <v>1898.8799999999999</v>
      </c>
      <c r="AI24">
        <f>ABS($G24-INDEX(Sheet2!$D:$D, MATCH(AI$1,Sheet2!$B:$B,0)))*54.6</f>
        <v>4739.826</v>
      </c>
      <c r="AJ24">
        <f t="shared" si="10"/>
        <v>5106.0450218026872</v>
      </c>
      <c r="AK24">
        <f>ABS($F24-INDEX(Sheet2!$C:$C, MATCH(AK$1,Sheet2!$B:$B,0)))*69</f>
        <v>2766.8999999999996</v>
      </c>
      <c r="AL24">
        <f>ABS($G24-INDEX(Sheet2!$D:$D, MATCH(AL$1,Sheet2!$B:$B,0)))*54.6</f>
        <v>8123.9340000000011</v>
      </c>
      <c r="AM24">
        <f t="shared" si="11"/>
        <v>8582.1931489774815</v>
      </c>
      <c r="AN24">
        <f>ABS($F24-INDEX(Sheet2!$C:$C, MATCH(AN$1,Sheet2!$B:$B,0)))*69</f>
        <v>2163.1499999999996</v>
      </c>
      <c r="AO24">
        <f>ABS($G24-INDEX(Sheet2!$D:$D, MATCH(AO$1,Sheet2!$B:$B,0)))*54.6</f>
        <v>1148.7839999999999</v>
      </c>
      <c r="AP24">
        <f t="shared" si="12"/>
        <v>2449.2698097914813</v>
      </c>
      <c r="AQ24">
        <f>ABS($F24-INDEX(Sheet2!$C:$C, MATCH(AQ$1,Sheet2!$B:$B,0)))*69</f>
        <v>2299.0799999999995</v>
      </c>
      <c r="AR24">
        <f>ABS($G24-INDEX(Sheet2!$D:$D, MATCH(AR$1,Sheet2!$B:$B,0)))*54.6</f>
        <v>6212.3879999999999</v>
      </c>
      <c r="AS24">
        <f t="shared" si="13"/>
        <v>6624.1628534437468</v>
      </c>
      <c r="AT24">
        <f>ABS($F24-INDEX(Sheet2!$C:$C, MATCH(AT$1,Sheet2!$B:$B,0)))*69</f>
        <v>3113.97</v>
      </c>
      <c r="AU24">
        <f>ABS($G24-INDEX(Sheet2!$D:$D, MATCH(AU$1,Sheet2!$B:$B,0)))*54.6</f>
        <v>134.86199999999999</v>
      </c>
      <c r="AV24">
        <f t="shared" si="14"/>
        <v>3116.8889810103919</v>
      </c>
      <c r="AW24">
        <f>ABS($F24-INDEX(Sheet2!$C:$C, MATCH(AW$1,Sheet2!$B:$B,0)))*69</f>
        <v>2010.66</v>
      </c>
      <c r="AX24">
        <f>ABS($G24-INDEX(Sheet2!$D:$D, MATCH(AX$1,Sheet2!$B:$B,0)))*54.6</f>
        <v>2489.2140000000004</v>
      </c>
      <c r="AY24">
        <f t="shared" si="15"/>
        <v>3199.8343665564944</v>
      </c>
      <c r="AZ24">
        <f>ABS($F24-INDEX(Sheet2!$C:$C, MATCH(AZ$1,Sheet2!$B:$B,0)))*69</f>
        <v>2032.05</v>
      </c>
      <c r="BA24">
        <f>ABS($G24-INDEX(Sheet2!$D:$D, MATCH(BA$1,Sheet2!$B:$B,0)))*54.6</f>
        <v>7492.7580000000016</v>
      </c>
      <c r="BB24">
        <f t="shared" si="16"/>
        <v>7763.4173950048589</v>
      </c>
    </row>
    <row r="25" spans="1:54" x14ac:dyDescent="0.3">
      <c r="A25" t="s">
        <v>88</v>
      </c>
      <c r="B25" t="s">
        <v>89</v>
      </c>
      <c r="C25">
        <v>2.5299999999999998</v>
      </c>
      <c r="D25" t="s">
        <v>90</v>
      </c>
      <c r="E25" t="s">
        <v>91</v>
      </c>
      <c r="F25">
        <v>27.31</v>
      </c>
      <c r="G25">
        <v>89.45</v>
      </c>
      <c r="H25" t="s">
        <v>844</v>
      </c>
      <c r="I25" t="str">
        <f t="shared" si="1"/>
        <v>East</v>
      </c>
      <c r="J25">
        <f>ABS($F25-INDEX(Sheet2!$C:$C, MATCH(J$1,Sheet2!$B:$B,0)))*69</f>
        <v>577.53000000000009</v>
      </c>
      <c r="K25">
        <f>ABS($G25-INDEX(Sheet2!$D:$D, MATCH(K$1,Sheet2!$B:$B,0)))*54.6</f>
        <v>2740.92</v>
      </c>
      <c r="L25">
        <f t="shared" si="2"/>
        <v>2801.103951534109</v>
      </c>
      <c r="M25">
        <f>ABS($F25-INDEX(Sheet2!$C:$C, MATCH(M$1,Sheet2!$B:$B,0)))*69</f>
        <v>559.58999999999992</v>
      </c>
      <c r="N25">
        <f>ABS($G25-INDEX(Sheet2!$D:$D, MATCH(N$1,Sheet2!$B:$B,0)))*54.6</f>
        <v>10294.830000000002</v>
      </c>
      <c r="O25">
        <f t="shared" si="3"/>
        <v>10310.027434347594</v>
      </c>
      <c r="P25">
        <f>ABS($F25-INDEX(Sheet2!$C:$C, MATCH(P$1,Sheet2!$B:$B,0)))*69</f>
        <v>1437.2700000000002</v>
      </c>
      <c r="Q25">
        <f>ABS($G25-INDEX(Sheet2!$D:$D, MATCH(Q$1,Sheet2!$B:$B,0)))*54.6</f>
        <v>4251.7020000000002</v>
      </c>
      <c r="R25">
        <f t="shared" si="4"/>
        <v>4488.0636080278546</v>
      </c>
      <c r="S25">
        <f>ABS($F25-INDEX(Sheet2!$C:$C, MATCH(S$1,Sheet2!$B:$B,0)))*69</f>
        <v>1255.1100000000001</v>
      </c>
      <c r="T25">
        <f>ABS($G25-INDEX(Sheet2!$D:$D, MATCH(T$1,Sheet2!$B:$B,0)))*54.6</f>
        <v>9010.0919999999987</v>
      </c>
      <c r="U25">
        <f t="shared" si="5"/>
        <v>9097.0906866186615</v>
      </c>
      <c r="V25">
        <f>ABS($F25-INDEX(Sheet2!$C:$C, MATCH(V$1,Sheet2!$B:$B,0)))*69</f>
        <v>1941.6600000000003</v>
      </c>
      <c r="W25">
        <f>ABS($G25-INDEX(Sheet2!$D:$D, MATCH(W$1,Sheet2!$B:$B,0)))*54.6</f>
        <v>2844.6600000000003</v>
      </c>
      <c r="X25">
        <f t="shared" si="6"/>
        <v>3444.1448969519274</v>
      </c>
      <c r="Y25">
        <f>ABS($F25-INDEX(Sheet2!$C:$C, MATCH(Y$1,Sheet2!$B:$B,0)))*69</f>
        <v>465.05999999999989</v>
      </c>
      <c r="Z25">
        <f>ABS($G25-INDEX(Sheet2!$D:$D, MATCH(Z$1,Sheet2!$B:$B,0)))*54.6</f>
        <v>11339.874</v>
      </c>
      <c r="AA25">
        <f t="shared" si="7"/>
        <v>11349.406290175535</v>
      </c>
      <c r="AB25">
        <f>ABS($F25-INDEX(Sheet2!$C:$C, MATCH(AB$1,Sheet2!$B:$B,0)))*69</f>
        <v>690.00000000000023</v>
      </c>
      <c r="AC25">
        <f>ABS($G25-INDEX(Sheet2!$D:$D, MATCH(AC$1,Sheet2!$B:$B,0)))*54.6</f>
        <v>2022.9299999999998</v>
      </c>
      <c r="AD25">
        <f t="shared" si="8"/>
        <v>2137.368893031804</v>
      </c>
      <c r="AE25">
        <f>ABS($F25-INDEX(Sheet2!$C:$C, MATCH(AE$1,Sheet2!$B:$B,0)))*69</f>
        <v>971.5200000000001</v>
      </c>
      <c r="AF25">
        <f>ABS($G25-INDEX(Sheet2!$D:$D, MATCH(AF$1,Sheet2!$B:$B,0)))*54.6</f>
        <v>4765.4880000000003</v>
      </c>
      <c r="AG25">
        <f t="shared" si="9"/>
        <v>4863.5097397398104</v>
      </c>
      <c r="AH25">
        <f>ABS($F25-INDEX(Sheet2!$C:$C, MATCH(AH$1,Sheet2!$B:$B,0)))*69</f>
        <v>444.36000000000007</v>
      </c>
      <c r="AI25">
        <f>ABS($G25-INDEX(Sheet2!$D:$D, MATCH(AI$1,Sheet2!$B:$B,0)))*54.6</f>
        <v>9491.6640000000007</v>
      </c>
      <c r="AJ25">
        <f t="shared" si="10"/>
        <v>9502.0598450281304</v>
      </c>
      <c r="AK25">
        <f>ABS($F25-INDEX(Sheet2!$C:$C, MATCH(AK$1,Sheet2!$B:$B,0)))*69</f>
        <v>4221.4199999999992</v>
      </c>
      <c r="AL25">
        <f>ABS($G25-INDEX(Sheet2!$D:$D, MATCH(AL$1,Sheet2!$B:$B,0)))*54.6</f>
        <v>3372.0960000000005</v>
      </c>
      <c r="AM25">
        <f t="shared" si="11"/>
        <v>5402.90831401163</v>
      </c>
      <c r="AN25">
        <f>ABS($F25-INDEX(Sheet2!$C:$C, MATCH(AN$1,Sheet2!$B:$B,0)))*69</f>
        <v>708.63</v>
      </c>
      <c r="AO25">
        <f>ABS($G25-INDEX(Sheet2!$D:$D, MATCH(AO$1,Sheet2!$B:$B,0)))*54.6</f>
        <v>3603.0540000000005</v>
      </c>
      <c r="AP25">
        <f t="shared" si="12"/>
        <v>3672.0776957760581</v>
      </c>
      <c r="AQ25">
        <f>ABS($F25-INDEX(Sheet2!$C:$C, MATCH(AQ$1,Sheet2!$B:$B,0)))*69</f>
        <v>844.56</v>
      </c>
      <c r="AR25">
        <f>ABS($G25-INDEX(Sheet2!$D:$D, MATCH(AR$1,Sheet2!$B:$B,0)))*54.6</f>
        <v>1460.55</v>
      </c>
      <c r="AS25">
        <f t="shared" si="13"/>
        <v>1687.1537855512756</v>
      </c>
      <c r="AT25">
        <f>ABS($F25-INDEX(Sheet2!$C:$C, MATCH(AT$1,Sheet2!$B:$B,0)))*69</f>
        <v>1659.45</v>
      </c>
      <c r="AU25">
        <f>ABS($G25-INDEX(Sheet2!$D:$D, MATCH(AU$1,Sheet2!$B:$B,0)))*54.6</f>
        <v>4886.7</v>
      </c>
      <c r="AV25">
        <f t="shared" si="14"/>
        <v>5160.7762199595509</v>
      </c>
      <c r="AW25">
        <f>ABS($F25-INDEX(Sheet2!$C:$C, MATCH(AW$1,Sheet2!$B:$B,0)))*69</f>
        <v>3465.18</v>
      </c>
      <c r="AX25">
        <f>ABS($G25-INDEX(Sheet2!$D:$D, MATCH(AX$1,Sheet2!$B:$B,0)))*54.6</f>
        <v>7241.0520000000006</v>
      </c>
      <c r="AY25">
        <f t="shared" si="15"/>
        <v>8027.471986815277</v>
      </c>
      <c r="AZ25">
        <f>ABS($F25-INDEX(Sheet2!$C:$C, MATCH(AZ$1,Sheet2!$B:$B,0)))*69</f>
        <v>577.53000000000009</v>
      </c>
      <c r="BA25">
        <f>ABS($G25-INDEX(Sheet2!$D:$D, MATCH(BA$1,Sheet2!$B:$B,0)))*54.6</f>
        <v>2740.92</v>
      </c>
      <c r="BB25">
        <f t="shared" si="16"/>
        <v>2801.103951534109</v>
      </c>
    </row>
    <row r="26" spans="1:54" x14ac:dyDescent="0.3">
      <c r="A26" t="s">
        <v>92</v>
      </c>
      <c r="B26" t="s">
        <v>93</v>
      </c>
      <c r="C26">
        <v>40.9</v>
      </c>
      <c r="D26" t="s">
        <v>94</v>
      </c>
      <c r="E26" t="s">
        <v>95</v>
      </c>
      <c r="F26">
        <v>-16.2</v>
      </c>
      <c r="G26">
        <v>-68.099999999999994</v>
      </c>
      <c r="H26" t="s">
        <v>845</v>
      </c>
      <c r="I26" t="str">
        <f t="shared" si="1"/>
        <v>West</v>
      </c>
      <c r="J26">
        <f>ABS($F26-INDEX(Sheet2!$C:$C, MATCH(J$1,Sheet2!$B:$B,0)))*69</f>
        <v>3579.72</v>
      </c>
      <c r="K26">
        <f>ABS($G26-INDEX(Sheet2!$D:$D, MATCH(K$1,Sheet2!$B:$B,0)))*54.6</f>
        <v>11343.15</v>
      </c>
      <c r="L26">
        <f t="shared" si="2"/>
        <v>11894.597395494309</v>
      </c>
      <c r="M26">
        <f>ABS($F26-INDEX(Sheet2!$C:$C, MATCH(M$1,Sheet2!$B:$B,0)))*69</f>
        <v>2442.6</v>
      </c>
      <c r="N26">
        <f>ABS($G26-INDEX(Sheet2!$D:$D, MATCH(N$1,Sheet2!$B:$B,0)))*54.6</f>
        <v>1692.6000000000001</v>
      </c>
      <c r="O26">
        <f t="shared" si="3"/>
        <v>2971.7317375564035</v>
      </c>
      <c r="P26">
        <f>ABS($F26-INDEX(Sheet2!$C:$C, MATCH(P$1,Sheet2!$B:$B,0)))*69</f>
        <v>4439.46</v>
      </c>
      <c r="Q26">
        <f>ABS($G26-INDEX(Sheet2!$D:$D, MATCH(Q$1,Sheet2!$B:$B,0)))*54.6</f>
        <v>4350.5279999999993</v>
      </c>
      <c r="R26">
        <f t="shared" si="4"/>
        <v>6215.77822725232</v>
      </c>
      <c r="S26">
        <f>ABS($F26-INDEX(Sheet2!$C:$C, MATCH(S$1,Sheet2!$B:$B,0)))*69</f>
        <v>4257.3</v>
      </c>
      <c r="T26">
        <f>ABS($G26-INDEX(Sheet2!$D:$D, MATCH(T$1,Sheet2!$B:$B,0)))*54.6</f>
        <v>407.86199999999997</v>
      </c>
      <c r="U26">
        <f t="shared" si="5"/>
        <v>4276.7925716644249</v>
      </c>
      <c r="V26">
        <f>ABS($F26-INDEX(Sheet2!$C:$C, MATCH(V$1,Sheet2!$B:$B,0)))*69</f>
        <v>4943.8500000000004</v>
      </c>
      <c r="W26">
        <f>ABS($G26-INDEX(Sheet2!$D:$D, MATCH(W$1,Sheet2!$B:$B,0)))*54.6</f>
        <v>5757.57</v>
      </c>
      <c r="X26">
        <f t="shared" si="6"/>
        <v>7588.8909023255828</v>
      </c>
      <c r="Y26">
        <f>ABS($F26-INDEX(Sheet2!$C:$C, MATCH(Y$1,Sheet2!$B:$B,0)))*69</f>
        <v>3467.25</v>
      </c>
      <c r="Z26">
        <f>ABS($G26-INDEX(Sheet2!$D:$D, MATCH(Z$1,Sheet2!$B:$B,0)))*54.6</f>
        <v>2737.6440000000002</v>
      </c>
      <c r="AA26">
        <f t="shared" si="7"/>
        <v>4417.7502456834291</v>
      </c>
      <c r="AB26">
        <f>ABS($F26-INDEX(Sheet2!$C:$C, MATCH(AB$1,Sheet2!$B:$B,0)))*69</f>
        <v>3692.1900000000005</v>
      </c>
      <c r="AC26">
        <f>ABS($G26-INDEX(Sheet2!$D:$D, MATCH(AC$1,Sheet2!$B:$B,0)))*54.6</f>
        <v>10625.16</v>
      </c>
      <c r="AD26">
        <f t="shared" si="8"/>
        <v>11248.39064140733</v>
      </c>
      <c r="AE26">
        <f>ABS($F26-INDEX(Sheet2!$C:$C, MATCH(AE$1,Sheet2!$B:$B,0)))*69</f>
        <v>3973.71</v>
      </c>
      <c r="AF26">
        <f>ABS($G26-INDEX(Sheet2!$D:$D, MATCH(AF$1,Sheet2!$B:$B,0)))*54.6</f>
        <v>3836.7419999999997</v>
      </c>
      <c r="AG26">
        <f t="shared" si="9"/>
        <v>5523.6727219001668</v>
      </c>
      <c r="AH26">
        <f>ABS($F26-INDEX(Sheet2!$C:$C, MATCH(AH$1,Sheet2!$B:$B,0)))*69</f>
        <v>3446.55</v>
      </c>
      <c r="AI26">
        <f>ABS($G26-INDEX(Sheet2!$D:$D, MATCH(AI$1,Sheet2!$B:$B,0)))*54.6</f>
        <v>889.43400000000031</v>
      </c>
      <c r="AJ26">
        <f t="shared" si="10"/>
        <v>3559.466216001495</v>
      </c>
      <c r="AK26">
        <f>ABS($F26-INDEX(Sheet2!$C:$C, MATCH(AK$1,Sheet2!$B:$B,0)))*69</f>
        <v>1219.2299999999998</v>
      </c>
      <c r="AL26">
        <f>ABS($G26-INDEX(Sheet2!$D:$D, MATCH(AL$1,Sheet2!$B:$B,0)))*54.6</f>
        <v>11974.326000000001</v>
      </c>
      <c r="AM26">
        <f t="shared" si="11"/>
        <v>12036.237158978549</v>
      </c>
      <c r="AN26">
        <f>ABS($F26-INDEX(Sheet2!$C:$C, MATCH(AN$1,Sheet2!$B:$B,0)))*69</f>
        <v>3710.82</v>
      </c>
      <c r="AO26">
        <f>ABS($G26-INDEX(Sheet2!$D:$D, MATCH(AO$1,Sheet2!$B:$B,0)))*54.6</f>
        <v>4999.1760000000004</v>
      </c>
      <c r="AP26">
        <f t="shared" si="12"/>
        <v>6225.9092308976051</v>
      </c>
      <c r="AQ26">
        <f>ABS($F26-INDEX(Sheet2!$C:$C, MATCH(AQ$1,Sheet2!$B:$B,0)))*69</f>
        <v>3846.75</v>
      </c>
      <c r="AR26">
        <f>ABS($G26-INDEX(Sheet2!$D:$D, MATCH(AR$1,Sheet2!$B:$B,0)))*54.6</f>
        <v>10062.780000000001</v>
      </c>
      <c r="AS26">
        <f t="shared" si="13"/>
        <v>10772.976695922998</v>
      </c>
      <c r="AT26">
        <f>ABS($F26-INDEX(Sheet2!$C:$C, MATCH(AT$1,Sheet2!$B:$B,0)))*69</f>
        <v>4661.6400000000003</v>
      </c>
      <c r="AU26">
        <f>ABS($G26-INDEX(Sheet2!$D:$D, MATCH(AU$1,Sheet2!$B:$B,0)))*54.6</f>
        <v>3715.5299999999997</v>
      </c>
      <c r="AV26">
        <f t="shared" si="14"/>
        <v>5961.2121813017193</v>
      </c>
      <c r="AW26">
        <f>ABS($F26-INDEX(Sheet2!$C:$C, MATCH(AW$1,Sheet2!$B:$B,0)))*69</f>
        <v>462.99000000000007</v>
      </c>
      <c r="AX26">
        <f>ABS($G26-INDEX(Sheet2!$D:$D, MATCH(AX$1,Sheet2!$B:$B,0)))*54.6</f>
        <v>1361.1779999999997</v>
      </c>
      <c r="AY26">
        <f t="shared" si="15"/>
        <v>1437.7639889022116</v>
      </c>
      <c r="AZ26">
        <f>ABS($F26-INDEX(Sheet2!$C:$C, MATCH(AZ$1,Sheet2!$B:$B,0)))*69</f>
        <v>3579.72</v>
      </c>
      <c r="BA26">
        <f>ABS($G26-INDEX(Sheet2!$D:$D, MATCH(BA$1,Sheet2!$B:$B,0)))*54.6</f>
        <v>11343.15</v>
      </c>
      <c r="BB26">
        <f t="shared" si="16"/>
        <v>11894.597395494309</v>
      </c>
    </row>
    <row r="27" spans="1:54" x14ac:dyDescent="0.3">
      <c r="A27" t="s">
        <v>96</v>
      </c>
      <c r="B27" t="s">
        <v>97</v>
      </c>
      <c r="C27">
        <v>20.2</v>
      </c>
      <c r="D27" t="s">
        <v>98</v>
      </c>
      <c r="E27" t="s">
        <v>99</v>
      </c>
      <c r="F27">
        <v>43.52</v>
      </c>
      <c r="G27">
        <v>18.260000000000002</v>
      </c>
      <c r="H27" t="s">
        <v>844</v>
      </c>
      <c r="I27" t="str">
        <f t="shared" si="1"/>
        <v>East</v>
      </c>
      <c r="J27">
        <f>ABS($F27-INDEX(Sheet2!$C:$C, MATCH(J$1,Sheet2!$B:$B,0)))*69</f>
        <v>540.96000000000026</v>
      </c>
      <c r="K27">
        <f>ABS($G27-INDEX(Sheet2!$D:$D, MATCH(K$1,Sheet2!$B:$B,0)))*54.6</f>
        <v>6627.8940000000002</v>
      </c>
      <c r="L27">
        <f t="shared" si="2"/>
        <v>6649.9335783777578</v>
      </c>
      <c r="M27">
        <f>ABS($F27-INDEX(Sheet2!$C:$C, MATCH(M$1,Sheet2!$B:$B,0)))*69</f>
        <v>1678.0800000000002</v>
      </c>
      <c r="N27">
        <f>ABS($G27-INDEX(Sheet2!$D:$D, MATCH(N$1,Sheet2!$B:$B,0)))*54.6</f>
        <v>6407.8559999999998</v>
      </c>
      <c r="O27">
        <f t="shared" si="3"/>
        <v>6623.9392360691227</v>
      </c>
      <c r="P27">
        <f>ABS($F27-INDEX(Sheet2!$C:$C, MATCH(P$1,Sheet2!$B:$B,0)))*69</f>
        <v>318.7799999999998</v>
      </c>
      <c r="Q27">
        <f>ABS($G27-INDEX(Sheet2!$D:$D, MATCH(Q$1,Sheet2!$B:$B,0)))*54.6</f>
        <v>364.72800000000007</v>
      </c>
      <c r="R27">
        <f t="shared" si="4"/>
        <v>484.40396611093092</v>
      </c>
      <c r="S27">
        <f>ABS($F27-INDEX(Sheet2!$C:$C, MATCH(S$1,Sheet2!$B:$B,0)))*69</f>
        <v>136.61999999999978</v>
      </c>
      <c r="T27">
        <f>ABS($G27-INDEX(Sheet2!$D:$D, MATCH(T$1,Sheet2!$B:$B,0)))*54.6</f>
        <v>5123.1180000000004</v>
      </c>
      <c r="U27">
        <f t="shared" si="5"/>
        <v>5124.939323184617</v>
      </c>
      <c r="V27">
        <f>ABS($F27-INDEX(Sheet2!$C:$C, MATCH(V$1,Sheet2!$B:$B,0)))*69</f>
        <v>823.17</v>
      </c>
      <c r="W27">
        <f>ABS($G27-INDEX(Sheet2!$D:$D, MATCH(W$1,Sheet2!$B:$B,0)))*54.6</f>
        <v>1042.3140000000001</v>
      </c>
      <c r="X27">
        <f t="shared" si="6"/>
        <v>1328.1669034786255</v>
      </c>
      <c r="Y27">
        <f>ABS($F27-INDEX(Sheet2!$C:$C, MATCH(Y$1,Sheet2!$B:$B,0)))*69</f>
        <v>653.4300000000004</v>
      </c>
      <c r="Z27">
        <f>ABS($G27-INDEX(Sheet2!$D:$D, MATCH(Z$1,Sheet2!$B:$B,0)))*54.6</f>
        <v>7452.9000000000005</v>
      </c>
      <c r="AA27">
        <f t="shared" si="7"/>
        <v>7481.4897697517445</v>
      </c>
      <c r="AB27">
        <f>ABS($F27-INDEX(Sheet2!$C:$C, MATCH(AB$1,Sheet2!$B:$B,0)))*69</f>
        <v>428.49000000000007</v>
      </c>
      <c r="AC27">
        <f>ABS($G27-INDEX(Sheet2!$D:$D, MATCH(AC$1,Sheet2!$B:$B,0)))*54.6</f>
        <v>5909.9039999999995</v>
      </c>
      <c r="AD27">
        <f t="shared" si="8"/>
        <v>5925.4171979123967</v>
      </c>
      <c r="AE27">
        <f>ABS($F27-INDEX(Sheet2!$C:$C, MATCH(AE$1,Sheet2!$B:$B,0)))*69</f>
        <v>146.97000000000017</v>
      </c>
      <c r="AF27">
        <f>ABS($G27-INDEX(Sheet2!$D:$D, MATCH(AF$1,Sheet2!$B:$B,0)))*54.6</f>
        <v>878.51400000000024</v>
      </c>
      <c r="AG27">
        <f t="shared" si="9"/>
        <v>890.72275658366357</v>
      </c>
      <c r="AH27">
        <f>ABS($F27-INDEX(Sheet2!$C:$C, MATCH(AH$1,Sheet2!$B:$B,0)))*69</f>
        <v>674.13000000000022</v>
      </c>
      <c r="AI27">
        <f>ABS($G27-INDEX(Sheet2!$D:$D, MATCH(AI$1,Sheet2!$B:$B,0)))*54.6</f>
        <v>5604.6900000000005</v>
      </c>
      <c r="AJ27">
        <f t="shared" si="10"/>
        <v>5645.0864699311742</v>
      </c>
      <c r="AK27">
        <f>ABS($F27-INDEX(Sheet2!$C:$C, MATCH(AK$1,Sheet2!$B:$B,0)))*69</f>
        <v>5339.91</v>
      </c>
      <c r="AL27">
        <f>ABS($G27-INDEX(Sheet2!$D:$D, MATCH(AL$1,Sheet2!$B:$B,0)))*54.6</f>
        <v>7259.0700000000015</v>
      </c>
      <c r="AM27">
        <f t="shared" si="11"/>
        <v>9011.5889871320705</v>
      </c>
      <c r="AN27">
        <f>ABS($F27-INDEX(Sheet2!$C:$C, MATCH(AN$1,Sheet2!$B:$B,0)))*69</f>
        <v>409.86000000000035</v>
      </c>
      <c r="AO27">
        <f>ABS($G27-INDEX(Sheet2!$D:$D, MATCH(AO$1,Sheet2!$B:$B,0)))*54.6</f>
        <v>283.91999999999996</v>
      </c>
      <c r="AP27">
        <f t="shared" si="12"/>
        <v>498.59380862581946</v>
      </c>
      <c r="AQ27">
        <f>ABS($F27-INDEX(Sheet2!$C:$C, MATCH(AQ$1,Sheet2!$B:$B,0)))*69</f>
        <v>273.9300000000004</v>
      </c>
      <c r="AR27">
        <f>ABS($G27-INDEX(Sheet2!$D:$D, MATCH(AR$1,Sheet2!$B:$B,0)))*54.6</f>
        <v>5347.5240000000003</v>
      </c>
      <c r="AS27">
        <f t="shared" si="13"/>
        <v>5354.5355144471687</v>
      </c>
      <c r="AT27">
        <f>ABS($F27-INDEX(Sheet2!$C:$C, MATCH(AT$1,Sheet2!$B:$B,0)))*69</f>
        <v>540.9599999999997</v>
      </c>
      <c r="AU27">
        <f>ABS($G27-INDEX(Sheet2!$D:$D, MATCH(AU$1,Sheet2!$B:$B,0)))*54.6</f>
        <v>999.72600000000011</v>
      </c>
      <c r="AV27">
        <f t="shared" si="14"/>
        <v>1136.7012785582674</v>
      </c>
      <c r="AW27">
        <f>ABS($F27-INDEX(Sheet2!$C:$C, MATCH(AW$1,Sheet2!$B:$B,0)))*69</f>
        <v>4583.67</v>
      </c>
      <c r="AX27">
        <f>ABS($G27-INDEX(Sheet2!$D:$D, MATCH(AX$1,Sheet2!$B:$B,0)))*54.6</f>
        <v>3354.0780000000004</v>
      </c>
      <c r="AY27">
        <f t="shared" si="15"/>
        <v>5679.7772754733969</v>
      </c>
      <c r="AZ27">
        <f>ABS($F27-INDEX(Sheet2!$C:$C, MATCH(AZ$1,Sheet2!$B:$B,0)))*69</f>
        <v>540.96000000000026</v>
      </c>
      <c r="BA27">
        <f>ABS($G27-INDEX(Sheet2!$D:$D, MATCH(BA$1,Sheet2!$B:$B,0)))*54.6</f>
        <v>6627.8940000000002</v>
      </c>
      <c r="BB27">
        <f t="shared" si="16"/>
        <v>6649.9335783777578</v>
      </c>
    </row>
    <row r="28" spans="1:54" x14ac:dyDescent="0.3">
      <c r="A28" t="s">
        <v>100</v>
      </c>
      <c r="B28" t="s">
        <v>101</v>
      </c>
      <c r="C28">
        <v>18.36</v>
      </c>
      <c r="D28" t="s">
        <v>102</v>
      </c>
      <c r="E28" t="s">
        <v>103</v>
      </c>
      <c r="F28">
        <v>-24.45</v>
      </c>
      <c r="G28">
        <v>25.57</v>
      </c>
      <c r="H28" t="s">
        <v>845</v>
      </c>
      <c r="I28" t="str">
        <f t="shared" si="1"/>
        <v>East</v>
      </c>
      <c r="J28">
        <f>ABS($F28-INDEX(Sheet2!$C:$C, MATCH(J$1,Sheet2!$B:$B,0)))*69</f>
        <v>4148.9699999999993</v>
      </c>
      <c r="K28">
        <f>ABS($G28-INDEX(Sheet2!$D:$D, MATCH(K$1,Sheet2!$B:$B,0)))*54.6</f>
        <v>6228.7680000000009</v>
      </c>
      <c r="L28">
        <f t="shared" si="2"/>
        <v>7484.0833011614723</v>
      </c>
      <c r="M28">
        <f>ABS($F28-INDEX(Sheet2!$C:$C, MATCH(M$1,Sheet2!$B:$B,0)))*69</f>
        <v>3011.85</v>
      </c>
      <c r="N28">
        <f>ABS($G28-INDEX(Sheet2!$D:$D, MATCH(N$1,Sheet2!$B:$B,0)))*54.6</f>
        <v>6806.9819999999991</v>
      </c>
      <c r="O28">
        <f t="shared" si="3"/>
        <v>7443.537087354639</v>
      </c>
      <c r="P28">
        <f>ABS($F28-INDEX(Sheet2!$C:$C, MATCH(P$1,Sheet2!$B:$B,0)))*69</f>
        <v>5008.71</v>
      </c>
      <c r="Q28">
        <f>ABS($G28-INDEX(Sheet2!$D:$D, MATCH(Q$1,Sheet2!$B:$B,0)))*54.6</f>
        <v>763.85400000000004</v>
      </c>
      <c r="R28">
        <f t="shared" si="4"/>
        <v>5066.6210433992401</v>
      </c>
      <c r="S28">
        <f>ABS($F28-INDEX(Sheet2!$C:$C, MATCH(S$1,Sheet2!$B:$B,0)))*69</f>
        <v>4826.55</v>
      </c>
      <c r="T28">
        <f>ABS($G28-INDEX(Sheet2!$D:$D, MATCH(T$1,Sheet2!$B:$B,0)))*54.6</f>
        <v>5522.2439999999997</v>
      </c>
      <c r="U28">
        <f t="shared" si="5"/>
        <v>7334.2186835433258</v>
      </c>
      <c r="V28">
        <f>ABS($F28-INDEX(Sheet2!$C:$C, MATCH(V$1,Sheet2!$B:$B,0)))*69</f>
        <v>5513.1</v>
      </c>
      <c r="W28">
        <f>ABS($G28-INDEX(Sheet2!$D:$D, MATCH(W$1,Sheet2!$B:$B,0)))*54.6</f>
        <v>643.1880000000001</v>
      </c>
      <c r="X28">
        <f t="shared" si="6"/>
        <v>5550.4920874949457</v>
      </c>
      <c r="Y28">
        <f>ABS($F28-INDEX(Sheet2!$C:$C, MATCH(Y$1,Sheet2!$B:$B,0)))*69</f>
        <v>4036.5</v>
      </c>
      <c r="Z28">
        <f>ABS($G28-INDEX(Sheet2!$D:$D, MATCH(Z$1,Sheet2!$B:$B,0)))*54.6</f>
        <v>7852.0260000000007</v>
      </c>
      <c r="AA28">
        <f t="shared" si="7"/>
        <v>8828.7963253591934</v>
      </c>
      <c r="AB28">
        <f>ABS($F28-INDEX(Sheet2!$C:$C, MATCH(AB$1,Sheet2!$B:$B,0)))*69</f>
        <v>4261.4400000000005</v>
      </c>
      <c r="AC28">
        <f>ABS($G28-INDEX(Sheet2!$D:$D, MATCH(AC$1,Sheet2!$B:$B,0)))*54.6</f>
        <v>5510.7780000000002</v>
      </c>
      <c r="AD28">
        <f t="shared" si="8"/>
        <v>6966.2432514867014</v>
      </c>
      <c r="AE28">
        <f>ABS($F28-INDEX(Sheet2!$C:$C, MATCH(AE$1,Sheet2!$B:$B,0)))*69</f>
        <v>4542.96</v>
      </c>
      <c r="AF28">
        <f>ABS($G28-INDEX(Sheet2!$D:$D, MATCH(AF$1,Sheet2!$B:$B,0)))*54.6</f>
        <v>1277.6399999999999</v>
      </c>
      <c r="AG28">
        <f t="shared" si="9"/>
        <v>4719.2000944227821</v>
      </c>
      <c r="AH28">
        <f>ABS($F28-INDEX(Sheet2!$C:$C, MATCH(AH$1,Sheet2!$B:$B,0)))*69</f>
        <v>4015.8</v>
      </c>
      <c r="AI28">
        <f>ABS($G28-INDEX(Sheet2!$D:$D, MATCH(AI$1,Sheet2!$B:$B,0)))*54.6</f>
        <v>6003.8160000000007</v>
      </c>
      <c r="AJ28">
        <f t="shared" si="10"/>
        <v>7223.0503391473057</v>
      </c>
      <c r="AK28">
        <f>ABS($F28-INDEX(Sheet2!$C:$C, MATCH(AK$1,Sheet2!$B:$B,0)))*69</f>
        <v>649.9799999999999</v>
      </c>
      <c r="AL28">
        <f>ABS($G28-INDEX(Sheet2!$D:$D, MATCH(AL$1,Sheet2!$B:$B,0)))*54.6</f>
        <v>6859.9440000000013</v>
      </c>
      <c r="AM28">
        <f t="shared" si="11"/>
        <v>6890.6680143173362</v>
      </c>
      <c r="AN28">
        <f>ABS($F28-INDEX(Sheet2!$C:$C, MATCH(AN$1,Sheet2!$B:$B,0)))*69</f>
        <v>4280.07</v>
      </c>
      <c r="AO28">
        <f>ABS($G28-INDEX(Sheet2!$D:$D, MATCH(AO$1,Sheet2!$B:$B,0)))*54.6</f>
        <v>115.20599999999997</v>
      </c>
      <c r="AP28">
        <f t="shared" si="12"/>
        <v>4281.6202105436669</v>
      </c>
      <c r="AQ28">
        <f>ABS($F28-INDEX(Sheet2!$C:$C, MATCH(AQ$1,Sheet2!$B:$B,0)))*69</f>
        <v>4416</v>
      </c>
      <c r="AR28">
        <f>ABS($G28-INDEX(Sheet2!$D:$D, MATCH(AR$1,Sheet2!$B:$B,0)))*54.6</f>
        <v>4948.3980000000001</v>
      </c>
      <c r="AS28">
        <f t="shared" si="13"/>
        <v>6632.3222755234083</v>
      </c>
      <c r="AT28">
        <f>ABS($F28-INDEX(Sheet2!$C:$C, MATCH(AT$1,Sheet2!$B:$B,0)))*69</f>
        <v>5230.8900000000003</v>
      </c>
      <c r="AU28">
        <f>ABS($G28-INDEX(Sheet2!$D:$D, MATCH(AU$1,Sheet2!$B:$B,0)))*54.6</f>
        <v>1398.8520000000001</v>
      </c>
      <c r="AV28">
        <f t="shared" si="14"/>
        <v>5414.7019410124512</v>
      </c>
      <c r="AW28">
        <f>ABS($F28-INDEX(Sheet2!$C:$C, MATCH(AW$1,Sheet2!$B:$B,0)))*69</f>
        <v>106.25999999999993</v>
      </c>
      <c r="AX28">
        <f>ABS($G28-INDEX(Sheet2!$D:$D, MATCH(AX$1,Sheet2!$B:$B,0)))*54.6</f>
        <v>3753.2040000000006</v>
      </c>
      <c r="AY28">
        <f t="shared" si="15"/>
        <v>3754.7079051793103</v>
      </c>
      <c r="AZ28">
        <f>ABS($F28-INDEX(Sheet2!$C:$C, MATCH(AZ$1,Sheet2!$B:$B,0)))*69</f>
        <v>4148.9699999999993</v>
      </c>
      <c r="BA28">
        <f>ABS($G28-INDEX(Sheet2!$D:$D, MATCH(BA$1,Sheet2!$B:$B,0)))*54.6</f>
        <v>6228.7680000000009</v>
      </c>
      <c r="BB28">
        <f t="shared" si="16"/>
        <v>7484.0833011614723</v>
      </c>
    </row>
    <row r="29" spans="1:54" x14ac:dyDescent="0.3">
      <c r="A29" t="s">
        <v>104</v>
      </c>
      <c r="B29" t="s">
        <v>105</v>
      </c>
      <c r="C29">
        <v>1878</v>
      </c>
      <c r="D29" t="s">
        <v>106</v>
      </c>
      <c r="E29" t="s">
        <v>107</v>
      </c>
      <c r="F29">
        <v>-15.47</v>
      </c>
      <c r="G29">
        <v>-47.55</v>
      </c>
      <c r="H29" t="s">
        <v>845</v>
      </c>
      <c r="I29" t="str">
        <f t="shared" si="1"/>
        <v>West</v>
      </c>
      <c r="J29">
        <f>ABS($F29-INDEX(Sheet2!$C:$C, MATCH(J$1,Sheet2!$B:$B,0)))*69</f>
        <v>3529.35</v>
      </c>
      <c r="K29">
        <f>ABS($G29-INDEX(Sheet2!$D:$D, MATCH(K$1,Sheet2!$B:$B,0)))*54.6</f>
        <v>10221.119999999999</v>
      </c>
      <c r="L29">
        <f t="shared" si="2"/>
        <v>10813.306870559994</v>
      </c>
      <c r="M29">
        <f>ABS($F29-INDEX(Sheet2!$C:$C, MATCH(M$1,Sheet2!$B:$B,0)))*69</f>
        <v>2392.23</v>
      </c>
      <c r="N29">
        <f>ABS($G29-INDEX(Sheet2!$D:$D, MATCH(N$1,Sheet2!$B:$B,0)))*54.6</f>
        <v>2814.63</v>
      </c>
      <c r="O29">
        <f t="shared" si="3"/>
        <v>3693.9012452690176</v>
      </c>
      <c r="P29">
        <f>ABS($F29-INDEX(Sheet2!$C:$C, MATCH(P$1,Sheet2!$B:$B,0)))*69</f>
        <v>4389.09</v>
      </c>
      <c r="Q29">
        <f>ABS($G29-INDEX(Sheet2!$D:$D, MATCH(Q$1,Sheet2!$B:$B,0)))*54.6</f>
        <v>3228.498</v>
      </c>
      <c r="R29">
        <f t="shared" si="4"/>
        <v>5448.6062772147525</v>
      </c>
      <c r="S29">
        <f>ABS($F29-INDEX(Sheet2!$C:$C, MATCH(S$1,Sheet2!$B:$B,0)))*69</f>
        <v>4206.93</v>
      </c>
      <c r="T29">
        <f>ABS($G29-INDEX(Sheet2!$D:$D, MATCH(T$1,Sheet2!$B:$B,0)))*54.6</f>
        <v>1529.8919999999998</v>
      </c>
      <c r="U29">
        <f t="shared" si="5"/>
        <v>4476.4751263202616</v>
      </c>
      <c r="V29">
        <f>ABS($F29-INDEX(Sheet2!$C:$C, MATCH(V$1,Sheet2!$B:$B,0)))*69</f>
        <v>4893.4800000000005</v>
      </c>
      <c r="W29">
        <f>ABS($G29-INDEX(Sheet2!$D:$D, MATCH(W$1,Sheet2!$B:$B,0)))*54.6</f>
        <v>4635.5400000000009</v>
      </c>
      <c r="X29">
        <f t="shared" si="6"/>
        <v>6740.5027707137706</v>
      </c>
      <c r="Y29">
        <f>ABS($F29-INDEX(Sheet2!$C:$C, MATCH(Y$1,Sheet2!$B:$B,0)))*69</f>
        <v>3416.8799999999997</v>
      </c>
      <c r="Z29">
        <f>ABS($G29-INDEX(Sheet2!$D:$D, MATCH(Z$1,Sheet2!$B:$B,0)))*54.6</f>
        <v>3859.674</v>
      </c>
      <c r="AA29">
        <f t="shared" si="7"/>
        <v>5154.8183596200552</v>
      </c>
      <c r="AB29">
        <f>ABS($F29-INDEX(Sheet2!$C:$C, MATCH(AB$1,Sheet2!$B:$B,0)))*69</f>
        <v>3641.82</v>
      </c>
      <c r="AC29">
        <f>ABS($G29-INDEX(Sheet2!$D:$D, MATCH(AC$1,Sheet2!$B:$B,0)))*54.6</f>
        <v>9503.130000000001</v>
      </c>
      <c r="AD29">
        <f t="shared" si="8"/>
        <v>10177.049312511954</v>
      </c>
      <c r="AE29">
        <f>ABS($F29-INDEX(Sheet2!$C:$C, MATCH(AE$1,Sheet2!$B:$B,0)))*69</f>
        <v>3923.34</v>
      </c>
      <c r="AF29">
        <f>ABS($G29-INDEX(Sheet2!$D:$D, MATCH(AF$1,Sheet2!$B:$B,0)))*54.6</f>
        <v>2714.712</v>
      </c>
      <c r="AG29">
        <f t="shared" si="9"/>
        <v>4770.9808214395498</v>
      </c>
      <c r="AH29">
        <f>ABS($F29-INDEX(Sheet2!$C:$C, MATCH(AH$1,Sheet2!$B:$B,0)))*69</f>
        <v>3396.18</v>
      </c>
      <c r="AI29">
        <f>ABS($G29-INDEX(Sheet2!$D:$D, MATCH(AI$1,Sheet2!$B:$B,0)))*54.6</f>
        <v>2011.4640000000002</v>
      </c>
      <c r="AJ29">
        <f t="shared" si="10"/>
        <v>3947.1541666998514</v>
      </c>
      <c r="AK29">
        <f>ABS($F29-INDEX(Sheet2!$C:$C, MATCH(AK$1,Sheet2!$B:$B,0)))*69</f>
        <v>1269.5999999999999</v>
      </c>
      <c r="AL29">
        <f>ABS($G29-INDEX(Sheet2!$D:$D, MATCH(AL$1,Sheet2!$B:$B,0)))*54.6</f>
        <v>10852.296</v>
      </c>
      <c r="AM29">
        <f t="shared" si="11"/>
        <v>10926.308280092411</v>
      </c>
      <c r="AN29">
        <f>ABS($F29-INDEX(Sheet2!$C:$C, MATCH(AN$1,Sheet2!$B:$B,0)))*69</f>
        <v>3660.45</v>
      </c>
      <c r="AO29">
        <f>ABS($G29-INDEX(Sheet2!$D:$D, MATCH(AO$1,Sheet2!$B:$B,0)))*54.6</f>
        <v>3877.1459999999997</v>
      </c>
      <c r="AP29">
        <f t="shared" si="12"/>
        <v>5332.087331225549</v>
      </c>
      <c r="AQ29">
        <f>ABS($F29-INDEX(Sheet2!$C:$C, MATCH(AQ$1,Sheet2!$B:$B,0)))*69</f>
        <v>3796.3799999999997</v>
      </c>
      <c r="AR29">
        <f>ABS($G29-INDEX(Sheet2!$D:$D, MATCH(AR$1,Sheet2!$B:$B,0)))*54.6</f>
        <v>8940.75</v>
      </c>
      <c r="AS29">
        <f t="shared" si="13"/>
        <v>9713.3676789721085</v>
      </c>
      <c r="AT29">
        <f>ABS($F29-INDEX(Sheet2!$C:$C, MATCH(AT$1,Sheet2!$B:$B,0)))*69</f>
        <v>4611.2699999999995</v>
      </c>
      <c r="AU29">
        <f>ABS($G29-INDEX(Sheet2!$D:$D, MATCH(AU$1,Sheet2!$B:$B,0)))*54.6</f>
        <v>2593.5</v>
      </c>
      <c r="AV29">
        <f t="shared" si="14"/>
        <v>5290.5626603320743</v>
      </c>
      <c r="AW29">
        <f>ABS($F29-INDEX(Sheet2!$C:$C, MATCH(AW$1,Sheet2!$B:$B,0)))*69</f>
        <v>513.36</v>
      </c>
      <c r="AX29">
        <f>ABS($G29-INDEX(Sheet2!$D:$D, MATCH(AX$1,Sheet2!$B:$B,0)))*54.6</f>
        <v>239.14799999999977</v>
      </c>
      <c r="AY29">
        <f t="shared" si="15"/>
        <v>566.33051789922104</v>
      </c>
      <c r="AZ29">
        <f>ABS($F29-INDEX(Sheet2!$C:$C, MATCH(AZ$1,Sheet2!$B:$B,0)))*69</f>
        <v>3529.35</v>
      </c>
      <c r="BA29">
        <f>ABS($G29-INDEX(Sheet2!$D:$D, MATCH(BA$1,Sheet2!$B:$B,0)))*54.6</f>
        <v>10221.119999999999</v>
      </c>
      <c r="BB29">
        <f t="shared" si="16"/>
        <v>10813.306870559994</v>
      </c>
    </row>
    <row r="30" spans="1:54" x14ac:dyDescent="0.3">
      <c r="A30" t="s">
        <v>108</v>
      </c>
      <c r="B30" t="s">
        <v>109</v>
      </c>
      <c r="C30" t="s">
        <v>335</v>
      </c>
      <c r="D30" t="s">
        <v>110</v>
      </c>
      <c r="E30" t="s">
        <v>111</v>
      </c>
      <c r="F30">
        <v>18.27</v>
      </c>
      <c r="G30">
        <v>-64.37</v>
      </c>
      <c r="H30" t="s">
        <v>844</v>
      </c>
      <c r="I30" t="str">
        <f t="shared" si="1"/>
        <v>West</v>
      </c>
      <c r="J30">
        <f>ABS($F30-INDEX(Sheet2!$C:$C, MATCH(J$1,Sheet2!$B:$B,0)))*69</f>
        <v>1201.29</v>
      </c>
      <c r="K30">
        <f>ABS($G30-INDEX(Sheet2!$D:$D, MATCH(K$1,Sheet2!$B:$B,0)))*54.6</f>
        <v>11139.492</v>
      </c>
      <c r="L30">
        <f t="shared" si="2"/>
        <v>11204.078707424544</v>
      </c>
      <c r="M30">
        <f>ABS($F30-INDEX(Sheet2!$C:$C, MATCH(M$1,Sheet2!$B:$B,0)))*69</f>
        <v>64.169999999999987</v>
      </c>
      <c r="N30">
        <f>ABS($G30-INDEX(Sheet2!$D:$D, MATCH(N$1,Sheet2!$B:$B,0)))*54.6</f>
        <v>1896.2579999999996</v>
      </c>
      <c r="O30">
        <f t="shared" si="3"/>
        <v>1897.3434563789442</v>
      </c>
      <c r="P30">
        <f>ABS($F30-INDEX(Sheet2!$C:$C, MATCH(P$1,Sheet2!$B:$B,0)))*69</f>
        <v>2061.0300000000002</v>
      </c>
      <c r="Q30">
        <f>ABS($G30-INDEX(Sheet2!$D:$D, MATCH(Q$1,Sheet2!$B:$B,0)))*54.6</f>
        <v>4146.87</v>
      </c>
      <c r="R30">
        <f t="shared" si="4"/>
        <v>4630.8072144929547</v>
      </c>
      <c r="S30">
        <f>ABS($F30-INDEX(Sheet2!$C:$C, MATCH(S$1,Sheet2!$B:$B,0)))*69</f>
        <v>1878.8700000000001</v>
      </c>
      <c r="T30">
        <f>ABS($G30-INDEX(Sheet2!$D:$D, MATCH(T$1,Sheet2!$B:$B,0)))*54.6</f>
        <v>611.51999999999941</v>
      </c>
      <c r="U30">
        <f t="shared" si="5"/>
        <v>1975.8818758468331</v>
      </c>
      <c r="V30">
        <f>ABS($F30-INDEX(Sheet2!$C:$C, MATCH(V$1,Sheet2!$B:$B,0)))*69</f>
        <v>2565.4200000000005</v>
      </c>
      <c r="W30">
        <f>ABS($G30-INDEX(Sheet2!$D:$D, MATCH(W$1,Sheet2!$B:$B,0)))*54.6</f>
        <v>5553.9120000000003</v>
      </c>
      <c r="X30">
        <f t="shared" si="6"/>
        <v>6117.7870410912483</v>
      </c>
      <c r="Y30">
        <f>ABS($F30-INDEX(Sheet2!$C:$C, MATCH(Y$1,Sheet2!$B:$B,0)))*69</f>
        <v>1088.82</v>
      </c>
      <c r="Z30">
        <f>ABS($G30-INDEX(Sheet2!$D:$D, MATCH(Z$1,Sheet2!$B:$B,0)))*54.6</f>
        <v>2941.3019999999997</v>
      </c>
      <c r="AA30">
        <f t="shared" si="7"/>
        <v>3136.3651649009239</v>
      </c>
      <c r="AB30">
        <f>ABS($F30-INDEX(Sheet2!$C:$C, MATCH(AB$1,Sheet2!$B:$B,0)))*69</f>
        <v>1313.7600000000002</v>
      </c>
      <c r="AC30">
        <f>ABS($G30-INDEX(Sheet2!$D:$D, MATCH(AC$1,Sheet2!$B:$B,0)))*54.6</f>
        <v>10421.502</v>
      </c>
      <c r="AD30">
        <f t="shared" si="8"/>
        <v>10503.983495493698</v>
      </c>
      <c r="AE30">
        <f>ABS($F30-INDEX(Sheet2!$C:$C, MATCH(AE$1,Sheet2!$B:$B,0)))*69</f>
        <v>1595.28</v>
      </c>
      <c r="AF30">
        <f>ABS($G30-INDEX(Sheet2!$D:$D, MATCH(AF$1,Sheet2!$B:$B,0)))*54.6</f>
        <v>3633.0840000000003</v>
      </c>
      <c r="AG30">
        <f t="shared" si="9"/>
        <v>3967.8983895074734</v>
      </c>
      <c r="AH30">
        <f>ABS($F30-INDEX(Sheet2!$C:$C, MATCH(AH$1,Sheet2!$B:$B,0)))*69</f>
        <v>1068.1200000000001</v>
      </c>
      <c r="AI30">
        <f>ABS($G30-INDEX(Sheet2!$D:$D, MATCH(AI$1,Sheet2!$B:$B,0)))*54.6</f>
        <v>1093.0919999999999</v>
      </c>
      <c r="AJ30">
        <f t="shared" si="10"/>
        <v>1528.3096724368395</v>
      </c>
      <c r="AK30">
        <f>ABS($F30-INDEX(Sheet2!$C:$C, MATCH(AK$1,Sheet2!$B:$B,0)))*69</f>
        <v>3597.66</v>
      </c>
      <c r="AL30">
        <f>ABS($G30-INDEX(Sheet2!$D:$D, MATCH(AL$1,Sheet2!$B:$B,0)))*54.6</f>
        <v>11770.668000000001</v>
      </c>
      <c r="AM30">
        <f t="shared" si="11"/>
        <v>12308.199813206806</v>
      </c>
      <c r="AN30">
        <f>ABS($F30-INDEX(Sheet2!$C:$C, MATCH(AN$1,Sheet2!$B:$B,0)))*69</f>
        <v>1332.3899999999999</v>
      </c>
      <c r="AO30">
        <f>ABS($G30-INDEX(Sheet2!$D:$D, MATCH(AO$1,Sheet2!$B:$B,0)))*54.6</f>
        <v>4795.5180000000009</v>
      </c>
      <c r="AP30">
        <f t="shared" si="12"/>
        <v>4977.1734951098506</v>
      </c>
      <c r="AQ30">
        <f>ABS($F30-INDEX(Sheet2!$C:$C, MATCH(AQ$1,Sheet2!$B:$B,0)))*69</f>
        <v>1468.32</v>
      </c>
      <c r="AR30">
        <f>ABS($G30-INDEX(Sheet2!$D:$D, MATCH(AR$1,Sheet2!$B:$B,0)))*54.6</f>
        <v>9859.1219999999994</v>
      </c>
      <c r="AS30">
        <f t="shared" si="13"/>
        <v>9967.8608654657692</v>
      </c>
      <c r="AT30">
        <f>ABS($F30-INDEX(Sheet2!$C:$C, MATCH(AT$1,Sheet2!$B:$B,0)))*69</f>
        <v>2283.21</v>
      </c>
      <c r="AU30">
        <f>ABS($G30-INDEX(Sheet2!$D:$D, MATCH(AU$1,Sheet2!$B:$B,0)))*54.6</f>
        <v>3511.8720000000003</v>
      </c>
      <c r="AV30">
        <f t="shared" si="14"/>
        <v>4188.8295320392308</v>
      </c>
      <c r="AW30">
        <f>ABS($F30-INDEX(Sheet2!$C:$C, MATCH(AW$1,Sheet2!$B:$B,0)))*69</f>
        <v>2841.42</v>
      </c>
      <c r="AX30">
        <f>ABS($G30-INDEX(Sheet2!$D:$D, MATCH(AX$1,Sheet2!$B:$B,0)))*54.6</f>
        <v>1157.5200000000002</v>
      </c>
      <c r="AY30">
        <f t="shared" si="15"/>
        <v>3068.1460471757209</v>
      </c>
      <c r="AZ30">
        <f>ABS($F30-INDEX(Sheet2!$C:$C, MATCH(AZ$1,Sheet2!$B:$B,0)))*69</f>
        <v>1201.29</v>
      </c>
      <c r="BA30">
        <f>ABS($G30-INDEX(Sheet2!$D:$D, MATCH(BA$1,Sheet2!$B:$B,0)))*54.6</f>
        <v>11139.492</v>
      </c>
      <c r="BB30">
        <f t="shared" si="16"/>
        <v>11204.078707424544</v>
      </c>
    </row>
    <row r="31" spans="1:54" x14ac:dyDescent="0.3">
      <c r="A31" t="s">
        <v>112</v>
      </c>
      <c r="B31" t="s">
        <v>113</v>
      </c>
      <c r="C31" t="s">
        <v>335</v>
      </c>
      <c r="D31" t="s">
        <v>114</v>
      </c>
      <c r="E31" t="s">
        <v>115</v>
      </c>
      <c r="F31">
        <v>4.5199999999999996</v>
      </c>
      <c r="G31">
        <v>115</v>
      </c>
      <c r="H31" t="s">
        <v>844</v>
      </c>
      <c r="I31" t="str">
        <f t="shared" si="1"/>
        <v>East</v>
      </c>
      <c r="J31">
        <f>ABS($F31-INDEX(Sheet2!$C:$C, MATCH(J$1,Sheet2!$B:$B,0)))*69</f>
        <v>2150.04</v>
      </c>
      <c r="K31">
        <f>ABS($G31-INDEX(Sheet2!$D:$D, MATCH(K$1,Sheet2!$B:$B,0)))*54.6</f>
        <v>1345.8900000000003</v>
      </c>
      <c r="L31">
        <f t="shared" si="2"/>
        <v>2536.5511809738832</v>
      </c>
      <c r="M31">
        <f>ABS($F31-INDEX(Sheet2!$C:$C, MATCH(M$1,Sheet2!$B:$B,0)))*69</f>
        <v>1012.92</v>
      </c>
      <c r="N31">
        <f>ABS($G31-INDEX(Sheet2!$D:$D, MATCH(N$1,Sheet2!$B:$B,0)))*54.6</f>
        <v>11689.86</v>
      </c>
      <c r="O31">
        <f t="shared" si="3"/>
        <v>11733.662418273334</v>
      </c>
      <c r="P31">
        <f>ABS($F31-INDEX(Sheet2!$C:$C, MATCH(P$1,Sheet2!$B:$B,0)))*69</f>
        <v>3009.78</v>
      </c>
      <c r="Q31">
        <f>ABS($G31-INDEX(Sheet2!$D:$D, MATCH(Q$1,Sheet2!$B:$B,0)))*54.6</f>
        <v>5646.732</v>
      </c>
      <c r="R31">
        <f t="shared" si="4"/>
        <v>6398.7778464503672</v>
      </c>
      <c r="S31">
        <f>ABS($F31-INDEX(Sheet2!$C:$C, MATCH(S$1,Sheet2!$B:$B,0)))*69</f>
        <v>2827.6200000000003</v>
      </c>
      <c r="T31">
        <f>ABS($G31-INDEX(Sheet2!$D:$D, MATCH(T$1,Sheet2!$B:$B,0)))*54.6</f>
        <v>10405.121999999999</v>
      </c>
      <c r="U31">
        <f t="shared" si="5"/>
        <v>10782.485738422471</v>
      </c>
      <c r="V31">
        <f>ABS($F31-INDEX(Sheet2!$C:$C, MATCH(V$1,Sheet2!$B:$B,0)))*69</f>
        <v>3514.1700000000005</v>
      </c>
      <c r="W31">
        <f>ABS($G31-INDEX(Sheet2!$D:$D, MATCH(W$1,Sheet2!$B:$B,0)))*54.6</f>
        <v>4239.6900000000005</v>
      </c>
      <c r="X31">
        <f t="shared" si="6"/>
        <v>5506.7560400838538</v>
      </c>
      <c r="Y31">
        <f>ABS($F31-INDEX(Sheet2!$C:$C, MATCH(Y$1,Sheet2!$B:$B,0)))*69</f>
        <v>2037.57</v>
      </c>
      <c r="Z31">
        <f>ABS($G31-INDEX(Sheet2!$D:$D, MATCH(Z$1,Sheet2!$B:$B,0)))*54.6</f>
        <v>12734.904</v>
      </c>
      <c r="AA31">
        <f t="shared" si="7"/>
        <v>12896.878358506605</v>
      </c>
      <c r="AB31">
        <f>ABS($F31-INDEX(Sheet2!$C:$C, MATCH(AB$1,Sheet2!$B:$B,0)))*69</f>
        <v>2262.5100000000002</v>
      </c>
      <c r="AC31">
        <f>ABS($G31-INDEX(Sheet2!$D:$D, MATCH(AC$1,Sheet2!$B:$B,0)))*54.6</f>
        <v>627.9</v>
      </c>
      <c r="AD31">
        <f t="shared" si="8"/>
        <v>2348.0225531497777</v>
      </c>
      <c r="AE31">
        <f>ABS($F31-INDEX(Sheet2!$C:$C, MATCH(AE$1,Sheet2!$B:$B,0)))*69</f>
        <v>2544.0300000000002</v>
      </c>
      <c r="AF31">
        <f>ABS($G31-INDEX(Sheet2!$D:$D, MATCH(AF$1,Sheet2!$B:$B,0)))*54.6</f>
        <v>6160.518</v>
      </c>
      <c r="AG31">
        <f t="shared" si="9"/>
        <v>6665.1384583685885</v>
      </c>
      <c r="AH31">
        <f>ABS($F31-INDEX(Sheet2!$C:$C, MATCH(AH$1,Sheet2!$B:$B,0)))*69</f>
        <v>2016.8700000000001</v>
      </c>
      <c r="AI31">
        <f>ABS($G31-INDEX(Sheet2!$D:$D, MATCH(AI$1,Sheet2!$B:$B,0)))*54.6</f>
        <v>10886.694</v>
      </c>
      <c r="AJ31">
        <f t="shared" si="10"/>
        <v>11071.940699197046</v>
      </c>
      <c r="AK31">
        <f>ABS($F31-INDEX(Sheet2!$C:$C, MATCH(AK$1,Sheet2!$B:$B,0)))*69</f>
        <v>2648.91</v>
      </c>
      <c r="AL31">
        <f>ABS($G31-INDEX(Sheet2!$D:$D, MATCH(AL$1,Sheet2!$B:$B,0)))*54.6</f>
        <v>1977.0660000000005</v>
      </c>
      <c r="AM31">
        <f t="shared" si="11"/>
        <v>3305.3765528992308</v>
      </c>
      <c r="AN31">
        <f>ABS($F31-INDEX(Sheet2!$C:$C, MATCH(AN$1,Sheet2!$B:$B,0)))*69</f>
        <v>2281.1400000000003</v>
      </c>
      <c r="AO31">
        <f>ABS($G31-INDEX(Sheet2!$D:$D, MATCH(AO$1,Sheet2!$B:$B,0)))*54.6</f>
        <v>4998.0839999999998</v>
      </c>
      <c r="AP31">
        <f t="shared" si="12"/>
        <v>5494.0370740154276</v>
      </c>
      <c r="AQ31">
        <f>ABS($F31-INDEX(Sheet2!$C:$C, MATCH(AQ$1,Sheet2!$B:$B,0)))*69</f>
        <v>2417.0700000000002</v>
      </c>
      <c r="AR31">
        <f>ABS($G31-INDEX(Sheet2!$D:$D, MATCH(AR$1,Sheet2!$B:$B,0)))*54.6</f>
        <v>65.520000000000152</v>
      </c>
      <c r="AS31">
        <f t="shared" si="13"/>
        <v>2417.9578688016882</v>
      </c>
      <c r="AT31">
        <f>ABS($F31-INDEX(Sheet2!$C:$C, MATCH(AT$1,Sheet2!$B:$B,0)))*69</f>
        <v>3231.96</v>
      </c>
      <c r="AU31">
        <f>ABS($G31-INDEX(Sheet2!$D:$D, MATCH(AU$1,Sheet2!$B:$B,0)))*54.6</f>
        <v>6281.73</v>
      </c>
      <c r="AV31">
        <f t="shared" si="14"/>
        <v>7064.3964522455844</v>
      </c>
      <c r="AW31">
        <f>ABS($F31-INDEX(Sheet2!$C:$C, MATCH(AW$1,Sheet2!$B:$B,0)))*69</f>
        <v>1892.67</v>
      </c>
      <c r="AX31">
        <f>ABS($G31-INDEX(Sheet2!$D:$D, MATCH(AX$1,Sheet2!$B:$B,0)))*54.6</f>
        <v>8636.0820000000003</v>
      </c>
      <c r="AY31">
        <f t="shared" si="15"/>
        <v>8841.0469990620459</v>
      </c>
      <c r="AZ31">
        <f>ABS($F31-INDEX(Sheet2!$C:$C, MATCH(AZ$1,Sheet2!$B:$B,0)))*69</f>
        <v>2150.04</v>
      </c>
      <c r="BA31">
        <f>ABS($G31-INDEX(Sheet2!$D:$D, MATCH(BA$1,Sheet2!$B:$B,0)))*54.6</f>
        <v>1345.8900000000003</v>
      </c>
      <c r="BB31">
        <f t="shared" si="16"/>
        <v>2536.5511809738832</v>
      </c>
    </row>
    <row r="32" spans="1:54" x14ac:dyDescent="0.3">
      <c r="A32" t="s">
        <v>116</v>
      </c>
      <c r="B32" t="s">
        <v>117</v>
      </c>
      <c r="C32">
        <v>68.56</v>
      </c>
      <c r="D32" t="s">
        <v>118</v>
      </c>
      <c r="E32" t="s">
        <v>119</v>
      </c>
      <c r="F32">
        <v>42.45</v>
      </c>
      <c r="G32">
        <v>23.2</v>
      </c>
      <c r="H32" t="s">
        <v>844</v>
      </c>
      <c r="I32" t="str">
        <f t="shared" si="1"/>
        <v>East</v>
      </c>
      <c r="J32">
        <f>ABS($F32-INDEX(Sheet2!$C:$C, MATCH(J$1,Sheet2!$B:$B,0)))*69</f>
        <v>467.13000000000022</v>
      </c>
      <c r="K32">
        <f>ABS($G32-INDEX(Sheet2!$D:$D, MATCH(K$1,Sheet2!$B:$B,0)))*54.6</f>
        <v>6358.17</v>
      </c>
      <c r="L32">
        <f t="shared" si="2"/>
        <v>6375.3067522904339</v>
      </c>
      <c r="M32">
        <f>ABS($F32-INDEX(Sheet2!$C:$C, MATCH(M$1,Sheet2!$B:$B,0)))*69</f>
        <v>1604.2500000000002</v>
      </c>
      <c r="N32">
        <f>ABS($G32-INDEX(Sheet2!$D:$D, MATCH(N$1,Sheet2!$B:$B,0)))*54.6</f>
        <v>6677.58</v>
      </c>
      <c r="O32">
        <f t="shared" si="3"/>
        <v>6867.5827420497817</v>
      </c>
      <c r="P32">
        <f>ABS($F32-INDEX(Sheet2!$C:$C, MATCH(P$1,Sheet2!$B:$B,0)))*69</f>
        <v>392.60999999999984</v>
      </c>
      <c r="Q32">
        <f>ABS($G32-INDEX(Sheet2!$D:$D, MATCH(Q$1,Sheet2!$B:$B,0)))*54.6</f>
        <v>634.452</v>
      </c>
      <c r="R32">
        <f t="shared" si="4"/>
        <v>746.10451841816359</v>
      </c>
      <c r="S32">
        <f>ABS($F32-INDEX(Sheet2!$C:$C, MATCH(S$1,Sheet2!$B:$B,0)))*69</f>
        <v>210.44999999999982</v>
      </c>
      <c r="T32">
        <f>ABS($G32-INDEX(Sheet2!$D:$D, MATCH(T$1,Sheet2!$B:$B,0)))*54.6</f>
        <v>5392.8419999999996</v>
      </c>
      <c r="U32">
        <f t="shared" si="5"/>
        <v>5396.9467330578682</v>
      </c>
      <c r="V32">
        <f>ABS($F32-INDEX(Sheet2!$C:$C, MATCH(V$1,Sheet2!$B:$B,0)))*69</f>
        <v>897</v>
      </c>
      <c r="W32">
        <f>ABS($G32-INDEX(Sheet2!$D:$D, MATCH(W$1,Sheet2!$B:$B,0)))*54.6</f>
        <v>772.59000000000015</v>
      </c>
      <c r="X32">
        <f t="shared" si="6"/>
        <v>1183.8514721450492</v>
      </c>
      <c r="Y32">
        <f>ABS($F32-INDEX(Sheet2!$C:$C, MATCH(Y$1,Sheet2!$B:$B,0)))*69</f>
        <v>579.60000000000036</v>
      </c>
      <c r="Z32">
        <f>ABS($G32-INDEX(Sheet2!$D:$D, MATCH(Z$1,Sheet2!$B:$B,0)))*54.6</f>
        <v>7722.6239999999998</v>
      </c>
      <c r="AA32">
        <f t="shared" si="7"/>
        <v>7744.343587766235</v>
      </c>
      <c r="AB32">
        <f>ABS($F32-INDEX(Sheet2!$C:$C, MATCH(AB$1,Sheet2!$B:$B,0)))*69</f>
        <v>354.66</v>
      </c>
      <c r="AC32">
        <f>ABS($G32-INDEX(Sheet2!$D:$D, MATCH(AC$1,Sheet2!$B:$B,0)))*54.6</f>
        <v>5640.18</v>
      </c>
      <c r="AD32">
        <f t="shared" si="8"/>
        <v>5651.3196819857931</v>
      </c>
      <c r="AE32">
        <f>ABS($F32-INDEX(Sheet2!$C:$C, MATCH(AE$1,Sheet2!$B:$B,0)))*69</f>
        <v>73.140000000000157</v>
      </c>
      <c r="AF32">
        <f>ABS($G32-INDEX(Sheet2!$D:$D, MATCH(AF$1,Sheet2!$B:$B,0)))*54.6</f>
        <v>1148.2380000000001</v>
      </c>
      <c r="AG32">
        <f t="shared" si="9"/>
        <v>1150.5650630207751</v>
      </c>
      <c r="AH32">
        <f>ABS($F32-INDEX(Sheet2!$C:$C, MATCH(AH$1,Sheet2!$B:$B,0)))*69</f>
        <v>600.30000000000018</v>
      </c>
      <c r="AI32">
        <f>ABS($G32-INDEX(Sheet2!$D:$D, MATCH(AI$1,Sheet2!$B:$B,0)))*54.6</f>
        <v>5874.4140000000007</v>
      </c>
      <c r="AJ32">
        <f t="shared" si="10"/>
        <v>5905.0063449073459</v>
      </c>
      <c r="AK32">
        <f>ABS($F32-INDEX(Sheet2!$C:$C, MATCH(AK$1,Sheet2!$B:$B,0)))*69</f>
        <v>5266.08</v>
      </c>
      <c r="AL32">
        <f>ABS($G32-INDEX(Sheet2!$D:$D, MATCH(AL$1,Sheet2!$B:$B,0)))*54.6</f>
        <v>6989.3460000000014</v>
      </c>
      <c r="AM32">
        <f t="shared" si="11"/>
        <v>8751.1459863332202</v>
      </c>
      <c r="AN32">
        <f>ABS($F32-INDEX(Sheet2!$C:$C, MATCH(AN$1,Sheet2!$B:$B,0)))*69</f>
        <v>336.03000000000031</v>
      </c>
      <c r="AO32">
        <f>ABS($G32-INDEX(Sheet2!$D:$D, MATCH(AO$1,Sheet2!$B:$B,0)))*54.6</f>
        <v>14.196000000000085</v>
      </c>
      <c r="AP32">
        <f t="shared" si="12"/>
        <v>336.3297300507349</v>
      </c>
      <c r="AQ32">
        <f>ABS($F32-INDEX(Sheet2!$C:$C, MATCH(AQ$1,Sheet2!$B:$B,0)))*69</f>
        <v>200.10000000000039</v>
      </c>
      <c r="AR32">
        <f>ABS($G32-INDEX(Sheet2!$D:$D, MATCH(AR$1,Sheet2!$B:$B,0)))*54.6</f>
        <v>5077.8</v>
      </c>
      <c r="AS32">
        <f t="shared" si="13"/>
        <v>5081.7411238668983</v>
      </c>
      <c r="AT32">
        <f>ABS($F32-INDEX(Sheet2!$C:$C, MATCH(AT$1,Sheet2!$B:$B,0)))*69</f>
        <v>614.78999999999974</v>
      </c>
      <c r="AU32">
        <f>ABS($G32-INDEX(Sheet2!$D:$D, MATCH(AU$1,Sheet2!$B:$B,0)))*54.6</f>
        <v>1269.45</v>
      </c>
      <c r="AV32">
        <f t="shared" si="14"/>
        <v>1410.4857484568925</v>
      </c>
      <c r="AW32">
        <f>ABS($F32-INDEX(Sheet2!$C:$C, MATCH(AW$1,Sheet2!$B:$B,0)))*69</f>
        <v>4509.84</v>
      </c>
      <c r="AX32">
        <f>ABS($G32-INDEX(Sheet2!$D:$D, MATCH(AX$1,Sheet2!$B:$B,0)))*54.6</f>
        <v>3623.8020000000001</v>
      </c>
      <c r="AY32">
        <f t="shared" si="15"/>
        <v>5785.3779272234242</v>
      </c>
      <c r="AZ32">
        <f>ABS($F32-INDEX(Sheet2!$C:$C, MATCH(AZ$1,Sheet2!$B:$B,0)))*69</f>
        <v>467.13000000000022</v>
      </c>
      <c r="BA32">
        <f>ABS($G32-INDEX(Sheet2!$D:$D, MATCH(BA$1,Sheet2!$B:$B,0)))*54.6</f>
        <v>6358.17</v>
      </c>
      <c r="BB32">
        <f t="shared" si="16"/>
        <v>6375.3067522904339</v>
      </c>
    </row>
    <row r="33" spans="1:54" x14ac:dyDescent="0.3">
      <c r="A33" t="s">
        <v>120</v>
      </c>
      <c r="B33" t="s">
        <v>121</v>
      </c>
      <c r="C33">
        <v>15.99</v>
      </c>
      <c r="D33" t="s">
        <v>122</v>
      </c>
      <c r="E33" t="s">
        <v>123</v>
      </c>
      <c r="F33">
        <v>12.15</v>
      </c>
      <c r="G33">
        <v>-1.3</v>
      </c>
      <c r="H33" t="s">
        <v>844</v>
      </c>
      <c r="I33" t="str">
        <f t="shared" si="1"/>
        <v>West</v>
      </c>
      <c r="J33">
        <f>ABS($F33-INDEX(Sheet2!$C:$C, MATCH(J$1,Sheet2!$B:$B,0)))*69</f>
        <v>1623.5700000000002</v>
      </c>
      <c r="K33">
        <f>ABS($G33-INDEX(Sheet2!$D:$D, MATCH(K$1,Sheet2!$B:$B,0)))*54.6</f>
        <v>7695.8700000000008</v>
      </c>
      <c r="L33">
        <f t="shared" si="2"/>
        <v>7865.2650687564246</v>
      </c>
      <c r="M33">
        <f>ABS($F33-INDEX(Sheet2!$C:$C, MATCH(M$1,Sheet2!$B:$B,0)))*69</f>
        <v>486.44999999999993</v>
      </c>
      <c r="N33">
        <f>ABS($G33-INDEX(Sheet2!$D:$D, MATCH(N$1,Sheet2!$B:$B,0)))*54.6</f>
        <v>5339.88</v>
      </c>
      <c r="O33">
        <f t="shared" si="3"/>
        <v>5361.9914226805695</v>
      </c>
      <c r="P33">
        <f>ABS($F33-INDEX(Sheet2!$C:$C, MATCH(P$1,Sheet2!$B:$B,0)))*69</f>
        <v>2483.31</v>
      </c>
      <c r="Q33">
        <f>ABS($G33-INDEX(Sheet2!$D:$D, MATCH(Q$1,Sheet2!$B:$B,0)))*54.6</f>
        <v>703.24800000000005</v>
      </c>
      <c r="R33">
        <f t="shared" si="4"/>
        <v>2580.9661573922272</v>
      </c>
      <c r="S33">
        <f>ABS($F33-INDEX(Sheet2!$C:$C, MATCH(S$1,Sheet2!$B:$B,0)))*69</f>
        <v>2301.15</v>
      </c>
      <c r="T33">
        <f>ABS($G33-INDEX(Sheet2!$D:$D, MATCH(T$1,Sheet2!$B:$B,0)))*54.6</f>
        <v>4055.1419999999998</v>
      </c>
      <c r="U33">
        <f t="shared" si="5"/>
        <v>4662.5602368938889</v>
      </c>
      <c r="V33">
        <f>ABS($F33-INDEX(Sheet2!$C:$C, MATCH(V$1,Sheet2!$B:$B,0)))*69</f>
        <v>2987.7000000000003</v>
      </c>
      <c r="W33">
        <f>ABS($G33-INDEX(Sheet2!$D:$D, MATCH(W$1,Sheet2!$B:$B,0)))*54.6</f>
        <v>2110.29</v>
      </c>
      <c r="X33">
        <f t="shared" si="6"/>
        <v>3657.823830380572</v>
      </c>
      <c r="Y33">
        <f>ABS($F33-INDEX(Sheet2!$C:$C, MATCH(Y$1,Sheet2!$B:$B,0)))*69</f>
        <v>1511.1</v>
      </c>
      <c r="Z33">
        <f>ABS($G33-INDEX(Sheet2!$D:$D, MATCH(Z$1,Sheet2!$B:$B,0)))*54.6</f>
        <v>6384.924</v>
      </c>
      <c r="AA33">
        <f t="shared" si="7"/>
        <v>6561.301524528194</v>
      </c>
      <c r="AB33">
        <f>ABS($F33-INDEX(Sheet2!$C:$C, MATCH(AB$1,Sheet2!$B:$B,0)))*69</f>
        <v>1736.0400000000002</v>
      </c>
      <c r="AC33">
        <f>ABS($G33-INDEX(Sheet2!$D:$D, MATCH(AC$1,Sheet2!$B:$B,0)))*54.6</f>
        <v>6977.88</v>
      </c>
      <c r="AD33">
        <f t="shared" si="8"/>
        <v>7190.594146244106</v>
      </c>
      <c r="AE33">
        <f>ABS($F33-INDEX(Sheet2!$C:$C, MATCH(AE$1,Sheet2!$B:$B,0)))*69</f>
        <v>2017.5600000000002</v>
      </c>
      <c r="AF33">
        <f>ABS($G33-INDEX(Sheet2!$D:$D, MATCH(AF$1,Sheet2!$B:$B,0)))*54.6</f>
        <v>189.46199999999999</v>
      </c>
      <c r="AG33">
        <f t="shared" si="9"/>
        <v>2026.4363308636175</v>
      </c>
      <c r="AH33">
        <f>ABS($F33-INDEX(Sheet2!$C:$C, MATCH(AH$1,Sheet2!$B:$B,0)))*69</f>
        <v>1490.4</v>
      </c>
      <c r="AI33">
        <f>ABS($G33-INDEX(Sheet2!$D:$D, MATCH(AI$1,Sheet2!$B:$B,0)))*54.6</f>
        <v>4536.7139999999999</v>
      </c>
      <c r="AJ33">
        <f t="shared" si="10"/>
        <v>4775.2556033992569</v>
      </c>
      <c r="AK33">
        <f>ABS($F33-INDEX(Sheet2!$C:$C, MATCH(AK$1,Sheet2!$B:$B,0)))*69</f>
        <v>3175.3799999999997</v>
      </c>
      <c r="AL33">
        <f>ABS($G33-INDEX(Sheet2!$D:$D, MATCH(AL$1,Sheet2!$B:$B,0)))*54.6</f>
        <v>8327.0460000000021</v>
      </c>
      <c r="AM33">
        <f t="shared" si="11"/>
        <v>8911.9432914777917</v>
      </c>
      <c r="AN33">
        <f>ABS($F33-INDEX(Sheet2!$C:$C, MATCH(AN$1,Sheet2!$B:$B,0)))*69</f>
        <v>1754.67</v>
      </c>
      <c r="AO33">
        <f>ABS($G33-INDEX(Sheet2!$D:$D, MATCH(AO$1,Sheet2!$B:$B,0)))*54.6</f>
        <v>1351.8960000000002</v>
      </c>
      <c r="AP33">
        <f t="shared" si="12"/>
        <v>2215.0597291531444</v>
      </c>
      <c r="AQ33">
        <f>ABS($F33-INDEX(Sheet2!$C:$C, MATCH(AQ$1,Sheet2!$B:$B,0)))*69</f>
        <v>1890.6</v>
      </c>
      <c r="AR33">
        <f>ABS($G33-INDEX(Sheet2!$D:$D, MATCH(AR$1,Sheet2!$B:$B,0)))*54.6</f>
        <v>6415.5</v>
      </c>
      <c r="AS33">
        <f t="shared" si="13"/>
        <v>6688.2739634378013</v>
      </c>
      <c r="AT33">
        <f>ABS($F33-INDEX(Sheet2!$C:$C, MATCH(AT$1,Sheet2!$B:$B,0)))*69</f>
        <v>2705.4900000000002</v>
      </c>
      <c r="AU33">
        <f>ABS($G33-INDEX(Sheet2!$D:$D, MATCH(AU$1,Sheet2!$B:$B,0)))*54.6</f>
        <v>68.25</v>
      </c>
      <c r="AV33">
        <f t="shared" si="14"/>
        <v>2706.3507168510146</v>
      </c>
      <c r="AW33">
        <f>ABS($F33-INDEX(Sheet2!$C:$C, MATCH(AW$1,Sheet2!$B:$B,0)))*69</f>
        <v>2419.1400000000003</v>
      </c>
      <c r="AX33">
        <f>ABS($G33-INDEX(Sheet2!$D:$D, MATCH(AX$1,Sheet2!$B:$B,0)))*54.6</f>
        <v>2286.1020000000003</v>
      </c>
      <c r="AY33">
        <f t="shared" si="15"/>
        <v>3328.438176383032</v>
      </c>
      <c r="AZ33">
        <f>ABS($F33-INDEX(Sheet2!$C:$C, MATCH(AZ$1,Sheet2!$B:$B,0)))*69</f>
        <v>1623.5700000000002</v>
      </c>
      <c r="BA33">
        <f>ABS($G33-INDEX(Sheet2!$D:$D, MATCH(BA$1,Sheet2!$B:$B,0)))*54.6</f>
        <v>7695.8700000000008</v>
      </c>
      <c r="BB33">
        <f t="shared" si="16"/>
        <v>7865.2650687564246</v>
      </c>
    </row>
    <row r="34" spans="1:54" x14ac:dyDescent="0.3">
      <c r="A34" t="s">
        <v>124</v>
      </c>
      <c r="B34" t="s">
        <v>125</v>
      </c>
      <c r="C34">
        <v>3.01</v>
      </c>
      <c r="D34" t="s">
        <v>126</v>
      </c>
      <c r="E34" t="s">
        <v>127</v>
      </c>
      <c r="F34">
        <v>-3.16</v>
      </c>
      <c r="G34">
        <v>29.18</v>
      </c>
      <c r="H34" t="s">
        <v>845</v>
      </c>
      <c r="I34" t="str">
        <f t="shared" si="1"/>
        <v>East</v>
      </c>
      <c r="J34">
        <f>ABS($F34-INDEX(Sheet2!$C:$C, MATCH(J$1,Sheet2!$B:$B,0)))*69</f>
        <v>2679.96</v>
      </c>
      <c r="K34">
        <f>ABS($G34-INDEX(Sheet2!$D:$D, MATCH(K$1,Sheet2!$B:$B,0)))*54.6</f>
        <v>6031.6620000000003</v>
      </c>
      <c r="L34">
        <f t="shared" si="2"/>
        <v>6600.2372748139896</v>
      </c>
      <c r="M34">
        <f>ABS($F34-INDEX(Sheet2!$C:$C, MATCH(M$1,Sheet2!$B:$B,0)))*69</f>
        <v>1542.84</v>
      </c>
      <c r="N34">
        <f>ABS($G34-INDEX(Sheet2!$D:$D, MATCH(N$1,Sheet2!$B:$B,0)))*54.6</f>
        <v>7004.0880000000006</v>
      </c>
      <c r="O34">
        <f t="shared" si="3"/>
        <v>7172.0013927315995</v>
      </c>
      <c r="P34">
        <f>ABS($F34-INDEX(Sheet2!$C:$C, MATCH(P$1,Sheet2!$B:$B,0)))*69</f>
        <v>3539.7</v>
      </c>
      <c r="Q34">
        <f>ABS($G34-INDEX(Sheet2!$D:$D, MATCH(Q$1,Sheet2!$B:$B,0)))*54.6</f>
        <v>960.96000000000015</v>
      </c>
      <c r="R34">
        <f t="shared" si="4"/>
        <v>3667.8222709940565</v>
      </c>
      <c r="S34">
        <f>ABS($F34-INDEX(Sheet2!$C:$C, MATCH(S$1,Sheet2!$B:$B,0)))*69</f>
        <v>3357.54</v>
      </c>
      <c r="T34">
        <f>ABS($G34-INDEX(Sheet2!$D:$D, MATCH(T$1,Sheet2!$B:$B,0)))*54.6</f>
        <v>5719.35</v>
      </c>
      <c r="U34">
        <f t="shared" si="5"/>
        <v>6632.0463866064756</v>
      </c>
      <c r="V34">
        <f>ABS($F34-INDEX(Sheet2!$C:$C, MATCH(V$1,Sheet2!$B:$B,0)))*69</f>
        <v>4044.09</v>
      </c>
      <c r="W34">
        <f>ABS($G34-INDEX(Sheet2!$D:$D, MATCH(W$1,Sheet2!$B:$B,0)))*54.6</f>
        <v>446.08200000000011</v>
      </c>
      <c r="X34">
        <f t="shared" si="6"/>
        <v>4068.6180797445218</v>
      </c>
      <c r="Y34">
        <f>ABS($F34-INDEX(Sheet2!$C:$C, MATCH(Y$1,Sheet2!$B:$B,0)))*69</f>
        <v>2567.4899999999998</v>
      </c>
      <c r="Z34">
        <f>ABS($G34-INDEX(Sheet2!$D:$D, MATCH(Z$1,Sheet2!$B:$B,0)))*54.6</f>
        <v>8049.1319999999996</v>
      </c>
      <c r="AA34">
        <f t="shared" si="7"/>
        <v>8448.6999504967625</v>
      </c>
      <c r="AB34">
        <f>ABS($F34-INDEX(Sheet2!$C:$C, MATCH(AB$1,Sheet2!$B:$B,0)))*69</f>
        <v>2792.43</v>
      </c>
      <c r="AC34">
        <f>ABS($G34-INDEX(Sheet2!$D:$D, MATCH(AC$1,Sheet2!$B:$B,0)))*54.6</f>
        <v>5313.6719999999996</v>
      </c>
      <c r="AD34">
        <f t="shared" si="8"/>
        <v>6002.7306643296924</v>
      </c>
      <c r="AE34">
        <f>ABS($F34-INDEX(Sheet2!$C:$C, MATCH(AE$1,Sheet2!$B:$B,0)))*69</f>
        <v>3073.95</v>
      </c>
      <c r="AF34">
        <f>ABS($G34-INDEX(Sheet2!$D:$D, MATCH(AF$1,Sheet2!$B:$B,0)))*54.6</f>
        <v>1474.7459999999999</v>
      </c>
      <c r="AG34">
        <f t="shared" si="9"/>
        <v>3409.4052805461538</v>
      </c>
      <c r="AH34">
        <f>ABS($F34-INDEX(Sheet2!$C:$C, MATCH(AH$1,Sheet2!$B:$B,0)))*69</f>
        <v>2546.79</v>
      </c>
      <c r="AI34">
        <f>ABS($G34-INDEX(Sheet2!$D:$D, MATCH(AI$1,Sheet2!$B:$B,0)))*54.6</f>
        <v>6200.9219999999996</v>
      </c>
      <c r="AJ34">
        <f t="shared" si="10"/>
        <v>6703.5492803576817</v>
      </c>
      <c r="AK34">
        <f>ABS($F34-INDEX(Sheet2!$C:$C, MATCH(AK$1,Sheet2!$B:$B,0)))*69</f>
        <v>2118.9899999999998</v>
      </c>
      <c r="AL34">
        <f>ABS($G34-INDEX(Sheet2!$D:$D, MATCH(AL$1,Sheet2!$B:$B,0)))*54.6</f>
        <v>6662.8380000000006</v>
      </c>
      <c r="AM34">
        <f t="shared" si="11"/>
        <v>6991.675681433172</v>
      </c>
      <c r="AN34">
        <f>ABS($F34-INDEX(Sheet2!$C:$C, MATCH(AN$1,Sheet2!$B:$B,0)))*69</f>
        <v>2811.0599999999995</v>
      </c>
      <c r="AO34">
        <f>ABS($G34-INDEX(Sheet2!$D:$D, MATCH(AO$1,Sheet2!$B:$B,0)))*54.6</f>
        <v>312.31199999999995</v>
      </c>
      <c r="AP34">
        <f t="shared" si="12"/>
        <v>2828.3559021000165</v>
      </c>
      <c r="AQ34">
        <f>ABS($F34-INDEX(Sheet2!$C:$C, MATCH(AQ$1,Sheet2!$B:$B,0)))*69</f>
        <v>2946.99</v>
      </c>
      <c r="AR34">
        <f>ABS($G34-INDEX(Sheet2!$D:$D, MATCH(AR$1,Sheet2!$B:$B,0)))*54.6</f>
        <v>4751.2920000000004</v>
      </c>
      <c r="AS34">
        <f t="shared" si="13"/>
        <v>5591.0218859671795</v>
      </c>
      <c r="AT34">
        <f>ABS($F34-INDEX(Sheet2!$C:$C, MATCH(AT$1,Sheet2!$B:$B,0)))*69</f>
        <v>3761.8799999999997</v>
      </c>
      <c r="AU34">
        <f>ABS($G34-INDEX(Sheet2!$D:$D, MATCH(AU$1,Sheet2!$B:$B,0)))*54.6</f>
        <v>1595.9580000000001</v>
      </c>
      <c r="AV34">
        <f t="shared" si="14"/>
        <v>4086.4193460979991</v>
      </c>
      <c r="AW34">
        <f>ABS($F34-INDEX(Sheet2!$C:$C, MATCH(AW$1,Sheet2!$B:$B,0)))*69</f>
        <v>1362.75</v>
      </c>
      <c r="AX34">
        <f>ABS($G34-INDEX(Sheet2!$D:$D, MATCH(AX$1,Sheet2!$B:$B,0)))*54.6</f>
        <v>3950.31</v>
      </c>
      <c r="AY34">
        <f t="shared" si="15"/>
        <v>4178.7601819917827</v>
      </c>
      <c r="AZ34">
        <f>ABS($F34-INDEX(Sheet2!$C:$C, MATCH(AZ$1,Sheet2!$B:$B,0)))*69</f>
        <v>2679.96</v>
      </c>
      <c r="BA34">
        <f>ABS($G34-INDEX(Sheet2!$D:$D, MATCH(BA$1,Sheet2!$B:$B,0)))*54.6</f>
        <v>6031.6620000000003</v>
      </c>
      <c r="BB34">
        <f t="shared" si="16"/>
        <v>6600.2372748139896</v>
      </c>
    </row>
    <row r="35" spans="1:54" x14ac:dyDescent="0.3">
      <c r="A35" t="s">
        <v>128</v>
      </c>
      <c r="B35" t="s">
        <v>129</v>
      </c>
      <c r="C35">
        <v>27.09</v>
      </c>
      <c r="D35" t="s">
        <v>130</v>
      </c>
      <c r="E35" t="s">
        <v>131</v>
      </c>
      <c r="F35">
        <v>11.33</v>
      </c>
      <c r="G35">
        <v>104.5</v>
      </c>
      <c r="H35" t="s">
        <v>844</v>
      </c>
      <c r="I35" t="str">
        <f t="shared" si="1"/>
        <v>East</v>
      </c>
      <c r="J35">
        <f>ABS($F35-INDEX(Sheet2!$C:$C, MATCH(J$1,Sheet2!$B:$B,0)))*69</f>
        <v>1680.15</v>
      </c>
      <c r="K35">
        <f>ABS($G35-INDEX(Sheet2!$D:$D, MATCH(K$1,Sheet2!$B:$B,0)))*54.6</f>
        <v>1919.1900000000003</v>
      </c>
      <c r="L35">
        <f t="shared" si="2"/>
        <v>2550.7242654979391</v>
      </c>
      <c r="M35">
        <f>ABS($F35-INDEX(Sheet2!$C:$C, MATCH(M$1,Sheet2!$B:$B,0)))*69</f>
        <v>543.03</v>
      </c>
      <c r="N35">
        <f>ABS($G35-INDEX(Sheet2!$D:$D, MATCH(N$1,Sheet2!$B:$B,0)))*54.6</f>
        <v>11116.56</v>
      </c>
      <c r="O35">
        <f t="shared" si="3"/>
        <v>11129.815264167684</v>
      </c>
      <c r="P35">
        <f>ABS($F35-INDEX(Sheet2!$C:$C, MATCH(P$1,Sheet2!$B:$B,0)))*69</f>
        <v>2539.8900000000003</v>
      </c>
      <c r="Q35">
        <f>ABS($G35-INDEX(Sheet2!$D:$D, MATCH(Q$1,Sheet2!$B:$B,0)))*54.6</f>
        <v>5073.4319999999998</v>
      </c>
      <c r="R35">
        <f t="shared" si="4"/>
        <v>5673.6895818086487</v>
      </c>
      <c r="S35">
        <f>ABS($F35-INDEX(Sheet2!$C:$C, MATCH(S$1,Sheet2!$B:$B,0)))*69</f>
        <v>2357.73</v>
      </c>
      <c r="T35">
        <f>ABS($G35-INDEX(Sheet2!$D:$D, MATCH(T$1,Sheet2!$B:$B,0)))*54.6</f>
        <v>9831.8220000000001</v>
      </c>
      <c r="U35">
        <f t="shared" si="5"/>
        <v>10110.569449471381</v>
      </c>
      <c r="V35">
        <f>ABS($F35-INDEX(Sheet2!$C:$C, MATCH(V$1,Sheet2!$B:$B,0)))*69</f>
        <v>3044.28</v>
      </c>
      <c r="W35">
        <f>ABS($G35-INDEX(Sheet2!$D:$D, MATCH(W$1,Sheet2!$B:$B,0)))*54.6</f>
        <v>3666.3900000000003</v>
      </c>
      <c r="X35">
        <f t="shared" si="6"/>
        <v>4765.5069353112895</v>
      </c>
      <c r="Y35">
        <f>ABS($F35-INDEX(Sheet2!$C:$C, MATCH(Y$1,Sheet2!$B:$B,0)))*69</f>
        <v>1567.6799999999998</v>
      </c>
      <c r="Z35">
        <f>ABS($G35-INDEX(Sheet2!$D:$D, MATCH(Z$1,Sheet2!$B:$B,0)))*54.6</f>
        <v>12161.604000000001</v>
      </c>
      <c r="AA35">
        <f t="shared" si="7"/>
        <v>12262.227874053557</v>
      </c>
      <c r="AB35">
        <f>ABS($F35-INDEX(Sheet2!$C:$C, MATCH(AB$1,Sheet2!$B:$B,0)))*69</f>
        <v>1792.6200000000003</v>
      </c>
      <c r="AC35">
        <f>ABS($G35-INDEX(Sheet2!$D:$D, MATCH(AC$1,Sheet2!$B:$B,0)))*54.6</f>
        <v>1201.2</v>
      </c>
      <c r="AD35">
        <f t="shared" si="8"/>
        <v>2157.8618826050943</v>
      </c>
      <c r="AE35">
        <f>ABS($F35-INDEX(Sheet2!$C:$C, MATCH(AE$1,Sheet2!$B:$B,0)))*69</f>
        <v>2074.1400000000003</v>
      </c>
      <c r="AF35">
        <f>ABS($G35-INDEX(Sheet2!$D:$D, MATCH(AF$1,Sheet2!$B:$B,0)))*54.6</f>
        <v>5587.2179999999998</v>
      </c>
      <c r="AG35">
        <f t="shared" si="9"/>
        <v>5959.7870531692652</v>
      </c>
      <c r="AH35">
        <f>ABS($F35-INDEX(Sheet2!$C:$C, MATCH(AH$1,Sheet2!$B:$B,0)))*69</f>
        <v>1546.98</v>
      </c>
      <c r="AI35">
        <f>ABS($G35-INDEX(Sheet2!$D:$D, MATCH(AI$1,Sheet2!$B:$B,0)))*54.6</f>
        <v>10313.394</v>
      </c>
      <c r="AJ35">
        <f t="shared" si="10"/>
        <v>10428.769961967519</v>
      </c>
      <c r="AK35">
        <f>ABS($F35-INDEX(Sheet2!$C:$C, MATCH(AK$1,Sheet2!$B:$B,0)))*69</f>
        <v>3118.7999999999997</v>
      </c>
      <c r="AL35">
        <f>ABS($G35-INDEX(Sheet2!$D:$D, MATCH(AL$1,Sheet2!$B:$B,0)))*54.6</f>
        <v>2550.3660000000004</v>
      </c>
      <c r="AM35">
        <f t="shared" si="11"/>
        <v>4028.8062964054252</v>
      </c>
      <c r="AN35">
        <f>ABS($F35-INDEX(Sheet2!$C:$C, MATCH(AN$1,Sheet2!$B:$B,0)))*69</f>
        <v>1811.25</v>
      </c>
      <c r="AO35">
        <f>ABS($G35-INDEX(Sheet2!$D:$D, MATCH(AO$1,Sheet2!$B:$B,0)))*54.6</f>
        <v>4424.7839999999997</v>
      </c>
      <c r="AP35">
        <f t="shared" si="12"/>
        <v>4781.1442154735296</v>
      </c>
      <c r="AQ35">
        <f>ABS($F35-INDEX(Sheet2!$C:$C, MATCH(AQ$1,Sheet2!$B:$B,0)))*69</f>
        <v>1947.1799999999998</v>
      </c>
      <c r="AR35">
        <f>ABS($G35-INDEX(Sheet2!$D:$D, MATCH(AR$1,Sheet2!$B:$B,0)))*54.6</f>
        <v>638.82000000000016</v>
      </c>
      <c r="AS35">
        <f t="shared" si="13"/>
        <v>2049.2927913795043</v>
      </c>
      <c r="AT35">
        <f>ABS($F35-INDEX(Sheet2!$C:$C, MATCH(AT$1,Sheet2!$B:$B,0)))*69</f>
        <v>2762.07</v>
      </c>
      <c r="AU35">
        <f>ABS($G35-INDEX(Sheet2!$D:$D, MATCH(AU$1,Sheet2!$B:$B,0)))*54.6</f>
        <v>5708.43</v>
      </c>
      <c r="AV35">
        <f t="shared" si="14"/>
        <v>6341.5458485924391</v>
      </c>
      <c r="AW35">
        <f>ABS($F35-INDEX(Sheet2!$C:$C, MATCH(AW$1,Sheet2!$B:$B,0)))*69</f>
        <v>2362.56</v>
      </c>
      <c r="AX35">
        <f>ABS($G35-INDEX(Sheet2!$D:$D, MATCH(AX$1,Sheet2!$B:$B,0)))*54.6</f>
        <v>8062.7820000000011</v>
      </c>
      <c r="AY35">
        <f t="shared" si="15"/>
        <v>8401.794054434089</v>
      </c>
      <c r="AZ35">
        <f>ABS($F35-INDEX(Sheet2!$C:$C, MATCH(AZ$1,Sheet2!$B:$B,0)))*69</f>
        <v>1680.15</v>
      </c>
      <c r="BA35">
        <f>ABS($G35-INDEX(Sheet2!$D:$D, MATCH(BA$1,Sheet2!$B:$B,0)))*54.6</f>
        <v>1919.1900000000003</v>
      </c>
      <c r="BB35">
        <f t="shared" si="16"/>
        <v>2550.7242654979391</v>
      </c>
    </row>
    <row r="36" spans="1:54" x14ac:dyDescent="0.3">
      <c r="A36" t="s">
        <v>132</v>
      </c>
      <c r="B36" t="s">
        <v>133</v>
      </c>
      <c r="C36">
        <v>39</v>
      </c>
      <c r="D36" t="s">
        <v>134</v>
      </c>
      <c r="E36" t="s">
        <v>135</v>
      </c>
      <c r="F36">
        <v>3.5</v>
      </c>
      <c r="G36">
        <v>11.35</v>
      </c>
      <c r="H36" t="s">
        <v>844</v>
      </c>
      <c r="I36" t="str">
        <f t="shared" si="1"/>
        <v>East</v>
      </c>
      <c r="J36">
        <f>ABS($F36-INDEX(Sheet2!$C:$C, MATCH(J$1,Sheet2!$B:$B,0)))*69</f>
        <v>2220.42</v>
      </c>
      <c r="K36">
        <f>ABS($G36-INDEX(Sheet2!$D:$D, MATCH(K$1,Sheet2!$B:$B,0)))*54.6</f>
        <v>7005.1800000000012</v>
      </c>
      <c r="L36">
        <f t="shared" si="2"/>
        <v>7348.660545215027</v>
      </c>
      <c r="M36">
        <f>ABS($F36-INDEX(Sheet2!$C:$C, MATCH(M$1,Sheet2!$B:$B,0)))*69</f>
        <v>1083.3</v>
      </c>
      <c r="N36">
        <f>ABS($G36-INDEX(Sheet2!$D:$D, MATCH(N$1,Sheet2!$B:$B,0)))*54.6</f>
        <v>6030.57</v>
      </c>
      <c r="O36">
        <f t="shared" si="3"/>
        <v>6127.0966546073023</v>
      </c>
      <c r="P36">
        <f>ABS($F36-INDEX(Sheet2!$C:$C, MATCH(P$1,Sheet2!$B:$B,0)))*69</f>
        <v>3080.16</v>
      </c>
      <c r="Q36">
        <f>ABS($G36-INDEX(Sheet2!$D:$D, MATCH(Q$1,Sheet2!$B:$B,0)))*54.6</f>
        <v>12.558000000000023</v>
      </c>
      <c r="R36">
        <f t="shared" si="4"/>
        <v>3080.1855997592093</v>
      </c>
      <c r="S36">
        <f>ABS($F36-INDEX(Sheet2!$C:$C, MATCH(S$1,Sheet2!$B:$B,0)))*69</f>
        <v>2898</v>
      </c>
      <c r="T36">
        <f>ABS($G36-INDEX(Sheet2!$D:$D, MATCH(T$1,Sheet2!$B:$B,0)))*54.6</f>
        <v>4745.8319999999994</v>
      </c>
      <c r="U36">
        <f t="shared" si="5"/>
        <v>5560.6946843199366</v>
      </c>
      <c r="V36">
        <f>ABS($F36-INDEX(Sheet2!$C:$C, MATCH(V$1,Sheet2!$B:$B,0)))*69</f>
        <v>3584.55</v>
      </c>
      <c r="W36">
        <f>ABS($G36-INDEX(Sheet2!$D:$D, MATCH(W$1,Sheet2!$B:$B,0)))*54.6</f>
        <v>1419.6000000000001</v>
      </c>
      <c r="X36">
        <f t="shared" si="6"/>
        <v>3855.4199333535639</v>
      </c>
      <c r="Y36">
        <f>ABS($F36-INDEX(Sheet2!$C:$C, MATCH(Y$1,Sheet2!$B:$B,0)))*69</f>
        <v>2107.9499999999998</v>
      </c>
      <c r="Z36">
        <f>ABS($G36-INDEX(Sheet2!$D:$D, MATCH(Z$1,Sheet2!$B:$B,0)))*54.6</f>
        <v>7075.6140000000005</v>
      </c>
      <c r="AA36">
        <f t="shared" si="7"/>
        <v>7382.9375372879867</v>
      </c>
      <c r="AB36">
        <f>ABS($F36-INDEX(Sheet2!$C:$C, MATCH(AB$1,Sheet2!$B:$B,0)))*69</f>
        <v>2332.8900000000003</v>
      </c>
      <c r="AC36">
        <f>ABS($G36-INDEX(Sheet2!$D:$D, MATCH(AC$1,Sheet2!$B:$B,0)))*54.6</f>
        <v>6287.1900000000005</v>
      </c>
      <c r="AD36">
        <f t="shared" si="8"/>
        <v>6706.0520314265386</v>
      </c>
      <c r="AE36">
        <f>ABS($F36-INDEX(Sheet2!$C:$C, MATCH(AE$1,Sheet2!$B:$B,0)))*69</f>
        <v>2614.41</v>
      </c>
      <c r="AF36">
        <f>ABS($G36-INDEX(Sheet2!$D:$D, MATCH(AF$1,Sheet2!$B:$B,0)))*54.6</f>
        <v>501.22800000000001</v>
      </c>
      <c r="AG36">
        <f t="shared" si="9"/>
        <v>2662.0235078007854</v>
      </c>
      <c r="AH36">
        <f>ABS($F36-INDEX(Sheet2!$C:$C, MATCH(AH$1,Sheet2!$B:$B,0)))*69</f>
        <v>2087.25</v>
      </c>
      <c r="AI36">
        <f>ABS($G36-INDEX(Sheet2!$D:$D, MATCH(AI$1,Sheet2!$B:$B,0)))*54.6</f>
        <v>5227.4039999999995</v>
      </c>
      <c r="AJ36">
        <f t="shared" si="10"/>
        <v>5628.7090119952018</v>
      </c>
      <c r="AK36">
        <f>ABS($F36-INDEX(Sheet2!$C:$C, MATCH(AK$1,Sheet2!$B:$B,0)))*69</f>
        <v>2578.5299999999997</v>
      </c>
      <c r="AL36">
        <f>ABS($G36-INDEX(Sheet2!$D:$D, MATCH(AL$1,Sheet2!$B:$B,0)))*54.6</f>
        <v>7636.3560000000007</v>
      </c>
      <c r="AM36">
        <f t="shared" si="11"/>
        <v>8059.9472653135899</v>
      </c>
      <c r="AN36">
        <f>ABS($F36-INDEX(Sheet2!$C:$C, MATCH(AN$1,Sheet2!$B:$B,0)))*69</f>
        <v>2351.52</v>
      </c>
      <c r="AO36">
        <f>ABS($G36-INDEX(Sheet2!$D:$D, MATCH(AO$1,Sheet2!$B:$B,0)))*54.6</f>
        <v>661.20600000000013</v>
      </c>
      <c r="AP36">
        <f t="shared" si="12"/>
        <v>2442.7115435179817</v>
      </c>
      <c r="AQ36">
        <f>ABS($F36-INDEX(Sheet2!$C:$C, MATCH(AQ$1,Sheet2!$B:$B,0)))*69</f>
        <v>2487.4499999999998</v>
      </c>
      <c r="AR36">
        <f>ABS($G36-INDEX(Sheet2!$D:$D, MATCH(AR$1,Sheet2!$B:$B,0)))*54.6</f>
        <v>5724.81</v>
      </c>
      <c r="AS36">
        <f t="shared" si="13"/>
        <v>6241.8632665735322</v>
      </c>
      <c r="AT36">
        <f>ABS($F36-INDEX(Sheet2!$C:$C, MATCH(AT$1,Sheet2!$B:$B,0)))*69</f>
        <v>3302.34</v>
      </c>
      <c r="AU36">
        <f>ABS($G36-INDEX(Sheet2!$D:$D, MATCH(AU$1,Sheet2!$B:$B,0)))*54.6</f>
        <v>622.44000000000005</v>
      </c>
      <c r="AV36">
        <f t="shared" si="14"/>
        <v>3360.4882129238308</v>
      </c>
      <c r="AW36">
        <f>ABS($F36-INDEX(Sheet2!$C:$C, MATCH(AW$1,Sheet2!$B:$B,0)))*69</f>
        <v>1822.29</v>
      </c>
      <c r="AX36">
        <f>ABS($G36-INDEX(Sheet2!$D:$D, MATCH(AX$1,Sheet2!$B:$B,0)))*54.6</f>
        <v>2976.7920000000004</v>
      </c>
      <c r="AY36">
        <f t="shared" si="15"/>
        <v>3490.276701833825</v>
      </c>
      <c r="AZ36">
        <f>ABS($F36-INDEX(Sheet2!$C:$C, MATCH(AZ$1,Sheet2!$B:$B,0)))*69</f>
        <v>2220.42</v>
      </c>
      <c r="BA36">
        <f>ABS($G36-INDEX(Sheet2!$D:$D, MATCH(BA$1,Sheet2!$B:$B,0)))*54.6</f>
        <v>7005.1800000000012</v>
      </c>
      <c r="BB36">
        <f t="shared" si="16"/>
        <v>7348.660545215027</v>
      </c>
    </row>
    <row r="37" spans="1:54" x14ac:dyDescent="0.3">
      <c r="A37" t="s">
        <v>136</v>
      </c>
      <c r="B37" t="s">
        <v>137</v>
      </c>
      <c r="C37">
        <v>1742</v>
      </c>
      <c r="D37" t="s">
        <v>138</v>
      </c>
      <c r="E37" t="s">
        <v>139</v>
      </c>
      <c r="F37">
        <v>45.27</v>
      </c>
      <c r="G37">
        <v>-75.42</v>
      </c>
      <c r="H37" t="s">
        <v>844</v>
      </c>
      <c r="I37" t="str">
        <f t="shared" si="1"/>
        <v>West</v>
      </c>
      <c r="J37">
        <f>ABS($F37-INDEX(Sheet2!$C:$C, MATCH(J$1,Sheet2!$B:$B,0)))*69</f>
        <v>661.71000000000026</v>
      </c>
      <c r="K37">
        <f>ABS($G37-INDEX(Sheet2!$D:$D, MATCH(K$1,Sheet2!$B:$B,0)))*54.6</f>
        <v>11742.822</v>
      </c>
      <c r="L37">
        <f t="shared" si="2"/>
        <v>11761.450958439778</v>
      </c>
      <c r="M37">
        <f>ABS($F37-INDEX(Sheet2!$C:$C, MATCH(M$1,Sheet2!$B:$B,0)))*69</f>
        <v>1798.8300000000002</v>
      </c>
      <c r="N37">
        <f>ABS($G37-INDEX(Sheet2!$D:$D, MATCH(N$1,Sheet2!$B:$B,0)))*54.6</f>
        <v>1292.9279999999997</v>
      </c>
      <c r="O37">
        <f t="shared" si="3"/>
        <v>2215.2769989515982</v>
      </c>
      <c r="P37">
        <f>ABS($F37-INDEX(Sheet2!$C:$C, MATCH(P$1,Sheet2!$B:$B,0)))*69</f>
        <v>198.02999999999983</v>
      </c>
      <c r="Q37">
        <f>ABS($G37-INDEX(Sheet2!$D:$D, MATCH(Q$1,Sheet2!$B:$B,0)))*54.6</f>
        <v>4750.2</v>
      </c>
      <c r="R37">
        <f t="shared" si="4"/>
        <v>4754.326021730104</v>
      </c>
      <c r="S37">
        <f>ABS($F37-INDEX(Sheet2!$C:$C, MATCH(S$1,Sheet2!$B:$B,0)))*69</f>
        <v>15.869999999999784</v>
      </c>
      <c r="T37">
        <f>ABS($G37-INDEX(Sheet2!$D:$D, MATCH(T$1,Sheet2!$B:$B,0)))*54.6</f>
        <v>8.1899999999995341</v>
      </c>
      <c r="U37">
        <f t="shared" si="5"/>
        <v>17.858695361083505</v>
      </c>
      <c r="V37">
        <f>ABS($F37-INDEX(Sheet2!$C:$C, MATCH(V$1,Sheet2!$B:$B,0)))*69</f>
        <v>702.42</v>
      </c>
      <c r="W37">
        <f>ABS($G37-INDEX(Sheet2!$D:$D, MATCH(W$1,Sheet2!$B:$B,0)))*54.6</f>
        <v>6157.2420000000011</v>
      </c>
      <c r="X37">
        <f t="shared" si="6"/>
        <v>6197.1786244196646</v>
      </c>
      <c r="Y37">
        <f>ABS($F37-INDEX(Sheet2!$C:$C, MATCH(Y$1,Sheet2!$B:$B,0)))*69</f>
        <v>774.1800000000004</v>
      </c>
      <c r="Z37">
        <f>ABS($G37-INDEX(Sheet2!$D:$D, MATCH(Z$1,Sheet2!$B:$B,0)))*54.6</f>
        <v>2337.9719999999998</v>
      </c>
      <c r="AA37">
        <f t="shared" si="7"/>
        <v>2462.8170344514024</v>
      </c>
      <c r="AB37">
        <f>ABS($F37-INDEX(Sheet2!$C:$C, MATCH(AB$1,Sheet2!$B:$B,0)))*69</f>
        <v>549.24</v>
      </c>
      <c r="AC37">
        <f>ABS($G37-INDEX(Sheet2!$D:$D, MATCH(AC$1,Sheet2!$B:$B,0)))*54.6</f>
        <v>11024.832</v>
      </c>
      <c r="AD37">
        <f t="shared" si="8"/>
        <v>11038.504663486989</v>
      </c>
      <c r="AE37">
        <f>ABS($F37-INDEX(Sheet2!$C:$C, MATCH(AE$1,Sheet2!$B:$B,0)))*69</f>
        <v>267.7200000000002</v>
      </c>
      <c r="AF37">
        <f>ABS($G37-INDEX(Sheet2!$D:$D, MATCH(AF$1,Sheet2!$B:$B,0)))*54.6</f>
        <v>4236.4140000000007</v>
      </c>
      <c r="AG37">
        <f t="shared" si="9"/>
        <v>4244.8648480011707</v>
      </c>
      <c r="AH37">
        <f>ABS($F37-INDEX(Sheet2!$C:$C, MATCH(AH$1,Sheet2!$B:$B,0)))*69</f>
        <v>794.88000000000022</v>
      </c>
      <c r="AI37">
        <f>ABS($G37-INDEX(Sheet2!$D:$D, MATCH(AI$1,Sheet2!$B:$B,0)))*54.6</f>
        <v>489.76199999999994</v>
      </c>
      <c r="AJ37">
        <f t="shared" si="10"/>
        <v>933.64930838297107</v>
      </c>
      <c r="AK37">
        <f>ABS($F37-INDEX(Sheet2!$C:$C, MATCH(AK$1,Sheet2!$B:$B,0)))*69</f>
        <v>5460.66</v>
      </c>
      <c r="AL37">
        <f>ABS($G37-INDEX(Sheet2!$D:$D, MATCH(AL$1,Sheet2!$B:$B,0)))*54.6</f>
        <v>12373.998</v>
      </c>
      <c r="AM37">
        <f t="shared" si="11"/>
        <v>13525.333050967876</v>
      </c>
      <c r="AN37">
        <f>ABS($F37-INDEX(Sheet2!$C:$C, MATCH(AN$1,Sheet2!$B:$B,0)))*69</f>
        <v>530.61000000000035</v>
      </c>
      <c r="AO37">
        <f>ABS($G37-INDEX(Sheet2!$D:$D, MATCH(AO$1,Sheet2!$B:$B,0)))*54.6</f>
        <v>5398.848</v>
      </c>
      <c r="AP37">
        <f t="shared" si="12"/>
        <v>5424.8600626379293</v>
      </c>
      <c r="AQ37">
        <f>ABS($F37-INDEX(Sheet2!$C:$C, MATCH(AQ$1,Sheet2!$B:$B,0)))*69</f>
        <v>394.6800000000004</v>
      </c>
      <c r="AR37">
        <f>ABS($G37-INDEX(Sheet2!$D:$D, MATCH(AR$1,Sheet2!$B:$B,0)))*54.6</f>
        <v>10462.452000000001</v>
      </c>
      <c r="AS37">
        <f t="shared" si="13"/>
        <v>10469.893703123447</v>
      </c>
      <c r="AT37">
        <f>ABS($F37-INDEX(Sheet2!$C:$C, MATCH(AT$1,Sheet2!$B:$B,0)))*69</f>
        <v>420.20999999999975</v>
      </c>
      <c r="AU37">
        <f>ABS($G37-INDEX(Sheet2!$D:$D, MATCH(AU$1,Sheet2!$B:$B,0)))*54.6</f>
        <v>4115.2020000000002</v>
      </c>
      <c r="AV37">
        <f t="shared" si="14"/>
        <v>4136.6005300130209</v>
      </c>
      <c r="AW37">
        <f>ABS($F37-INDEX(Sheet2!$C:$C, MATCH(AW$1,Sheet2!$B:$B,0)))*69</f>
        <v>4704.42</v>
      </c>
      <c r="AX37">
        <f>ABS($G37-INDEX(Sheet2!$D:$D, MATCH(AX$1,Sheet2!$B:$B,0)))*54.6</f>
        <v>1760.8500000000001</v>
      </c>
      <c r="AY37">
        <f t="shared" si="15"/>
        <v>5023.1623763223106</v>
      </c>
      <c r="AZ37">
        <f>ABS($F37-INDEX(Sheet2!$C:$C, MATCH(AZ$1,Sheet2!$B:$B,0)))*69</f>
        <v>661.71000000000026</v>
      </c>
      <c r="BA37">
        <f>ABS($G37-INDEX(Sheet2!$D:$D, MATCH(BA$1,Sheet2!$B:$B,0)))*54.6</f>
        <v>11742.822</v>
      </c>
      <c r="BB37">
        <f t="shared" si="16"/>
        <v>11761.450958439778</v>
      </c>
    </row>
    <row r="38" spans="1:54" x14ac:dyDescent="0.3">
      <c r="A38" t="s">
        <v>140</v>
      </c>
      <c r="B38" t="s">
        <v>141</v>
      </c>
      <c r="C38">
        <v>1.98</v>
      </c>
      <c r="D38" t="s">
        <v>142</v>
      </c>
      <c r="E38" t="s">
        <v>143</v>
      </c>
      <c r="F38">
        <v>15.02</v>
      </c>
      <c r="G38">
        <v>-23.34</v>
      </c>
      <c r="H38" t="s">
        <v>844</v>
      </c>
      <c r="I38" t="str">
        <f t="shared" si="1"/>
        <v>West</v>
      </c>
      <c r="J38">
        <f>ABS($F38-INDEX(Sheet2!$C:$C, MATCH(J$1,Sheet2!$B:$B,0)))*69</f>
        <v>1425.54</v>
      </c>
      <c r="K38">
        <f>ABS($G38-INDEX(Sheet2!$D:$D, MATCH(K$1,Sheet2!$B:$B,0)))*54.6</f>
        <v>8899.2540000000008</v>
      </c>
      <c r="L38">
        <f t="shared" si="2"/>
        <v>9012.7069212371498</v>
      </c>
      <c r="M38">
        <f>ABS($F38-INDEX(Sheet2!$C:$C, MATCH(M$1,Sheet2!$B:$B,0)))*69</f>
        <v>288.41999999999996</v>
      </c>
      <c r="N38">
        <f>ABS($G38-INDEX(Sheet2!$D:$D, MATCH(N$1,Sheet2!$B:$B,0)))*54.6</f>
        <v>4136.4959999999992</v>
      </c>
      <c r="O38">
        <f t="shared" si="3"/>
        <v>4146.5389488603614</v>
      </c>
      <c r="P38">
        <f>ABS($F38-INDEX(Sheet2!$C:$C, MATCH(P$1,Sheet2!$B:$B,0)))*69</f>
        <v>2285.2800000000002</v>
      </c>
      <c r="Q38">
        <f>ABS($G38-INDEX(Sheet2!$D:$D, MATCH(Q$1,Sheet2!$B:$B,0)))*54.6</f>
        <v>1906.6320000000001</v>
      </c>
      <c r="R38">
        <f t="shared" si="4"/>
        <v>2976.1972820738883</v>
      </c>
      <c r="S38">
        <f>ABS($F38-INDEX(Sheet2!$C:$C, MATCH(S$1,Sheet2!$B:$B,0)))*69</f>
        <v>2103.12</v>
      </c>
      <c r="T38">
        <f>ABS($G38-INDEX(Sheet2!$D:$D, MATCH(T$1,Sheet2!$B:$B,0)))*54.6</f>
        <v>2851.7579999999994</v>
      </c>
      <c r="U38">
        <f t="shared" si="5"/>
        <v>3543.3934899985347</v>
      </c>
      <c r="V38">
        <f>ABS($F38-INDEX(Sheet2!$C:$C, MATCH(V$1,Sheet2!$B:$B,0)))*69</f>
        <v>2789.6700000000005</v>
      </c>
      <c r="W38">
        <f>ABS($G38-INDEX(Sheet2!$D:$D, MATCH(W$1,Sheet2!$B:$B,0)))*54.6</f>
        <v>3313.674</v>
      </c>
      <c r="X38">
        <f t="shared" si="6"/>
        <v>4331.5925578447477</v>
      </c>
      <c r="Y38">
        <f>ABS($F38-INDEX(Sheet2!$C:$C, MATCH(Y$1,Sheet2!$B:$B,0)))*69</f>
        <v>1313.07</v>
      </c>
      <c r="Z38">
        <f>ABS($G38-INDEX(Sheet2!$D:$D, MATCH(Z$1,Sheet2!$B:$B,0)))*54.6</f>
        <v>5181.54</v>
      </c>
      <c r="AA38">
        <f t="shared" si="7"/>
        <v>5345.3259579281039</v>
      </c>
      <c r="AB38">
        <f>ABS($F38-INDEX(Sheet2!$C:$C, MATCH(AB$1,Sheet2!$B:$B,0)))*69</f>
        <v>1538.0100000000002</v>
      </c>
      <c r="AC38">
        <f>ABS($G38-INDEX(Sheet2!$D:$D, MATCH(AC$1,Sheet2!$B:$B,0)))*54.6</f>
        <v>8181.2640000000001</v>
      </c>
      <c r="AD38">
        <f t="shared" si="8"/>
        <v>8324.5753884384994</v>
      </c>
      <c r="AE38">
        <f>ABS($F38-INDEX(Sheet2!$C:$C, MATCH(AE$1,Sheet2!$B:$B,0)))*69</f>
        <v>1819.53</v>
      </c>
      <c r="AF38">
        <f>ABS($G38-INDEX(Sheet2!$D:$D, MATCH(AF$1,Sheet2!$B:$B,0)))*54.6</f>
        <v>1392.846</v>
      </c>
      <c r="AG38">
        <f t="shared" si="9"/>
        <v>2291.4426461546009</v>
      </c>
      <c r="AH38">
        <f>ABS($F38-INDEX(Sheet2!$C:$C, MATCH(AH$1,Sheet2!$B:$B,0)))*69</f>
        <v>1292.3700000000001</v>
      </c>
      <c r="AI38">
        <f>ABS($G38-INDEX(Sheet2!$D:$D, MATCH(AI$1,Sheet2!$B:$B,0)))*54.6</f>
        <v>3333.33</v>
      </c>
      <c r="AJ38">
        <f t="shared" si="10"/>
        <v>3575.0956778525519</v>
      </c>
      <c r="AK38">
        <f>ABS($F38-INDEX(Sheet2!$C:$C, MATCH(AK$1,Sheet2!$B:$B,0)))*69</f>
        <v>3373.41</v>
      </c>
      <c r="AL38">
        <f>ABS($G38-INDEX(Sheet2!$D:$D, MATCH(AL$1,Sheet2!$B:$B,0)))*54.6</f>
        <v>9530.43</v>
      </c>
      <c r="AM38">
        <f t="shared" si="11"/>
        <v>10109.846240818899</v>
      </c>
      <c r="AN38">
        <f>ABS($F38-INDEX(Sheet2!$C:$C, MATCH(AN$1,Sheet2!$B:$B,0)))*69</f>
        <v>1556.6399999999999</v>
      </c>
      <c r="AO38">
        <f>ABS($G38-INDEX(Sheet2!$D:$D, MATCH(AO$1,Sheet2!$B:$B,0)))*54.6</f>
        <v>2555.2799999999997</v>
      </c>
      <c r="AP38">
        <f t="shared" si="12"/>
        <v>2992.0868917863995</v>
      </c>
      <c r="AQ38">
        <f>ABS($F38-INDEX(Sheet2!$C:$C, MATCH(AQ$1,Sheet2!$B:$B,0)))*69</f>
        <v>1692.57</v>
      </c>
      <c r="AR38">
        <f>ABS($G38-INDEX(Sheet2!$D:$D, MATCH(AR$1,Sheet2!$B:$B,0)))*54.6</f>
        <v>7618.884</v>
      </c>
      <c r="AS38">
        <f t="shared" si="13"/>
        <v>7804.6259750455692</v>
      </c>
      <c r="AT38">
        <f>ABS($F38-INDEX(Sheet2!$C:$C, MATCH(AT$1,Sheet2!$B:$B,0)))*69</f>
        <v>2507.46</v>
      </c>
      <c r="AU38">
        <f>ABS($G38-INDEX(Sheet2!$D:$D, MATCH(AU$1,Sheet2!$B:$B,0)))*54.6</f>
        <v>1271.634</v>
      </c>
      <c r="AV38">
        <f t="shared" si="14"/>
        <v>2811.4780243772138</v>
      </c>
      <c r="AW38">
        <f>ABS($F38-INDEX(Sheet2!$C:$C, MATCH(AW$1,Sheet2!$B:$B,0)))*69</f>
        <v>2617.17</v>
      </c>
      <c r="AX38">
        <f>ABS($G38-INDEX(Sheet2!$D:$D, MATCH(AX$1,Sheet2!$B:$B,0)))*54.6</f>
        <v>1082.7180000000001</v>
      </c>
      <c r="AY38">
        <f t="shared" si="15"/>
        <v>2832.2883109641225</v>
      </c>
      <c r="AZ38">
        <f>ABS($F38-INDEX(Sheet2!$C:$C, MATCH(AZ$1,Sheet2!$B:$B,0)))*69</f>
        <v>1425.54</v>
      </c>
      <c r="BA38">
        <f>ABS($G38-INDEX(Sheet2!$D:$D, MATCH(BA$1,Sheet2!$B:$B,0)))*54.6</f>
        <v>8899.2540000000008</v>
      </c>
      <c r="BB38">
        <f t="shared" si="16"/>
        <v>9012.7069212371498</v>
      </c>
    </row>
    <row r="39" spans="1:54" x14ac:dyDescent="0.3">
      <c r="A39" t="s">
        <v>144</v>
      </c>
      <c r="B39" t="s">
        <v>145</v>
      </c>
      <c r="C39" t="s">
        <v>335</v>
      </c>
      <c r="D39" t="s">
        <v>146</v>
      </c>
      <c r="E39" t="s">
        <v>147</v>
      </c>
      <c r="F39">
        <v>19.2</v>
      </c>
      <c r="G39">
        <v>-81.239999999999995</v>
      </c>
      <c r="H39" t="s">
        <v>844</v>
      </c>
      <c r="I39" t="str">
        <f t="shared" si="1"/>
        <v>West</v>
      </c>
      <c r="J39">
        <f>ABS($F39-INDEX(Sheet2!$C:$C, MATCH(J$1,Sheet2!$B:$B,0)))*69</f>
        <v>1137.1200000000001</v>
      </c>
      <c r="K39">
        <f>ABS($G39-INDEX(Sheet2!$D:$D, MATCH(K$1,Sheet2!$B:$B,0)))*54.6</f>
        <v>12060.593999999999</v>
      </c>
      <c r="L39">
        <f t="shared" si="2"/>
        <v>12114.081456191219</v>
      </c>
      <c r="M39">
        <f>ABS($F39-INDEX(Sheet2!$C:$C, MATCH(M$1,Sheet2!$B:$B,0)))*69</f>
        <v>0</v>
      </c>
      <c r="N39">
        <f>ABS($G39-INDEX(Sheet2!$D:$D, MATCH(N$1,Sheet2!$B:$B,0)))*54.6</f>
        <v>975.15599999999995</v>
      </c>
      <c r="O39">
        <f t="shared" si="3"/>
        <v>975.15599999999995</v>
      </c>
      <c r="P39">
        <f>ABS($F39-INDEX(Sheet2!$C:$C, MATCH(P$1,Sheet2!$B:$B,0)))*69</f>
        <v>1996.8600000000001</v>
      </c>
      <c r="Q39">
        <f>ABS($G39-INDEX(Sheet2!$D:$D, MATCH(Q$1,Sheet2!$B:$B,0)))*54.6</f>
        <v>5067.9719999999998</v>
      </c>
      <c r="R39">
        <f t="shared" si="4"/>
        <v>5447.1818449895718</v>
      </c>
      <c r="S39">
        <f>ABS($F39-INDEX(Sheet2!$C:$C, MATCH(S$1,Sheet2!$B:$B,0)))*69</f>
        <v>1814.7</v>
      </c>
      <c r="T39">
        <f>ABS($G39-INDEX(Sheet2!$D:$D, MATCH(T$1,Sheet2!$B:$B,0)))*54.6</f>
        <v>309.58200000000011</v>
      </c>
      <c r="U39">
        <f t="shared" si="5"/>
        <v>1840.9174627679538</v>
      </c>
      <c r="V39">
        <f>ABS($F39-INDEX(Sheet2!$C:$C, MATCH(V$1,Sheet2!$B:$B,0)))*69</f>
        <v>2501.25</v>
      </c>
      <c r="W39">
        <f>ABS($G39-INDEX(Sheet2!$D:$D, MATCH(W$1,Sheet2!$B:$B,0)))*54.6</f>
        <v>6475.0140000000001</v>
      </c>
      <c r="X39">
        <f t="shared" si="6"/>
        <v>6941.3296898141925</v>
      </c>
      <c r="Y39">
        <f>ABS($F39-INDEX(Sheet2!$C:$C, MATCH(Y$1,Sheet2!$B:$B,0)))*69</f>
        <v>1024.6499999999999</v>
      </c>
      <c r="Z39">
        <f>ABS($G39-INDEX(Sheet2!$D:$D, MATCH(Z$1,Sheet2!$B:$B,0)))*54.6</f>
        <v>2020.2</v>
      </c>
      <c r="AA39">
        <f t="shared" si="7"/>
        <v>2265.196605705562</v>
      </c>
      <c r="AB39">
        <f>ABS($F39-INDEX(Sheet2!$C:$C, MATCH(AB$1,Sheet2!$B:$B,0)))*69</f>
        <v>1249.5900000000001</v>
      </c>
      <c r="AC39">
        <f>ABS($G39-INDEX(Sheet2!$D:$D, MATCH(AC$1,Sheet2!$B:$B,0)))*54.6</f>
        <v>11342.604000000001</v>
      </c>
      <c r="AD39">
        <f t="shared" si="8"/>
        <v>11411.228709868015</v>
      </c>
      <c r="AE39">
        <f>ABS($F39-INDEX(Sheet2!$C:$C, MATCH(AE$1,Sheet2!$B:$B,0)))*69</f>
        <v>1531.1100000000001</v>
      </c>
      <c r="AF39">
        <f>ABS($G39-INDEX(Sheet2!$D:$D, MATCH(AF$1,Sheet2!$B:$B,0)))*54.6</f>
        <v>4554.1859999999997</v>
      </c>
      <c r="AG39">
        <f t="shared" si="9"/>
        <v>4804.6756347016808</v>
      </c>
      <c r="AH39">
        <f>ABS($F39-INDEX(Sheet2!$C:$C, MATCH(AH$1,Sheet2!$B:$B,0)))*69</f>
        <v>1003.95</v>
      </c>
      <c r="AI39">
        <f>ABS($G39-INDEX(Sheet2!$D:$D, MATCH(AI$1,Sheet2!$B:$B,0)))*54.6</f>
        <v>171.99000000000032</v>
      </c>
      <c r="AJ39">
        <f t="shared" si="10"/>
        <v>1018.5755556658524</v>
      </c>
      <c r="AK39">
        <f>ABS($F39-INDEX(Sheet2!$C:$C, MATCH(AK$1,Sheet2!$B:$B,0)))*69</f>
        <v>3661.8299999999995</v>
      </c>
      <c r="AL39">
        <f>ABS($G39-INDEX(Sheet2!$D:$D, MATCH(AL$1,Sheet2!$B:$B,0)))*54.6</f>
        <v>12691.77</v>
      </c>
      <c r="AM39">
        <f t="shared" si="11"/>
        <v>13209.467236864628</v>
      </c>
      <c r="AN39">
        <f>ABS($F39-INDEX(Sheet2!$C:$C, MATCH(AN$1,Sheet2!$B:$B,0)))*69</f>
        <v>1268.22</v>
      </c>
      <c r="AO39">
        <f>ABS($G39-INDEX(Sheet2!$D:$D, MATCH(AO$1,Sheet2!$B:$B,0)))*54.6</f>
        <v>5716.62</v>
      </c>
      <c r="AP39">
        <f t="shared" si="12"/>
        <v>5855.6063898455468</v>
      </c>
      <c r="AQ39">
        <f>ABS($F39-INDEX(Sheet2!$C:$C, MATCH(AQ$1,Sheet2!$B:$B,0)))*69</f>
        <v>1404.1499999999999</v>
      </c>
      <c r="AR39">
        <f>ABS($G39-INDEX(Sheet2!$D:$D, MATCH(AR$1,Sheet2!$B:$B,0)))*54.6</f>
        <v>10780.224</v>
      </c>
      <c r="AS39">
        <f t="shared" si="13"/>
        <v>10871.286341214456</v>
      </c>
      <c r="AT39">
        <f>ABS($F39-INDEX(Sheet2!$C:$C, MATCH(AT$1,Sheet2!$B:$B,0)))*69</f>
        <v>2219.04</v>
      </c>
      <c r="AU39">
        <f>ABS($G39-INDEX(Sheet2!$D:$D, MATCH(AU$1,Sheet2!$B:$B,0)))*54.6</f>
        <v>4432.9740000000002</v>
      </c>
      <c r="AV39">
        <f t="shared" si="14"/>
        <v>4957.3578654638195</v>
      </c>
      <c r="AW39">
        <f>ABS($F39-INDEX(Sheet2!$C:$C, MATCH(AW$1,Sheet2!$B:$B,0)))*69</f>
        <v>2905.59</v>
      </c>
      <c r="AX39">
        <f>ABS($G39-INDEX(Sheet2!$D:$D, MATCH(AX$1,Sheet2!$B:$B,0)))*54.6</f>
        <v>2078.6219999999998</v>
      </c>
      <c r="AY39">
        <f t="shared" si="15"/>
        <v>3572.5512826247855</v>
      </c>
      <c r="AZ39">
        <f>ABS($F39-INDEX(Sheet2!$C:$C, MATCH(AZ$1,Sheet2!$B:$B,0)))*69</f>
        <v>1137.1200000000001</v>
      </c>
      <c r="BA39">
        <f>ABS($G39-INDEX(Sheet2!$D:$D, MATCH(BA$1,Sheet2!$B:$B,0)))*54.6</f>
        <v>12060.593999999999</v>
      </c>
      <c r="BB39">
        <f t="shared" si="16"/>
        <v>12114.081456191219</v>
      </c>
    </row>
    <row r="40" spans="1:54" x14ac:dyDescent="0.3">
      <c r="A40" t="s">
        <v>148</v>
      </c>
      <c r="B40" t="s">
        <v>149</v>
      </c>
      <c r="C40">
        <v>2.2200000000000002</v>
      </c>
      <c r="D40" t="s">
        <v>150</v>
      </c>
      <c r="E40" t="s">
        <v>151</v>
      </c>
      <c r="F40">
        <v>4.2300000000000004</v>
      </c>
      <c r="G40">
        <v>18.350000000000001</v>
      </c>
      <c r="H40" t="s">
        <v>844</v>
      </c>
      <c r="I40" t="str">
        <f t="shared" si="1"/>
        <v>East</v>
      </c>
      <c r="J40">
        <f>ABS($F40-INDEX(Sheet2!$C:$C, MATCH(J$1,Sheet2!$B:$B,0)))*69</f>
        <v>2170.0499999999997</v>
      </c>
      <c r="K40">
        <f>ABS($G40-INDEX(Sheet2!$D:$D, MATCH(K$1,Sheet2!$B:$B,0)))*54.6</f>
        <v>6622.9800000000005</v>
      </c>
      <c r="L40">
        <f t="shared" si="2"/>
        <v>6969.4319053205481</v>
      </c>
      <c r="M40">
        <f>ABS($F40-INDEX(Sheet2!$C:$C, MATCH(M$1,Sheet2!$B:$B,0)))*69</f>
        <v>1032.9299999999998</v>
      </c>
      <c r="N40">
        <f>ABS($G40-INDEX(Sheet2!$D:$D, MATCH(N$1,Sheet2!$B:$B,0)))*54.6</f>
        <v>6412.7699999999995</v>
      </c>
      <c r="O40">
        <f t="shared" si="3"/>
        <v>6495.4263491937154</v>
      </c>
      <c r="P40">
        <f>ABS($F40-INDEX(Sheet2!$C:$C, MATCH(P$1,Sheet2!$B:$B,0)))*69</f>
        <v>3029.79</v>
      </c>
      <c r="Q40">
        <f>ABS($G40-INDEX(Sheet2!$D:$D, MATCH(Q$1,Sheet2!$B:$B,0)))*54.6</f>
        <v>369.64200000000011</v>
      </c>
      <c r="R40">
        <f t="shared" si="4"/>
        <v>3052.2553386412483</v>
      </c>
      <c r="S40">
        <f>ABS($F40-INDEX(Sheet2!$C:$C, MATCH(S$1,Sheet2!$B:$B,0)))*69</f>
        <v>2847.6299999999997</v>
      </c>
      <c r="T40">
        <f>ABS($G40-INDEX(Sheet2!$D:$D, MATCH(T$1,Sheet2!$B:$B,0)))*54.6</f>
        <v>5128.0319999999992</v>
      </c>
      <c r="U40">
        <f t="shared" si="5"/>
        <v>5865.6379712631424</v>
      </c>
      <c r="V40">
        <f>ABS($F40-INDEX(Sheet2!$C:$C, MATCH(V$1,Sheet2!$B:$B,0)))*69</f>
        <v>3534.18</v>
      </c>
      <c r="W40">
        <f>ABS($G40-INDEX(Sheet2!$D:$D, MATCH(W$1,Sheet2!$B:$B,0)))*54.6</f>
        <v>1037.4000000000001</v>
      </c>
      <c r="X40">
        <f t="shared" si="6"/>
        <v>3683.2902454734676</v>
      </c>
      <c r="Y40">
        <f>ABS($F40-INDEX(Sheet2!$C:$C, MATCH(Y$1,Sheet2!$B:$B,0)))*69</f>
        <v>2057.58</v>
      </c>
      <c r="Z40">
        <f>ABS($G40-INDEX(Sheet2!$D:$D, MATCH(Z$1,Sheet2!$B:$B,0)))*54.6</f>
        <v>7457.8140000000003</v>
      </c>
      <c r="AA40">
        <f t="shared" si="7"/>
        <v>7736.4478357315902</v>
      </c>
      <c r="AB40">
        <f>ABS($F40-INDEX(Sheet2!$C:$C, MATCH(AB$1,Sheet2!$B:$B,0)))*69</f>
        <v>2282.52</v>
      </c>
      <c r="AC40">
        <f>ABS($G40-INDEX(Sheet2!$D:$D, MATCH(AC$1,Sheet2!$B:$B,0)))*54.6</f>
        <v>5904.9900000000007</v>
      </c>
      <c r="AD40">
        <f t="shared" si="8"/>
        <v>6330.7822937216861</v>
      </c>
      <c r="AE40">
        <f>ABS($F40-INDEX(Sheet2!$C:$C, MATCH(AE$1,Sheet2!$B:$B,0)))*69</f>
        <v>2564.04</v>
      </c>
      <c r="AF40">
        <f>ABS($G40-INDEX(Sheet2!$D:$D, MATCH(AF$1,Sheet2!$B:$B,0)))*54.6</f>
        <v>883.428</v>
      </c>
      <c r="AG40">
        <f t="shared" si="9"/>
        <v>2711.9635234980578</v>
      </c>
      <c r="AH40">
        <f>ABS($F40-INDEX(Sheet2!$C:$C, MATCH(AH$1,Sheet2!$B:$B,0)))*69</f>
        <v>2036.8799999999999</v>
      </c>
      <c r="AI40">
        <f>ABS($G40-INDEX(Sheet2!$D:$D, MATCH(AI$1,Sheet2!$B:$B,0)))*54.6</f>
        <v>5609.6040000000003</v>
      </c>
      <c r="AJ40">
        <f t="shared" si="10"/>
        <v>5967.9592132667931</v>
      </c>
      <c r="AK40">
        <f>ABS($F40-INDEX(Sheet2!$C:$C, MATCH(AK$1,Sheet2!$B:$B,0)))*69</f>
        <v>2628.8999999999996</v>
      </c>
      <c r="AL40">
        <f>ABS($G40-INDEX(Sheet2!$D:$D, MATCH(AL$1,Sheet2!$B:$B,0)))*54.6</f>
        <v>7254.1560000000009</v>
      </c>
      <c r="AM40">
        <f t="shared" si="11"/>
        <v>7715.82105043501</v>
      </c>
      <c r="AN40">
        <f>ABS($F40-INDEX(Sheet2!$C:$C, MATCH(AN$1,Sheet2!$B:$B,0)))*69</f>
        <v>2301.1499999999996</v>
      </c>
      <c r="AO40">
        <f>ABS($G40-INDEX(Sheet2!$D:$D, MATCH(AO$1,Sheet2!$B:$B,0)))*54.6</f>
        <v>279.00599999999997</v>
      </c>
      <c r="AP40">
        <f t="shared" si="12"/>
        <v>2318.0025173705048</v>
      </c>
      <c r="AQ40">
        <f>ABS($F40-INDEX(Sheet2!$C:$C, MATCH(AQ$1,Sheet2!$B:$B,0)))*69</f>
        <v>2437.0799999999995</v>
      </c>
      <c r="AR40">
        <f>ABS($G40-INDEX(Sheet2!$D:$D, MATCH(AR$1,Sheet2!$B:$B,0)))*54.6</f>
        <v>5342.61</v>
      </c>
      <c r="AS40">
        <f t="shared" si="13"/>
        <v>5872.2091701931049</v>
      </c>
      <c r="AT40">
        <f>ABS($F40-INDEX(Sheet2!$C:$C, MATCH(AT$1,Sheet2!$B:$B,0)))*69</f>
        <v>3251.97</v>
      </c>
      <c r="AU40">
        <f>ABS($G40-INDEX(Sheet2!$D:$D, MATCH(AU$1,Sheet2!$B:$B,0)))*54.6</f>
        <v>1004.6400000000001</v>
      </c>
      <c r="AV40">
        <f t="shared" si="14"/>
        <v>3403.6172538198239</v>
      </c>
      <c r="AW40">
        <f>ABS($F40-INDEX(Sheet2!$C:$C, MATCH(AW$1,Sheet2!$B:$B,0)))*69</f>
        <v>1872.66</v>
      </c>
      <c r="AX40">
        <f>ABS($G40-INDEX(Sheet2!$D:$D, MATCH(AX$1,Sheet2!$B:$B,0)))*54.6</f>
        <v>3358.9920000000002</v>
      </c>
      <c r="AY40">
        <f t="shared" si="15"/>
        <v>3845.7356554583939</v>
      </c>
      <c r="AZ40">
        <f>ABS($F40-INDEX(Sheet2!$C:$C, MATCH(AZ$1,Sheet2!$B:$B,0)))*69</f>
        <v>2170.0499999999997</v>
      </c>
      <c r="BA40">
        <f>ABS($G40-INDEX(Sheet2!$D:$D, MATCH(BA$1,Sheet2!$B:$B,0)))*54.6</f>
        <v>6622.9800000000005</v>
      </c>
      <c r="BB40">
        <f t="shared" si="16"/>
        <v>6969.4319053205481</v>
      </c>
    </row>
    <row r="41" spans="1:54" x14ac:dyDescent="0.3">
      <c r="A41" t="s">
        <v>152</v>
      </c>
      <c r="B41" t="s">
        <v>153</v>
      </c>
      <c r="C41">
        <v>11.31</v>
      </c>
      <c r="D41" t="s">
        <v>154</v>
      </c>
      <c r="E41" t="s">
        <v>155</v>
      </c>
      <c r="F41">
        <v>12.1</v>
      </c>
      <c r="G41">
        <v>14.59</v>
      </c>
      <c r="H41" t="s">
        <v>844</v>
      </c>
      <c r="I41" t="str">
        <f t="shared" si="1"/>
        <v>East</v>
      </c>
      <c r="J41">
        <f>ABS($F41-INDEX(Sheet2!$C:$C, MATCH(J$1,Sheet2!$B:$B,0)))*69</f>
        <v>1627.02</v>
      </c>
      <c r="K41">
        <f>ABS($G41-INDEX(Sheet2!$D:$D, MATCH(K$1,Sheet2!$B:$B,0)))*54.6</f>
        <v>6828.2760000000007</v>
      </c>
      <c r="L41">
        <f t="shared" si="2"/>
        <v>7019.4406623730365</v>
      </c>
      <c r="M41">
        <f>ABS($F41-INDEX(Sheet2!$C:$C, MATCH(M$1,Sheet2!$B:$B,0)))*69</f>
        <v>489.9</v>
      </c>
      <c r="N41">
        <f>ABS($G41-INDEX(Sheet2!$D:$D, MATCH(N$1,Sheet2!$B:$B,0)))*54.6</f>
        <v>6207.4740000000002</v>
      </c>
      <c r="O41">
        <f t="shared" si="3"/>
        <v>6226.7756881612495</v>
      </c>
      <c r="P41">
        <f>ABS($F41-INDEX(Sheet2!$C:$C, MATCH(P$1,Sheet2!$B:$B,0)))*69</f>
        <v>2486.7599999999998</v>
      </c>
      <c r="Q41">
        <f>ABS($G41-INDEX(Sheet2!$D:$D, MATCH(Q$1,Sheet2!$B:$B,0)))*54.6</f>
        <v>164.346</v>
      </c>
      <c r="R41">
        <f t="shared" si="4"/>
        <v>2492.1847654850953</v>
      </c>
      <c r="S41">
        <f>ABS($F41-INDEX(Sheet2!$C:$C, MATCH(S$1,Sheet2!$B:$B,0)))*69</f>
        <v>2304.6</v>
      </c>
      <c r="T41">
        <f>ABS($G41-INDEX(Sheet2!$D:$D, MATCH(T$1,Sheet2!$B:$B,0)))*54.6</f>
        <v>4922.7359999999999</v>
      </c>
      <c r="U41">
        <f t="shared" si="5"/>
        <v>5435.4862602803069</v>
      </c>
      <c r="V41">
        <f>ABS($F41-INDEX(Sheet2!$C:$C, MATCH(V$1,Sheet2!$B:$B,0)))*69</f>
        <v>2991.15</v>
      </c>
      <c r="W41">
        <f>ABS($G41-INDEX(Sheet2!$D:$D, MATCH(W$1,Sheet2!$B:$B,0)))*54.6</f>
        <v>1242.6960000000001</v>
      </c>
      <c r="X41">
        <f t="shared" si="6"/>
        <v>3239.0232587797204</v>
      </c>
      <c r="Y41">
        <f>ABS($F41-INDEX(Sheet2!$C:$C, MATCH(Y$1,Sheet2!$B:$B,0)))*69</f>
        <v>1514.5499999999997</v>
      </c>
      <c r="Z41">
        <f>ABS($G41-INDEX(Sheet2!$D:$D, MATCH(Z$1,Sheet2!$B:$B,0)))*54.6</f>
        <v>7252.5179999999991</v>
      </c>
      <c r="AA41">
        <f t="shared" si="7"/>
        <v>7408.9728736731104</v>
      </c>
      <c r="AB41">
        <f>ABS($F41-INDEX(Sheet2!$C:$C, MATCH(AB$1,Sheet2!$B:$B,0)))*69</f>
        <v>1739.49</v>
      </c>
      <c r="AC41">
        <f>ABS($G41-INDEX(Sheet2!$D:$D, MATCH(AC$1,Sheet2!$B:$B,0)))*54.6</f>
        <v>6110.2860000000001</v>
      </c>
      <c r="AD41">
        <f t="shared" si="8"/>
        <v>6353.063864144292</v>
      </c>
      <c r="AE41">
        <f>ABS($F41-INDEX(Sheet2!$C:$C, MATCH(AE$1,Sheet2!$B:$B,0)))*69</f>
        <v>2021.01</v>
      </c>
      <c r="AF41">
        <f>ABS($G41-INDEX(Sheet2!$D:$D, MATCH(AF$1,Sheet2!$B:$B,0)))*54.6</f>
        <v>678.13200000000006</v>
      </c>
      <c r="AG41">
        <f t="shared" si="9"/>
        <v>2131.7468023956317</v>
      </c>
      <c r="AH41">
        <f>ABS($F41-INDEX(Sheet2!$C:$C, MATCH(AH$1,Sheet2!$B:$B,0)))*69</f>
        <v>1493.85</v>
      </c>
      <c r="AI41">
        <f>ABS($G41-INDEX(Sheet2!$D:$D, MATCH(AI$1,Sheet2!$B:$B,0)))*54.6</f>
        <v>5404.308</v>
      </c>
      <c r="AJ41">
        <f t="shared" si="10"/>
        <v>5606.9718013705042</v>
      </c>
      <c r="AK41">
        <f>ABS($F41-INDEX(Sheet2!$C:$C, MATCH(AK$1,Sheet2!$B:$B,0)))*69</f>
        <v>3171.93</v>
      </c>
      <c r="AL41">
        <f>ABS($G41-INDEX(Sheet2!$D:$D, MATCH(AL$1,Sheet2!$B:$B,0)))*54.6</f>
        <v>7459.4520000000002</v>
      </c>
      <c r="AM41">
        <f t="shared" si="11"/>
        <v>8105.8351861608935</v>
      </c>
      <c r="AN41">
        <f>ABS($F41-INDEX(Sheet2!$C:$C, MATCH(AN$1,Sheet2!$B:$B,0)))*69</f>
        <v>1758.12</v>
      </c>
      <c r="AO41">
        <f>ABS($G41-INDEX(Sheet2!$D:$D, MATCH(AO$1,Sheet2!$B:$B,0)))*54.6</f>
        <v>484.30200000000008</v>
      </c>
      <c r="AP41">
        <f t="shared" si="12"/>
        <v>1823.6047712166142</v>
      </c>
      <c r="AQ41">
        <f>ABS($F41-INDEX(Sheet2!$C:$C, MATCH(AQ$1,Sheet2!$B:$B,0)))*69</f>
        <v>1894.0499999999997</v>
      </c>
      <c r="AR41">
        <f>ABS($G41-INDEX(Sheet2!$D:$D, MATCH(AR$1,Sheet2!$B:$B,0)))*54.6</f>
        <v>5547.9059999999999</v>
      </c>
      <c r="AS41">
        <f t="shared" si="13"/>
        <v>5862.3106696366749</v>
      </c>
      <c r="AT41">
        <f>ABS($F41-INDEX(Sheet2!$C:$C, MATCH(AT$1,Sheet2!$B:$B,0)))*69</f>
        <v>2708.94</v>
      </c>
      <c r="AU41">
        <f>ABS($G41-INDEX(Sheet2!$D:$D, MATCH(AU$1,Sheet2!$B:$B,0)))*54.6</f>
        <v>799.34400000000005</v>
      </c>
      <c r="AV41">
        <f t="shared" si="14"/>
        <v>2824.4126387509314</v>
      </c>
      <c r="AW41">
        <f>ABS($F41-INDEX(Sheet2!$C:$C, MATCH(AW$1,Sheet2!$B:$B,0)))*69</f>
        <v>2415.69</v>
      </c>
      <c r="AX41">
        <f>ABS($G41-INDEX(Sheet2!$D:$D, MATCH(AX$1,Sheet2!$B:$B,0)))*54.6</f>
        <v>3153.6960000000004</v>
      </c>
      <c r="AY41">
        <f t="shared" si="15"/>
        <v>3972.5755671246834</v>
      </c>
      <c r="AZ41">
        <f>ABS($F41-INDEX(Sheet2!$C:$C, MATCH(AZ$1,Sheet2!$B:$B,0)))*69</f>
        <v>1627.02</v>
      </c>
      <c r="BA41">
        <f>ABS($G41-INDEX(Sheet2!$D:$D, MATCH(BA$1,Sheet2!$B:$B,0)))*54.6</f>
        <v>6828.2760000000007</v>
      </c>
      <c r="BB41">
        <f t="shared" si="16"/>
        <v>7019.4406623730365</v>
      </c>
    </row>
    <row r="42" spans="1:54" x14ac:dyDescent="0.3">
      <c r="A42" t="s">
        <v>156</v>
      </c>
      <c r="B42" t="s">
        <v>157</v>
      </c>
      <c r="C42">
        <v>279</v>
      </c>
      <c r="D42" t="s">
        <v>158</v>
      </c>
      <c r="E42" t="s">
        <v>159</v>
      </c>
      <c r="F42">
        <v>-33.24</v>
      </c>
      <c r="G42">
        <v>-70.400000000000006</v>
      </c>
      <c r="H42" t="s">
        <v>845</v>
      </c>
      <c r="I42" t="str">
        <f t="shared" si="1"/>
        <v>West</v>
      </c>
      <c r="J42">
        <f>ABS($F42-INDEX(Sheet2!$C:$C, MATCH(J$1,Sheet2!$B:$B,0)))*69</f>
        <v>4755.4800000000005</v>
      </c>
      <c r="K42">
        <f>ABS($G42-INDEX(Sheet2!$D:$D, MATCH(K$1,Sheet2!$B:$B,0)))*54.6</f>
        <v>11468.730000000001</v>
      </c>
      <c r="L42">
        <f t="shared" si="2"/>
        <v>12415.569171137506</v>
      </c>
      <c r="M42">
        <f>ABS($F42-INDEX(Sheet2!$C:$C, MATCH(M$1,Sheet2!$B:$B,0)))*69</f>
        <v>3618.3599999999997</v>
      </c>
      <c r="N42">
        <f>ABS($G42-INDEX(Sheet2!$D:$D, MATCH(N$1,Sheet2!$B:$B,0)))*54.6</f>
        <v>1567.0199999999995</v>
      </c>
      <c r="O42">
        <f t="shared" si="3"/>
        <v>3943.1054728475115</v>
      </c>
      <c r="P42">
        <f>ABS($F42-INDEX(Sheet2!$C:$C, MATCH(P$1,Sheet2!$B:$B,0)))*69</f>
        <v>5615.2199999999993</v>
      </c>
      <c r="Q42">
        <f>ABS($G42-INDEX(Sheet2!$D:$D, MATCH(Q$1,Sheet2!$B:$B,0)))*54.6</f>
        <v>4476.1080000000002</v>
      </c>
      <c r="R42">
        <f t="shared" si="4"/>
        <v>7180.963617514295</v>
      </c>
      <c r="S42">
        <f>ABS($F42-INDEX(Sheet2!$C:$C, MATCH(S$1,Sheet2!$B:$B,0)))*69</f>
        <v>5433.06</v>
      </c>
      <c r="T42">
        <f>ABS($G42-INDEX(Sheet2!$D:$D, MATCH(T$1,Sheet2!$B:$B,0)))*54.6</f>
        <v>282.2819999999993</v>
      </c>
      <c r="U42">
        <f t="shared" si="5"/>
        <v>5440.3882298163253</v>
      </c>
      <c r="V42">
        <f>ABS($F42-INDEX(Sheet2!$C:$C, MATCH(V$1,Sheet2!$B:$B,0)))*69</f>
        <v>6119.61</v>
      </c>
      <c r="W42">
        <f>ABS($G42-INDEX(Sheet2!$D:$D, MATCH(W$1,Sheet2!$B:$B,0)))*54.6</f>
        <v>5883.1500000000005</v>
      </c>
      <c r="X42">
        <f t="shared" si="6"/>
        <v>8488.8798127079172</v>
      </c>
      <c r="Y42">
        <f>ABS($F42-INDEX(Sheet2!$C:$C, MATCH(Y$1,Sheet2!$B:$B,0)))*69</f>
        <v>4643.0099999999993</v>
      </c>
      <c r="Z42">
        <f>ABS($G42-INDEX(Sheet2!$D:$D, MATCH(Z$1,Sheet2!$B:$B,0)))*54.6</f>
        <v>2612.0639999999994</v>
      </c>
      <c r="AA42">
        <f t="shared" si="7"/>
        <v>5327.3276790709988</v>
      </c>
      <c r="AB42">
        <f>ABS($F42-INDEX(Sheet2!$C:$C, MATCH(AB$1,Sheet2!$B:$B,0)))*69</f>
        <v>4867.9500000000007</v>
      </c>
      <c r="AC42">
        <f>ABS($G42-INDEX(Sheet2!$D:$D, MATCH(AC$1,Sheet2!$B:$B,0)))*54.6</f>
        <v>10750.74</v>
      </c>
      <c r="AD42">
        <f t="shared" si="8"/>
        <v>11801.497690975499</v>
      </c>
      <c r="AE42">
        <f>ABS($F42-INDEX(Sheet2!$C:$C, MATCH(AE$1,Sheet2!$B:$B,0)))*69</f>
        <v>5149.4699999999993</v>
      </c>
      <c r="AF42">
        <f>ABS($G42-INDEX(Sheet2!$D:$D, MATCH(AF$1,Sheet2!$B:$B,0)))*54.6</f>
        <v>3962.3220000000006</v>
      </c>
      <c r="AG42">
        <f t="shared" si="9"/>
        <v>6497.4638831304019</v>
      </c>
      <c r="AH42">
        <f>ABS($F42-INDEX(Sheet2!$C:$C, MATCH(AH$1,Sheet2!$B:$B,0)))*69</f>
        <v>4622.3100000000004</v>
      </c>
      <c r="AI42">
        <f>ABS($G42-INDEX(Sheet2!$D:$D, MATCH(AI$1,Sheet2!$B:$B,0)))*54.6</f>
        <v>763.8539999999997</v>
      </c>
      <c r="AJ42">
        <f t="shared" si="10"/>
        <v>4684.9997512717118</v>
      </c>
      <c r="AK42">
        <f>ABS($F42-INDEX(Sheet2!$C:$C, MATCH(AK$1,Sheet2!$B:$B,0)))*69</f>
        <v>43.469999999999686</v>
      </c>
      <c r="AL42">
        <f>ABS($G42-INDEX(Sheet2!$D:$D, MATCH(AL$1,Sheet2!$B:$B,0)))*54.6</f>
        <v>12099.906000000001</v>
      </c>
      <c r="AM42">
        <f t="shared" si="11"/>
        <v>12099.984084689368</v>
      </c>
      <c r="AN42">
        <f>ABS($F42-INDEX(Sheet2!$C:$C, MATCH(AN$1,Sheet2!$B:$B,0)))*69</f>
        <v>4886.58</v>
      </c>
      <c r="AO42">
        <f>ABS($G42-INDEX(Sheet2!$D:$D, MATCH(AO$1,Sheet2!$B:$B,0)))*54.6</f>
        <v>5124.7560000000012</v>
      </c>
      <c r="AP42">
        <f t="shared" si="12"/>
        <v>7081.0866507857409</v>
      </c>
      <c r="AQ42">
        <f>ABS($F42-INDEX(Sheet2!$C:$C, MATCH(AQ$1,Sheet2!$B:$B,0)))*69</f>
        <v>5022.5099999999993</v>
      </c>
      <c r="AR42">
        <f>ABS($G42-INDEX(Sheet2!$D:$D, MATCH(AR$1,Sheet2!$B:$B,0)))*54.6</f>
        <v>10188.360000000002</v>
      </c>
      <c r="AS42">
        <f t="shared" si="13"/>
        <v>11359.061853414658</v>
      </c>
      <c r="AT42">
        <f>ABS($F42-INDEX(Sheet2!$C:$C, MATCH(AT$1,Sheet2!$B:$B,0)))*69</f>
        <v>5837.4</v>
      </c>
      <c r="AU42">
        <f>ABS($G42-INDEX(Sheet2!$D:$D, MATCH(AU$1,Sheet2!$B:$B,0)))*54.6</f>
        <v>3841.1100000000006</v>
      </c>
      <c r="AV42">
        <f t="shared" si="14"/>
        <v>6987.8011414249622</v>
      </c>
      <c r="AW42">
        <f>ABS($F42-INDEX(Sheet2!$C:$C, MATCH(AW$1,Sheet2!$B:$B,0)))*69</f>
        <v>712.7700000000001</v>
      </c>
      <c r="AX42">
        <f>ABS($G42-INDEX(Sheet2!$D:$D, MATCH(AX$1,Sheet2!$B:$B,0)))*54.6</f>
        <v>1486.7580000000003</v>
      </c>
      <c r="AY42">
        <f t="shared" si="15"/>
        <v>1648.7845291195574</v>
      </c>
      <c r="AZ42">
        <f>ABS($F42-INDEX(Sheet2!$C:$C, MATCH(AZ$1,Sheet2!$B:$B,0)))*69</f>
        <v>4755.4800000000005</v>
      </c>
      <c r="BA42">
        <f>ABS($G42-INDEX(Sheet2!$D:$D, MATCH(BA$1,Sheet2!$B:$B,0)))*54.6</f>
        <v>11468.730000000001</v>
      </c>
      <c r="BB42">
        <f t="shared" si="16"/>
        <v>12415.569171137506</v>
      </c>
    </row>
    <row r="43" spans="1:54" x14ac:dyDescent="0.3">
      <c r="A43" t="s">
        <v>160</v>
      </c>
      <c r="B43" t="s">
        <v>161</v>
      </c>
      <c r="C43">
        <v>14280</v>
      </c>
      <c r="D43" t="s">
        <v>162</v>
      </c>
      <c r="E43" t="s">
        <v>163</v>
      </c>
      <c r="F43">
        <v>39.549999999999997</v>
      </c>
      <c r="G43">
        <v>116.2</v>
      </c>
      <c r="H43" t="s">
        <v>844</v>
      </c>
      <c r="I43" t="str">
        <f t="shared" si="1"/>
        <v>East</v>
      </c>
      <c r="J43">
        <f>ABS($F43-INDEX(Sheet2!$C:$C, MATCH(J$1,Sheet2!$B:$B,0)))*69</f>
        <v>267.0299999999998</v>
      </c>
      <c r="K43">
        <f>ABS($G43-INDEX(Sheet2!$D:$D, MATCH(K$1,Sheet2!$B:$B,0)))*54.6</f>
        <v>1280.3700000000001</v>
      </c>
      <c r="L43">
        <f t="shared" si="2"/>
        <v>1307.9190945161708</v>
      </c>
      <c r="M43">
        <f>ABS($F43-INDEX(Sheet2!$C:$C, MATCH(M$1,Sheet2!$B:$B,0)))*69</f>
        <v>1404.1499999999999</v>
      </c>
      <c r="N43">
        <f>ABS($G43-INDEX(Sheet2!$D:$D, MATCH(N$1,Sheet2!$B:$B,0)))*54.6</f>
        <v>11755.380000000001</v>
      </c>
      <c r="O43">
        <f t="shared" si="3"/>
        <v>11838.944047798352</v>
      </c>
      <c r="P43">
        <f>ABS($F43-INDEX(Sheet2!$C:$C, MATCH(P$1,Sheet2!$B:$B,0)))*69</f>
        <v>592.71000000000026</v>
      </c>
      <c r="Q43">
        <f>ABS($G43-INDEX(Sheet2!$D:$D, MATCH(Q$1,Sheet2!$B:$B,0)))*54.6</f>
        <v>5712.2520000000004</v>
      </c>
      <c r="R43">
        <f t="shared" si="4"/>
        <v>5742.9198197087871</v>
      </c>
      <c r="S43">
        <f>ABS($F43-INDEX(Sheet2!$C:$C, MATCH(S$1,Sheet2!$B:$B,0)))*69</f>
        <v>410.55000000000018</v>
      </c>
      <c r="T43">
        <f>ABS($G43-INDEX(Sheet2!$D:$D, MATCH(T$1,Sheet2!$B:$B,0)))*54.6</f>
        <v>10470.642</v>
      </c>
      <c r="U43">
        <f t="shared" si="5"/>
        <v>10478.687665669971</v>
      </c>
      <c r="V43">
        <f>ABS($F43-INDEX(Sheet2!$C:$C, MATCH(V$1,Sheet2!$B:$B,0)))*69</f>
        <v>1097.1000000000004</v>
      </c>
      <c r="W43">
        <f>ABS($G43-INDEX(Sheet2!$D:$D, MATCH(W$1,Sheet2!$B:$B,0)))*54.6</f>
        <v>4305.21</v>
      </c>
      <c r="X43">
        <f t="shared" si="6"/>
        <v>4442.7988424077903</v>
      </c>
      <c r="Y43">
        <f>ABS($F43-INDEX(Sheet2!$C:$C, MATCH(Y$1,Sheet2!$B:$B,0)))*69</f>
        <v>379.5</v>
      </c>
      <c r="Z43">
        <f>ABS($G43-INDEX(Sheet2!$D:$D, MATCH(Z$1,Sheet2!$B:$B,0)))*54.6</f>
        <v>12800.424000000001</v>
      </c>
      <c r="AA43">
        <f t="shared" si="7"/>
        <v>12806.048369023756</v>
      </c>
      <c r="AB43">
        <f>ABS($F43-INDEX(Sheet2!$C:$C, MATCH(AB$1,Sheet2!$B:$B,0)))*69</f>
        <v>154.55999999999966</v>
      </c>
      <c r="AC43">
        <f>ABS($G43-INDEX(Sheet2!$D:$D, MATCH(AC$1,Sheet2!$B:$B,0)))*54.6</f>
        <v>562.37999999999988</v>
      </c>
      <c r="AD43">
        <f t="shared" si="8"/>
        <v>583.23242193828673</v>
      </c>
      <c r="AE43">
        <f>ABS($F43-INDEX(Sheet2!$C:$C, MATCH(AE$1,Sheet2!$B:$B,0)))*69</f>
        <v>126.96000000000024</v>
      </c>
      <c r="AF43">
        <f>ABS($G43-INDEX(Sheet2!$D:$D, MATCH(AF$1,Sheet2!$B:$B,0)))*54.6</f>
        <v>6226.0380000000005</v>
      </c>
      <c r="AG43">
        <f t="shared" si="9"/>
        <v>6227.3323356830733</v>
      </c>
      <c r="AH43">
        <f>ABS($F43-INDEX(Sheet2!$C:$C, MATCH(AH$1,Sheet2!$B:$B,0)))*69</f>
        <v>400.19999999999982</v>
      </c>
      <c r="AI43">
        <f>ABS($G43-INDEX(Sheet2!$D:$D, MATCH(AI$1,Sheet2!$B:$B,0)))*54.6</f>
        <v>10952.214</v>
      </c>
      <c r="AJ43">
        <f t="shared" si="10"/>
        <v>10959.523326394994</v>
      </c>
      <c r="AK43">
        <f>ABS($F43-INDEX(Sheet2!$C:$C, MATCH(AK$1,Sheet2!$B:$B,0)))*69</f>
        <v>5065.9799999999996</v>
      </c>
      <c r="AL43">
        <f>ABS($G43-INDEX(Sheet2!$D:$D, MATCH(AL$1,Sheet2!$B:$B,0)))*54.6</f>
        <v>1911.5460000000003</v>
      </c>
      <c r="AM43">
        <f t="shared" si="11"/>
        <v>5414.6247765210837</v>
      </c>
      <c r="AN43">
        <f>ABS($F43-INDEX(Sheet2!$C:$C, MATCH(AN$1,Sheet2!$B:$B,0)))*69</f>
        <v>135.92999999999992</v>
      </c>
      <c r="AO43">
        <f>ABS($G43-INDEX(Sheet2!$D:$D, MATCH(AO$1,Sheet2!$B:$B,0)))*54.6</f>
        <v>5063.6040000000003</v>
      </c>
      <c r="AP43">
        <f t="shared" si="12"/>
        <v>5065.4281589729408</v>
      </c>
      <c r="AQ43">
        <f>ABS($F43-INDEX(Sheet2!$C:$C, MATCH(AQ$1,Sheet2!$B:$B,0)))*69</f>
        <v>0</v>
      </c>
      <c r="AR43">
        <f>ABS($G43-INDEX(Sheet2!$D:$D, MATCH(AR$1,Sheet2!$B:$B,0)))*54.6</f>
        <v>0</v>
      </c>
      <c r="AS43">
        <f t="shared" si="13"/>
        <v>0</v>
      </c>
      <c r="AT43">
        <f>ABS($F43-INDEX(Sheet2!$C:$C, MATCH(AT$1,Sheet2!$B:$B,0)))*69</f>
        <v>814.8900000000001</v>
      </c>
      <c r="AU43">
        <f>ABS($G43-INDEX(Sheet2!$D:$D, MATCH(AU$1,Sheet2!$B:$B,0)))*54.6</f>
        <v>6347.25</v>
      </c>
      <c r="AV43">
        <f t="shared" si="14"/>
        <v>6399.3459255302023</v>
      </c>
      <c r="AW43">
        <f>ABS($F43-INDEX(Sheet2!$C:$C, MATCH(AW$1,Sheet2!$B:$B,0)))*69</f>
        <v>4309.74</v>
      </c>
      <c r="AX43">
        <f>ABS($G43-INDEX(Sheet2!$D:$D, MATCH(AX$1,Sheet2!$B:$B,0)))*54.6</f>
        <v>8701.6020000000008</v>
      </c>
      <c r="AY43">
        <f t="shared" si="15"/>
        <v>9710.3932069717957</v>
      </c>
      <c r="AZ43">
        <f>ABS($F43-INDEX(Sheet2!$C:$C, MATCH(AZ$1,Sheet2!$B:$B,0)))*69</f>
        <v>267.0299999999998</v>
      </c>
      <c r="BA43">
        <f>ABS($G43-INDEX(Sheet2!$D:$D, MATCH(BA$1,Sheet2!$B:$B,0)))*54.6</f>
        <v>1280.3700000000001</v>
      </c>
      <c r="BB43">
        <f t="shared" si="16"/>
        <v>1307.9190945161708</v>
      </c>
    </row>
    <row r="44" spans="1:54" x14ac:dyDescent="0.3">
      <c r="A44" t="s">
        <v>164</v>
      </c>
      <c r="B44" t="s">
        <v>165</v>
      </c>
      <c r="C44">
        <v>323</v>
      </c>
      <c r="D44" t="s">
        <v>166</v>
      </c>
      <c r="E44" t="s">
        <v>167</v>
      </c>
      <c r="F44">
        <v>4.34</v>
      </c>
      <c r="G44">
        <v>-74</v>
      </c>
      <c r="H44" t="s">
        <v>844</v>
      </c>
      <c r="I44" t="str">
        <f t="shared" si="1"/>
        <v>West</v>
      </c>
      <c r="J44">
        <f>ABS($F44-INDEX(Sheet2!$C:$C, MATCH(J$1,Sheet2!$B:$B,0)))*69</f>
        <v>2162.46</v>
      </c>
      <c r="K44">
        <f>ABS($G44-INDEX(Sheet2!$D:$D, MATCH(K$1,Sheet2!$B:$B,0)))*54.6</f>
        <v>11665.29</v>
      </c>
      <c r="L44">
        <f t="shared" si="2"/>
        <v>11864.030682516799</v>
      </c>
      <c r="M44">
        <f>ABS($F44-INDEX(Sheet2!$C:$C, MATCH(M$1,Sheet2!$B:$B,0)))*69</f>
        <v>1025.3399999999999</v>
      </c>
      <c r="N44">
        <f>ABS($G44-INDEX(Sheet2!$D:$D, MATCH(N$1,Sheet2!$B:$B,0)))*54.6</f>
        <v>1370.4599999999998</v>
      </c>
      <c r="O44">
        <f t="shared" si="3"/>
        <v>1711.5731731947658</v>
      </c>
      <c r="P44">
        <f>ABS($F44-INDEX(Sheet2!$C:$C, MATCH(P$1,Sheet2!$B:$B,0)))*69</f>
        <v>3022.2</v>
      </c>
      <c r="Q44">
        <f>ABS($G44-INDEX(Sheet2!$D:$D, MATCH(Q$1,Sheet2!$B:$B,0)))*54.6</f>
        <v>4672.6679999999997</v>
      </c>
      <c r="R44">
        <f t="shared" si="4"/>
        <v>5564.8467254924453</v>
      </c>
      <c r="S44">
        <f>ABS($F44-INDEX(Sheet2!$C:$C, MATCH(S$1,Sheet2!$B:$B,0)))*69</f>
        <v>2840.04</v>
      </c>
      <c r="T44">
        <f>ABS($G44-INDEX(Sheet2!$D:$D, MATCH(T$1,Sheet2!$B:$B,0)))*54.6</f>
        <v>85.721999999999625</v>
      </c>
      <c r="U44">
        <f t="shared" si="5"/>
        <v>2841.3333952361168</v>
      </c>
      <c r="V44">
        <f>ABS($F44-INDEX(Sheet2!$C:$C, MATCH(V$1,Sheet2!$B:$B,0)))*69</f>
        <v>3526.59</v>
      </c>
      <c r="W44">
        <f>ABS($G44-INDEX(Sheet2!$D:$D, MATCH(W$1,Sheet2!$B:$B,0)))*54.6</f>
        <v>6079.71</v>
      </c>
      <c r="X44">
        <f t="shared" si="6"/>
        <v>7028.4927767054014</v>
      </c>
      <c r="Y44">
        <f>ABS($F44-INDEX(Sheet2!$C:$C, MATCH(Y$1,Sheet2!$B:$B,0)))*69</f>
        <v>2049.9899999999998</v>
      </c>
      <c r="Z44">
        <f>ABS($G44-INDEX(Sheet2!$D:$D, MATCH(Z$1,Sheet2!$B:$B,0)))*54.6</f>
        <v>2415.5039999999999</v>
      </c>
      <c r="AA44">
        <f t="shared" si="7"/>
        <v>3168.1411859505251</v>
      </c>
      <c r="AB44">
        <f>ABS($F44-INDEX(Sheet2!$C:$C, MATCH(AB$1,Sheet2!$B:$B,0)))*69</f>
        <v>2274.9299999999998</v>
      </c>
      <c r="AC44">
        <f>ABS($G44-INDEX(Sheet2!$D:$D, MATCH(AC$1,Sheet2!$B:$B,0)))*54.6</f>
        <v>10947.300000000001</v>
      </c>
      <c r="AD44">
        <f t="shared" si="8"/>
        <v>11181.175420987724</v>
      </c>
      <c r="AE44">
        <f>ABS($F44-INDEX(Sheet2!$C:$C, MATCH(AE$1,Sheet2!$B:$B,0)))*69</f>
        <v>2556.4499999999998</v>
      </c>
      <c r="AF44">
        <f>ABS($G44-INDEX(Sheet2!$D:$D, MATCH(AF$1,Sheet2!$B:$B,0)))*54.6</f>
        <v>4158.8820000000005</v>
      </c>
      <c r="AG44">
        <f t="shared" si="9"/>
        <v>4881.775915834728</v>
      </c>
      <c r="AH44">
        <f>ABS($F44-INDEX(Sheet2!$C:$C, MATCH(AH$1,Sheet2!$B:$B,0)))*69</f>
        <v>2029.29</v>
      </c>
      <c r="AI44">
        <f>ABS($G44-INDEX(Sheet2!$D:$D, MATCH(AI$1,Sheet2!$B:$B,0)))*54.6</f>
        <v>567.2940000000001</v>
      </c>
      <c r="AJ44">
        <f t="shared" si="10"/>
        <v>2107.0928756312569</v>
      </c>
      <c r="AK44">
        <f>ABS($F44-INDEX(Sheet2!$C:$C, MATCH(AK$1,Sheet2!$B:$B,0)))*69</f>
        <v>2636.49</v>
      </c>
      <c r="AL44">
        <f>ABS($G44-INDEX(Sheet2!$D:$D, MATCH(AL$1,Sheet2!$B:$B,0)))*54.6</f>
        <v>12296.466</v>
      </c>
      <c r="AM44">
        <f t="shared" si="11"/>
        <v>12575.935575902733</v>
      </c>
      <c r="AN44">
        <f>ABS($F44-INDEX(Sheet2!$C:$C, MATCH(AN$1,Sheet2!$B:$B,0)))*69</f>
        <v>2293.5599999999995</v>
      </c>
      <c r="AO44">
        <f>ABS($G44-INDEX(Sheet2!$D:$D, MATCH(AO$1,Sheet2!$B:$B,0)))*54.6</f>
        <v>5321.3160000000007</v>
      </c>
      <c r="AP44">
        <f t="shared" si="12"/>
        <v>5794.5510132758345</v>
      </c>
      <c r="AQ44">
        <f>ABS($F44-INDEX(Sheet2!$C:$C, MATCH(AQ$1,Sheet2!$B:$B,0)))*69</f>
        <v>2429.4899999999998</v>
      </c>
      <c r="AR44">
        <f>ABS($G44-INDEX(Sheet2!$D:$D, MATCH(AR$1,Sheet2!$B:$B,0)))*54.6</f>
        <v>10384.92</v>
      </c>
      <c r="AS44">
        <f t="shared" si="13"/>
        <v>10665.316922928263</v>
      </c>
      <c r="AT44">
        <f>ABS($F44-INDEX(Sheet2!$C:$C, MATCH(AT$1,Sheet2!$B:$B,0)))*69</f>
        <v>3244.3799999999997</v>
      </c>
      <c r="AU44">
        <f>ABS($G44-INDEX(Sheet2!$D:$D, MATCH(AU$1,Sheet2!$B:$B,0)))*54.6</f>
        <v>4037.67</v>
      </c>
      <c r="AV44">
        <f t="shared" si="14"/>
        <v>5179.6506265673943</v>
      </c>
      <c r="AW44">
        <f>ABS($F44-INDEX(Sheet2!$C:$C, MATCH(AW$1,Sheet2!$B:$B,0)))*69</f>
        <v>1880.25</v>
      </c>
      <c r="AX44">
        <f>ABS($G44-INDEX(Sheet2!$D:$D, MATCH(AX$1,Sheet2!$B:$B,0)))*54.6</f>
        <v>1683.318</v>
      </c>
      <c r="AY44">
        <f t="shared" si="15"/>
        <v>2523.6678766477971</v>
      </c>
      <c r="AZ44">
        <f>ABS($F44-INDEX(Sheet2!$C:$C, MATCH(AZ$1,Sheet2!$B:$B,0)))*69</f>
        <v>2162.46</v>
      </c>
      <c r="BA44">
        <f>ABS($G44-INDEX(Sheet2!$D:$D, MATCH(BA$1,Sheet2!$B:$B,0)))*54.6</f>
        <v>11665.29</v>
      </c>
      <c r="BB44">
        <f t="shared" si="16"/>
        <v>11864.030682516799</v>
      </c>
    </row>
    <row r="45" spans="1:54" x14ac:dyDescent="0.3">
      <c r="A45" t="s">
        <v>168</v>
      </c>
      <c r="B45" t="s">
        <v>169</v>
      </c>
      <c r="C45" t="s">
        <v>335</v>
      </c>
      <c r="D45" t="s">
        <v>170</v>
      </c>
      <c r="E45" t="s">
        <v>171</v>
      </c>
      <c r="F45">
        <v>-11.4</v>
      </c>
      <c r="G45">
        <v>43.16</v>
      </c>
      <c r="H45" t="s">
        <v>845</v>
      </c>
      <c r="I45" t="str">
        <f t="shared" si="1"/>
        <v>East</v>
      </c>
      <c r="J45">
        <f>ABS($F45-INDEX(Sheet2!$C:$C, MATCH(J$1,Sheet2!$B:$B,0)))*69</f>
        <v>3248.52</v>
      </c>
      <c r="K45">
        <f>ABS($G45-INDEX(Sheet2!$D:$D, MATCH(K$1,Sheet2!$B:$B,0)))*54.6</f>
        <v>5268.3540000000003</v>
      </c>
      <c r="L45">
        <f t="shared" si="2"/>
        <v>6189.3809108598252</v>
      </c>
      <c r="M45">
        <f>ABS($F45-INDEX(Sheet2!$C:$C, MATCH(M$1,Sheet2!$B:$B,0)))*69</f>
        <v>2111.4</v>
      </c>
      <c r="N45">
        <f>ABS($G45-INDEX(Sheet2!$D:$D, MATCH(N$1,Sheet2!$B:$B,0)))*54.6</f>
        <v>7767.3959999999997</v>
      </c>
      <c r="O45">
        <f t="shared" si="3"/>
        <v>8049.2515540773102</v>
      </c>
      <c r="P45">
        <f>ABS($F45-INDEX(Sheet2!$C:$C, MATCH(P$1,Sheet2!$B:$B,0)))*69</f>
        <v>4108.26</v>
      </c>
      <c r="Q45">
        <f>ABS($G45-INDEX(Sheet2!$D:$D, MATCH(Q$1,Sheet2!$B:$B,0)))*54.6</f>
        <v>1724.268</v>
      </c>
      <c r="R45">
        <f t="shared" si="4"/>
        <v>4455.4349241599302</v>
      </c>
      <c r="S45">
        <f>ABS($F45-INDEX(Sheet2!$C:$C, MATCH(S$1,Sheet2!$B:$B,0)))*69</f>
        <v>3926.1</v>
      </c>
      <c r="T45">
        <f>ABS($G45-INDEX(Sheet2!$D:$D, MATCH(T$1,Sheet2!$B:$B,0)))*54.6</f>
        <v>6482.6579999999994</v>
      </c>
      <c r="U45">
        <f t="shared" si="5"/>
        <v>7578.8598057335776</v>
      </c>
      <c r="V45">
        <f>ABS($F45-INDEX(Sheet2!$C:$C, MATCH(V$1,Sheet2!$B:$B,0)))*69</f>
        <v>4612.6500000000005</v>
      </c>
      <c r="W45">
        <f>ABS($G45-INDEX(Sheet2!$D:$D, MATCH(W$1,Sheet2!$B:$B,0)))*54.6</f>
        <v>317.22599999999977</v>
      </c>
      <c r="X45">
        <f t="shared" si="6"/>
        <v>4623.5454315466613</v>
      </c>
      <c r="Y45">
        <f>ABS($F45-INDEX(Sheet2!$C:$C, MATCH(Y$1,Sheet2!$B:$B,0)))*69</f>
        <v>3136.0499999999997</v>
      </c>
      <c r="Z45">
        <f>ABS($G45-INDEX(Sheet2!$D:$D, MATCH(Z$1,Sheet2!$B:$B,0)))*54.6</f>
        <v>8812.4399999999987</v>
      </c>
      <c r="AA45">
        <f t="shared" si="7"/>
        <v>9353.8178492046736</v>
      </c>
      <c r="AB45">
        <f>ABS($F45-INDEX(Sheet2!$C:$C, MATCH(AB$1,Sheet2!$B:$B,0)))*69</f>
        <v>3360.9900000000002</v>
      </c>
      <c r="AC45">
        <f>ABS($G45-INDEX(Sheet2!$D:$D, MATCH(AC$1,Sheet2!$B:$B,0)))*54.6</f>
        <v>4550.3640000000005</v>
      </c>
      <c r="AD45">
        <f t="shared" si="8"/>
        <v>5657.0368845002249</v>
      </c>
      <c r="AE45">
        <f>ABS($F45-INDEX(Sheet2!$C:$C, MATCH(AE$1,Sheet2!$B:$B,0)))*69</f>
        <v>3642.5099999999998</v>
      </c>
      <c r="AF45">
        <f>ABS($G45-INDEX(Sheet2!$D:$D, MATCH(AF$1,Sheet2!$B:$B,0)))*54.6</f>
        <v>2238.0539999999996</v>
      </c>
      <c r="AG45">
        <f t="shared" si="9"/>
        <v>4275.1333086836012</v>
      </c>
      <c r="AH45">
        <f>ABS($F45-INDEX(Sheet2!$C:$C, MATCH(AH$1,Sheet2!$B:$B,0)))*69</f>
        <v>3115.35</v>
      </c>
      <c r="AI45">
        <f>ABS($G45-INDEX(Sheet2!$D:$D, MATCH(AI$1,Sheet2!$B:$B,0)))*54.6</f>
        <v>6964.2300000000005</v>
      </c>
      <c r="AJ45">
        <f t="shared" si="10"/>
        <v>7629.2794624001026</v>
      </c>
      <c r="AK45">
        <f>ABS($F45-INDEX(Sheet2!$C:$C, MATCH(AK$1,Sheet2!$B:$B,0)))*69</f>
        <v>1550.4299999999998</v>
      </c>
      <c r="AL45">
        <f>ABS($G45-INDEX(Sheet2!$D:$D, MATCH(AL$1,Sheet2!$B:$B,0)))*54.6</f>
        <v>5899.5300000000007</v>
      </c>
      <c r="AM45">
        <f t="shared" si="11"/>
        <v>6099.8596218109815</v>
      </c>
      <c r="AN45">
        <f>ABS($F45-INDEX(Sheet2!$C:$C, MATCH(AN$1,Sheet2!$B:$B,0)))*69</f>
        <v>3379.62</v>
      </c>
      <c r="AO45">
        <f>ABS($G45-INDEX(Sheet2!$D:$D, MATCH(AO$1,Sheet2!$B:$B,0)))*54.6</f>
        <v>1075.6199999999999</v>
      </c>
      <c r="AP45">
        <f t="shared" si="12"/>
        <v>3546.6589529865992</v>
      </c>
      <c r="AQ45">
        <f>ABS($F45-INDEX(Sheet2!$C:$C, MATCH(AQ$1,Sheet2!$B:$B,0)))*69</f>
        <v>3515.5499999999997</v>
      </c>
      <c r="AR45">
        <f>ABS($G45-INDEX(Sheet2!$D:$D, MATCH(AR$1,Sheet2!$B:$B,0)))*54.6</f>
        <v>3987.9840000000004</v>
      </c>
      <c r="AS45">
        <f t="shared" si="13"/>
        <v>5316.3058778399873</v>
      </c>
      <c r="AT45">
        <f>ABS($F45-INDEX(Sheet2!$C:$C, MATCH(AT$1,Sheet2!$B:$B,0)))*69</f>
        <v>4330.4399999999996</v>
      </c>
      <c r="AU45">
        <f>ABS($G45-INDEX(Sheet2!$D:$D, MATCH(AU$1,Sheet2!$B:$B,0)))*54.6</f>
        <v>2359.2659999999996</v>
      </c>
      <c r="AV45">
        <f t="shared" si="14"/>
        <v>4931.4142649300911</v>
      </c>
      <c r="AW45">
        <f>ABS($F45-INDEX(Sheet2!$C:$C, MATCH(AW$1,Sheet2!$B:$B,0)))*69</f>
        <v>794.18999999999994</v>
      </c>
      <c r="AX45">
        <f>ABS($G45-INDEX(Sheet2!$D:$D, MATCH(AX$1,Sheet2!$B:$B,0)))*54.6</f>
        <v>4713.6180000000004</v>
      </c>
      <c r="AY45">
        <f t="shared" si="15"/>
        <v>4780.0556906822749</v>
      </c>
      <c r="AZ45">
        <f>ABS($F45-INDEX(Sheet2!$C:$C, MATCH(AZ$1,Sheet2!$B:$B,0)))*69</f>
        <v>3248.52</v>
      </c>
      <c r="BA45">
        <f>ABS($G45-INDEX(Sheet2!$D:$D, MATCH(BA$1,Sheet2!$B:$B,0)))*54.6</f>
        <v>5268.3540000000003</v>
      </c>
      <c r="BB45">
        <f t="shared" si="16"/>
        <v>6189.3809108598252</v>
      </c>
    </row>
    <row r="46" spans="1:54" x14ac:dyDescent="0.3">
      <c r="A46" t="s">
        <v>172</v>
      </c>
      <c r="B46" t="s">
        <v>173</v>
      </c>
      <c r="C46">
        <v>50.4</v>
      </c>
      <c r="D46" t="s">
        <v>174</v>
      </c>
      <c r="E46" t="s">
        <v>175</v>
      </c>
      <c r="F46">
        <v>-4.09</v>
      </c>
      <c r="G46">
        <v>15.12</v>
      </c>
      <c r="H46" t="s">
        <v>845</v>
      </c>
      <c r="I46" t="str">
        <f t="shared" si="1"/>
        <v>East</v>
      </c>
      <c r="J46">
        <f>ABS($F46-INDEX(Sheet2!$C:$C, MATCH(J$1,Sheet2!$B:$B,0)))*69</f>
        <v>2744.1299999999997</v>
      </c>
      <c r="K46">
        <f>ABS($G46-INDEX(Sheet2!$D:$D, MATCH(K$1,Sheet2!$B:$B,0)))*54.6</f>
        <v>6799.3380000000006</v>
      </c>
      <c r="L46">
        <f t="shared" si="2"/>
        <v>7332.2061274314983</v>
      </c>
      <c r="M46">
        <f>ABS($F46-INDEX(Sheet2!$C:$C, MATCH(M$1,Sheet2!$B:$B,0)))*69</f>
        <v>1607.01</v>
      </c>
      <c r="N46">
        <f>ABS($G46-INDEX(Sheet2!$D:$D, MATCH(N$1,Sheet2!$B:$B,0)))*54.6</f>
        <v>6236.4120000000003</v>
      </c>
      <c r="O46">
        <f t="shared" si="3"/>
        <v>6440.1332108772413</v>
      </c>
      <c r="P46">
        <f>ABS($F46-INDEX(Sheet2!$C:$C, MATCH(P$1,Sheet2!$B:$B,0)))*69</f>
        <v>3603.8700000000003</v>
      </c>
      <c r="Q46">
        <f>ABS($G46-INDEX(Sheet2!$D:$D, MATCH(Q$1,Sheet2!$B:$B,0)))*54.6</f>
        <v>193.28399999999996</v>
      </c>
      <c r="R46">
        <f t="shared" si="4"/>
        <v>3609.0494152277829</v>
      </c>
      <c r="S46">
        <f>ABS($F46-INDEX(Sheet2!$C:$C, MATCH(S$1,Sheet2!$B:$B,0)))*69</f>
        <v>3421.71</v>
      </c>
      <c r="T46">
        <f>ABS($G46-INDEX(Sheet2!$D:$D, MATCH(T$1,Sheet2!$B:$B,0)))*54.6</f>
        <v>4951.674</v>
      </c>
      <c r="U46">
        <f t="shared" si="5"/>
        <v>6018.9014551142136</v>
      </c>
      <c r="V46">
        <f>ABS($F46-INDEX(Sheet2!$C:$C, MATCH(V$1,Sheet2!$B:$B,0)))*69</f>
        <v>4108.26</v>
      </c>
      <c r="W46">
        <f>ABS($G46-INDEX(Sheet2!$D:$D, MATCH(W$1,Sheet2!$B:$B,0)))*54.6</f>
        <v>1213.7580000000003</v>
      </c>
      <c r="X46">
        <f t="shared" si="6"/>
        <v>4283.8077349671057</v>
      </c>
      <c r="Y46">
        <f>ABS($F46-INDEX(Sheet2!$C:$C, MATCH(Y$1,Sheet2!$B:$B,0)))*69</f>
        <v>2631.66</v>
      </c>
      <c r="Z46">
        <f>ABS($G46-INDEX(Sheet2!$D:$D, MATCH(Z$1,Sheet2!$B:$B,0)))*54.6</f>
        <v>7281.4559999999992</v>
      </c>
      <c r="AA46">
        <f t="shared" si="7"/>
        <v>7742.4308737977108</v>
      </c>
      <c r="AB46">
        <f>ABS($F46-INDEX(Sheet2!$C:$C, MATCH(AB$1,Sheet2!$B:$B,0)))*69</f>
        <v>2856.6000000000004</v>
      </c>
      <c r="AC46">
        <f>ABS($G46-INDEX(Sheet2!$D:$D, MATCH(AC$1,Sheet2!$B:$B,0)))*54.6</f>
        <v>6081.348</v>
      </c>
      <c r="AD46">
        <f t="shared" si="8"/>
        <v>6718.850873259802</v>
      </c>
      <c r="AE46">
        <f>ABS($F46-INDEX(Sheet2!$C:$C, MATCH(AE$1,Sheet2!$B:$B,0)))*69</f>
        <v>3138.1200000000003</v>
      </c>
      <c r="AF46">
        <f>ABS($G46-INDEX(Sheet2!$D:$D, MATCH(AF$1,Sheet2!$B:$B,0)))*54.6</f>
        <v>707.06999999999994</v>
      </c>
      <c r="AG46">
        <f t="shared" si="9"/>
        <v>3216.7911214904834</v>
      </c>
      <c r="AH46">
        <f>ABS($F46-INDEX(Sheet2!$C:$C, MATCH(AH$1,Sheet2!$B:$B,0)))*69</f>
        <v>2610.96</v>
      </c>
      <c r="AI46">
        <f>ABS($G46-INDEX(Sheet2!$D:$D, MATCH(AI$1,Sheet2!$B:$B,0)))*54.6</f>
        <v>5433.2460000000001</v>
      </c>
      <c r="AJ46">
        <f t="shared" si="10"/>
        <v>6028.0406616176706</v>
      </c>
      <c r="AK46">
        <f>ABS($F46-INDEX(Sheet2!$C:$C, MATCH(AK$1,Sheet2!$B:$B,0)))*69</f>
        <v>2054.8199999999997</v>
      </c>
      <c r="AL46">
        <f>ABS($G46-INDEX(Sheet2!$D:$D, MATCH(AL$1,Sheet2!$B:$B,0)))*54.6</f>
        <v>7430.5140000000001</v>
      </c>
      <c r="AM46">
        <f t="shared" si="11"/>
        <v>7709.3983900558678</v>
      </c>
      <c r="AN46">
        <f>ABS($F46-INDEX(Sheet2!$C:$C, MATCH(AN$1,Sheet2!$B:$B,0)))*69</f>
        <v>2875.23</v>
      </c>
      <c r="AO46">
        <f>ABS($G46-INDEX(Sheet2!$D:$D, MATCH(AO$1,Sheet2!$B:$B,0)))*54.6</f>
        <v>455.36400000000009</v>
      </c>
      <c r="AP46">
        <f t="shared" si="12"/>
        <v>2911.0657713964488</v>
      </c>
      <c r="AQ46">
        <f>ABS($F46-INDEX(Sheet2!$C:$C, MATCH(AQ$1,Sheet2!$B:$B,0)))*69</f>
        <v>3011.16</v>
      </c>
      <c r="AR46">
        <f>ABS($G46-INDEX(Sheet2!$D:$D, MATCH(AR$1,Sheet2!$B:$B,0)))*54.6</f>
        <v>5518.9679999999998</v>
      </c>
      <c r="AS46">
        <f t="shared" si="13"/>
        <v>6286.9779966708966</v>
      </c>
      <c r="AT46">
        <f>ABS($F46-INDEX(Sheet2!$C:$C, MATCH(AT$1,Sheet2!$B:$B,0)))*69</f>
        <v>3826.05</v>
      </c>
      <c r="AU46">
        <f>ABS($G46-INDEX(Sheet2!$D:$D, MATCH(AU$1,Sheet2!$B:$B,0)))*54.6</f>
        <v>828.28200000000004</v>
      </c>
      <c r="AV46">
        <f t="shared" si="14"/>
        <v>3914.6787446767585</v>
      </c>
      <c r="AW46">
        <f>ABS($F46-INDEX(Sheet2!$C:$C, MATCH(AW$1,Sheet2!$B:$B,0)))*69</f>
        <v>1298.58</v>
      </c>
      <c r="AX46">
        <f>ABS($G46-INDEX(Sheet2!$D:$D, MATCH(AX$1,Sheet2!$B:$B,0)))*54.6</f>
        <v>3182.634</v>
      </c>
      <c r="AY46">
        <f t="shared" si="15"/>
        <v>3437.3636982949592</v>
      </c>
      <c r="AZ46">
        <f>ABS($F46-INDEX(Sheet2!$C:$C, MATCH(AZ$1,Sheet2!$B:$B,0)))*69</f>
        <v>2744.1299999999997</v>
      </c>
      <c r="BA46">
        <f>ABS($G46-INDEX(Sheet2!$D:$D, MATCH(BA$1,Sheet2!$B:$B,0)))*54.6</f>
        <v>6799.3380000000006</v>
      </c>
      <c r="BB46">
        <f t="shared" si="16"/>
        <v>7332.2061274314983</v>
      </c>
    </row>
    <row r="47" spans="1:54" x14ac:dyDescent="0.3">
      <c r="A47" t="s">
        <v>176</v>
      </c>
      <c r="B47" t="s">
        <v>177</v>
      </c>
      <c r="C47">
        <v>63.95</v>
      </c>
      <c r="D47" t="s">
        <v>178</v>
      </c>
      <c r="E47" t="s">
        <v>179</v>
      </c>
      <c r="F47">
        <v>9.5500000000000007</v>
      </c>
      <c r="G47">
        <v>-84.02</v>
      </c>
      <c r="H47" t="s">
        <v>844</v>
      </c>
      <c r="I47" t="str">
        <f t="shared" si="1"/>
        <v>West</v>
      </c>
      <c r="J47">
        <f>ABS($F47-INDEX(Sheet2!$C:$C, MATCH(J$1,Sheet2!$B:$B,0)))*69</f>
        <v>1802.97</v>
      </c>
      <c r="K47">
        <f>ABS($G47-INDEX(Sheet2!$D:$D, MATCH(K$1,Sheet2!$B:$B,0)))*54.6</f>
        <v>12212.382000000001</v>
      </c>
      <c r="L47">
        <f t="shared" si="2"/>
        <v>12344.754956451101</v>
      </c>
      <c r="M47">
        <f>ABS($F47-INDEX(Sheet2!$C:$C, MATCH(M$1,Sheet2!$B:$B,0)))*69</f>
        <v>665.84999999999991</v>
      </c>
      <c r="N47">
        <f>ABS($G47-INDEX(Sheet2!$D:$D, MATCH(N$1,Sheet2!$B:$B,0)))*54.6</f>
        <v>823.36799999999994</v>
      </c>
      <c r="O47">
        <f t="shared" si="3"/>
        <v>1058.9103295010393</v>
      </c>
      <c r="P47">
        <f>ABS($F47-INDEX(Sheet2!$C:$C, MATCH(P$1,Sheet2!$B:$B,0)))*69</f>
        <v>2662.71</v>
      </c>
      <c r="Q47">
        <f>ABS($G47-INDEX(Sheet2!$D:$D, MATCH(Q$1,Sheet2!$B:$B,0)))*54.6</f>
        <v>5219.76</v>
      </c>
      <c r="R47">
        <f t="shared" si="4"/>
        <v>5859.6859132294794</v>
      </c>
      <c r="S47">
        <f>ABS($F47-INDEX(Sheet2!$C:$C, MATCH(S$1,Sheet2!$B:$B,0)))*69</f>
        <v>2480.5500000000002</v>
      </c>
      <c r="T47">
        <f>ABS($G47-INDEX(Sheet2!$D:$D, MATCH(T$1,Sheet2!$B:$B,0)))*54.6</f>
        <v>461.37000000000018</v>
      </c>
      <c r="U47">
        <f t="shared" si="5"/>
        <v>2523.0914726580963</v>
      </c>
      <c r="V47">
        <f>ABS($F47-INDEX(Sheet2!$C:$C, MATCH(V$1,Sheet2!$B:$B,0)))*69</f>
        <v>3167.1000000000004</v>
      </c>
      <c r="W47">
        <f>ABS($G47-INDEX(Sheet2!$D:$D, MATCH(W$1,Sheet2!$B:$B,0)))*54.6</f>
        <v>6626.8020000000006</v>
      </c>
      <c r="X47">
        <f t="shared" si="6"/>
        <v>7344.7278477288737</v>
      </c>
      <c r="Y47">
        <f>ABS($F47-INDEX(Sheet2!$C:$C, MATCH(Y$1,Sheet2!$B:$B,0)))*69</f>
        <v>1690.4999999999998</v>
      </c>
      <c r="Z47">
        <f>ABS($G47-INDEX(Sheet2!$D:$D, MATCH(Z$1,Sheet2!$B:$B,0)))*54.6</f>
        <v>1868.412</v>
      </c>
      <c r="AA47">
        <f t="shared" si="7"/>
        <v>2519.6733224257464</v>
      </c>
      <c r="AB47">
        <f>ABS($F47-INDEX(Sheet2!$C:$C, MATCH(AB$1,Sheet2!$B:$B,0)))*69</f>
        <v>1915.44</v>
      </c>
      <c r="AC47">
        <f>ABS($G47-INDEX(Sheet2!$D:$D, MATCH(AC$1,Sheet2!$B:$B,0)))*54.6</f>
        <v>11494.392</v>
      </c>
      <c r="AD47">
        <f t="shared" si="8"/>
        <v>11652.894826748587</v>
      </c>
      <c r="AE47">
        <f>ABS($F47-INDEX(Sheet2!$C:$C, MATCH(AE$1,Sheet2!$B:$B,0)))*69</f>
        <v>2196.96</v>
      </c>
      <c r="AF47">
        <f>ABS($G47-INDEX(Sheet2!$D:$D, MATCH(AF$1,Sheet2!$B:$B,0)))*54.6</f>
        <v>4705.9740000000002</v>
      </c>
      <c r="AG47">
        <f t="shared" si="9"/>
        <v>5193.5368035930969</v>
      </c>
      <c r="AH47">
        <f>ABS($F47-INDEX(Sheet2!$C:$C, MATCH(AH$1,Sheet2!$B:$B,0)))*69</f>
        <v>1669.8</v>
      </c>
      <c r="AI47">
        <f>ABS($G47-INDEX(Sheet2!$D:$D, MATCH(AI$1,Sheet2!$B:$B,0)))*54.6</f>
        <v>20.20200000000025</v>
      </c>
      <c r="AJ47">
        <f t="shared" si="10"/>
        <v>1669.9222020213997</v>
      </c>
      <c r="AK47">
        <f>ABS($F47-INDEX(Sheet2!$C:$C, MATCH(AK$1,Sheet2!$B:$B,0)))*69</f>
        <v>2995.98</v>
      </c>
      <c r="AL47">
        <f>ABS($G47-INDEX(Sheet2!$D:$D, MATCH(AL$1,Sheet2!$B:$B,0)))*54.6</f>
        <v>12843.558000000001</v>
      </c>
      <c r="AM47">
        <f t="shared" si="11"/>
        <v>13188.361469862888</v>
      </c>
      <c r="AN47">
        <f>ABS($F47-INDEX(Sheet2!$C:$C, MATCH(AN$1,Sheet2!$B:$B,0)))*69</f>
        <v>1934.07</v>
      </c>
      <c r="AO47">
        <f>ABS($G47-INDEX(Sheet2!$D:$D, MATCH(AO$1,Sheet2!$B:$B,0)))*54.6</f>
        <v>5868.4079999999994</v>
      </c>
      <c r="AP47">
        <f t="shared" si="12"/>
        <v>6178.9027520559021</v>
      </c>
      <c r="AQ47">
        <f>ABS($F47-INDEX(Sheet2!$C:$C, MATCH(AQ$1,Sheet2!$B:$B,0)))*69</f>
        <v>2069.9999999999995</v>
      </c>
      <c r="AR47">
        <f>ABS($G47-INDEX(Sheet2!$D:$D, MATCH(AR$1,Sheet2!$B:$B,0)))*54.6</f>
        <v>10932.012000000001</v>
      </c>
      <c r="AS47">
        <f t="shared" si="13"/>
        <v>11126.265607477832</v>
      </c>
      <c r="AT47">
        <f>ABS($F47-INDEX(Sheet2!$C:$C, MATCH(AT$1,Sheet2!$B:$B,0)))*69</f>
        <v>2884.8900000000003</v>
      </c>
      <c r="AU47">
        <f>ABS($G47-INDEX(Sheet2!$D:$D, MATCH(AU$1,Sheet2!$B:$B,0)))*54.6</f>
        <v>4584.7619999999997</v>
      </c>
      <c r="AV47">
        <f t="shared" si="14"/>
        <v>5416.8840590088321</v>
      </c>
      <c r="AW47">
        <f>ABS($F47-INDEX(Sheet2!$C:$C, MATCH(AW$1,Sheet2!$B:$B,0)))*69</f>
        <v>2239.7400000000002</v>
      </c>
      <c r="AX47">
        <f>ABS($G47-INDEX(Sheet2!$D:$D, MATCH(AX$1,Sheet2!$B:$B,0)))*54.6</f>
        <v>2230.41</v>
      </c>
      <c r="AY47">
        <f t="shared" si="15"/>
        <v>3160.8802627907312</v>
      </c>
      <c r="AZ47">
        <f>ABS($F47-INDEX(Sheet2!$C:$C, MATCH(AZ$1,Sheet2!$B:$B,0)))*69</f>
        <v>1802.97</v>
      </c>
      <c r="BA47">
        <f>ABS($G47-INDEX(Sheet2!$D:$D, MATCH(BA$1,Sheet2!$B:$B,0)))*54.6</f>
        <v>12212.382000000001</v>
      </c>
      <c r="BB47">
        <f t="shared" si="16"/>
        <v>12344.754956451101</v>
      </c>
    </row>
    <row r="48" spans="1:54" x14ac:dyDescent="0.3">
      <c r="A48" t="s">
        <v>180</v>
      </c>
      <c r="B48" t="s">
        <v>181</v>
      </c>
      <c r="C48" t="s">
        <v>335</v>
      </c>
      <c r="D48" t="s">
        <v>182</v>
      </c>
      <c r="E48" t="s">
        <v>183</v>
      </c>
      <c r="F48">
        <v>6.49</v>
      </c>
      <c r="G48">
        <v>-5.17</v>
      </c>
      <c r="H48" t="s">
        <v>844</v>
      </c>
      <c r="I48" t="str">
        <f t="shared" si="1"/>
        <v>West</v>
      </c>
      <c r="J48">
        <f>ABS($F48-INDEX(Sheet2!$C:$C, MATCH(J$1,Sheet2!$B:$B,0)))*69</f>
        <v>2014.11</v>
      </c>
      <c r="K48">
        <f>ABS($G48-INDEX(Sheet2!$D:$D, MATCH(K$1,Sheet2!$B:$B,0)))*54.6</f>
        <v>7907.1719999999996</v>
      </c>
      <c r="L48">
        <f t="shared" si="2"/>
        <v>8159.6573536934748</v>
      </c>
      <c r="M48">
        <f>ABS($F48-INDEX(Sheet2!$C:$C, MATCH(M$1,Sheet2!$B:$B,0)))*69</f>
        <v>876.9899999999999</v>
      </c>
      <c r="N48">
        <f>ABS($G48-INDEX(Sheet2!$D:$D, MATCH(N$1,Sheet2!$B:$B,0)))*54.6</f>
        <v>5128.5779999999995</v>
      </c>
      <c r="O48">
        <f t="shared" si="3"/>
        <v>5203.0206382623537</v>
      </c>
      <c r="P48">
        <f>ABS($F48-INDEX(Sheet2!$C:$C, MATCH(P$1,Sheet2!$B:$B,0)))*69</f>
        <v>2873.85</v>
      </c>
      <c r="Q48">
        <f>ABS($G48-INDEX(Sheet2!$D:$D, MATCH(Q$1,Sheet2!$B:$B,0)))*54.6</f>
        <v>914.55000000000007</v>
      </c>
      <c r="R48">
        <f t="shared" si="4"/>
        <v>3015.8606607401475</v>
      </c>
      <c r="S48">
        <f>ABS($F48-INDEX(Sheet2!$C:$C, MATCH(S$1,Sheet2!$B:$B,0)))*69</f>
        <v>2691.69</v>
      </c>
      <c r="T48">
        <f>ABS($G48-INDEX(Sheet2!$D:$D, MATCH(T$1,Sheet2!$B:$B,0)))*54.6</f>
        <v>3843.8399999999997</v>
      </c>
      <c r="U48">
        <f t="shared" si="5"/>
        <v>4692.5793548644433</v>
      </c>
      <c r="V48">
        <f>ABS($F48-INDEX(Sheet2!$C:$C, MATCH(V$1,Sheet2!$B:$B,0)))*69</f>
        <v>3378.2400000000002</v>
      </c>
      <c r="W48">
        <f>ABS($G48-INDEX(Sheet2!$D:$D, MATCH(W$1,Sheet2!$B:$B,0)))*54.6</f>
        <v>2321.5920000000001</v>
      </c>
      <c r="X48">
        <f t="shared" si="6"/>
        <v>4099.0602474303787</v>
      </c>
      <c r="Y48">
        <f>ABS($F48-INDEX(Sheet2!$C:$C, MATCH(Y$1,Sheet2!$B:$B,0)))*69</f>
        <v>1901.6399999999996</v>
      </c>
      <c r="Z48">
        <f>ABS($G48-INDEX(Sheet2!$D:$D, MATCH(Z$1,Sheet2!$B:$B,0)))*54.6</f>
        <v>6173.6219999999994</v>
      </c>
      <c r="AA48">
        <f t="shared" si="7"/>
        <v>6459.8640301854648</v>
      </c>
      <c r="AB48">
        <f>ABS($F48-INDEX(Sheet2!$C:$C, MATCH(AB$1,Sheet2!$B:$B,0)))*69</f>
        <v>2126.58</v>
      </c>
      <c r="AC48">
        <f>ABS($G48-INDEX(Sheet2!$D:$D, MATCH(AC$1,Sheet2!$B:$B,0)))*54.6</f>
        <v>7189.1819999999998</v>
      </c>
      <c r="AD48">
        <f t="shared" si="8"/>
        <v>7497.1114654594803</v>
      </c>
      <c r="AE48">
        <f>ABS($F48-INDEX(Sheet2!$C:$C, MATCH(AE$1,Sheet2!$B:$B,0)))*69</f>
        <v>2408.1</v>
      </c>
      <c r="AF48">
        <f>ABS($G48-INDEX(Sheet2!$D:$D, MATCH(AF$1,Sheet2!$B:$B,0)))*54.6</f>
        <v>400.76400000000001</v>
      </c>
      <c r="AG48">
        <f t="shared" si="9"/>
        <v>2441.2204721605949</v>
      </c>
      <c r="AH48">
        <f>ABS($F48-INDEX(Sheet2!$C:$C, MATCH(AH$1,Sheet2!$B:$B,0)))*69</f>
        <v>1880.9399999999998</v>
      </c>
      <c r="AI48">
        <f>ABS($G48-INDEX(Sheet2!$D:$D, MATCH(AI$1,Sheet2!$B:$B,0)))*54.6</f>
        <v>4325.4120000000003</v>
      </c>
      <c r="AJ48">
        <f t="shared" si="10"/>
        <v>4716.6857276422388</v>
      </c>
      <c r="AK48">
        <f>ABS($F48-INDEX(Sheet2!$C:$C, MATCH(AK$1,Sheet2!$B:$B,0)))*69</f>
        <v>2784.84</v>
      </c>
      <c r="AL48">
        <f>ABS($G48-INDEX(Sheet2!$D:$D, MATCH(AL$1,Sheet2!$B:$B,0)))*54.6</f>
        <v>8538.348</v>
      </c>
      <c r="AM48">
        <f t="shared" si="11"/>
        <v>8981.0200085905617</v>
      </c>
      <c r="AN48">
        <f>ABS($F48-INDEX(Sheet2!$C:$C, MATCH(AN$1,Sheet2!$B:$B,0)))*69</f>
        <v>2145.2099999999996</v>
      </c>
      <c r="AO48">
        <f>ABS($G48-INDEX(Sheet2!$D:$D, MATCH(AO$1,Sheet2!$B:$B,0)))*54.6</f>
        <v>1563.1980000000001</v>
      </c>
      <c r="AP48">
        <f t="shared" si="12"/>
        <v>2654.3386994323082</v>
      </c>
      <c r="AQ48">
        <f>ABS($F48-INDEX(Sheet2!$C:$C, MATCH(AQ$1,Sheet2!$B:$B,0)))*69</f>
        <v>2281.14</v>
      </c>
      <c r="AR48">
        <f>ABS($G48-INDEX(Sheet2!$D:$D, MATCH(AR$1,Sheet2!$B:$B,0)))*54.6</f>
        <v>6626.8020000000006</v>
      </c>
      <c r="AS48">
        <f t="shared" si="13"/>
        <v>7008.4309547004887</v>
      </c>
      <c r="AT48">
        <f>ABS($F48-INDEX(Sheet2!$C:$C, MATCH(AT$1,Sheet2!$B:$B,0)))*69</f>
        <v>3096.0299999999997</v>
      </c>
      <c r="AU48">
        <f>ABS($G48-INDEX(Sheet2!$D:$D, MATCH(AU$1,Sheet2!$B:$B,0)))*54.6</f>
        <v>279.55200000000002</v>
      </c>
      <c r="AV48">
        <f t="shared" si="14"/>
        <v>3108.6252719818126</v>
      </c>
      <c r="AW48">
        <f>ABS($F48-INDEX(Sheet2!$C:$C, MATCH(AW$1,Sheet2!$B:$B,0)))*69</f>
        <v>2028.6</v>
      </c>
      <c r="AX48">
        <f>ABS($G48-INDEX(Sheet2!$D:$D, MATCH(AX$1,Sheet2!$B:$B,0)))*54.6</f>
        <v>2074.8000000000002</v>
      </c>
      <c r="AY48">
        <f t="shared" si="15"/>
        <v>2901.7258657564466</v>
      </c>
      <c r="AZ48">
        <f>ABS($F48-INDEX(Sheet2!$C:$C, MATCH(AZ$1,Sheet2!$B:$B,0)))*69</f>
        <v>2014.11</v>
      </c>
      <c r="BA48">
        <f>ABS($G48-INDEX(Sheet2!$D:$D, MATCH(BA$1,Sheet2!$B:$B,0)))*54.6</f>
        <v>7907.1719999999996</v>
      </c>
      <c r="BB48">
        <f t="shared" si="16"/>
        <v>8159.6573536934748</v>
      </c>
    </row>
    <row r="49" spans="1:54" x14ac:dyDescent="0.3">
      <c r="A49" t="s">
        <v>184</v>
      </c>
      <c r="B49" t="s">
        <v>185</v>
      </c>
      <c r="C49">
        <v>60.75</v>
      </c>
      <c r="D49" t="s">
        <v>186</v>
      </c>
      <c r="E49" t="s">
        <v>187</v>
      </c>
      <c r="F49">
        <v>45.5</v>
      </c>
      <c r="G49">
        <v>15.58</v>
      </c>
      <c r="H49" t="s">
        <v>844</v>
      </c>
      <c r="I49" t="str">
        <f t="shared" si="1"/>
        <v>East</v>
      </c>
      <c r="J49">
        <f>ABS($F49-INDEX(Sheet2!$C:$C, MATCH(J$1,Sheet2!$B:$B,0)))*69</f>
        <v>677.58</v>
      </c>
      <c r="K49">
        <f>ABS($G49-INDEX(Sheet2!$D:$D, MATCH(K$1,Sheet2!$B:$B,0)))*54.6</f>
        <v>6774.2220000000007</v>
      </c>
      <c r="L49">
        <f t="shared" si="2"/>
        <v>6808.0245564836214</v>
      </c>
      <c r="M49">
        <f>ABS($F49-INDEX(Sheet2!$C:$C, MATCH(M$1,Sheet2!$B:$B,0)))*69</f>
        <v>1814.7</v>
      </c>
      <c r="N49">
        <f>ABS($G49-INDEX(Sheet2!$D:$D, MATCH(N$1,Sheet2!$B:$B,0)))*54.6</f>
        <v>6261.5279999999993</v>
      </c>
      <c r="O49">
        <f t="shared" si="3"/>
        <v>6519.192356786536</v>
      </c>
      <c r="P49">
        <f>ABS($F49-INDEX(Sheet2!$C:$C, MATCH(P$1,Sheet2!$B:$B,0)))*69</f>
        <v>182.16000000000003</v>
      </c>
      <c r="Q49">
        <f>ABS($G49-INDEX(Sheet2!$D:$D, MATCH(Q$1,Sheet2!$B:$B,0)))*54.6</f>
        <v>218.4</v>
      </c>
      <c r="R49">
        <f t="shared" si="4"/>
        <v>284.39554426889322</v>
      </c>
      <c r="S49">
        <f>ABS($F49-INDEX(Sheet2!$C:$C, MATCH(S$1,Sheet2!$B:$B,0)))*69</f>
        <v>0</v>
      </c>
      <c r="T49">
        <f>ABS($G49-INDEX(Sheet2!$D:$D, MATCH(T$1,Sheet2!$B:$B,0)))*54.6</f>
        <v>4976.79</v>
      </c>
      <c r="U49">
        <f t="shared" si="5"/>
        <v>4976.79</v>
      </c>
      <c r="V49">
        <f>ABS($F49-INDEX(Sheet2!$C:$C, MATCH(V$1,Sheet2!$B:$B,0)))*69</f>
        <v>686.55000000000018</v>
      </c>
      <c r="W49">
        <f>ABS($G49-INDEX(Sheet2!$D:$D, MATCH(W$1,Sheet2!$B:$B,0)))*54.6</f>
        <v>1188.6420000000003</v>
      </c>
      <c r="X49">
        <f t="shared" si="6"/>
        <v>1372.6691905422811</v>
      </c>
      <c r="Y49">
        <f>ABS($F49-INDEX(Sheet2!$C:$C, MATCH(Y$1,Sheet2!$B:$B,0)))*69</f>
        <v>790.05000000000018</v>
      </c>
      <c r="Z49">
        <f>ABS($G49-INDEX(Sheet2!$D:$D, MATCH(Z$1,Sheet2!$B:$B,0)))*54.6</f>
        <v>7306.5720000000001</v>
      </c>
      <c r="AA49">
        <f t="shared" si="7"/>
        <v>7349.1614075133766</v>
      </c>
      <c r="AB49">
        <f>ABS($F49-INDEX(Sheet2!$C:$C, MATCH(AB$1,Sheet2!$B:$B,0)))*69</f>
        <v>565.1099999999999</v>
      </c>
      <c r="AC49">
        <f>ABS($G49-INDEX(Sheet2!$D:$D, MATCH(AC$1,Sheet2!$B:$B,0)))*54.6</f>
        <v>6056.232</v>
      </c>
      <c r="AD49">
        <f t="shared" si="8"/>
        <v>6082.5402053684775</v>
      </c>
      <c r="AE49">
        <f>ABS($F49-INDEX(Sheet2!$C:$C, MATCH(AE$1,Sheet2!$B:$B,0)))*69</f>
        <v>283.58999999999997</v>
      </c>
      <c r="AF49">
        <f>ABS($G49-INDEX(Sheet2!$D:$D, MATCH(AF$1,Sheet2!$B:$B,0)))*54.6</f>
        <v>732.18600000000004</v>
      </c>
      <c r="AG49">
        <f t="shared" si="9"/>
        <v>785.18763789046</v>
      </c>
      <c r="AH49">
        <f>ABS($F49-INDEX(Sheet2!$C:$C, MATCH(AH$1,Sheet2!$B:$B,0)))*69</f>
        <v>810.75</v>
      </c>
      <c r="AI49">
        <f>ABS($G49-INDEX(Sheet2!$D:$D, MATCH(AI$1,Sheet2!$B:$B,0)))*54.6</f>
        <v>5458.3620000000001</v>
      </c>
      <c r="AJ49">
        <f t="shared" si="10"/>
        <v>5518.2453085690204</v>
      </c>
      <c r="AK49">
        <f>ABS($F49-INDEX(Sheet2!$C:$C, MATCH(AK$1,Sheet2!$B:$B,0)))*69</f>
        <v>5476.5300000000007</v>
      </c>
      <c r="AL49">
        <f>ABS($G49-INDEX(Sheet2!$D:$D, MATCH(AL$1,Sheet2!$B:$B,0)))*54.6</f>
        <v>7405.3980000000001</v>
      </c>
      <c r="AM49">
        <f t="shared" si="11"/>
        <v>9210.4451781281459</v>
      </c>
      <c r="AN49">
        <f>ABS($F49-INDEX(Sheet2!$C:$C, MATCH(AN$1,Sheet2!$B:$B,0)))*69</f>
        <v>546.48000000000013</v>
      </c>
      <c r="AO49">
        <f>ABS($G49-INDEX(Sheet2!$D:$D, MATCH(AO$1,Sheet2!$B:$B,0)))*54.6</f>
        <v>430.24800000000005</v>
      </c>
      <c r="AP49">
        <f t="shared" si="12"/>
        <v>695.52406996738807</v>
      </c>
      <c r="AQ49">
        <f>ABS($F49-INDEX(Sheet2!$C:$C, MATCH(AQ$1,Sheet2!$B:$B,0)))*69</f>
        <v>410.55000000000018</v>
      </c>
      <c r="AR49">
        <f>ABS($G49-INDEX(Sheet2!$D:$D, MATCH(AR$1,Sheet2!$B:$B,0)))*54.6</f>
        <v>5493.8520000000008</v>
      </c>
      <c r="AS49">
        <f t="shared" si="13"/>
        <v>5509.1706363484518</v>
      </c>
      <c r="AT49">
        <f>ABS($F49-INDEX(Sheet2!$C:$C, MATCH(AT$1,Sheet2!$B:$B,0)))*69</f>
        <v>404.34</v>
      </c>
      <c r="AU49">
        <f>ABS($G49-INDEX(Sheet2!$D:$D, MATCH(AU$1,Sheet2!$B:$B,0)))*54.6</f>
        <v>853.39800000000002</v>
      </c>
      <c r="AV49">
        <f t="shared" si="14"/>
        <v>944.34050109269378</v>
      </c>
      <c r="AW49">
        <f>ABS($F49-INDEX(Sheet2!$C:$C, MATCH(AW$1,Sheet2!$B:$B,0)))*69</f>
        <v>4720.29</v>
      </c>
      <c r="AX49">
        <f>ABS($G49-INDEX(Sheet2!$D:$D, MATCH(AX$1,Sheet2!$B:$B,0)))*54.6</f>
        <v>3207.75</v>
      </c>
      <c r="AY49">
        <f t="shared" si="15"/>
        <v>5707.0831207018527</v>
      </c>
      <c r="AZ49">
        <f>ABS($F49-INDEX(Sheet2!$C:$C, MATCH(AZ$1,Sheet2!$B:$B,0)))*69</f>
        <v>677.58</v>
      </c>
      <c r="BA49">
        <f>ABS($G49-INDEX(Sheet2!$D:$D, MATCH(BA$1,Sheet2!$B:$B,0)))*54.6</f>
        <v>6774.2220000000007</v>
      </c>
      <c r="BB49">
        <f t="shared" si="16"/>
        <v>6808.0245564836214</v>
      </c>
    </row>
    <row r="50" spans="1:54" x14ac:dyDescent="0.3">
      <c r="A50" t="s">
        <v>188</v>
      </c>
      <c r="B50" t="s">
        <v>189</v>
      </c>
      <c r="C50">
        <v>100</v>
      </c>
      <c r="D50" t="s">
        <v>190</v>
      </c>
      <c r="E50" t="s">
        <v>191</v>
      </c>
      <c r="F50">
        <v>23.08</v>
      </c>
      <c r="G50">
        <v>-82.22</v>
      </c>
      <c r="H50" t="s">
        <v>844</v>
      </c>
      <c r="I50" t="str">
        <f t="shared" si="1"/>
        <v>West</v>
      </c>
      <c r="J50">
        <f>ABS($F50-INDEX(Sheet2!$C:$C, MATCH(J$1,Sheet2!$B:$B,0)))*69</f>
        <v>869.40000000000009</v>
      </c>
      <c r="K50">
        <f>ABS($G50-INDEX(Sheet2!$D:$D, MATCH(K$1,Sheet2!$B:$B,0)))*54.6</f>
        <v>12114.102000000001</v>
      </c>
      <c r="L50">
        <f t="shared" si="2"/>
        <v>12145.259306676167</v>
      </c>
      <c r="M50">
        <f>ABS($F50-INDEX(Sheet2!$C:$C, MATCH(M$1,Sheet2!$B:$B,0)))*69</f>
        <v>267.71999999999991</v>
      </c>
      <c r="N50">
        <f>ABS($G50-INDEX(Sheet2!$D:$D, MATCH(N$1,Sheet2!$B:$B,0)))*54.6</f>
        <v>921.6479999999998</v>
      </c>
      <c r="O50">
        <f t="shared" si="3"/>
        <v>959.7442546345352</v>
      </c>
      <c r="P50">
        <f>ABS($F50-INDEX(Sheet2!$C:$C, MATCH(P$1,Sheet2!$B:$B,0)))*69</f>
        <v>1729.14</v>
      </c>
      <c r="Q50">
        <f>ABS($G50-INDEX(Sheet2!$D:$D, MATCH(Q$1,Sheet2!$B:$B,0)))*54.6</f>
        <v>5121.4799999999996</v>
      </c>
      <c r="R50">
        <f t="shared" si="4"/>
        <v>5405.5048358132099</v>
      </c>
      <c r="S50">
        <f>ABS($F50-INDEX(Sheet2!$C:$C, MATCH(S$1,Sheet2!$B:$B,0)))*69</f>
        <v>1546.98</v>
      </c>
      <c r="T50">
        <f>ABS($G50-INDEX(Sheet2!$D:$D, MATCH(T$1,Sheet2!$B:$B,0)))*54.6</f>
        <v>363.09000000000032</v>
      </c>
      <c r="U50">
        <f t="shared" si="5"/>
        <v>1589.0190271044585</v>
      </c>
      <c r="V50">
        <f>ABS($F50-INDEX(Sheet2!$C:$C, MATCH(V$1,Sheet2!$B:$B,0)))*69</f>
        <v>2233.5300000000002</v>
      </c>
      <c r="W50">
        <f>ABS($G50-INDEX(Sheet2!$D:$D, MATCH(W$1,Sheet2!$B:$B,0)))*54.6</f>
        <v>6528.5219999999999</v>
      </c>
      <c r="X50">
        <f t="shared" si="6"/>
        <v>6900.0185336985869</v>
      </c>
      <c r="Y50">
        <f>ABS($F50-INDEX(Sheet2!$C:$C, MATCH(Y$1,Sheet2!$B:$B,0)))*69</f>
        <v>756.93</v>
      </c>
      <c r="Z50">
        <f>ABS($G50-INDEX(Sheet2!$D:$D, MATCH(Z$1,Sheet2!$B:$B,0)))*54.6</f>
        <v>1966.6919999999998</v>
      </c>
      <c r="AA50">
        <f t="shared" si="7"/>
        <v>2107.3254252165229</v>
      </c>
      <c r="AB50">
        <f>ABS($F50-INDEX(Sheet2!$C:$C, MATCH(AB$1,Sheet2!$B:$B,0)))*69</f>
        <v>981.87000000000023</v>
      </c>
      <c r="AC50">
        <f>ABS($G50-INDEX(Sheet2!$D:$D, MATCH(AC$1,Sheet2!$B:$B,0)))*54.6</f>
        <v>11396.112000000001</v>
      </c>
      <c r="AD50">
        <f t="shared" si="8"/>
        <v>11438.331933172949</v>
      </c>
      <c r="AE50">
        <f>ABS($F50-INDEX(Sheet2!$C:$C, MATCH(AE$1,Sheet2!$B:$B,0)))*69</f>
        <v>1263.3900000000001</v>
      </c>
      <c r="AF50">
        <f>ABS($G50-INDEX(Sheet2!$D:$D, MATCH(AF$1,Sheet2!$B:$B,0)))*54.6</f>
        <v>4607.6940000000004</v>
      </c>
      <c r="AG50">
        <f t="shared" si="9"/>
        <v>4777.7608029008743</v>
      </c>
      <c r="AH50">
        <f>ABS($F50-INDEX(Sheet2!$C:$C, MATCH(AH$1,Sheet2!$B:$B,0)))*69</f>
        <v>736.23000000000013</v>
      </c>
      <c r="AI50">
        <f>ABS($G50-INDEX(Sheet2!$D:$D, MATCH(AI$1,Sheet2!$B:$B,0)))*54.6</f>
        <v>118.4820000000001</v>
      </c>
      <c r="AJ50">
        <f t="shared" si="10"/>
        <v>745.70275393349607</v>
      </c>
      <c r="AK50">
        <f>ABS($F50-INDEX(Sheet2!$C:$C, MATCH(AK$1,Sheet2!$B:$B,0)))*69</f>
        <v>3929.5499999999997</v>
      </c>
      <c r="AL50">
        <f>ABS($G50-INDEX(Sheet2!$D:$D, MATCH(AL$1,Sheet2!$B:$B,0)))*54.6</f>
        <v>12745.278</v>
      </c>
      <c r="AM50">
        <f t="shared" si="11"/>
        <v>13337.2963714459</v>
      </c>
      <c r="AN50">
        <f>ABS($F50-INDEX(Sheet2!$C:$C, MATCH(AN$1,Sheet2!$B:$B,0)))*69</f>
        <v>1000.5</v>
      </c>
      <c r="AO50">
        <f>ABS($G50-INDEX(Sheet2!$D:$D, MATCH(AO$1,Sheet2!$B:$B,0)))*54.6</f>
        <v>5770.1280000000006</v>
      </c>
      <c r="AP50">
        <f t="shared" si="12"/>
        <v>5856.2255238663756</v>
      </c>
      <c r="AQ50">
        <f>ABS($F50-INDEX(Sheet2!$C:$C, MATCH(AQ$1,Sheet2!$B:$B,0)))*69</f>
        <v>1136.4299999999998</v>
      </c>
      <c r="AR50">
        <f>ABS($G50-INDEX(Sheet2!$D:$D, MATCH(AR$1,Sheet2!$B:$B,0)))*54.6</f>
        <v>10833.732000000002</v>
      </c>
      <c r="AS50">
        <f t="shared" si="13"/>
        <v>10893.173192083381</v>
      </c>
      <c r="AT50">
        <f>ABS($F50-INDEX(Sheet2!$C:$C, MATCH(AT$1,Sheet2!$B:$B,0)))*69</f>
        <v>1951.3200000000002</v>
      </c>
      <c r="AU50">
        <f>ABS($G50-INDEX(Sheet2!$D:$D, MATCH(AU$1,Sheet2!$B:$B,0)))*54.6</f>
        <v>4486.482</v>
      </c>
      <c r="AV50">
        <f t="shared" si="14"/>
        <v>4892.4605750812143</v>
      </c>
      <c r="AW50">
        <f>ABS($F50-INDEX(Sheet2!$C:$C, MATCH(AW$1,Sheet2!$B:$B,0)))*69</f>
        <v>3173.3099999999995</v>
      </c>
      <c r="AX50">
        <f>ABS($G50-INDEX(Sheet2!$D:$D, MATCH(AX$1,Sheet2!$B:$B,0)))*54.6</f>
        <v>2132.13</v>
      </c>
      <c r="AY50">
        <f t="shared" si="15"/>
        <v>3823.071369069638</v>
      </c>
      <c r="AZ50">
        <f>ABS($F50-INDEX(Sheet2!$C:$C, MATCH(AZ$1,Sheet2!$B:$B,0)))*69</f>
        <v>869.40000000000009</v>
      </c>
      <c r="BA50">
        <f>ABS($G50-INDEX(Sheet2!$D:$D, MATCH(BA$1,Sheet2!$B:$B,0)))*54.6</f>
        <v>12114.102000000001</v>
      </c>
      <c r="BB50">
        <f t="shared" si="16"/>
        <v>12145.259306676167</v>
      </c>
    </row>
    <row r="51" spans="1:54" x14ac:dyDescent="0.3">
      <c r="A51" t="s">
        <v>192</v>
      </c>
      <c r="B51" t="s">
        <v>193</v>
      </c>
      <c r="C51">
        <v>24.95</v>
      </c>
      <c r="D51" t="s">
        <v>194</v>
      </c>
      <c r="E51" t="s">
        <v>195</v>
      </c>
      <c r="F51">
        <v>35.1</v>
      </c>
      <c r="G51">
        <v>33.25</v>
      </c>
      <c r="H51" t="s">
        <v>844</v>
      </c>
      <c r="I51" t="str">
        <f t="shared" si="1"/>
        <v>East</v>
      </c>
      <c r="J51">
        <f>ABS($F51-INDEX(Sheet2!$C:$C, MATCH(J$1,Sheet2!$B:$B,0)))*69</f>
        <v>40.019999999999882</v>
      </c>
      <c r="K51">
        <f>ABS($G51-INDEX(Sheet2!$D:$D, MATCH(K$1,Sheet2!$B:$B,0)))*54.6</f>
        <v>5809.4400000000005</v>
      </c>
      <c r="L51">
        <f t="shared" si="2"/>
        <v>5809.5778430106266</v>
      </c>
      <c r="M51">
        <f>ABS($F51-INDEX(Sheet2!$C:$C, MATCH(M$1,Sheet2!$B:$B,0)))*69</f>
        <v>1097.1000000000001</v>
      </c>
      <c r="N51">
        <f>ABS($G51-INDEX(Sheet2!$D:$D, MATCH(N$1,Sheet2!$B:$B,0)))*54.6</f>
        <v>7226.3099999999995</v>
      </c>
      <c r="O51">
        <f t="shared" si="3"/>
        <v>7309.1165421068499</v>
      </c>
      <c r="P51">
        <f>ABS($F51-INDEX(Sheet2!$C:$C, MATCH(P$1,Sheet2!$B:$B,0)))*69</f>
        <v>899.76</v>
      </c>
      <c r="Q51">
        <f>ABS($G51-INDEX(Sheet2!$D:$D, MATCH(Q$1,Sheet2!$B:$B,0)))*54.6</f>
        <v>1183.182</v>
      </c>
      <c r="R51">
        <f t="shared" si="4"/>
        <v>1486.4345605252859</v>
      </c>
      <c r="S51">
        <f>ABS($F51-INDEX(Sheet2!$C:$C, MATCH(S$1,Sheet2!$B:$B,0)))*69</f>
        <v>717.59999999999991</v>
      </c>
      <c r="T51">
        <f>ABS($G51-INDEX(Sheet2!$D:$D, MATCH(T$1,Sheet2!$B:$B,0)))*54.6</f>
        <v>5941.5720000000001</v>
      </c>
      <c r="U51">
        <f t="shared" si="5"/>
        <v>5984.7495846680167</v>
      </c>
      <c r="V51">
        <f>ABS($F51-INDEX(Sheet2!$C:$C, MATCH(V$1,Sheet2!$B:$B,0)))*69</f>
        <v>1404.15</v>
      </c>
      <c r="W51">
        <f>ABS($G51-INDEX(Sheet2!$D:$D, MATCH(W$1,Sheet2!$B:$B,0)))*54.6</f>
        <v>223.86000000000007</v>
      </c>
      <c r="X51">
        <f t="shared" si="6"/>
        <v>1421.8827385196012</v>
      </c>
      <c r="Y51">
        <f>ABS($F51-INDEX(Sheet2!$C:$C, MATCH(Y$1,Sheet2!$B:$B,0)))*69</f>
        <v>72.450000000000301</v>
      </c>
      <c r="Z51">
        <f>ABS($G51-INDEX(Sheet2!$D:$D, MATCH(Z$1,Sheet2!$B:$B,0)))*54.6</f>
        <v>8271.3540000000012</v>
      </c>
      <c r="AA51">
        <f t="shared" si="7"/>
        <v>8271.671293989868</v>
      </c>
      <c r="AB51">
        <f>ABS($F51-INDEX(Sheet2!$C:$C, MATCH(AB$1,Sheet2!$B:$B,0)))*69</f>
        <v>152.49000000000007</v>
      </c>
      <c r="AC51">
        <f>ABS($G51-INDEX(Sheet2!$D:$D, MATCH(AC$1,Sheet2!$B:$B,0)))*54.6</f>
        <v>5091.45</v>
      </c>
      <c r="AD51">
        <f t="shared" si="8"/>
        <v>5093.7330419447781</v>
      </c>
      <c r="AE51">
        <f>ABS($F51-INDEX(Sheet2!$C:$C, MATCH(AE$1,Sheet2!$B:$B,0)))*69</f>
        <v>434.00999999999993</v>
      </c>
      <c r="AF51">
        <f>ABS($G51-INDEX(Sheet2!$D:$D, MATCH(AF$1,Sheet2!$B:$B,0)))*54.6</f>
        <v>1696.9679999999998</v>
      </c>
      <c r="AG51">
        <f t="shared" si="9"/>
        <v>1751.5892992148586</v>
      </c>
      <c r="AH51">
        <f>ABS($F51-INDEX(Sheet2!$C:$C, MATCH(AH$1,Sheet2!$B:$B,0)))*69</f>
        <v>93.150000000000091</v>
      </c>
      <c r="AI51">
        <f>ABS($G51-INDEX(Sheet2!$D:$D, MATCH(AI$1,Sheet2!$B:$B,0)))*54.6</f>
        <v>6423.1440000000002</v>
      </c>
      <c r="AJ51">
        <f t="shared" si="10"/>
        <v>6423.8194064929939</v>
      </c>
      <c r="AK51">
        <f>ABS($F51-INDEX(Sheet2!$C:$C, MATCH(AK$1,Sheet2!$B:$B,0)))*69</f>
        <v>4758.93</v>
      </c>
      <c r="AL51">
        <f>ABS($G51-INDEX(Sheet2!$D:$D, MATCH(AL$1,Sheet2!$B:$B,0)))*54.6</f>
        <v>6440.6160000000009</v>
      </c>
      <c r="AM51">
        <f t="shared" si="11"/>
        <v>8008.0552698115171</v>
      </c>
      <c r="AN51">
        <f>ABS($F51-INDEX(Sheet2!$C:$C, MATCH(AN$1,Sheet2!$B:$B,0)))*69</f>
        <v>171.11999999999978</v>
      </c>
      <c r="AO51">
        <f>ABS($G51-INDEX(Sheet2!$D:$D, MATCH(AO$1,Sheet2!$B:$B,0)))*54.6</f>
        <v>534.53399999999999</v>
      </c>
      <c r="AP51">
        <f t="shared" si="12"/>
        <v>561.25631538184041</v>
      </c>
      <c r="AQ51">
        <f>ABS($F51-INDEX(Sheet2!$C:$C, MATCH(AQ$1,Sheet2!$B:$B,0)))*69</f>
        <v>307.04999999999973</v>
      </c>
      <c r="AR51">
        <f>ABS($G51-INDEX(Sheet2!$D:$D, MATCH(AR$1,Sheet2!$B:$B,0)))*54.6</f>
        <v>4529.0700000000006</v>
      </c>
      <c r="AS51">
        <f t="shared" si="13"/>
        <v>4539.4663527115172</v>
      </c>
      <c r="AT51">
        <f>ABS($F51-INDEX(Sheet2!$C:$C, MATCH(AT$1,Sheet2!$B:$B,0)))*69</f>
        <v>1121.9399999999998</v>
      </c>
      <c r="AU51">
        <f>ABS($G51-INDEX(Sheet2!$D:$D, MATCH(AU$1,Sheet2!$B:$B,0)))*54.6</f>
        <v>1818.1799999999998</v>
      </c>
      <c r="AV51">
        <f t="shared" si="14"/>
        <v>2136.4755734620508</v>
      </c>
      <c r="AW51">
        <f>ABS($F51-INDEX(Sheet2!$C:$C, MATCH(AW$1,Sheet2!$B:$B,0)))*69</f>
        <v>4002.6900000000005</v>
      </c>
      <c r="AX51">
        <f>ABS($G51-INDEX(Sheet2!$D:$D, MATCH(AX$1,Sheet2!$B:$B,0)))*54.6</f>
        <v>4172.5320000000002</v>
      </c>
      <c r="AY51">
        <f t="shared" si="15"/>
        <v>5782.002293939704</v>
      </c>
      <c r="AZ51">
        <f>ABS($F51-INDEX(Sheet2!$C:$C, MATCH(AZ$1,Sheet2!$B:$B,0)))*69</f>
        <v>40.019999999999882</v>
      </c>
      <c r="BA51">
        <f>ABS($G51-INDEX(Sheet2!$D:$D, MATCH(BA$1,Sheet2!$B:$B,0)))*54.6</f>
        <v>5809.4400000000005</v>
      </c>
      <c r="BB51">
        <f t="shared" si="16"/>
        <v>5809.5778430106266</v>
      </c>
    </row>
    <row r="52" spans="1:54" x14ac:dyDescent="0.3">
      <c r="A52" t="s">
        <v>196</v>
      </c>
      <c r="B52" t="s">
        <v>197</v>
      </c>
      <c r="C52">
        <v>251</v>
      </c>
      <c r="D52" t="s">
        <v>198</v>
      </c>
      <c r="E52" t="s">
        <v>199</v>
      </c>
      <c r="F52">
        <v>50.05</v>
      </c>
      <c r="G52">
        <v>14.22</v>
      </c>
      <c r="H52" t="s">
        <v>844</v>
      </c>
      <c r="I52" t="str">
        <f t="shared" si="1"/>
        <v>East</v>
      </c>
      <c r="J52">
        <f>ABS($F52-INDEX(Sheet2!$C:$C, MATCH(J$1,Sheet2!$B:$B,0)))*69</f>
        <v>991.52999999999986</v>
      </c>
      <c r="K52">
        <f>ABS($G52-INDEX(Sheet2!$D:$D, MATCH(K$1,Sheet2!$B:$B,0)))*54.6</f>
        <v>6848.478000000001</v>
      </c>
      <c r="L52">
        <f t="shared" si="2"/>
        <v>6919.8831389976531</v>
      </c>
      <c r="M52">
        <f>ABS($F52-INDEX(Sheet2!$C:$C, MATCH(M$1,Sheet2!$B:$B,0)))*69</f>
        <v>2128.6499999999996</v>
      </c>
      <c r="N52">
        <f>ABS($G52-INDEX(Sheet2!$D:$D, MATCH(N$1,Sheet2!$B:$B,0)))*54.6</f>
        <v>6187.2719999999999</v>
      </c>
      <c r="O52">
        <f t="shared" si="3"/>
        <v>6543.2014812692414</v>
      </c>
      <c r="P52">
        <f>ABS($F52-INDEX(Sheet2!$C:$C, MATCH(P$1,Sheet2!$B:$B,0)))*69</f>
        <v>131.78999999999976</v>
      </c>
      <c r="Q52">
        <f>ABS($G52-INDEX(Sheet2!$D:$D, MATCH(Q$1,Sheet2!$B:$B,0)))*54.6</f>
        <v>144.14400000000003</v>
      </c>
      <c r="R52">
        <f t="shared" si="4"/>
        <v>195.31025788729059</v>
      </c>
      <c r="S52">
        <f>ABS($F52-INDEX(Sheet2!$C:$C, MATCH(S$1,Sheet2!$B:$B,0)))*69</f>
        <v>313.94999999999982</v>
      </c>
      <c r="T52">
        <f>ABS($G52-INDEX(Sheet2!$D:$D, MATCH(T$1,Sheet2!$B:$B,0)))*54.6</f>
        <v>4902.5339999999997</v>
      </c>
      <c r="U52">
        <f t="shared" si="5"/>
        <v>4912.5761290443115</v>
      </c>
      <c r="V52">
        <f>ABS($F52-INDEX(Sheet2!$C:$C, MATCH(V$1,Sheet2!$B:$B,0)))*69</f>
        <v>372.60000000000036</v>
      </c>
      <c r="W52">
        <f>ABS($G52-INDEX(Sheet2!$D:$D, MATCH(W$1,Sheet2!$B:$B,0)))*54.6</f>
        <v>1262.8980000000001</v>
      </c>
      <c r="X52">
        <f t="shared" si="6"/>
        <v>1316.7164153317146</v>
      </c>
      <c r="Y52">
        <f>ABS($F52-INDEX(Sheet2!$C:$C, MATCH(Y$1,Sheet2!$B:$B,0)))*69</f>
        <v>1104</v>
      </c>
      <c r="Z52">
        <f>ABS($G52-INDEX(Sheet2!$D:$D, MATCH(Z$1,Sheet2!$B:$B,0)))*54.6</f>
        <v>7232.3160000000007</v>
      </c>
      <c r="AA52">
        <f t="shared" si="7"/>
        <v>7316.0925857903148</v>
      </c>
      <c r="AB52">
        <f>ABS($F52-INDEX(Sheet2!$C:$C, MATCH(AB$1,Sheet2!$B:$B,0)))*69</f>
        <v>879.0599999999996</v>
      </c>
      <c r="AC52">
        <f>ABS($G52-INDEX(Sheet2!$D:$D, MATCH(AC$1,Sheet2!$B:$B,0)))*54.6</f>
        <v>6130.4880000000003</v>
      </c>
      <c r="AD52">
        <f t="shared" si="8"/>
        <v>6193.1921980303505</v>
      </c>
      <c r="AE52">
        <f>ABS($F52-INDEX(Sheet2!$C:$C, MATCH(AE$1,Sheet2!$B:$B,0)))*69</f>
        <v>597.53999999999974</v>
      </c>
      <c r="AF52">
        <f>ABS($G52-INDEX(Sheet2!$D:$D, MATCH(AF$1,Sheet2!$B:$B,0)))*54.6</f>
        <v>657.93000000000006</v>
      </c>
      <c r="AG52">
        <f t="shared" si="9"/>
        <v>888.77777678112523</v>
      </c>
      <c r="AH52">
        <f>ABS($F52-INDEX(Sheet2!$C:$C, MATCH(AH$1,Sheet2!$B:$B,0)))*69</f>
        <v>1124.6999999999998</v>
      </c>
      <c r="AI52">
        <f>ABS($G52-INDEX(Sheet2!$D:$D, MATCH(AI$1,Sheet2!$B:$B,0)))*54.6</f>
        <v>5384.1059999999998</v>
      </c>
      <c r="AJ52">
        <f t="shared" si="10"/>
        <v>5500.3224913850272</v>
      </c>
      <c r="AK52">
        <f>ABS($F52-INDEX(Sheet2!$C:$C, MATCH(AK$1,Sheet2!$B:$B,0)))*69</f>
        <v>5790.48</v>
      </c>
      <c r="AL52">
        <f>ABS($G52-INDEX(Sheet2!$D:$D, MATCH(AL$1,Sheet2!$B:$B,0)))*54.6</f>
        <v>7479.6540000000005</v>
      </c>
      <c r="AM52">
        <f t="shared" si="11"/>
        <v>9459.1163746999118</v>
      </c>
      <c r="AN52">
        <f>ABS($F52-INDEX(Sheet2!$C:$C, MATCH(AN$1,Sheet2!$B:$B,0)))*69</f>
        <v>860.43</v>
      </c>
      <c r="AO52">
        <f>ABS($G52-INDEX(Sheet2!$D:$D, MATCH(AO$1,Sheet2!$B:$B,0)))*54.6</f>
        <v>504.50400000000002</v>
      </c>
      <c r="AP52">
        <f t="shared" si="12"/>
        <v>997.42872974263184</v>
      </c>
      <c r="AQ52">
        <f>ABS($F52-INDEX(Sheet2!$C:$C, MATCH(AQ$1,Sheet2!$B:$B,0)))*69</f>
        <v>724.5</v>
      </c>
      <c r="AR52">
        <f>ABS($G52-INDEX(Sheet2!$D:$D, MATCH(AR$1,Sheet2!$B:$B,0)))*54.6</f>
        <v>5568.1080000000002</v>
      </c>
      <c r="AS52">
        <f t="shared" si="13"/>
        <v>5615.0446970317162</v>
      </c>
      <c r="AT52">
        <f>ABS($F52-INDEX(Sheet2!$C:$C, MATCH(AT$1,Sheet2!$B:$B,0)))*69</f>
        <v>90.390000000000157</v>
      </c>
      <c r="AU52">
        <f>ABS($G52-INDEX(Sheet2!$D:$D, MATCH(AU$1,Sheet2!$B:$B,0)))*54.6</f>
        <v>779.14200000000005</v>
      </c>
      <c r="AV52">
        <f t="shared" si="14"/>
        <v>784.36764865973419</v>
      </c>
      <c r="AW52">
        <f>ABS($F52-INDEX(Sheet2!$C:$C, MATCH(AW$1,Sheet2!$B:$B,0)))*69</f>
        <v>5034.24</v>
      </c>
      <c r="AX52">
        <f>ABS($G52-INDEX(Sheet2!$D:$D, MATCH(AX$1,Sheet2!$B:$B,0)))*54.6</f>
        <v>3133.4940000000001</v>
      </c>
      <c r="AY52">
        <f t="shared" si="15"/>
        <v>5929.785580072521</v>
      </c>
      <c r="AZ52">
        <f>ABS($F52-INDEX(Sheet2!$C:$C, MATCH(AZ$1,Sheet2!$B:$B,0)))*69</f>
        <v>991.52999999999986</v>
      </c>
      <c r="BA52">
        <f>ABS($G52-INDEX(Sheet2!$D:$D, MATCH(BA$1,Sheet2!$B:$B,0)))*54.6</f>
        <v>6848.478000000001</v>
      </c>
      <c r="BB52">
        <f t="shared" si="16"/>
        <v>6919.8831389976531</v>
      </c>
    </row>
    <row r="53" spans="1:54" x14ac:dyDescent="0.3">
      <c r="A53" t="s">
        <v>200</v>
      </c>
      <c r="B53" t="s">
        <v>201</v>
      </c>
      <c r="C53" t="s">
        <v>335</v>
      </c>
      <c r="D53" t="s">
        <v>202</v>
      </c>
      <c r="E53" t="s">
        <v>203</v>
      </c>
      <c r="F53">
        <v>-4.2</v>
      </c>
      <c r="G53">
        <v>15.15</v>
      </c>
      <c r="H53" t="s">
        <v>845</v>
      </c>
      <c r="I53" t="str">
        <f t="shared" si="1"/>
        <v>East</v>
      </c>
      <c r="J53">
        <f>ABS($F53-INDEX(Sheet2!$C:$C, MATCH(J$1,Sheet2!$B:$B,0)))*69</f>
        <v>2751.7200000000003</v>
      </c>
      <c r="K53">
        <f>ABS($G53-INDEX(Sheet2!$D:$D, MATCH(K$1,Sheet2!$B:$B,0)))*54.6</f>
        <v>6797.7</v>
      </c>
      <c r="L53">
        <f t="shared" si="2"/>
        <v>7333.531771827269</v>
      </c>
      <c r="M53">
        <f>ABS($F53-INDEX(Sheet2!$C:$C, MATCH(M$1,Sheet2!$B:$B,0)))*69</f>
        <v>1614.6</v>
      </c>
      <c r="N53">
        <f>ABS($G53-INDEX(Sheet2!$D:$D, MATCH(N$1,Sheet2!$B:$B,0)))*54.6</f>
        <v>6238.05</v>
      </c>
      <c r="O53">
        <f t="shared" si="3"/>
        <v>6443.6170713738102</v>
      </c>
      <c r="P53">
        <f>ABS($F53-INDEX(Sheet2!$C:$C, MATCH(P$1,Sheet2!$B:$B,0)))*69</f>
        <v>3611.46</v>
      </c>
      <c r="Q53">
        <f>ABS($G53-INDEX(Sheet2!$D:$D, MATCH(Q$1,Sheet2!$B:$B,0)))*54.6</f>
        <v>194.92200000000003</v>
      </c>
      <c r="R53">
        <f t="shared" si="4"/>
        <v>3616.716455251089</v>
      </c>
      <c r="S53">
        <f>ABS($F53-INDEX(Sheet2!$C:$C, MATCH(S$1,Sheet2!$B:$B,0)))*69</f>
        <v>3429.3</v>
      </c>
      <c r="T53">
        <f>ABS($G53-INDEX(Sheet2!$D:$D, MATCH(T$1,Sheet2!$B:$B,0)))*54.6</f>
        <v>4953.3119999999999</v>
      </c>
      <c r="U53">
        <f t="shared" si="5"/>
        <v>6024.5662299740716</v>
      </c>
      <c r="V53">
        <f>ABS($F53-INDEX(Sheet2!$C:$C, MATCH(V$1,Sheet2!$B:$B,0)))*69</f>
        <v>4115.8500000000004</v>
      </c>
      <c r="W53">
        <f>ABS($G53-INDEX(Sheet2!$D:$D, MATCH(W$1,Sheet2!$B:$B,0)))*54.6</f>
        <v>1212.1200000000001</v>
      </c>
      <c r="X53">
        <f t="shared" si="6"/>
        <v>4290.6242106364898</v>
      </c>
      <c r="Y53">
        <f>ABS($F53-INDEX(Sheet2!$C:$C, MATCH(Y$1,Sheet2!$B:$B,0)))*69</f>
        <v>2639.25</v>
      </c>
      <c r="Z53">
        <f>ABS($G53-INDEX(Sheet2!$D:$D, MATCH(Z$1,Sheet2!$B:$B,0)))*54.6</f>
        <v>7283.0939999999991</v>
      </c>
      <c r="AA53">
        <f t="shared" si="7"/>
        <v>7746.5539935726256</v>
      </c>
      <c r="AB53">
        <f>ABS($F53-INDEX(Sheet2!$C:$C, MATCH(AB$1,Sheet2!$B:$B,0)))*69</f>
        <v>2864.1900000000005</v>
      </c>
      <c r="AC53">
        <f>ABS($G53-INDEX(Sheet2!$D:$D, MATCH(AC$1,Sheet2!$B:$B,0)))*54.6</f>
        <v>6079.71</v>
      </c>
      <c r="AD53">
        <f t="shared" si="8"/>
        <v>6720.5995298187499</v>
      </c>
      <c r="AE53">
        <f>ABS($F53-INDEX(Sheet2!$C:$C, MATCH(AE$1,Sheet2!$B:$B,0)))*69</f>
        <v>3145.71</v>
      </c>
      <c r="AF53">
        <f>ABS($G53-INDEX(Sheet2!$D:$D, MATCH(AF$1,Sheet2!$B:$B,0)))*54.6</f>
        <v>708.70800000000008</v>
      </c>
      <c r="AG53">
        <f t="shared" si="9"/>
        <v>3224.5555404371626</v>
      </c>
      <c r="AH53">
        <f>ABS($F53-INDEX(Sheet2!$C:$C, MATCH(AH$1,Sheet2!$B:$B,0)))*69</f>
        <v>2618.5500000000002</v>
      </c>
      <c r="AI53">
        <f>ABS($G53-INDEX(Sheet2!$D:$D, MATCH(AI$1,Sheet2!$B:$B,0)))*54.6</f>
        <v>5434.8840000000009</v>
      </c>
      <c r="AJ53">
        <f t="shared" si="10"/>
        <v>6032.8076544802934</v>
      </c>
      <c r="AK53">
        <f>ABS($F53-INDEX(Sheet2!$C:$C, MATCH(AK$1,Sheet2!$B:$B,0)))*69</f>
        <v>2047.2299999999998</v>
      </c>
      <c r="AL53">
        <f>ABS($G53-INDEX(Sheet2!$D:$D, MATCH(AL$1,Sheet2!$B:$B,0)))*54.6</f>
        <v>7428.8760000000002</v>
      </c>
      <c r="AM53">
        <f t="shared" si="11"/>
        <v>7705.799718152296</v>
      </c>
      <c r="AN53">
        <f>ABS($F53-INDEX(Sheet2!$C:$C, MATCH(AN$1,Sheet2!$B:$B,0)))*69</f>
        <v>2882.82</v>
      </c>
      <c r="AO53">
        <f>ABS($G53-INDEX(Sheet2!$D:$D, MATCH(AO$1,Sheet2!$B:$B,0)))*54.6</f>
        <v>453.72600000000006</v>
      </c>
      <c r="AP53">
        <f t="shared" si="12"/>
        <v>2918.3074607511803</v>
      </c>
      <c r="AQ53">
        <f>ABS($F53-INDEX(Sheet2!$C:$C, MATCH(AQ$1,Sheet2!$B:$B,0)))*69</f>
        <v>3018.75</v>
      </c>
      <c r="AR53">
        <f>ABS($G53-INDEX(Sheet2!$D:$D, MATCH(AR$1,Sheet2!$B:$B,0)))*54.6</f>
        <v>5517.33</v>
      </c>
      <c r="AS53">
        <f t="shared" si="13"/>
        <v>6289.1797471053405</v>
      </c>
      <c r="AT53">
        <f>ABS($F53-INDEX(Sheet2!$C:$C, MATCH(AT$1,Sheet2!$B:$B,0)))*69</f>
        <v>3833.6400000000003</v>
      </c>
      <c r="AU53">
        <f>ABS($G53-INDEX(Sheet2!$D:$D, MATCH(AU$1,Sheet2!$B:$B,0)))*54.6</f>
        <v>829.92000000000007</v>
      </c>
      <c r="AV53">
        <f t="shared" si="14"/>
        <v>3922.4434802811375</v>
      </c>
      <c r="AW53">
        <f>ABS($F53-INDEX(Sheet2!$C:$C, MATCH(AW$1,Sheet2!$B:$B,0)))*69</f>
        <v>1290.99</v>
      </c>
      <c r="AX53">
        <f>ABS($G53-INDEX(Sheet2!$D:$D, MATCH(AX$1,Sheet2!$B:$B,0)))*54.6</f>
        <v>3184.2719999999999</v>
      </c>
      <c r="AY53">
        <f t="shared" si="15"/>
        <v>3436.0214420291381</v>
      </c>
      <c r="AZ53">
        <f>ABS($F53-INDEX(Sheet2!$C:$C, MATCH(AZ$1,Sheet2!$B:$B,0)))*69</f>
        <v>2751.7200000000003</v>
      </c>
      <c r="BA53">
        <f>ABS($G53-INDEX(Sheet2!$D:$D, MATCH(BA$1,Sheet2!$B:$B,0)))*54.6</f>
        <v>6797.7</v>
      </c>
      <c r="BB53">
        <f t="shared" si="16"/>
        <v>7333.531771827269</v>
      </c>
    </row>
    <row r="54" spans="1:54" x14ac:dyDescent="0.3">
      <c r="A54" t="s">
        <v>204</v>
      </c>
      <c r="B54" t="s">
        <v>205</v>
      </c>
      <c r="C54">
        <v>350</v>
      </c>
      <c r="D54" t="s">
        <v>206</v>
      </c>
      <c r="E54" t="s">
        <v>207</v>
      </c>
      <c r="F54">
        <v>55.41</v>
      </c>
      <c r="G54">
        <v>12.34</v>
      </c>
      <c r="H54" t="s">
        <v>844</v>
      </c>
      <c r="I54" t="str">
        <f t="shared" si="1"/>
        <v>East</v>
      </c>
      <c r="J54">
        <f>ABS($F54-INDEX(Sheet2!$C:$C, MATCH(J$1,Sheet2!$B:$B,0)))*69</f>
        <v>1361.37</v>
      </c>
      <c r="K54">
        <f>ABS($G54-INDEX(Sheet2!$D:$D, MATCH(K$1,Sheet2!$B:$B,0)))*54.6</f>
        <v>6951.1260000000002</v>
      </c>
      <c r="L54">
        <f t="shared" si="2"/>
        <v>7083.1829670548541</v>
      </c>
      <c r="M54">
        <f>ABS($F54-INDEX(Sheet2!$C:$C, MATCH(M$1,Sheet2!$B:$B,0)))*69</f>
        <v>2498.4899999999998</v>
      </c>
      <c r="N54">
        <f>ABS($G54-INDEX(Sheet2!$D:$D, MATCH(N$1,Sheet2!$B:$B,0)))*54.6</f>
        <v>6084.6239999999998</v>
      </c>
      <c r="O54">
        <f t="shared" si="3"/>
        <v>6577.6212646728145</v>
      </c>
      <c r="P54">
        <f>ABS($F54-INDEX(Sheet2!$C:$C, MATCH(P$1,Sheet2!$B:$B,0)))*69</f>
        <v>501.62999999999971</v>
      </c>
      <c r="Q54">
        <f>ABS($G54-INDEX(Sheet2!$D:$D, MATCH(Q$1,Sheet2!$B:$B,0)))*54.6</f>
        <v>41.495999999999988</v>
      </c>
      <c r="R54">
        <f t="shared" si="4"/>
        <v>503.34339661507403</v>
      </c>
      <c r="S54">
        <f>ABS($F54-INDEX(Sheet2!$C:$C, MATCH(S$1,Sheet2!$B:$B,0)))*69</f>
        <v>683.78999999999974</v>
      </c>
      <c r="T54">
        <f>ABS($G54-INDEX(Sheet2!$D:$D, MATCH(T$1,Sheet2!$B:$B,0)))*54.6</f>
        <v>4799.8859999999995</v>
      </c>
      <c r="U54">
        <f t="shared" si="5"/>
        <v>4848.3475924376544</v>
      </c>
      <c r="V54">
        <f>ABS($F54-INDEX(Sheet2!$C:$C, MATCH(V$1,Sheet2!$B:$B,0)))*69</f>
        <v>2.7600000000004314</v>
      </c>
      <c r="W54">
        <f>ABS($G54-INDEX(Sheet2!$D:$D, MATCH(W$1,Sheet2!$B:$B,0)))*54.6</f>
        <v>1365.546</v>
      </c>
      <c r="X54">
        <f t="shared" si="6"/>
        <v>1365.5487892111362</v>
      </c>
      <c r="Y54">
        <f>ABS($F54-INDEX(Sheet2!$C:$C, MATCH(Y$1,Sheet2!$B:$B,0)))*69</f>
        <v>1473.84</v>
      </c>
      <c r="Z54">
        <f>ABS($G54-INDEX(Sheet2!$D:$D, MATCH(Z$1,Sheet2!$B:$B,0)))*54.6</f>
        <v>7129.6679999999997</v>
      </c>
      <c r="AA54">
        <f t="shared" si="7"/>
        <v>7280.4100252543467</v>
      </c>
      <c r="AB54">
        <f>ABS($F54-INDEX(Sheet2!$C:$C, MATCH(AB$1,Sheet2!$B:$B,0)))*69</f>
        <v>1248.8999999999996</v>
      </c>
      <c r="AC54">
        <f>ABS($G54-INDEX(Sheet2!$D:$D, MATCH(AC$1,Sheet2!$B:$B,0)))*54.6</f>
        <v>6233.1360000000004</v>
      </c>
      <c r="AD54">
        <f t="shared" si="8"/>
        <v>6357.0225423932552</v>
      </c>
      <c r="AE54">
        <f>ABS($F54-INDEX(Sheet2!$C:$C, MATCH(AE$1,Sheet2!$B:$B,0)))*69</f>
        <v>967.37999999999977</v>
      </c>
      <c r="AF54">
        <f>ABS($G54-INDEX(Sheet2!$D:$D, MATCH(AF$1,Sheet2!$B:$B,0)))*54.6</f>
        <v>555.28200000000004</v>
      </c>
      <c r="AG54">
        <f t="shared" si="9"/>
        <v>1115.4201737121305</v>
      </c>
      <c r="AH54">
        <f>ABS($F54-INDEX(Sheet2!$C:$C, MATCH(AH$1,Sheet2!$B:$B,0)))*69</f>
        <v>1494.5399999999997</v>
      </c>
      <c r="AI54">
        <f>ABS($G54-INDEX(Sheet2!$D:$D, MATCH(AI$1,Sheet2!$B:$B,0)))*54.6</f>
        <v>5281.4580000000005</v>
      </c>
      <c r="AJ54">
        <f t="shared" si="10"/>
        <v>5488.8476402031793</v>
      </c>
      <c r="AK54">
        <f>ABS($F54-INDEX(Sheet2!$C:$C, MATCH(AK$1,Sheet2!$B:$B,0)))*69</f>
        <v>6160.32</v>
      </c>
      <c r="AL54">
        <f>ABS($G54-INDEX(Sheet2!$D:$D, MATCH(AL$1,Sheet2!$B:$B,0)))*54.6</f>
        <v>7582.3020000000006</v>
      </c>
      <c r="AM54">
        <f t="shared" si="11"/>
        <v>9769.3830983130138</v>
      </c>
      <c r="AN54">
        <f>ABS($F54-INDEX(Sheet2!$C:$C, MATCH(AN$1,Sheet2!$B:$B,0)))*69</f>
        <v>1230.27</v>
      </c>
      <c r="AO54">
        <f>ABS($G54-INDEX(Sheet2!$D:$D, MATCH(AO$1,Sheet2!$B:$B,0)))*54.6</f>
        <v>607.15200000000004</v>
      </c>
      <c r="AP54">
        <f t="shared" si="12"/>
        <v>1371.9321499272478</v>
      </c>
      <c r="AQ54">
        <f>ABS($F54-INDEX(Sheet2!$C:$C, MATCH(AQ$1,Sheet2!$B:$B,0)))*69</f>
        <v>1094.3399999999999</v>
      </c>
      <c r="AR54">
        <f>ABS($G54-INDEX(Sheet2!$D:$D, MATCH(AR$1,Sheet2!$B:$B,0)))*54.6</f>
        <v>5670.7560000000003</v>
      </c>
      <c r="AS54">
        <f t="shared" si="13"/>
        <v>5775.3834199242565</v>
      </c>
      <c r="AT54">
        <f>ABS($F54-INDEX(Sheet2!$C:$C, MATCH(AT$1,Sheet2!$B:$B,0)))*69</f>
        <v>279.44999999999982</v>
      </c>
      <c r="AU54">
        <f>ABS($G54-INDEX(Sheet2!$D:$D, MATCH(AU$1,Sheet2!$B:$B,0)))*54.6</f>
        <v>676.49400000000003</v>
      </c>
      <c r="AV54">
        <f t="shared" si="14"/>
        <v>731.94018508072088</v>
      </c>
      <c r="AW54">
        <f>ABS($F54-INDEX(Sheet2!$C:$C, MATCH(AW$1,Sheet2!$B:$B,0)))*69</f>
        <v>5404.08</v>
      </c>
      <c r="AX54">
        <f>ABS($G54-INDEX(Sheet2!$D:$D, MATCH(AX$1,Sheet2!$B:$B,0)))*54.6</f>
        <v>3030.8460000000005</v>
      </c>
      <c r="AY54">
        <f t="shared" si="15"/>
        <v>6195.9751550596129</v>
      </c>
      <c r="AZ54">
        <f>ABS($F54-INDEX(Sheet2!$C:$C, MATCH(AZ$1,Sheet2!$B:$B,0)))*69</f>
        <v>1361.37</v>
      </c>
      <c r="BA54">
        <f>ABS($G54-INDEX(Sheet2!$D:$D, MATCH(BA$1,Sheet2!$B:$B,0)))*54.6</f>
        <v>6951.1260000000002</v>
      </c>
      <c r="BB54">
        <f t="shared" si="16"/>
        <v>7083.1829670548541</v>
      </c>
    </row>
    <row r="55" spans="1:54" x14ac:dyDescent="0.3">
      <c r="A55" t="s">
        <v>208</v>
      </c>
      <c r="B55" t="s">
        <v>208</v>
      </c>
      <c r="C55">
        <v>3.32</v>
      </c>
      <c r="D55" t="s">
        <v>209</v>
      </c>
      <c r="E55" t="s">
        <v>210</v>
      </c>
      <c r="F55">
        <v>11.08</v>
      </c>
      <c r="G55">
        <v>42.2</v>
      </c>
      <c r="H55" t="s">
        <v>844</v>
      </c>
      <c r="I55" t="str">
        <f t="shared" si="1"/>
        <v>East</v>
      </c>
      <c r="J55">
        <f>ABS($F55-INDEX(Sheet2!$C:$C, MATCH(J$1,Sheet2!$B:$B,0)))*69</f>
        <v>1697.4</v>
      </c>
      <c r="K55">
        <f>ABS($G55-INDEX(Sheet2!$D:$D, MATCH(K$1,Sheet2!$B:$B,0)))*54.6</f>
        <v>5320.77</v>
      </c>
      <c r="L55">
        <f t="shared" si="2"/>
        <v>5584.9583841690355</v>
      </c>
      <c r="M55">
        <f>ABS($F55-INDEX(Sheet2!$C:$C, MATCH(M$1,Sheet2!$B:$B,0)))*69</f>
        <v>560.28</v>
      </c>
      <c r="N55">
        <f>ABS($G55-INDEX(Sheet2!$D:$D, MATCH(N$1,Sheet2!$B:$B,0)))*54.6</f>
        <v>7714.9800000000005</v>
      </c>
      <c r="O55">
        <f t="shared" si="3"/>
        <v>7735.2976722812682</v>
      </c>
      <c r="P55">
        <f>ABS($F55-INDEX(Sheet2!$C:$C, MATCH(P$1,Sheet2!$B:$B,0)))*69</f>
        <v>2557.1400000000003</v>
      </c>
      <c r="Q55">
        <f>ABS($G55-INDEX(Sheet2!$D:$D, MATCH(Q$1,Sheet2!$B:$B,0)))*54.6</f>
        <v>1671.8520000000003</v>
      </c>
      <c r="R55">
        <f t="shared" si="4"/>
        <v>3055.1684224448254</v>
      </c>
      <c r="S55">
        <f>ABS($F55-INDEX(Sheet2!$C:$C, MATCH(S$1,Sheet2!$B:$B,0)))*69</f>
        <v>2374.98</v>
      </c>
      <c r="T55">
        <f>ABS($G55-INDEX(Sheet2!$D:$D, MATCH(T$1,Sheet2!$B:$B,0)))*54.6</f>
        <v>6430.2420000000002</v>
      </c>
      <c r="U55">
        <f t="shared" si="5"/>
        <v>6854.8189019815836</v>
      </c>
      <c r="V55">
        <f>ABS($F55-INDEX(Sheet2!$C:$C, MATCH(V$1,Sheet2!$B:$B,0)))*69</f>
        <v>3061.53</v>
      </c>
      <c r="W55">
        <f>ABS($G55-INDEX(Sheet2!$D:$D, MATCH(W$1,Sheet2!$B:$B,0)))*54.6</f>
        <v>264.81000000000006</v>
      </c>
      <c r="X55">
        <f t="shared" si="6"/>
        <v>3072.9611577434562</v>
      </c>
      <c r="Y55">
        <f>ABS($F55-INDEX(Sheet2!$C:$C, MATCH(Y$1,Sheet2!$B:$B,0)))*69</f>
        <v>1584.9299999999998</v>
      </c>
      <c r="Z55">
        <f>ABS($G55-INDEX(Sheet2!$D:$D, MATCH(Z$1,Sheet2!$B:$B,0)))*54.6</f>
        <v>8760.0239999999994</v>
      </c>
      <c r="AA55">
        <f t="shared" si="7"/>
        <v>8902.2482320746367</v>
      </c>
      <c r="AB55">
        <f>ABS($F55-INDEX(Sheet2!$C:$C, MATCH(AB$1,Sheet2!$B:$B,0)))*69</f>
        <v>1809.8700000000003</v>
      </c>
      <c r="AC55">
        <f>ABS($G55-INDEX(Sheet2!$D:$D, MATCH(AC$1,Sheet2!$B:$B,0)))*54.6</f>
        <v>4602.78</v>
      </c>
      <c r="AD55">
        <f t="shared" si="8"/>
        <v>4945.8278523721383</v>
      </c>
      <c r="AE55">
        <f>ABS($F55-INDEX(Sheet2!$C:$C, MATCH(AE$1,Sheet2!$B:$B,0)))*69</f>
        <v>2091.3900000000003</v>
      </c>
      <c r="AF55">
        <f>ABS($G55-INDEX(Sheet2!$D:$D, MATCH(AF$1,Sheet2!$B:$B,0)))*54.6</f>
        <v>2185.6379999999999</v>
      </c>
      <c r="AG55">
        <f t="shared" si="9"/>
        <v>3025.0496854008861</v>
      </c>
      <c r="AH55">
        <f>ABS($F55-INDEX(Sheet2!$C:$C, MATCH(AH$1,Sheet2!$B:$B,0)))*69</f>
        <v>1564.23</v>
      </c>
      <c r="AI55">
        <f>ABS($G55-INDEX(Sheet2!$D:$D, MATCH(AI$1,Sheet2!$B:$B,0)))*54.6</f>
        <v>6911.8140000000003</v>
      </c>
      <c r="AJ55">
        <f t="shared" si="10"/>
        <v>7086.6062585341933</v>
      </c>
      <c r="AK55">
        <f>ABS($F55-INDEX(Sheet2!$C:$C, MATCH(AK$1,Sheet2!$B:$B,0)))*69</f>
        <v>3101.5499999999997</v>
      </c>
      <c r="AL55">
        <f>ABS($G55-INDEX(Sheet2!$D:$D, MATCH(AL$1,Sheet2!$B:$B,0)))*54.6</f>
        <v>5951.9460000000008</v>
      </c>
      <c r="AM55">
        <f t="shared" si="11"/>
        <v>6711.5775782908149</v>
      </c>
      <c r="AN55">
        <f>ABS($F55-INDEX(Sheet2!$C:$C, MATCH(AN$1,Sheet2!$B:$B,0)))*69</f>
        <v>1828.5</v>
      </c>
      <c r="AO55">
        <f>ABS($G55-INDEX(Sheet2!$D:$D, MATCH(AO$1,Sheet2!$B:$B,0)))*54.6</f>
        <v>1023.2040000000002</v>
      </c>
      <c r="AP55">
        <f t="shared" si="12"/>
        <v>2095.3182754932482</v>
      </c>
      <c r="AQ55">
        <f>ABS($F55-INDEX(Sheet2!$C:$C, MATCH(AQ$1,Sheet2!$B:$B,0)))*69</f>
        <v>1964.4299999999998</v>
      </c>
      <c r="AR55">
        <f>ABS($G55-INDEX(Sheet2!$D:$D, MATCH(AR$1,Sheet2!$B:$B,0)))*54.6</f>
        <v>4040.4</v>
      </c>
      <c r="AS55">
        <f t="shared" si="13"/>
        <v>4492.6403578408099</v>
      </c>
      <c r="AT55">
        <f>ABS($F55-INDEX(Sheet2!$C:$C, MATCH(AT$1,Sheet2!$B:$B,0)))*69</f>
        <v>2779.32</v>
      </c>
      <c r="AU55">
        <f>ABS($G55-INDEX(Sheet2!$D:$D, MATCH(AU$1,Sheet2!$B:$B,0)))*54.6</f>
        <v>2306.85</v>
      </c>
      <c r="AV55">
        <f t="shared" si="14"/>
        <v>3611.9491393013827</v>
      </c>
      <c r="AW55">
        <f>ABS($F55-INDEX(Sheet2!$C:$C, MATCH(AW$1,Sheet2!$B:$B,0)))*69</f>
        <v>2345.31</v>
      </c>
      <c r="AX55">
        <f>ABS($G55-INDEX(Sheet2!$D:$D, MATCH(AX$1,Sheet2!$B:$B,0)))*54.6</f>
        <v>4661.2020000000002</v>
      </c>
      <c r="AY55">
        <f t="shared" si="15"/>
        <v>5217.9769145621949</v>
      </c>
      <c r="AZ55">
        <f>ABS($F55-INDEX(Sheet2!$C:$C, MATCH(AZ$1,Sheet2!$B:$B,0)))*69</f>
        <v>1697.4</v>
      </c>
      <c r="BA55">
        <f>ABS($G55-INDEX(Sheet2!$D:$D, MATCH(BA$1,Sheet2!$B:$B,0)))*54.6</f>
        <v>5320.77</v>
      </c>
      <c r="BB55">
        <f t="shared" si="16"/>
        <v>5584.9583841690355</v>
      </c>
    </row>
    <row r="56" spans="1:54" x14ac:dyDescent="0.3">
      <c r="A56" t="s">
        <v>211</v>
      </c>
      <c r="B56" t="s">
        <v>212</v>
      </c>
      <c r="C56">
        <v>0.56999999999999995</v>
      </c>
      <c r="D56" t="s">
        <v>213</v>
      </c>
      <c r="E56" t="s">
        <v>214</v>
      </c>
      <c r="F56">
        <v>15.2</v>
      </c>
      <c r="G56">
        <v>-61.24</v>
      </c>
      <c r="H56" t="s">
        <v>844</v>
      </c>
      <c r="I56" t="str">
        <f t="shared" si="1"/>
        <v>West</v>
      </c>
      <c r="J56">
        <f>ABS($F56-INDEX(Sheet2!$C:$C, MATCH(J$1,Sheet2!$B:$B,0)))*69</f>
        <v>1413.1200000000001</v>
      </c>
      <c r="K56">
        <f>ABS($G56-INDEX(Sheet2!$D:$D, MATCH(K$1,Sheet2!$B:$B,0)))*54.6</f>
        <v>10968.594000000001</v>
      </c>
      <c r="L56">
        <f t="shared" si="2"/>
        <v>11059.247825744571</v>
      </c>
      <c r="M56">
        <f>ABS($F56-INDEX(Sheet2!$C:$C, MATCH(M$1,Sheet2!$B:$B,0)))*69</f>
        <v>276</v>
      </c>
      <c r="N56">
        <f>ABS($G56-INDEX(Sheet2!$D:$D, MATCH(N$1,Sheet2!$B:$B,0)))*54.6</f>
        <v>2067.1559999999995</v>
      </c>
      <c r="O56">
        <f t="shared" si="3"/>
        <v>2085.499922880842</v>
      </c>
      <c r="P56">
        <f>ABS($F56-INDEX(Sheet2!$C:$C, MATCH(P$1,Sheet2!$B:$B,0)))*69</f>
        <v>2272.8599999999997</v>
      </c>
      <c r="Q56">
        <f>ABS($G56-INDEX(Sheet2!$D:$D, MATCH(Q$1,Sheet2!$B:$B,0)))*54.6</f>
        <v>3975.9720000000007</v>
      </c>
      <c r="R56">
        <f t="shared" si="4"/>
        <v>4579.764832869042</v>
      </c>
      <c r="S56">
        <f>ABS($F56-INDEX(Sheet2!$C:$C, MATCH(S$1,Sheet2!$B:$B,0)))*69</f>
        <v>2090.7000000000003</v>
      </c>
      <c r="T56">
        <f>ABS($G56-INDEX(Sheet2!$D:$D, MATCH(T$1,Sheet2!$B:$B,0)))*54.6</f>
        <v>782.41799999999955</v>
      </c>
      <c r="U56">
        <f t="shared" si="5"/>
        <v>2232.3092117186634</v>
      </c>
      <c r="V56">
        <f>ABS($F56-INDEX(Sheet2!$C:$C, MATCH(V$1,Sheet2!$B:$B,0)))*69</f>
        <v>2777.25</v>
      </c>
      <c r="W56">
        <f>ABS($G56-INDEX(Sheet2!$D:$D, MATCH(W$1,Sheet2!$B:$B,0)))*54.6</f>
        <v>5383.0140000000001</v>
      </c>
      <c r="X56">
        <f t="shared" si="6"/>
        <v>6057.2235625487692</v>
      </c>
      <c r="Y56">
        <f>ABS($F56-INDEX(Sheet2!$C:$C, MATCH(Y$1,Sheet2!$B:$B,0)))*69</f>
        <v>1300.6499999999999</v>
      </c>
      <c r="Z56">
        <f>ABS($G56-INDEX(Sheet2!$D:$D, MATCH(Z$1,Sheet2!$B:$B,0)))*54.6</f>
        <v>3112.2</v>
      </c>
      <c r="AA56">
        <f t="shared" si="7"/>
        <v>3373.051921109427</v>
      </c>
      <c r="AB56">
        <f>ABS($F56-INDEX(Sheet2!$C:$C, MATCH(AB$1,Sheet2!$B:$B,0)))*69</f>
        <v>1525.5900000000001</v>
      </c>
      <c r="AC56">
        <f>ABS($G56-INDEX(Sheet2!$D:$D, MATCH(AC$1,Sheet2!$B:$B,0)))*54.6</f>
        <v>10250.604000000001</v>
      </c>
      <c r="AD56">
        <f t="shared" si="8"/>
        <v>10363.50844130095</v>
      </c>
      <c r="AE56">
        <f>ABS($F56-INDEX(Sheet2!$C:$C, MATCH(AE$1,Sheet2!$B:$B,0)))*69</f>
        <v>1807.1100000000001</v>
      </c>
      <c r="AF56">
        <f>ABS($G56-INDEX(Sheet2!$D:$D, MATCH(AF$1,Sheet2!$B:$B,0)))*54.6</f>
        <v>3462.1860000000001</v>
      </c>
      <c r="AG56">
        <f t="shared" si="9"/>
        <v>3905.429355486539</v>
      </c>
      <c r="AH56">
        <f>ABS($F56-INDEX(Sheet2!$C:$C, MATCH(AH$1,Sheet2!$B:$B,0)))*69</f>
        <v>1279.95</v>
      </c>
      <c r="AI56">
        <f>ABS($G56-INDEX(Sheet2!$D:$D, MATCH(AI$1,Sheet2!$B:$B,0)))*54.6</f>
        <v>1263.99</v>
      </c>
      <c r="AJ56">
        <f t="shared" si="10"/>
        <v>1798.8726254518413</v>
      </c>
      <c r="AK56">
        <f>ABS($F56-INDEX(Sheet2!$C:$C, MATCH(AK$1,Sheet2!$B:$B,0)))*69</f>
        <v>3385.8299999999995</v>
      </c>
      <c r="AL56">
        <f>ABS($G56-INDEX(Sheet2!$D:$D, MATCH(AL$1,Sheet2!$B:$B,0)))*54.6</f>
        <v>11599.77</v>
      </c>
      <c r="AM56">
        <f t="shared" si="11"/>
        <v>12083.811850645474</v>
      </c>
      <c r="AN56">
        <f>ABS($F56-INDEX(Sheet2!$C:$C, MATCH(AN$1,Sheet2!$B:$B,0)))*69</f>
        <v>1544.22</v>
      </c>
      <c r="AO56">
        <f>ABS($G56-INDEX(Sheet2!$D:$D, MATCH(AO$1,Sheet2!$B:$B,0)))*54.6</f>
        <v>4624.62</v>
      </c>
      <c r="AP56">
        <f t="shared" si="12"/>
        <v>4875.6256575746256</v>
      </c>
      <c r="AQ56">
        <f>ABS($F56-INDEX(Sheet2!$C:$C, MATCH(AQ$1,Sheet2!$B:$B,0)))*69</f>
        <v>1680.1499999999999</v>
      </c>
      <c r="AR56">
        <f>ABS($G56-INDEX(Sheet2!$D:$D, MATCH(AR$1,Sheet2!$B:$B,0)))*54.6</f>
        <v>9688.2240000000002</v>
      </c>
      <c r="AS56">
        <f t="shared" si="13"/>
        <v>9832.8321605057408</v>
      </c>
      <c r="AT56">
        <f>ABS($F56-INDEX(Sheet2!$C:$C, MATCH(AT$1,Sheet2!$B:$B,0)))*69</f>
        <v>2495.04</v>
      </c>
      <c r="AU56">
        <f>ABS($G56-INDEX(Sheet2!$D:$D, MATCH(AU$1,Sheet2!$B:$B,0)))*54.6</f>
        <v>3340.9740000000002</v>
      </c>
      <c r="AV56">
        <f t="shared" si="14"/>
        <v>4169.8119706140233</v>
      </c>
      <c r="AW56">
        <f>ABS($F56-INDEX(Sheet2!$C:$C, MATCH(AW$1,Sheet2!$B:$B,0)))*69</f>
        <v>2629.59</v>
      </c>
      <c r="AX56">
        <f>ABS($G56-INDEX(Sheet2!$D:$D, MATCH(AX$1,Sheet2!$B:$B,0)))*54.6</f>
        <v>986.62200000000007</v>
      </c>
      <c r="AY56">
        <f t="shared" si="15"/>
        <v>2808.5879973723454</v>
      </c>
      <c r="AZ56">
        <f>ABS($F56-INDEX(Sheet2!$C:$C, MATCH(AZ$1,Sheet2!$B:$B,0)))*69</f>
        <v>1413.1200000000001</v>
      </c>
      <c r="BA56">
        <f>ABS($G56-INDEX(Sheet2!$D:$D, MATCH(BA$1,Sheet2!$B:$B,0)))*54.6</f>
        <v>10968.594000000001</v>
      </c>
      <c r="BB56">
        <f t="shared" si="16"/>
        <v>11059.247825744571</v>
      </c>
    </row>
    <row r="57" spans="1:54" x14ac:dyDescent="0.3">
      <c r="A57" t="s">
        <v>215</v>
      </c>
      <c r="B57" t="s">
        <v>216</v>
      </c>
      <c r="C57" t="s">
        <v>335</v>
      </c>
      <c r="D57" t="s">
        <v>217</v>
      </c>
      <c r="E57" t="s">
        <v>218</v>
      </c>
      <c r="F57">
        <v>18.3</v>
      </c>
      <c r="G57">
        <v>-69.59</v>
      </c>
      <c r="H57" t="s">
        <v>844</v>
      </c>
      <c r="I57" t="str">
        <f t="shared" si="1"/>
        <v>West</v>
      </c>
      <c r="J57">
        <f>ABS($F57-INDEX(Sheet2!$C:$C, MATCH(J$1,Sheet2!$B:$B,0)))*69</f>
        <v>1199.22</v>
      </c>
      <c r="K57">
        <f>ABS($G57-INDEX(Sheet2!$D:$D, MATCH(K$1,Sheet2!$B:$B,0)))*54.6</f>
        <v>11424.504000000001</v>
      </c>
      <c r="L57">
        <f t="shared" si="2"/>
        <v>11487.272098040336</v>
      </c>
      <c r="M57">
        <f>ABS($F57-INDEX(Sheet2!$C:$C, MATCH(M$1,Sheet2!$B:$B,0)))*69</f>
        <v>62.099999999999902</v>
      </c>
      <c r="N57">
        <f>ABS($G57-INDEX(Sheet2!$D:$D, MATCH(N$1,Sheet2!$B:$B,0)))*54.6</f>
        <v>1611.2459999999996</v>
      </c>
      <c r="O57">
        <f t="shared" si="3"/>
        <v>1612.4422726150538</v>
      </c>
      <c r="P57">
        <f>ABS($F57-INDEX(Sheet2!$C:$C, MATCH(P$1,Sheet2!$B:$B,0)))*69</f>
        <v>2058.96</v>
      </c>
      <c r="Q57">
        <f>ABS($G57-INDEX(Sheet2!$D:$D, MATCH(Q$1,Sheet2!$B:$B,0)))*54.6</f>
        <v>4431.8820000000005</v>
      </c>
      <c r="R57">
        <f t="shared" si="4"/>
        <v>4886.8081959008787</v>
      </c>
      <c r="S57">
        <f>ABS($F57-INDEX(Sheet2!$C:$C, MATCH(S$1,Sheet2!$B:$B,0)))*69</f>
        <v>1876.8</v>
      </c>
      <c r="T57">
        <f>ABS($G57-INDEX(Sheet2!$D:$D, MATCH(T$1,Sheet2!$B:$B,0)))*54.6</f>
        <v>326.50799999999947</v>
      </c>
      <c r="U57">
        <f t="shared" si="5"/>
        <v>1904.9896887028021</v>
      </c>
      <c r="V57">
        <f>ABS($F57-INDEX(Sheet2!$C:$C, MATCH(V$1,Sheet2!$B:$B,0)))*69</f>
        <v>2563.3500000000004</v>
      </c>
      <c r="W57">
        <f>ABS($G57-INDEX(Sheet2!$D:$D, MATCH(W$1,Sheet2!$B:$B,0)))*54.6</f>
        <v>5838.924</v>
      </c>
      <c r="X57">
        <f t="shared" si="6"/>
        <v>6376.8171292797788</v>
      </c>
      <c r="Y57">
        <f>ABS($F57-INDEX(Sheet2!$C:$C, MATCH(Y$1,Sheet2!$B:$B,0)))*69</f>
        <v>1086.7499999999998</v>
      </c>
      <c r="Z57">
        <f>ABS($G57-INDEX(Sheet2!$D:$D, MATCH(Z$1,Sheet2!$B:$B,0)))*54.6</f>
        <v>2656.2899999999995</v>
      </c>
      <c r="AA57">
        <f t="shared" si="7"/>
        <v>2870.0003704877804</v>
      </c>
      <c r="AB57">
        <f>ABS($F57-INDEX(Sheet2!$C:$C, MATCH(AB$1,Sheet2!$B:$B,0)))*69</f>
        <v>1311.69</v>
      </c>
      <c r="AC57">
        <f>ABS($G57-INDEX(Sheet2!$D:$D, MATCH(AC$1,Sheet2!$B:$B,0)))*54.6</f>
        <v>10706.514000000001</v>
      </c>
      <c r="AD57">
        <f t="shared" si="8"/>
        <v>10786.564452516659</v>
      </c>
      <c r="AE57">
        <f>ABS($F57-INDEX(Sheet2!$C:$C, MATCH(AE$1,Sheet2!$B:$B,0)))*69</f>
        <v>1593.21</v>
      </c>
      <c r="AF57">
        <f>ABS($G57-INDEX(Sheet2!$D:$D, MATCH(AF$1,Sheet2!$B:$B,0)))*54.6</f>
        <v>3918.0960000000005</v>
      </c>
      <c r="AG57">
        <f t="shared" si="9"/>
        <v>4229.6328882440857</v>
      </c>
      <c r="AH57">
        <f>ABS($F57-INDEX(Sheet2!$C:$C, MATCH(AH$1,Sheet2!$B:$B,0)))*69</f>
        <v>1066.05</v>
      </c>
      <c r="AI57">
        <f>ABS($G57-INDEX(Sheet2!$D:$D, MATCH(AI$1,Sheet2!$B:$B,0)))*54.6</f>
        <v>808.07999999999981</v>
      </c>
      <c r="AJ57">
        <f t="shared" si="10"/>
        <v>1337.7054567056232</v>
      </c>
      <c r="AK57">
        <f>ABS($F57-INDEX(Sheet2!$C:$C, MATCH(AK$1,Sheet2!$B:$B,0)))*69</f>
        <v>3599.73</v>
      </c>
      <c r="AL57">
        <f>ABS($G57-INDEX(Sheet2!$D:$D, MATCH(AL$1,Sheet2!$B:$B,0)))*54.6</f>
        <v>12055.68</v>
      </c>
      <c r="AM57">
        <f t="shared" si="11"/>
        <v>12581.632498817473</v>
      </c>
      <c r="AN57">
        <f>ABS($F57-INDEX(Sheet2!$C:$C, MATCH(AN$1,Sheet2!$B:$B,0)))*69</f>
        <v>1330.32</v>
      </c>
      <c r="AO57">
        <f>ABS($G57-INDEX(Sheet2!$D:$D, MATCH(AO$1,Sheet2!$B:$B,0)))*54.6</f>
        <v>5080.5300000000007</v>
      </c>
      <c r="AP57">
        <f t="shared" si="12"/>
        <v>5251.8126759529423</v>
      </c>
      <c r="AQ57">
        <f>ABS($F57-INDEX(Sheet2!$C:$C, MATCH(AQ$1,Sheet2!$B:$B,0)))*69</f>
        <v>1466.2499999999998</v>
      </c>
      <c r="AR57">
        <f>ABS($G57-INDEX(Sheet2!$D:$D, MATCH(AR$1,Sheet2!$B:$B,0)))*54.6</f>
        <v>10144.134000000002</v>
      </c>
      <c r="AS57">
        <f t="shared" si="13"/>
        <v>10249.553340143952</v>
      </c>
      <c r="AT57">
        <f>ABS($F57-INDEX(Sheet2!$C:$C, MATCH(AT$1,Sheet2!$B:$B,0)))*69</f>
        <v>2281.1400000000003</v>
      </c>
      <c r="AU57">
        <f>ABS($G57-INDEX(Sheet2!$D:$D, MATCH(AU$1,Sheet2!$B:$B,0)))*54.6</f>
        <v>3796.8840000000005</v>
      </c>
      <c r="AV57">
        <f t="shared" si="14"/>
        <v>4429.4387690830545</v>
      </c>
      <c r="AW57">
        <f>ABS($F57-INDEX(Sheet2!$C:$C, MATCH(AW$1,Sheet2!$B:$B,0)))*69</f>
        <v>2843.4900000000002</v>
      </c>
      <c r="AX57">
        <f>ABS($G57-INDEX(Sheet2!$D:$D, MATCH(AX$1,Sheet2!$B:$B,0)))*54.6</f>
        <v>1442.5320000000002</v>
      </c>
      <c r="AY57">
        <f t="shared" si="15"/>
        <v>3188.4689038979195</v>
      </c>
      <c r="AZ57">
        <f>ABS($F57-INDEX(Sheet2!$C:$C, MATCH(AZ$1,Sheet2!$B:$B,0)))*69</f>
        <v>1199.22</v>
      </c>
      <c r="BA57">
        <f>ABS($G57-INDEX(Sheet2!$D:$D, MATCH(BA$1,Sheet2!$B:$B,0)))*54.6</f>
        <v>11424.504000000001</v>
      </c>
      <c r="BB57">
        <f t="shared" si="16"/>
        <v>11487.272098040336</v>
      </c>
    </row>
    <row r="58" spans="1:54" x14ac:dyDescent="0.3">
      <c r="A58" t="s">
        <v>219</v>
      </c>
      <c r="B58" t="s">
        <v>220</v>
      </c>
      <c r="C58">
        <v>2.02</v>
      </c>
      <c r="D58" t="s">
        <v>221</v>
      </c>
      <c r="E58" t="s">
        <v>222</v>
      </c>
      <c r="F58">
        <v>-8.2899999999999991</v>
      </c>
      <c r="G58">
        <v>125.3</v>
      </c>
      <c r="H58" t="s">
        <v>845</v>
      </c>
      <c r="I58" t="str">
        <f t="shared" si="1"/>
        <v>East</v>
      </c>
      <c r="J58">
        <f>ABS($F58-INDEX(Sheet2!$C:$C, MATCH(J$1,Sheet2!$B:$B,0)))*69</f>
        <v>3033.93</v>
      </c>
      <c r="K58">
        <f>ABS($G58-INDEX(Sheet2!$D:$D, MATCH(K$1,Sheet2!$B:$B,0)))*54.6</f>
        <v>783.51000000000045</v>
      </c>
      <c r="L58">
        <f t="shared" si="2"/>
        <v>3133.4675943752791</v>
      </c>
      <c r="M58">
        <f>ABS($F58-INDEX(Sheet2!$C:$C, MATCH(M$1,Sheet2!$B:$B,0)))*69</f>
        <v>1896.81</v>
      </c>
      <c r="N58">
        <f>ABS($G58-INDEX(Sheet2!$D:$D, MATCH(N$1,Sheet2!$B:$B,0)))*54.6</f>
        <v>12252.24</v>
      </c>
      <c r="O58">
        <f t="shared" si="3"/>
        <v>12398.196368573132</v>
      </c>
      <c r="P58">
        <f>ABS($F58-INDEX(Sheet2!$C:$C, MATCH(P$1,Sheet2!$B:$B,0)))*69</f>
        <v>3893.67</v>
      </c>
      <c r="Q58">
        <f>ABS($G58-INDEX(Sheet2!$D:$D, MATCH(Q$1,Sheet2!$B:$B,0)))*54.6</f>
        <v>6209.1120000000001</v>
      </c>
      <c r="R58">
        <f t="shared" si="4"/>
        <v>7328.9656771910177</v>
      </c>
      <c r="S58">
        <f>ABS($F58-INDEX(Sheet2!$C:$C, MATCH(S$1,Sheet2!$B:$B,0)))*69</f>
        <v>3711.5099999999998</v>
      </c>
      <c r="T58">
        <f>ABS($G58-INDEX(Sheet2!$D:$D, MATCH(T$1,Sheet2!$B:$B,0)))*54.6</f>
        <v>10967.502</v>
      </c>
      <c r="U58">
        <f t="shared" si="5"/>
        <v>11578.48896014087</v>
      </c>
      <c r="V58">
        <f>ABS($F58-INDEX(Sheet2!$C:$C, MATCH(V$1,Sheet2!$B:$B,0)))*69</f>
        <v>4398.0600000000004</v>
      </c>
      <c r="W58">
        <f>ABS($G58-INDEX(Sheet2!$D:$D, MATCH(W$1,Sheet2!$B:$B,0)))*54.6</f>
        <v>4802.07</v>
      </c>
      <c r="X58">
        <f t="shared" si="6"/>
        <v>6511.7438561801555</v>
      </c>
      <c r="Y58">
        <f>ABS($F58-INDEX(Sheet2!$C:$C, MATCH(Y$1,Sheet2!$B:$B,0)))*69</f>
        <v>2921.4599999999996</v>
      </c>
      <c r="Z58">
        <f>ABS($G58-INDEX(Sheet2!$D:$D, MATCH(Z$1,Sheet2!$B:$B,0)))*54.6</f>
        <v>13297.284</v>
      </c>
      <c r="AA58">
        <f t="shared" si="7"/>
        <v>13614.429488900958</v>
      </c>
      <c r="AB58">
        <f>ABS($F58-INDEX(Sheet2!$C:$C, MATCH(AB$1,Sheet2!$B:$B,0)))*69</f>
        <v>3146.4</v>
      </c>
      <c r="AC58">
        <f>ABS($G58-INDEX(Sheet2!$D:$D, MATCH(AC$1,Sheet2!$B:$B,0)))*54.6</f>
        <v>65.520000000000152</v>
      </c>
      <c r="AD58">
        <f t="shared" si="8"/>
        <v>3147.0821137046933</v>
      </c>
      <c r="AE58">
        <f>ABS($F58-INDEX(Sheet2!$C:$C, MATCH(AE$1,Sheet2!$B:$B,0)))*69</f>
        <v>3427.92</v>
      </c>
      <c r="AF58">
        <f>ABS($G58-INDEX(Sheet2!$D:$D, MATCH(AF$1,Sheet2!$B:$B,0)))*54.6</f>
        <v>6722.8980000000001</v>
      </c>
      <c r="AG58">
        <f t="shared" si="9"/>
        <v>7546.3894045300895</v>
      </c>
      <c r="AH58">
        <f>ABS($F58-INDEX(Sheet2!$C:$C, MATCH(AH$1,Sheet2!$B:$B,0)))*69</f>
        <v>2900.7599999999998</v>
      </c>
      <c r="AI58">
        <f>ABS($G58-INDEX(Sheet2!$D:$D, MATCH(AI$1,Sheet2!$B:$B,0)))*54.6</f>
        <v>11449.074000000001</v>
      </c>
      <c r="AJ58">
        <f t="shared" si="10"/>
        <v>11810.829946920579</v>
      </c>
      <c r="AK58">
        <f>ABS($F58-INDEX(Sheet2!$C:$C, MATCH(AK$1,Sheet2!$B:$B,0)))*69</f>
        <v>1765.02</v>
      </c>
      <c r="AL58">
        <f>ABS($G58-INDEX(Sheet2!$D:$D, MATCH(AL$1,Sheet2!$B:$B,0)))*54.6</f>
        <v>1414.6860000000006</v>
      </c>
      <c r="AM58">
        <f t="shared" si="11"/>
        <v>2261.9973649401099</v>
      </c>
      <c r="AN58">
        <f>ABS($F58-INDEX(Sheet2!$C:$C, MATCH(AN$1,Sheet2!$B:$B,0)))*69</f>
        <v>3165.0299999999997</v>
      </c>
      <c r="AO58">
        <f>ABS($G58-INDEX(Sheet2!$D:$D, MATCH(AO$1,Sheet2!$B:$B,0)))*54.6</f>
        <v>5560.4639999999999</v>
      </c>
      <c r="AP58">
        <f t="shared" si="12"/>
        <v>6398.1383852020581</v>
      </c>
      <c r="AQ58">
        <f>ABS($F58-INDEX(Sheet2!$C:$C, MATCH(AQ$1,Sheet2!$B:$B,0)))*69</f>
        <v>3300.9599999999996</v>
      </c>
      <c r="AR58">
        <f>ABS($G58-INDEX(Sheet2!$D:$D, MATCH(AR$1,Sheet2!$B:$B,0)))*54.6</f>
        <v>496.85999999999973</v>
      </c>
      <c r="AS58">
        <f t="shared" si="13"/>
        <v>3338.1442121633986</v>
      </c>
      <c r="AT58">
        <f>ABS($F58-INDEX(Sheet2!$C:$C, MATCH(AT$1,Sheet2!$B:$B,0)))*69</f>
        <v>4115.8499999999995</v>
      </c>
      <c r="AU58">
        <f>ABS($G58-INDEX(Sheet2!$D:$D, MATCH(AU$1,Sheet2!$B:$B,0)))*54.6</f>
        <v>6844.11</v>
      </c>
      <c r="AV58">
        <f t="shared" si="14"/>
        <v>7986.3673165338441</v>
      </c>
      <c r="AW58">
        <f>ABS($F58-INDEX(Sheet2!$C:$C, MATCH(AW$1,Sheet2!$B:$B,0)))*69</f>
        <v>1008.7800000000001</v>
      </c>
      <c r="AX58">
        <f>ABS($G58-INDEX(Sheet2!$D:$D, MATCH(AX$1,Sheet2!$B:$B,0)))*54.6</f>
        <v>9198.4619999999995</v>
      </c>
      <c r="AY58">
        <f t="shared" si="15"/>
        <v>9253.6122813658021</v>
      </c>
      <c r="AZ58">
        <f>ABS($F58-INDEX(Sheet2!$C:$C, MATCH(AZ$1,Sheet2!$B:$B,0)))*69</f>
        <v>3033.93</v>
      </c>
      <c r="BA58">
        <f>ABS($G58-INDEX(Sheet2!$D:$D, MATCH(BA$1,Sheet2!$B:$B,0)))*54.6</f>
        <v>783.51000000000045</v>
      </c>
      <c r="BB58">
        <f t="shared" si="16"/>
        <v>3133.4675943752791</v>
      </c>
    </row>
    <row r="59" spans="1:54" x14ac:dyDescent="0.3">
      <c r="A59" t="s">
        <v>223</v>
      </c>
      <c r="B59" t="s">
        <v>224</v>
      </c>
      <c r="C59">
        <v>108</v>
      </c>
      <c r="D59" t="s">
        <v>225</v>
      </c>
      <c r="E59" t="s">
        <v>226</v>
      </c>
      <c r="F59">
        <v>-0.15</v>
      </c>
      <c r="G59">
        <v>-78.349999999999994</v>
      </c>
      <c r="H59" t="s">
        <v>845</v>
      </c>
      <c r="I59" t="str">
        <f t="shared" si="1"/>
        <v>West</v>
      </c>
      <c r="J59">
        <f>ABS($F59-INDEX(Sheet2!$C:$C, MATCH(J$1,Sheet2!$B:$B,0)))*69</f>
        <v>2472.27</v>
      </c>
      <c r="K59">
        <f>ABS($G59-INDEX(Sheet2!$D:$D, MATCH(K$1,Sheet2!$B:$B,0)))*54.6</f>
        <v>11902.800000000001</v>
      </c>
      <c r="L59">
        <f t="shared" si="2"/>
        <v>12156.840329333112</v>
      </c>
      <c r="M59">
        <f>ABS($F59-INDEX(Sheet2!$C:$C, MATCH(M$1,Sheet2!$B:$B,0)))*69</f>
        <v>1335.1499999999999</v>
      </c>
      <c r="N59">
        <f>ABS($G59-INDEX(Sheet2!$D:$D, MATCH(N$1,Sheet2!$B:$B,0)))*54.6</f>
        <v>1132.95</v>
      </c>
      <c r="O59">
        <f t="shared" si="3"/>
        <v>1751.0571735383171</v>
      </c>
      <c r="P59">
        <f>ABS($F59-INDEX(Sheet2!$C:$C, MATCH(P$1,Sheet2!$B:$B,0)))*69</f>
        <v>3332.0099999999998</v>
      </c>
      <c r="Q59">
        <f>ABS($G59-INDEX(Sheet2!$D:$D, MATCH(Q$1,Sheet2!$B:$B,0)))*54.6</f>
        <v>4910.1779999999999</v>
      </c>
      <c r="R59">
        <f t="shared" si="4"/>
        <v>5933.9816844833613</v>
      </c>
      <c r="S59">
        <f>ABS($F59-INDEX(Sheet2!$C:$C, MATCH(S$1,Sheet2!$B:$B,0)))*69</f>
        <v>3149.85</v>
      </c>
      <c r="T59">
        <f>ABS($G59-INDEX(Sheet2!$D:$D, MATCH(T$1,Sheet2!$B:$B,0)))*54.6</f>
        <v>151.78800000000007</v>
      </c>
      <c r="U59">
        <f t="shared" si="5"/>
        <v>3153.5051323002472</v>
      </c>
      <c r="V59">
        <f>ABS($F59-INDEX(Sheet2!$C:$C, MATCH(V$1,Sheet2!$B:$B,0)))*69</f>
        <v>3836.4</v>
      </c>
      <c r="W59">
        <f>ABS($G59-INDEX(Sheet2!$D:$D, MATCH(W$1,Sheet2!$B:$B,0)))*54.6</f>
        <v>6317.2199999999993</v>
      </c>
      <c r="X59">
        <f t="shared" si="6"/>
        <v>7390.8885452562463</v>
      </c>
      <c r="Y59">
        <f>ABS($F59-INDEX(Sheet2!$C:$C, MATCH(Y$1,Sheet2!$B:$B,0)))*69</f>
        <v>2359.7999999999997</v>
      </c>
      <c r="Z59">
        <f>ABS($G59-INDEX(Sheet2!$D:$D, MATCH(Z$1,Sheet2!$B:$B,0)))*54.6</f>
        <v>2177.9940000000001</v>
      </c>
      <c r="AA59">
        <f t="shared" si="7"/>
        <v>3211.279169433265</v>
      </c>
      <c r="AB59">
        <f>ABS($F59-INDEX(Sheet2!$C:$C, MATCH(AB$1,Sheet2!$B:$B,0)))*69</f>
        <v>2584.7400000000002</v>
      </c>
      <c r="AC59">
        <f>ABS($G59-INDEX(Sheet2!$D:$D, MATCH(AC$1,Sheet2!$B:$B,0)))*54.6</f>
        <v>11184.81</v>
      </c>
      <c r="AD59">
        <f t="shared" si="8"/>
        <v>11479.58429577047</v>
      </c>
      <c r="AE59">
        <f>ABS($F59-INDEX(Sheet2!$C:$C, MATCH(AE$1,Sheet2!$B:$B,0)))*69</f>
        <v>2866.2599999999998</v>
      </c>
      <c r="AF59">
        <f>ABS($G59-INDEX(Sheet2!$D:$D, MATCH(AF$1,Sheet2!$B:$B,0)))*54.6</f>
        <v>4396.3919999999998</v>
      </c>
      <c r="AG59">
        <f t="shared" si="9"/>
        <v>5248.2100763273565</v>
      </c>
      <c r="AH59">
        <f>ABS($F59-INDEX(Sheet2!$C:$C, MATCH(AH$1,Sheet2!$B:$B,0)))*69</f>
        <v>2339.1</v>
      </c>
      <c r="AI59">
        <f>ABS($G59-INDEX(Sheet2!$D:$D, MATCH(AI$1,Sheet2!$B:$B,0)))*54.6</f>
        <v>329.78400000000033</v>
      </c>
      <c r="AJ59">
        <f t="shared" si="10"/>
        <v>2362.2333281570641</v>
      </c>
      <c r="AK59">
        <f>ABS($F59-INDEX(Sheet2!$C:$C, MATCH(AK$1,Sheet2!$B:$B,0)))*69</f>
        <v>2326.6799999999998</v>
      </c>
      <c r="AL59">
        <f>ABS($G59-INDEX(Sheet2!$D:$D, MATCH(AL$1,Sheet2!$B:$B,0)))*54.6</f>
        <v>12533.976000000001</v>
      </c>
      <c r="AM59">
        <f t="shared" si="11"/>
        <v>12748.097669494693</v>
      </c>
      <c r="AN59">
        <f>ABS($F59-INDEX(Sheet2!$C:$C, MATCH(AN$1,Sheet2!$B:$B,0)))*69</f>
        <v>2603.37</v>
      </c>
      <c r="AO59">
        <f>ABS($G59-INDEX(Sheet2!$D:$D, MATCH(AO$1,Sheet2!$B:$B,0)))*54.6</f>
        <v>5558.826</v>
      </c>
      <c r="AP59">
        <f t="shared" si="12"/>
        <v>6138.247457961922</v>
      </c>
      <c r="AQ59">
        <f>ABS($F59-INDEX(Sheet2!$C:$C, MATCH(AQ$1,Sheet2!$B:$B,0)))*69</f>
        <v>2739.2999999999997</v>
      </c>
      <c r="AR59">
        <f>ABS($G59-INDEX(Sheet2!$D:$D, MATCH(AR$1,Sheet2!$B:$B,0)))*54.6</f>
        <v>10622.43</v>
      </c>
      <c r="AS59">
        <f t="shared" si="13"/>
        <v>10969.949115419815</v>
      </c>
      <c r="AT59">
        <f>ABS($F59-INDEX(Sheet2!$C:$C, MATCH(AT$1,Sheet2!$B:$B,0)))*69</f>
        <v>3554.19</v>
      </c>
      <c r="AU59">
        <f>ABS($G59-INDEX(Sheet2!$D:$D, MATCH(AU$1,Sheet2!$B:$B,0)))*54.6</f>
        <v>4275.18</v>
      </c>
      <c r="AV59">
        <f t="shared" si="14"/>
        <v>5559.6250402792457</v>
      </c>
      <c r="AW59">
        <f>ABS($F59-INDEX(Sheet2!$C:$C, MATCH(AW$1,Sheet2!$B:$B,0)))*69</f>
        <v>1570.44</v>
      </c>
      <c r="AX59">
        <f>ABS($G59-INDEX(Sheet2!$D:$D, MATCH(AX$1,Sheet2!$B:$B,0)))*54.6</f>
        <v>1920.8279999999997</v>
      </c>
      <c r="AY59">
        <f t="shared" si="15"/>
        <v>2481.1009651330191</v>
      </c>
      <c r="AZ59">
        <f>ABS($F59-INDEX(Sheet2!$C:$C, MATCH(AZ$1,Sheet2!$B:$B,0)))*69</f>
        <v>2472.27</v>
      </c>
      <c r="BA59">
        <f>ABS($G59-INDEX(Sheet2!$D:$D, MATCH(BA$1,Sheet2!$B:$B,0)))*54.6</f>
        <v>11902.800000000001</v>
      </c>
      <c r="BB59">
        <f t="shared" si="16"/>
        <v>12156.840329333112</v>
      </c>
    </row>
    <row r="60" spans="1:54" x14ac:dyDescent="0.3">
      <c r="A60" t="s">
        <v>227</v>
      </c>
      <c r="B60" t="s">
        <v>228</v>
      </c>
      <c r="C60">
        <v>303</v>
      </c>
      <c r="D60" t="s">
        <v>229</v>
      </c>
      <c r="E60" t="s">
        <v>230</v>
      </c>
      <c r="F60">
        <v>30.01</v>
      </c>
      <c r="G60">
        <v>31.14</v>
      </c>
      <c r="H60" t="s">
        <v>844</v>
      </c>
      <c r="I60" t="str">
        <f t="shared" si="1"/>
        <v>East</v>
      </c>
      <c r="J60">
        <f>ABS($F60-INDEX(Sheet2!$C:$C, MATCH(J$1,Sheet2!$B:$B,0)))*69</f>
        <v>391.22999999999985</v>
      </c>
      <c r="K60">
        <f>ABS($G60-INDEX(Sheet2!$D:$D, MATCH(K$1,Sheet2!$B:$B,0)))*54.6</f>
        <v>5924.6460000000006</v>
      </c>
      <c r="L60">
        <f t="shared" si="2"/>
        <v>5937.5492535402191</v>
      </c>
      <c r="M60">
        <f>ABS($F60-INDEX(Sheet2!$C:$C, MATCH(M$1,Sheet2!$B:$B,0)))*69</f>
        <v>745.8900000000001</v>
      </c>
      <c r="N60">
        <f>ABS($G60-INDEX(Sheet2!$D:$D, MATCH(N$1,Sheet2!$B:$B,0)))*54.6</f>
        <v>7111.1040000000003</v>
      </c>
      <c r="O60">
        <f t="shared" si="3"/>
        <v>7150.1155229070255</v>
      </c>
      <c r="P60">
        <f>ABS($F60-INDEX(Sheet2!$C:$C, MATCH(P$1,Sheet2!$B:$B,0)))*69</f>
        <v>1250.97</v>
      </c>
      <c r="Q60">
        <f>ABS($G60-INDEX(Sheet2!$D:$D, MATCH(Q$1,Sheet2!$B:$B,0)))*54.6</f>
        <v>1067.9760000000001</v>
      </c>
      <c r="R60">
        <f t="shared" si="4"/>
        <v>1644.840015769315</v>
      </c>
      <c r="S60">
        <f>ABS($F60-INDEX(Sheet2!$C:$C, MATCH(S$1,Sheet2!$B:$B,0)))*69</f>
        <v>1068.81</v>
      </c>
      <c r="T60">
        <f>ABS($G60-INDEX(Sheet2!$D:$D, MATCH(T$1,Sheet2!$B:$B,0)))*54.6</f>
        <v>5826.366</v>
      </c>
      <c r="U60">
        <f t="shared" si="5"/>
        <v>5923.5880665400764</v>
      </c>
      <c r="V60">
        <f>ABS($F60-INDEX(Sheet2!$C:$C, MATCH(V$1,Sheet2!$B:$B,0)))*69</f>
        <v>1755.3600000000001</v>
      </c>
      <c r="W60">
        <f>ABS($G60-INDEX(Sheet2!$D:$D, MATCH(W$1,Sheet2!$B:$B,0)))*54.6</f>
        <v>339.06600000000003</v>
      </c>
      <c r="X60">
        <f t="shared" si="6"/>
        <v>1787.8071713571351</v>
      </c>
      <c r="Y60">
        <f>ABS($F60-INDEX(Sheet2!$C:$C, MATCH(Y$1,Sheet2!$B:$B,0)))*69</f>
        <v>278.75999999999971</v>
      </c>
      <c r="Z60">
        <f>ABS($G60-INDEX(Sheet2!$D:$D, MATCH(Z$1,Sheet2!$B:$B,0)))*54.6</f>
        <v>8156.1480000000001</v>
      </c>
      <c r="AA60">
        <f t="shared" si="7"/>
        <v>8160.9103251723091</v>
      </c>
      <c r="AB60">
        <f>ABS($F60-INDEX(Sheet2!$C:$C, MATCH(AB$1,Sheet2!$B:$B,0)))*69</f>
        <v>503.70000000000005</v>
      </c>
      <c r="AC60">
        <f>ABS($G60-INDEX(Sheet2!$D:$D, MATCH(AC$1,Sheet2!$B:$B,0)))*54.6</f>
        <v>5206.6559999999999</v>
      </c>
      <c r="AD60">
        <f t="shared" si="8"/>
        <v>5230.9636198635526</v>
      </c>
      <c r="AE60">
        <f>ABS($F60-INDEX(Sheet2!$C:$C, MATCH(AE$1,Sheet2!$B:$B,0)))*69</f>
        <v>785.21999999999991</v>
      </c>
      <c r="AF60">
        <f>ABS($G60-INDEX(Sheet2!$D:$D, MATCH(AF$1,Sheet2!$B:$B,0)))*54.6</f>
        <v>1581.7619999999999</v>
      </c>
      <c r="AG60">
        <f t="shared" si="9"/>
        <v>1765.9392608592175</v>
      </c>
      <c r="AH60">
        <f>ABS($F60-INDEX(Sheet2!$C:$C, MATCH(AH$1,Sheet2!$B:$B,0)))*69</f>
        <v>258.05999999999989</v>
      </c>
      <c r="AI60">
        <f>ABS($G60-INDEX(Sheet2!$D:$D, MATCH(AI$1,Sheet2!$B:$B,0)))*54.6</f>
        <v>6307.9380000000001</v>
      </c>
      <c r="AJ60">
        <f t="shared" si="10"/>
        <v>6313.2144566333245</v>
      </c>
      <c r="AK60">
        <f>ABS($F60-INDEX(Sheet2!$C:$C, MATCH(AK$1,Sheet2!$B:$B,0)))*69</f>
        <v>4407.7199999999993</v>
      </c>
      <c r="AL60">
        <f>ABS($G60-INDEX(Sheet2!$D:$D, MATCH(AL$1,Sheet2!$B:$B,0)))*54.6</f>
        <v>6555.822000000001</v>
      </c>
      <c r="AM60">
        <f t="shared" si="11"/>
        <v>7899.7973198104264</v>
      </c>
      <c r="AN60">
        <f>ABS($F60-INDEX(Sheet2!$C:$C, MATCH(AN$1,Sheet2!$B:$B,0)))*69</f>
        <v>522.32999999999981</v>
      </c>
      <c r="AO60">
        <f>ABS($G60-INDEX(Sheet2!$D:$D, MATCH(AO$1,Sheet2!$B:$B,0)))*54.6</f>
        <v>419.32799999999997</v>
      </c>
      <c r="AP60">
        <f t="shared" si="12"/>
        <v>669.82430568321399</v>
      </c>
      <c r="AQ60">
        <f>ABS($F60-INDEX(Sheet2!$C:$C, MATCH(AQ$1,Sheet2!$B:$B,0)))*69</f>
        <v>658.25999999999965</v>
      </c>
      <c r="AR60">
        <f>ABS($G60-INDEX(Sheet2!$D:$D, MATCH(AR$1,Sheet2!$B:$B,0)))*54.6</f>
        <v>4644.2759999999998</v>
      </c>
      <c r="AS60">
        <f t="shared" si="13"/>
        <v>4690.6935299352053</v>
      </c>
      <c r="AT60">
        <f>ABS($F60-INDEX(Sheet2!$C:$C, MATCH(AT$1,Sheet2!$B:$B,0)))*69</f>
        <v>1473.1499999999999</v>
      </c>
      <c r="AU60">
        <f>ABS($G60-INDEX(Sheet2!$D:$D, MATCH(AU$1,Sheet2!$B:$B,0)))*54.6</f>
        <v>1702.9740000000002</v>
      </c>
      <c r="AV60">
        <f t="shared" si="14"/>
        <v>2251.7307492628865</v>
      </c>
      <c r="AW60">
        <f>ABS($F60-INDEX(Sheet2!$C:$C, MATCH(AW$1,Sheet2!$B:$B,0)))*69</f>
        <v>3651.48</v>
      </c>
      <c r="AX60">
        <f>ABS($G60-INDEX(Sheet2!$D:$D, MATCH(AX$1,Sheet2!$B:$B,0)))*54.6</f>
        <v>4057.326</v>
      </c>
      <c r="AY60">
        <f t="shared" si="15"/>
        <v>5458.4980040919681</v>
      </c>
      <c r="AZ60">
        <f>ABS($F60-INDEX(Sheet2!$C:$C, MATCH(AZ$1,Sheet2!$B:$B,0)))*69</f>
        <v>391.22999999999985</v>
      </c>
      <c r="BA60">
        <f>ABS($G60-INDEX(Sheet2!$D:$D, MATCH(BA$1,Sheet2!$B:$B,0)))*54.6</f>
        <v>5924.6460000000006</v>
      </c>
      <c r="BB60">
        <f t="shared" si="16"/>
        <v>5937.5492535402191</v>
      </c>
    </row>
    <row r="61" spans="1:54" x14ac:dyDescent="0.3">
      <c r="A61" t="s">
        <v>231</v>
      </c>
      <c r="B61" t="s">
        <v>232</v>
      </c>
      <c r="C61">
        <v>26.9</v>
      </c>
      <c r="D61" t="s">
        <v>233</v>
      </c>
      <c r="E61" t="s">
        <v>234</v>
      </c>
      <c r="F61">
        <v>13.4</v>
      </c>
      <c r="G61">
        <v>-89.1</v>
      </c>
      <c r="H61" t="s">
        <v>844</v>
      </c>
      <c r="I61" t="str">
        <f t="shared" si="1"/>
        <v>West</v>
      </c>
      <c r="J61">
        <f>ABS($F61-INDEX(Sheet2!$C:$C, MATCH(J$1,Sheet2!$B:$B,0)))*69</f>
        <v>1537.3200000000002</v>
      </c>
      <c r="K61">
        <f>ABS($G61-INDEX(Sheet2!$D:$D, MATCH(K$1,Sheet2!$B:$B,0)))*54.6</f>
        <v>12489.75</v>
      </c>
      <c r="L61">
        <f t="shared" si="2"/>
        <v>12584.006033251097</v>
      </c>
      <c r="M61">
        <f>ABS($F61-INDEX(Sheet2!$C:$C, MATCH(M$1,Sheet2!$B:$B,0)))*69</f>
        <v>400.19999999999993</v>
      </c>
      <c r="N61">
        <f>ABS($G61-INDEX(Sheet2!$D:$D, MATCH(N$1,Sheet2!$B:$B,0)))*54.6</f>
        <v>546</v>
      </c>
      <c r="O61">
        <f t="shared" si="3"/>
        <v>676.96088513295945</v>
      </c>
      <c r="P61">
        <f>ABS($F61-INDEX(Sheet2!$C:$C, MATCH(P$1,Sheet2!$B:$B,0)))*69</f>
        <v>2397.06</v>
      </c>
      <c r="Q61">
        <f>ABS($G61-INDEX(Sheet2!$D:$D, MATCH(Q$1,Sheet2!$B:$B,0)))*54.6</f>
        <v>5497.1279999999997</v>
      </c>
      <c r="R61">
        <f t="shared" si="4"/>
        <v>5997.0253369469765</v>
      </c>
      <c r="S61">
        <f>ABS($F61-INDEX(Sheet2!$C:$C, MATCH(S$1,Sheet2!$B:$B,0)))*69</f>
        <v>2214.9</v>
      </c>
      <c r="T61">
        <f>ABS($G61-INDEX(Sheet2!$D:$D, MATCH(T$1,Sheet2!$B:$B,0)))*54.6</f>
        <v>738.73800000000006</v>
      </c>
      <c r="U61">
        <f t="shared" si="5"/>
        <v>2334.8481412383121</v>
      </c>
      <c r="V61">
        <f>ABS($F61-INDEX(Sheet2!$C:$C, MATCH(V$1,Sheet2!$B:$B,0)))*69</f>
        <v>2901.4500000000003</v>
      </c>
      <c r="W61">
        <f>ABS($G61-INDEX(Sheet2!$D:$D, MATCH(W$1,Sheet2!$B:$B,0)))*54.6</f>
        <v>6904.1699999999992</v>
      </c>
      <c r="X61">
        <f t="shared" si="6"/>
        <v>7489.0570495490274</v>
      </c>
      <c r="Y61">
        <f>ABS($F61-INDEX(Sheet2!$C:$C, MATCH(Y$1,Sheet2!$B:$B,0)))*69</f>
        <v>1424.85</v>
      </c>
      <c r="Z61">
        <f>ABS($G61-INDEX(Sheet2!$D:$D, MATCH(Z$1,Sheet2!$B:$B,0)))*54.6</f>
        <v>1591.0440000000001</v>
      </c>
      <c r="AA61">
        <f t="shared" si="7"/>
        <v>2135.7945904126641</v>
      </c>
      <c r="AB61">
        <f>ABS($F61-INDEX(Sheet2!$C:$C, MATCH(AB$1,Sheet2!$B:$B,0)))*69</f>
        <v>1649.7900000000002</v>
      </c>
      <c r="AC61">
        <f>ABS($G61-INDEX(Sheet2!$D:$D, MATCH(AC$1,Sheet2!$B:$B,0)))*54.6</f>
        <v>11771.76</v>
      </c>
      <c r="AD61">
        <f t="shared" si="8"/>
        <v>11886.805312685996</v>
      </c>
      <c r="AE61">
        <f>ABS($F61-INDEX(Sheet2!$C:$C, MATCH(AE$1,Sheet2!$B:$B,0)))*69</f>
        <v>1931.3100000000002</v>
      </c>
      <c r="AF61">
        <f>ABS($G61-INDEX(Sheet2!$D:$D, MATCH(AF$1,Sheet2!$B:$B,0)))*54.6</f>
        <v>4983.3419999999996</v>
      </c>
      <c r="AG61">
        <f t="shared" si="9"/>
        <v>5344.4977130750085</v>
      </c>
      <c r="AH61">
        <f>ABS($F61-INDEX(Sheet2!$C:$C, MATCH(AH$1,Sheet2!$B:$B,0)))*69</f>
        <v>1404.15</v>
      </c>
      <c r="AI61">
        <f>ABS($G61-INDEX(Sheet2!$D:$D, MATCH(AI$1,Sheet2!$B:$B,0)))*54.6</f>
        <v>257.16599999999966</v>
      </c>
      <c r="AJ61">
        <f t="shared" si="10"/>
        <v>1427.5053674350931</v>
      </c>
      <c r="AK61">
        <f>ABS($F61-INDEX(Sheet2!$C:$C, MATCH(AK$1,Sheet2!$B:$B,0)))*69</f>
        <v>3261.6299999999997</v>
      </c>
      <c r="AL61">
        <f>ABS($G61-INDEX(Sheet2!$D:$D, MATCH(AL$1,Sheet2!$B:$B,0)))*54.6</f>
        <v>13120.926000000001</v>
      </c>
      <c r="AM61">
        <f t="shared" si="11"/>
        <v>13520.241468049897</v>
      </c>
      <c r="AN61">
        <f>ABS($F61-INDEX(Sheet2!$C:$C, MATCH(AN$1,Sheet2!$B:$B,0)))*69</f>
        <v>1668.42</v>
      </c>
      <c r="AO61">
        <f>ABS($G61-INDEX(Sheet2!$D:$D, MATCH(AO$1,Sheet2!$B:$B,0)))*54.6</f>
        <v>6145.7759999999998</v>
      </c>
      <c r="AP61">
        <f t="shared" si="12"/>
        <v>6368.2170140924063</v>
      </c>
      <c r="AQ61">
        <f>ABS($F61-INDEX(Sheet2!$C:$C, MATCH(AQ$1,Sheet2!$B:$B,0)))*69</f>
        <v>1804.35</v>
      </c>
      <c r="AR61">
        <f>ABS($G61-INDEX(Sheet2!$D:$D, MATCH(AR$1,Sheet2!$B:$B,0)))*54.6</f>
        <v>11209.380000000001</v>
      </c>
      <c r="AS61">
        <f t="shared" si="13"/>
        <v>11353.672485451569</v>
      </c>
      <c r="AT61">
        <f>ABS($F61-INDEX(Sheet2!$C:$C, MATCH(AT$1,Sheet2!$B:$B,0)))*69</f>
        <v>2619.2400000000002</v>
      </c>
      <c r="AU61">
        <f>ABS($G61-INDEX(Sheet2!$D:$D, MATCH(AU$1,Sheet2!$B:$B,0)))*54.6</f>
        <v>4862.13</v>
      </c>
      <c r="AV61">
        <f t="shared" si="14"/>
        <v>5522.7462656272737</v>
      </c>
      <c r="AW61">
        <f>ABS($F61-INDEX(Sheet2!$C:$C, MATCH(AW$1,Sheet2!$B:$B,0)))*69</f>
        <v>2505.3900000000003</v>
      </c>
      <c r="AX61">
        <f>ABS($G61-INDEX(Sheet2!$D:$D, MATCH(AX$1,Sheet2!$B:$B,0)))*54.6</f>
        <v>2507.7779999999998</v>
      </c>
      <c r="AY61">
        <f t="shared" si="15"/>
        <v>3544.8454901989735</v>
      </c>
      <c r="AZ61">
        <f>ABS($F61-INDEX(Sheet2!$C:$C, MATCH(AZ$1,Sheet2!$B:$B,0)))*69</f>
        <v>1537.3200000000002</v>
      </c>
      <c r="BA61">
        <f>ABS($G61-INDEX(Sheet2!$D:$D, MATCH(BA$1,Sheet2!$B:$B,0)))*54.6</f>
        <v>12489.75</v>
      </c>
      <c r="BB61">
        <f t="shared" si="16"/>
        <v>12584.006033251097</v>
      </c>
    </row>
    <row r="62" spans="1:54" x14ac:dyDescent="0.3">
      <c r="A62" t="s">
        <v>235</v>
      </c>
      <c r="B62" t="s">
        <v>236</v>
      </c>
      <c r="C62">
        <v>11.42</v>
      </c>
      <c r="D62" t="s">
        <v>237</v>
      </c>
      <c r="E62" t="s">
        <v>238</v>
      </c>
      <c r="F62">
        <v>3.45</v>
      </c>
      <c r="G62">
        <v>8.5</v>
      </c>
      <c r="H62" t="s">
        <v>844</v>
      </c>
      <c r="I62" t="str">
        <f t="shared" si="1"/>
        <v>East</v>
      </c>
      <c r="J62">
        <f>ABS($F62-INDEX(Sheet2!$C:$C, MATCH(J$1,Sheet2!$B:$B,0)))*69</f>
        <v>2223.87</v>
      </c>
      <c r="K62">
        <f>ABS($G62-INDEX(Sheet2!$D:$D, MATCH(K$1,Sheet2!$B:$B,0)))*54.6</f>
        <v>7160.7900000000009</v>
      </c>
      <c r="L62">
        <f t="shared" si="2"/>
        <v>7498.1671894537012</v>
      </c>
      <c r="M62">
        <f>ABS($F62-INDEX(Sheet2!$C:$C, MATCH(M$1,Sheet2!$B:$B,0)))*69</f>
        <v>1086.75</v>
      </c>
      <c r="N62">
        <f>ABS($G62-INDEX(Sheet2!$D:$D, MATCH(N$1,Sheet2!$B:$B,0)))*54.6</f>
        <v>5874.96</v>
      </c>
      <c r="O62">
        <f t="shared" si="3"/>
        <v>5974.6280691018746</v>
      </c>
      <c r="P62">
        <f>ABS($F62-INDEX(Sheet2!$C:$C, MATCH(P$1,Sheet2!$B:$B,0)))*69</f>
        <v>3083.6099999999997</v>
      </c>
      <c r="Q62">
        <f>ABS($G62-INDEX(Sheet2!$D:$D, MATCH(Q$1,Sheet2!$B:$B,0)))*54.6</f>
        <v>168.16800000000001</v>
      </c>
      <c r="R62">
        <f t="shared" si="4"/>
        <v>3088.1922071535632</v>
      </c>
      <c r="S62">
        <f>ABS($F62-INDEX(Sheet2!$C:$C, MATCH(S$1,Sheet2!$B:$B,0)))*69</f>
        <v>2901.45</v>
      </c>
      <c r="T62">
        <f>ABS($G62-INDEX(Sheet2!$D:$D, MATCH(T$1,Sheet2!$B:$B,0)))*54.6</f>
        <v>4590.2219999999998</v>
      </c>
      <c r="U62">
        <f t="shared" si="5"/>
        <v>5430.3360956559582</v>
      </c>
      <c r="V62">
        <f>ABS($F62-INDEX(Sheet2!$C:$C, MATCH(V$1,Sheet2!$B:$B,0)))*69</f>
        <v>3588</v>
      </c>
      <c r="W62">
        <f>ABS($G62-INDEX(Sheet2!$D:$D, MATCH(W$1,Sheet2!$B:$B,0)))*54.6</f>
        <v>1575.21</v>
      </c>
      <c r="X62">
        <f t="shared" si="6"/>
        <v>3918.5495459544723</v>
      </c>
      <c r="Y62">
        <f>ABS($F62-INDEX(Sheet2!$C:$C, MATCH(Y$1,Sheet2!$B:$B,0)))*69</f>
        <v>2111.3999999999996</v>
      </c>
      <c r="Z62">
        <f>ABS($G62-INDEX(Sheet2!$D:$D, MATCH(Z$1,Sheet2!$B:$B,0)))*54.6</f>
        <v>6920.0039999999999</v>
      </c>
      <c r="AA62">
        <f t="shared" si="7"/>
        <v>7234.9474994650791</v>
      </c>
      <c r="AB62">
        <f>ABS($F62-INDEX(Sheet2!$C:$C, MATCH(AB$1,Sheet2!$B:$B,0)))*69</f>
        <v>2336.34</v>
      </c>
      <c r="AC62">
        <f>ABS($G62-INDEX(Sheet2!$D:$D, MATCH(AC$1,Sheet2!$B:$B,0)))*54.6</f>
        <v>6442.8</v>
      </c>
      <c r="AD62">
        <f t="shared" si="8"/>
        <v>6853.3317762676579</v>
      </c>
      <c r="AE62">
        <f>ABS($F62-INDEX(Sheet2!$C:$C, MATCH(AE$1,Sheet2!$B:$B,0)))*69</f>
        <v>2617.8599999999997</v>
      </c>
      <c r="AF62">
        <f>ABS($G62-INDEX(Sheet2!$D:$D, MATCH(AF$1,Sheet2!$B:$B,0)))*54.6</f>
        <v>345.61799999999999</v>
      </c>
      <c r="AG62">
        <f t="shared" si="9"/>
        <v>2640.5762214948459</v>
      </c>
      <c r="AH62">
        <f>ABS($F62-INDEX(Sheet2!$C:$C, MATCH(AH$1,Sheet2!$B:$B,0)))*69</f>
        <v>2090.7000000000003</v>
      </c>
      <c r="AI62">
        <f>ABS($G62-INDEX(Sheet2!$D:$D, MATCH(AI$1,Sheet2!$B:$B,0)))*54.6</f>
        <v>5071.7939999999999</v>
      </c>
      <c r="AJ62">
        <f t="shared" si="10"/>
        <v>5485.8108669945959</v>
      </c>
      <c r="AK62">
        <f>ABS($F62-INDEX(Sheet2!$C:$C, MATCH(AK$1,Sheet2!$B:$B,0)))*69</f>
        <v>2575.08</v>
      </c>
      <c r="AL62">
        <f>ABS($G62-INDEX(Sheet2!$D:$D, MATCH(AL$1,Sheet2!$B:$B,0)))*54.6</f>
        <v>7791.9660000000003</v>
      </c>
      <c r="AM62">
        <f t="shared" si="11"/>
        <v>8206.4469261402046</v>
      </c>
      <c r="AN62">
        <f>ABS($F62-INDEX(Sheet2!$C:$C, MATCH(AN$1,Sheet2!$B:$B,0)))*69</f>
        <v>2354.9699999999998</v>
      </c>
      <c r="AO62">
        <f>ABS($G62-INDEX(Sheet2!$D:$D, MATCH(AO$1,Sheet2!$B:$B,0)))*54.6</f>
        <v>816.81600000000003</v>
      </c>
      <c r="AP62">
        <f t="shared" si="12"/>
        <v>2492.6034740319205</v>
      </c>
      <c r="AQ62">
        <f>ABS($F62-INDEX(Sheet2!$C:$C, MATCH(AQ$1,Sheet2!$B:$B,0)))*69</f>
        <v>2490.8999999999996</v>
      </c>
      <c r="AR62">
        <f>ABS($G62-INDEX(Sheet2!$D:$D, MATCH(AR$1,Sheet2!$B:$B,0)))*54.6</f>
        <v>5880.42</v>
      </c>
      <c r="AS62">
        <f t="shared" si="13"/>
        <v>6386.2291053797935</v>
      </c>
      <c r="AT62">
        <f>ABS($F62-INDEX(Sheet2!$C:$C, MATCH(AT$1,Sheet2!$B:$B,0)))*69</f>
        <v>3305.79</v>
      </c>
      <c r="AU62">
        <f>ABS($G62-INDEX(Sheet2!$D:$D, MATCH(AU$1,Sheet2!$B:$B,0)))*54.6</f>
        <v>466.83000000000004</v>
      </c>
      <c r="AV62">
        <f t="shared" si="14"/>
        <v>3338.5891890138264</v>
      </c>
      <c r="AW62">
        <f>ABS($F62-INDEX(Sheet2!$C:$C, MATCH(AW$1,Sheet2!$B:$B,0)))*69</f>
        <v>1818.84</v>
      </c>
      <c r="AX62">
        <f>ABS($G62-INDEX(Sheet2!$D:$D, MATCH(AX$1,Sheet2!$B:$B,0)))*54.6</f>
        <v>2821.1820000000002</v>
      </c>
      <c r="AY62">
        <f t="shared" si="15"/>
        <v>3356.6719861678475</v>
      </c>
      <c r="AZ62">
        <f>ABS($F62-INDEX(Sheet2!$C:$C, MATCH(AZ$1,Sheet2!$B:$B,0)))*69</f>
        <v>2223.87</v>
      </c>
      <c r="BA62">
        <f>ABS($G62-INDEX(Sheet2!$D:$D, MATCH(BA$1,Sheet2!$B:$B,0)))*54.6</f>
        <v>7160.7900000000009</v>
      </c>
      <c r="BB62">
        <f t="shared" si="16"/>
        <v>7498.1671894537012</v>
      </c>
    </row>
    <row r="63" spans="1:54" x14ac:dyDescent="0.3">
      <c r="A63" t="s">
        <v>239</v>
      </c>
      <c r="B63" t="s">
        <v>240</v>
      </c>
      <c r="C63">
        <v>6.72</v>
      </c>
      <c r="D63" t="s">
        <v>241</v>
      </c>
      <c r="E63" t="s">
        <v>242</v>
      </c>
      <c r="F63">
        <v>15.19</v>
      </c>
      <c r="G63">
        <v>38.549999999999997</v>
      </c>
      <c r="H63" t="s">
        <v>844</v>
      </c>
      <c r="I63" t="str">
        <f t="shared" si="1"/>
        <v>East</v>
      </c>
      <c r="J63">
        <f>ABS($F63-INDEX(Sheet2!$C:$C, MATCH(J$1,Sheet2!$B:$B,0)))*69</f>
        <v>1413.8100000000002</v>
      </c>
      <c r="K63">
        <f>ABS($G63-INDEX(Sheet2!$D:$D, MATCH(K$1,Sheet2!$B:$B,0)))*54.6</f>
        <v>5520.06</v>
      </c>
      <c r="L63">
        <f t="shared" si="2"/>
        <v>5698.2384225039232</v>
      </c>
      <c r="M63">
        <f>ABS($F63-INDEX(Sheet2!$C:$C, MATCH(M$1,Sheet2!$B:$B,0)))*69</f>
        <v>276.69</v>
      </c>
      <c r="N63">
        <f>ABS($G63-INDEX(Sheet2!$D:$D, MATCH(N$1,Sheet2!$B:$B,0)))*54.6</f>
        <v>7515.6899999999987</v>
      </c>
      <c r="O63">
        <f t="shared" si="3"/>
        <v>7520.7814442516528</v>
      </c>
      <c r="P63">
        <f>ABS($F63-INDEX(Sheet2!$C:$C, MATCH(P$1,Sheet2!$B:$B,0)))*69</f>
        <v>2273.5500000000002</v>
      </c>
      <c r="Q63">
        <f>ABS($G63-INDEX(Sheet2!$D:$D, MATCH(Q$1,Sheet2!$B:$B,0)))*54.6</f>
        <v>1472.5619999999999</v>
      </c>
      <c r="R63">
        <f t="shared" si="4"/>
        <v>2708.7761897846049</v>
      </c>
      <c r="S63">
        <f>ABS($F63-INDEX(Sheet2!$C:$C, MATCH(S$1,Sheet2!$B:$B,0)))*69</f>
        <v>2091.3900000000003</v>
      </c>
      <c r="T63">
        <f>ABS($G63-INDEX(Sheet2!$D:$D, MATCH(T$1,Sheet2!$B:$B,0)))*54.6</f>
        <v>6230.9519999999993</v>
      </c>
      <c r="U63">
        <f t="shared" si="5"/>
        <v>6572.5698899596337</v>
      </c>
      <c r="V63">
        <f>ABS($F63-INDEX(Sheet2!$C:$C, MATCH(V$1,Sheet2!$B:$B,0)))*69</f>
        <v>2777.9400000000005</v>
      </c>
      <c r="W63">
        <f>ABS($G63-INDEX(Sheet2!$D:$D, MATCH(W$1,Sheet2!$B:$B,0)))*54.6</f>
        <v>65.519999999999769</v>
      </c>
      <c r="X63">
        <f t="shared" si="6"/>
        <v>2778.7125641202983</v>
      </c>
      <c r="Y63">
        <f>ABS($F63-INDEX(Sheet2!$C:$C, MATCH(Y$1,Sheet2!$B:$B,0)))*69</f>
        <v>1301.3399999999999</v>
      </c>
      <c r="Z63">
        <f>ABS($G63-INDEX(Sheet2!$D:$D, MATCH(Z$1,Sheet2!$B:$B,0)))*54.6</f>
        <v>8560.7340000000004</v>
      </c>
      <c r="AA63">
        <f t="shared" si="7"/>
        <v>8659.079189749682</v>
      </c>
      <c r="AB63">
        <f>ABS($F63-INDEX(Sheet2!$C:$C, MATCH(AB$1,Sheet2!$B:$B,0)))*69</f>
        <v>1526.2800000000002</v>
      </c>
      <c r="AC63">
        <f>ABS($G63-INDEX(Sheet2!$D:$D, MATCH(AC$1,Sheet2!$B:$B,0)))*54.6</f>
        <v>4802.0700000000006</v>
      </c>
      <c r="AD63">
        <f t="shared" si="8"/>
        <v>5038.7902241808006</v>
      </c>
      <c r="AE63">
        <f>ABS($F63-INDEX(Sheet2!$C:$C, MATCH(AE$1,Sheet2!$B:$B,0)))*69</f>
        <v>1807.8000000000002</v>
      </c>
      <c r="AF63">
        <f>ABS($G63-INDEX(Sheet2!$D:$D, MATCH(AF$1,Sheet2!$B:$B,0)))*54.6</f>
        <v>1986.3479999999997</v>
      </c>
      <c r="AG63">
        <f t="shared" si="9"/>
        <v>2685.8367815457436</v>
      </c>
      <c r="AH63">
        <f>ABS($F63-INDEX(Sheet2!$C:$C, MATCH(AH$1,Sheet2!$B:$B,0)))*69</f>
        <v>1280.6400000000001</v>
      </c>
      <c r="AI63">
        <f>ABS($G63-INDEX(Sheet2!$D:$D, MATCH(AI$1,Sheet2!$B:$B,0)))*54.6</f>
        <v>6712.5240000000003</v>
      </c>
      <c r="AJ63">
        <f t="shared" si="10"/>
        <v>6833.5947538741284</v>
      </c>
      <c r="AK63">
        <f>ABS($F63-INDEX(Sheet2!$C:$C, MATCH(AK$1,Sheet2!$B:$B,0)))*69</f>
        <v>3385.14</v>
      </c>
      <c r="AL63">
        <f>ABS($G63-INDEX(Sheet2!$D:$D, MATCH(AL$1,Sheet2!$B:$B,0)))*54.6</f>
        <v>6151.2360000000008</v>
      </c>
      <c r="AM63">
        <f t="shared" si="11"/>
        <v>7021.1734879075602</v>
      </c>
      <c r="AN63">
        <f>ABS($F63-INDEX(Sheet2!$C:$C, MATCH(AN$1,Sheet2!$B:$B,0)))*69</f>
        <v>1544.91</v>
      </c>
      <c r="AO63">
        <f>ABS($G63-INDEX(Sheet2!$D:$D, MATCH(AO$1,Sheet2!$B:$B,0)))*54.6</f>
        <v>823.91399999999987</v>
      </c>
      <c r="AP63">
        <f t="shared" si="12"/>
        <v>1750.8801179681034</v>
      </c>
      <c r="AQ63">
        <f>ABS($F63-INDEX(Sheet2!$C:$C, MATCH(AQ$1,Sheet2!$B:$B,0)))*69</f>
        <v>1680.84</v>
      </c>
      <c r="AR63">
        <f>ABS($G63-INDEX(Sheet2!$D:$D, MATCH(AR$1,Sheet2!$B:$B,0)))*54.6</f>
        <v>4239.6900000000005</v>
      </c>
      <c r="AS63">
        <f t="shared" si="13"/>
        <v>4560.723013042998</v>
      </c>
      <c r="AT63">
        <f>ABS($F63-INDEX(Sheet2!$C:$C, MATCH(AT$1,Sheet2!$B:$B,0)))*69</f>
        <v>2495.73</v>
      </c>
      <c r="AU63">
        <f>ABS($G63-INDEX(Sheet2!$D:$D, MATCH(AU$1,Sheet2!$B:$B,0)))*54.6</f>
        <v>2107.56</v>
      </c>
      <c r="AV63">
        <f t="shared" si="14"/>
        <v>3266.5696665615446</v>
      </c>
      <c r="AW63">
        <f>ABS($F63-INDEX(Sheet2!$C:$C, MATCH(AW$1,Sheet2!$B:$B,0)))*69</f>
        <v>2628.9</v>
      </c>
      <c r="AX63">
        <f>ABS($G63-INDEX(Sheet2!$D:$D, MATCH(AX$1,Sheet2!$B:$B,0)))*54.6</f>
        <v>4461.9120000000003</v>
      </c>
      <c r="AY63">
        <f t="shared" si="15"/>
        <v>5178.7811216292976</v>
      </c>
      <c r="AZ63">
        <f>ABS($F63-INDEX(Sheet2!$C:$C, MATCH(AZ$1,Sheet2!$B:$B,0)))*69</f>
        <v>1413.8100000000002</v>
      </c>
      <c r="BA63">
        <f>ABS($G63-INDEX(Sheet2!$D:$D, MATCH(BA$1,Sheet2!$B:$B,0)))*54.6</f>
        <v>5520.06</v>
      </c>
      <c r="BB63">
        <f t="shared" si="16"/>
        <v>5698.2384225039232</v>
      </c>
    </row>
    <row r="64" spans="1:54" x14ac:dyDescent="0.3">
      <c r="A64" t="s">
        <v>243</v>
      </c>
      <c r="B64" t="s">
        <v>244</v>
      </c>
      <c r="C64">
        <v>31.47</v>
      </c>
      <c r="D64" t="s">
        <v>245</v>
      </c>
      <c r="E64" t="s">
        <v>246</v>
      </c>
      <c r="F64">
        <v>59.22</v>
      </c>
      <c r="G64">
        <v>24.48</v>
      </c>
      <c r="H64" t="s">
        <v>844</v>
      </c>
      <c r="I64" t="str">
        <f t="shared" si="1"/>
        <v>East</v>
      </c>
      <c r="J64">
        <f>ABS($F64-INDEX(Sheet2!$C:$C, MATCH(J$1,Sheet2!$B:$B,0)))*69</f>
        <v>1624.26</v>
      </c>
      <c r="K64">
        <f>ABS($G64-INDEX(Sheet2!$D:$D, MATCH(K$1,Sheet2!$B:$B,0)))*54.6</f>
        <v>6288.2820000000002</v>
      </c>
      <c r="L64">
        <f t="shared" si="2"/>
        <v>6494.6678944441801</v>
      </c>
      <c r="M64">
        <f>ABS($F64-INDEX(Sheet2!$C:$C, MATCH(M$1,Sheet2!$B:$B,0)))*69</f>
        <v>2761.3799999999997</v>
      </c>
      <c r="N64">
        <f>ABS($G64-INDEX(Sheet2!$D:$D, MATCH(N$1,Sheet2!$B:$B,0)))*54.6</f>
        <v>6747.4679999999998</v>
      </c>
      <c r="O64">
        <f t="shared" si="3"/>
        <v>7290.6477020511693</v>
      </c>
      <c r="P64">
        <f>ABS($F64-INDEX(Sheet2!$C:$C, MATCH(P$1,Sheet2!$B:$B,0)))*69</f>
        <v>764.51999999999987</v>
      </c>
      <c r="Q64">
        <f>ABS($G64-INDEX(Sheet2!$D:$D, MATCH(Q$1,Sheet2!$B:$B,0)))*54.6</f>
        <v>704.34</v>
      </c>
      <c r="R64">
        <f t="shared" si="4"/>
        <v>1039.5122250363388</v>
      </c>
      <c r="S64">
        <f>ABS($F64-INDEX(Sheet2!$C:$C, MATCH(S$1,Sheet2!$B:$B,0)))*69</f>
        <v>946.68</v>
      </c>
      <c r="T64">
        <f>ABS($G64-INDEX(Sheet2!$D:$D, MATCH(T$1,Sheet2!$B:$B,0)))*54.6</f>
        <v>5462.73</v>
      </c>
      <c r="U64">
        <f t="shared" si="5"/>
        <v>5544.1520609828149</v>
      </c>
      <c r="V64">
        <f>ABS($F64-INDEX(Sheet2!$C:$C, MATCH(V$1,Sheet2!$B:$B,0)))*69</f>
        <v>260.12999999999971</v>
      </c>
      <c r="W64">
        <f>ABS($G64-INDEX(Sheet2!$D:$D, MATCH(W$1,Sheet2!$B:$B,0)))*54.6</f>
        <v>702.70200000000011</v>
      </c>
      <c r="X64">
        <f t="shared" si="6"/>
        <v>749.30482295525098</v>
      </c>
      <c r="Y64">
        <f>ABS($F64-INDEX(Sheet2!$C:$C, MATCH(Y$1,Sheet2!$B:$B,0)))*69</f>
        <v>1736.73</v>
      </c>
      <c r="Z64">
        <f>ABS($G64-INDEX(Sheet2!$D:$D, MATCH(Z$1,Sheet2!$B:$B,0)))*54.6</f>
        <v>7792.5119999999997</v>
      </c>
      <c r="AA64">
        <f t="shared" si="7"/>
        <v>7983.7005431719444</v>
      </c>
      <c r="AB64">
        <f>ABS($F64-INDEX(Sheet2!$C:$C, MATCH(AB$1,Sheet2!$B:$B,0)))*69</f>
        <v>1511.7899999999997</v>
      </c>
      <c r="AC64">
        <f>ABS($G64-INDEX(Sheet2!$D:$D, MATCH(AC$1,Sheet2!$B:$B,0)))*54.6</f>
        <v>5570.2920000000004</v>
      </c>
      <c r="AD64">
        <f t="shared" si="8"/>
        <v>5771.7988503900588</v>
      </c>
      <c r="AE64">
        <f>ABS($F64-INDEX(Sheet2!$C:$C, MATCH(AE$1,Sheet2!$B:$B,0)))*69</f>
        <v>1230.27</v>
      </c>
      <c r="AF64">
        <f>ABS($G64-INDEX(Sheet2!$D:$D, MATCH(AF$1,Sheet2!$B:$B,0)))*54.6</f>
        <v>1218.1260000000002</v>
      </c>
      <c r="AG64">
        <f t="shared" si="9"/>
        <v>1731.2987104413844</v>
      </c>
      <c r="AH64">
        <f>ABS($F64-INDEX(Sheet2!$C:$C, MATCH(AH$1,Sheet2!$B:$B,0)))*69</f>
        <v>1757.4299999999998</v>
      </c>
      <c r="AI64">
        <f>ABS($G64-INDEX(Sheet2!$D:$D, MATCH(AI$1,Sheet2!$B:$B,0)))*54.6</f>
        <v>5944.3020000000006</v>
      </c>
      <c r="AJ64">
        <f t="shared" si="10"/>
        <v>6198.6519883039091</v>
      </c>
      <c r="AK64">
        <f>ABS($F64-INDEX(Sheet2!$C:$C, MATCH(AK$1,Sheet2!$B:$B,0)))*69</f>
        <v>6423.21</v>
      </c>
      <c r="AL64">
        <f>ABS($G64-INDEX(Sheet2!$D:$D, MATCH(AL$1,Sheet2!$B:$B,0)))*54.6</f>
        <v>6919.4580000000005</v>
      </c>
      <c r="AM64">
        <f t="shared" si="11"/>
        <v>9441.2142078158577</v>
      </c>
      <c r="AN64">
        <f>ABS($F64-INDEX(Sheet2!$C:$C, MATCH(AN$1,Sheet2!$B:$B,0)))*69</f>
        <v>1493.16</v>
      </c>
      <c r="AO64">
        <f>ABS($G64-INDEX(Sheet2!$D:$D, MATCH(AO$1,Sheet2!$B:$B,0)))*54.6</f>
        <v>55.691999999999979</v>
      </c>
      <c r="AP64">
        <f t="shared" si="12"/>
        <v>1494.1982413535361</v>
      </c>
      <c r="AQ64">
        <f>ABS($F64-INDEX(Sheet2!$C:$C, MATCH(AQ$1,Sheet2!$B:$B,0)))*69</f>
        <v>1357.23</v>
      </c>
      <c r="AR64">
        <f>ABS($G64-INDEX(Sheet2!$D:$D, MATCH(AR$1,Sheet2!$B:$B,0)))*54.6</f>
        <v>5007.9120000000003</v>
      </c>
      <c r="AS64">
        <f t="shared" si="13"/>
        <v>5188.5697328496999</v>
      </c>
      <c r="AT64">
        <f>ABS($F64-INDEX(Sheet2!$C:$C, MATCH(AT$1,Sheet2!$B:$B,0)))*69</f>
        <v>542.33999999999992</v>
      </c>
      <c r="AU64">
        <f>ABS($G64-INDEX(Sheet2!$D:$D, MATCH(AU$1,Sheet2!$B:$B,0)))*54.6</f>
        <v>1339.3380000000002</v>
      </c>
      <c r="AV64">
        <f t="shared" si="14"/>
        <v>1444.9771464781029</v>
      </c>
      <c r="AW64">
        <f>ABS($F64-INDEX(Sheet2!$C:$C, MATCH(AW$1,Sheet2!$B:$B,0)))*69</f>
        <v>5666.9699999999993</v>
      </c>
      <c r="AX64">
        <f>ABS($G64-INDEX(Sheet2!$D:$D, MATCH(AX$1,Sheet2!$B:$B,0)))*54.6</f>
        <v>3693.6900000000005</v>
      </c>
      <c r="AY64">
        <f t="shared" si="15"/>
        <v>6764.4582042466636</v>
      </c>
      <c r="AZ64">
        <f>ABS($F64-INDEX(Sheet2!$C:$C, MATCH(AZ$1,Sheet2!$B:$B,0)))*69</f>
        <v>1624.26</v>
      </c>
      <c r="BA64">
        <f>ABS($G64-INDEX(Sheet2!$D:$D, MATCH(BA$1,Sheet2!$B:$B,0)))*54.6</f>
        <v>6288.2820000000002</v>
      </c>
      <c r="BB64">
        <f t="shared" si="16"/>
        <v>6494.6678944441801</v>
      </c>
    </row>
    <row r="65" spans="1:54" x14ac:dyDescent="0.3">
      <c r="A65" t="s">
        <v>247</v>
      </c>
      <c r="B65" t="s">
        <v>248</v>
      </c>
      <c r="C65">
        <v>95.91</v>
      </c>
      <c r="D65" t="s">
        <v>249</v>
      </c>
      <c r="E65" t="s">
        <v>250</v>
      </c>
      <c r="F65">
        <v>9.02</v>
      </c>
      <c r="G65">
        <v>38.42</v>
      </c>
      <c r="H65" t="s">
        <v>844</v>
      </c>
      <c r="I65" t="str">
        <f t="shared" si="1"/>
        <v>East</v>
      </c>
      <c r="J65">
        <f>ABS($F65-INDEX(Sheet2!$C:$C, MATCH(J$1,Sheet2!$B:$B,0)))*69</f>
        <v>1839.54</v>
      </c>
      <c r="K65">
        <f>ABS($G65-INDEX(Sheet2!$D:$D, MATCH(K$1,Sheet2!$B:$B,0)))*54.6</f>
        <v>5527.1580000000004</v>
      </c>
      <c r="L65">
        <f t="shared" si="2"/>
        <v>5825.2367306886335</v>
      </c>
      <c r="M65">
        <f>ABS($F65-INDEX(Sheet2!$C:$C, MATCH(M$1,Sheet2!$B:$B,0)))*69</f>
        <v>702.42</v>
      </c>
      <c r="N65">
        <f>ABS($G65-INDEX(Sheet2!$D:$D, MATCH(N$1,Sheet2!$B:$B,0)))*54.6</f>
        <v>7508.5919999999996</v>
      </c>
      <c r="O65">
        <f t="shared" si="3"/>
        <v>7541.3757152699927</v>
      </c>
      <c r="P65">
        <f>ABS($F65-INDEX(Sheet2!$C:$C, MATCH(P$1,Sheet2!$B:$B,0)))*69</f>
        <v>2699.28</v>
      </c>
      <c r="Q65">
        <f>ABS($G65-INDEX(Sheet2!$D:$D, MATCH(Q$1,Sheet2!$B:$B,0)))*54.6</f>
        <v>1465.4640000000002</v>
      </c>
      <c r="R65">
        <f t="shared" si="4"/>
        <v>3071.432443290264</v>
      </c>
      <c r="S65">
        <f>ABS($F65-INDEX(Sheet2!$C:$C, MATCH(S$1,Sheet2!$B:$B,0)))*69</f>
        <v>2517.1200000000003</v>
      </c>
      <c r="T65">
        <f>ABS($G65-INDEX(Sheet2!$D:$D, MATCH(T$1,Sheet2!$B:$B,0)))*54.6</f>
        <v>6223.8540000000003</v>
      </c>
      <c r="U65">
        <f t="shared" si="5"/>
        <v>6713.5870969040097</v>
      </c>
      <c r="V65">
        <f>ABS($F65-INDEX(Sheet2!$C:$C, MATCH(V$1,Sheet2!$B:$B,0)))*69</f>
        <v>3203.6700000000005</v>
      </c>
      <c r="W65">
        <f>ABS($G65-INDEX(Sheet2!$D:$D, MATCH(W$1,Sheet2!$B:$B,0)))*54.6</f>
        <v>58.422000000000018</v>
      </c>
      <c r="X65">
        <f t="shared" si="6"/>
        <v>3204.2026463667999</v>
      </c>
      <c r="Y65">
        <f>ABS($F65-INDEX(Sheet2!$C:$C, MATCH(Y$1,Sheet2!$B:$B,0)))*69</f>
        <v>1727.07</v>
      </c>
      <c r="Z65">
        <f>ABS($G65-INDEX(Sheet2!$D:$D, MATCH(Z$1,Sheet2!$B:$B,0)))*54.6</f>
        <v>8553.6360000000004</v>
      </c>
      <c r="AA65">
        <f t="shared" si="7"/>
        <v>8726.2511770746096</v>
      </c>
      <c r="AB65">
        <f>ABS($F65-INDEX(Sheet2!$C:$C, MATCH(AB$1,Sheet2!$B:$B,0)))*69</f>
        <v>1952.0100000000002</v>
      </c>
      <c r="AC65">
        <f>ABS($G65-INDEX(Sheet2!$D:$D, MATCH(AC$1,Sheet2!$B:$B,0)))*54.6</f>
        <v>4809.1679999999997</v>
      </c>
      <c r="AD65">
        <f t="shared" si="8"/>
        <v>5190.2254182572842</v>
      </c>
      <c r="AE65">
        <f>ABS($F65-INDEX(Sheet2!$C:$C, MATCH(AE$1,Sheet2!$B:$B,0)))*69</f>
        <v>2233.5300000000002</v>
      </c>
      <c r="AF65">
        <f>ABS($G65-INDEX(Sheet2!$D:$D, MATCH(AF$1,Sheet2!$B:$B,0)))*54.6</f>
        <v>1979.25</v>
      </c>
      <c r="AG65">
        <f t="shared" si="9"/>
        <v>2984.3067575904461</v>
      </c>
      <c r="AH65">
        <f>ABS($F65-INDEX(Sheet2!$C:$C, MATCH(AH$1,Sheet2!$B:$B,0)))*69</f>
        <v>1706.3700000000001</v>
      </c>
      <c r="AI65">
        <f>ABS($G65-INDEX(Sheet2!$D:$D, MATCH(AI$1,Sheet2!$B:$B,0)))*54.6</f>
        <v>6705.4260000000004</v>
      </c>
      <c r="AJ65">
        <f t="shared" si="10"/>
        <v>6919.1355253655793</v>
      </c>
      <c r="AK65">
        <f>ABS($F65-INDEX(Sheet2!$C:$C, MATCH(AK$1,Sheet2!$B:$B,0)))*69</f>
        <v>2959.41</v>
      </c>
      <c r="AL65">
        <f>ABS($G65-INDEX(Sheet2!$D:$D, MATCH(AL$1,Sheet2!$B:$B,0)))*54.6</f>
        <v>6158.3340000000007</v>
      </c>
      <c r="AM65">
        <f t="shared" si="11"/>
        <v>6832.5094367776765</v>
      </c>
      <c r="AN65">
        <f>ABS($F65-INDEX(Sheet2!$C:$C, MATCH(AN$1,Sheet2!$B:$B,0)))*69</f>
        <v>1970.6399999999999</v>
      </c>
      <c r="AO65">
        <f>ABS($G65-INDEX(Sheet2!$D:$D, MATCH(AO$1,Sheet2!$B:$B,0)))*54.6</f>
        <v>816.81600000000003</v>
      </c>
      <c r="AP65">
        <f t="shared" si="12"/>
        <v>2133.2159729985146</v>
      </c>
      <c r="AQ65">
        <f>ABS($F65-INDEX(Sheet2!$C:$C, MATCH(AQ$1,Sheet2!$B:$B,0)))*69</f>
        <v>2106.5699999999997</v>
      </c>
      <c r="AR65">
        <f>ABS($G65-INDEX(Sheet2!$D:$D, MATCH(AR$1,Sheet2!$B:$B,0)))*54.6</f>
        <v>4246.7880000000005</v>
      </c>
      <c r="AS65">
        <f t="shared" si="13"/>
        <v>4740.5532885776111</v>
      </c>
      <c r="AT65">
        <f>ABS($F65-INDEX(Sheet2!$C:$C, MATCH(AT$1,Sheet2!$B:$B,0)))*69</f>
        <v>2921.46</v>
      </c>
      <c r="AU65">
        <f>ABS($G65-INDEX(Sheet2!$D:$D, MATCH(AU$1,Sheet2!$B:$B,0)))*54.6</f>
        <v>2100.462</v>
      </c>
      <c r="AV65">
        <f t="shared" si="14"/>
        <v>3598.1758079676983</v>
      </c>
      <c r="AW65">
        <f>ABS($F65-INDEX(Sheet2!$C:$C, MATCH(AW$1,Sheet2!$B:$B,0)))*69</f>
        <v>2203.17</v>
      </c>
      <c r="AX65">
        <f>ABS($G65-INDEX(Sheet2!$D:$D, MATCH(AX$1,Sheet2!$B:$B,0)))*54.6</f>
        <v>4454.8140000000003</v>
      </c>
      <c r="AY65">
        <f t="shared" si="15"/>
        <v>4969.8416296191981</v>
      </c>
      <c r="AZ65">
        <f>ABS($F65-INDEX(Sheet2!$C:$C, MATCH(AZ$1,Sheet2!$B:$B,0)))*69</f>
        <v>1839.54</v>
      </c>
      <c r="BA65">
        <f>ABS($G65-INDEX(Sheet2!$D:$D, MATCH(BA$1,Sheet2!$B:$B,0)))*54.6</f>
        <v>5527.1580000000004</v>
      </c>
      <c r="BB65">
        <f t="shared" si="16"/>
        <v>5825.2367306886335</v>
      </c>
    </row>
    <row r="66" spans="1:54" x14ac:dyDescent="0.3">
      <c r="A66" t="s">
        <v>251</v>
      </c>
      <c r="B66" t="s">
        <v>252</v>
      </c>
      <c r="C66" t="s">
        <v>335</v>
      </c>
      <c r="D66" t="s">
        <v>253</v>
      </c>
      <c r="E66" t="s">
        <v>254</v>
      </c>
      <c r="F66">
        <v>-51.4</v>
      </c>
      <c r="G66">
        <v>-59.51</v>
      </c>
      <c r="H66" t="s">
        <v>845</v>
      </c>
      <c r="I66" t="str">
        <f t="shared" si="1"/>
        <v>West</v>
      </c>
      <c r="J66">
        <f>ABS($F66-INDEX(Sheet2!$C:$C, MATCH(J$1,Sheet2!$B:$B,0)))*69</f>
        <v>6008.5199999999995</v>
      </c>
      <c r="K66">
        <f>ABS($G66-INDEX(Sheet2!$D:$D, MATCH(K$1,Sheet2!$B:$B,0)))*54.6</f>
        <v>10874.136</v>
      </c>
      <c r="L66">
        <f t="shared" si="2"/>
        <v>12423.73318841386</v>
      </c>
      <c r="M66">
        <f>ABS($F66-INDEX(Sheet2!$C:$C, MATCH(M$1,Sheet2!$B:$B,0)))*69</f>
        <v>4871.3999999999996</v>
      </c>
      <c r="N66">
        <f>ABS($G66-INDEX(Sheet2!$D:$D, MATCH(N$1,Sheet2!$B:$B,0)))*54.6</f>
        <v>2161.614</v>
      </c>
      <c r="O66">
        <f t="shared" si="3"/>
        <v>5329.4571060283424</v>
      </c>
      <c r="P66">
        <f>ABS($F66-INDEX(Sheet2!$C:$C, MATCH(P$1,Sheet2!$B:$B,0)))*69</f>
        <v>6868.2599999999993</v>
      </c>
      <c r="Q66">
        <f>ABS($G66-INDEX(Sheet2!$D:$D, MATCH(Q$1,Sheet2!$B:$B,0)))*54.6</f>
        <v>3881.5140000000001</v>
      </c>
      <c r="R66">
        <f t="shared" si="4"/>
        <v>7889.1790675453667</v>
      </c>
      <c r="S66">
        <f>ABS($F66-INDEX(Sheet2!$C:$C, MATCH(S$1,Sheet2!$B:$B,0)))*69</f>
        <v>6686.1</v>
      </c>
      <c r="T66">
        <f>ABS($G66-INDEX(Sheet2!$D:$D, MATCH(T$1,Sheet2!$B:$B,0)))*54.6</f>
        <v>876.87599999999975</v>
      </c>
      <c r="U66">
        <f t="shared" si="5"/>
        <v>6743.3555986152778</v>
      </c>
      <c r="V66">
        <f>ABS($F66-INDEX(Sheet2!$C:$C, MATCH(V$1,Sheet2!$B:$B,0)))*69</f>
        <v>7372.65</v>
      </c>
      <c r="W66">
        <f>ABS($G66-INDEX(Sheet2!$D:$D, MATCH(W$1,Sheet2!$B:$B,0)))*54.6</f>
        <v>5288.5560000000005</v>
      </c>
      <c r="X66">
        <f t="shared" si="6"/>
        <v>9073.3010854724744</v>
      </c>
      <c r="Y66">
        <f>ABS($F66-INDEX(Sheet2!$C:$C, MATCH(Y$1,Sheet2!$B:$B,0)))*69</f>
        <v>5896.0499999999993</v>
      </c>
      <c r="Z66">
        <f>ABS($G66-INDEX(Sheet2!$D:$D, MATCH(Z$1,Sheet2!$B:$B,0)))*54.6</f>
        <v>3206.6579999999999</v>
      </c>
      <c r="AA66">
        <f t="shared" si="7"/>
        <v>6711.6362484467218</v>
      </c>
      <c r="AB66">
        <f>ABS($F66-INDEX(Sheet2!$C:$C, MATCH(AB$1,Sheet2!$B:$B,0)))*69</f>
        <v>6120.9900000000007</v>
      </c>
      <c r="AC66">
        <f>ABS($G66-INDEX(Sheet2!$D:$D, MATCH(AC$1,Sheet2!$B:$B,0)))*54.6</f>
        <v>10156.146000000001</v>
      </c>
      <c r="AD66">
        <f t="shared" si="8"/>
        <v>11858.069832540876</v>
      </c>
      <c r="AE66">
        <f>ABS($F66-INDEX(Sheet2!$C:$C, MATCH(AE$1,Sheet2!$B:$B,0)))*69</f>
        <v>6402.5099999999993</v>
      </c>
      <c r="AF66">
        <f>ABS($G66-INDEX(Sheet2!$D:$D, MATCH(AF$1,Sheet2!$B:$B,0)))*54.6</f>
        <v>3367.7280000000001</v>
      </c>
      <c r="AG66">
        <f t="shared" si="9"/>
        <v>7234.2052902916703</v>
      </c>
      <c r="AH66">
        <f>ABS($F66-INDEX(Sheet2!$C:$C, MATCH(AH$1,Sheet2!$B:$B,0)))*69</f>
        <v>5875.35</v>
      </c>
      <c r="AI66">
        <f>ABS($G66-INDEX(Sheet2!$D:$D, MATCH(AI$1,Sheet2!$B:$B,0)))*54.6</f>
        <v>1358.4480000000001</v>
      </c>
      <c r="AJ66">
        <f t="shared" si="10"/>
        <v>6030.3497901203045</v>
      </c>
      <c r="AK66">
        <f>ABS($F66-INDEX(Sheet2!$C:$C, MATCH(AK$1,Sheet2!$B:$B,0)))*69</f>
        <v>1209.5700000000002</v>
      </c>
      <c r="AL66">
        <f>ABS($G66-INDEX(Sheet2!$D:$D, MATCH(AL$1,Sheet2!$B:$B,0)))*54.6</f>
        <v>11505.312</v>
      </c>
      <c r="AM66">
        <f t="shared" si="11"/>
        <v>11568.719194545436</v>
      </c>
      <c r="AN66">
        <f>ABS($F66-INDEX(Sheet2!$C:$C, MATCH(AN$1,Sheet2!$B:$B,0)))*69</f>
        <v>6139.619999999999</v>
      </c>
      <c r="AO66">
        <f>ABS($G66-INDEX(Sheet2!$D:$D, MATCH(AO$1,Sheet2!$B:$B,0)))*54.6</f>
        <v>4530.1620000000003</v>
      </c>
      <c r="AP66">
        <f t="shared" si="12"/>
        <v>7630.0263099575213</v>
      </c>
      <c r="AQ66">
        <f>ABS($F66-INDEX(Sheet2!$C:$C, MATCH(AQ$1,Sheet2!$B:$B,0)))*69</f>
        <v>6275.5499999999993</v>
      </c>
      <c r="AR66">
        <f>ABS($G66-INDEX(Sheet2!$D:$D, MATCH(AR$1,Sheet2!$B:$B,0)))*54.6</f>
        <v>9593.7660000000014</v>
      </c>
      <c r="AS66">
        <f t="shared" si="13"/>
        <v>11463.981588665258</v>
      </c>
      <c r="AT66">
        <f>ABS($F66-INDEX(Sheet2!$C:$C, MATCH(AT$1,Sheet2!$B:$B,0)))*69</f>
        <v>7090.44</v>
      </c>
      <c r="AU66">
        <f>ABS($G66-INDEX(Sheet2!$D:$D, MATCH(AU$1,Sheet2!$B:$B,0)))*54.6</f>
        <v>3246.5160000000001</v>
      </c>
      <c r="AV66">
        <f t="shared" si="14"/>
        <v>7798.3463331565363</v>
      </c>
      <c r="AW66">
        <f>ABS($F66-INDEX(Sheet2!$C:$C, MATCH(AW$1,Sheet2!$B:$B,0)))*69</f>
        <v>1965.81</v>
      </c>
      <c r="AX66">
        <f>ABS($G66-INDEX(Sheet2!$D:$D, MATCH(AX$1,Sheet2!$B:$B,0)))*54.6</f>
        <v>892.16399999999987</v>
      </c>
      <c r="AY66">
        <f t="shared" si="15"/>
        <v>2158.7879837992427</v>
      </c>
      <c r="AZ66">
        <f>ABS($F66-INDEX(Sheet2!$C:$C, MATCH(AZ$1,Sheet2!$B:$B,0)))*69</f>
        <v>6008.5199999999995</v>
      </c>
      <c r="BA66">
        <f>ABS($G66-INDEX(Sheet2!$D:$D, MATCH(BA$1,Sheet2!$B:$B,0)))*54.6</f>
        <v>10874.136</v>
      </c>
      <c r="BB66">
        <f t="shared" si="16"/>
        <v>12423.73318841386</v>
      </c>
    </row>
    <row r="67" spans="1:54" x14ac:dyDescent="0.3">
      <c r="A67" t="s">
        <v>255</v>
      </c>
      <c r="B67" t="s">
        <v>256</v>
      </c>
      <c r="C67" t="s">
        <v>335</v>
      </c>
      <c r="D67" t="s">
        <v>257</v>
      </c>
      <c r="E67" t="s">
        <v>258</v>
      </c>
      <c r="F67">
        <v>62.05</v>
      </c>
      <c r="G67">
        <v>-6.56</v>
      </c>
      <c r="H67" t="s">
        <v>844</v>
      </c>
      <c r="I67" t="str">
        <f t="shared" si="1"/>
        <v>West</v>
      </c>
      <c r="J67">
        <f>ABS($F67-INDEX(Sheet2!$C:$C, MATCH(J$1,Sheet2!$B:$B,0)))*69</f>
        <v>1819.5299999999997</v>
      </c>
      <c r="K67">
        <f>ABS($G67-INDEX(Sheet2!$D:$D, MATCH(K$1,Sheet2!$B:$B,0)))*54.6</f>
        <v>7983.0660000000007</v>
      </c>
      <c r="L67">
        <f t="shared" si="2"/>
        <v>8187.7977613797966</v>
      </c>
      <c r="M67">
        <f>ABS($F67-INDEX(Sheet2!$C:$C, MATCH(M$1,Sheet2!$B:$B,0)))*69</f>
        <v>2956.6499999999996</v>
      </c>
      <c r="N67">
        <f>ABS($G67-INDEX(Sheet2!$D:$D, MATCH(N$1,Sheet2!$B:$B,0)))*54.6</f>
        <v>5052.6839999999993</v>
      </c>
      <c r="O67">
        <f t="shared" si="3"/>
        <v>5854.177553367851</v>
      </c>
      <c r="P67">
        <f>ABS($F67-INDEX(Sheet2!$C:$C, MATCH(P$1,Sheet2!$B:$B,0)))*69</f>
        <v>959.78999999999974</v>
      </c>
      <c r="Q67">
        <f>ABS($G67-INDEX(Sheet2!$D:$D, MATCH(Q$1,Sheet2!$B:$B,0)))*54.6</f>
        <v>990.44400000000007</v>
      </c>
      <c r="R67">
        <f t="shared" si="4"/>
        <v>1379.1940259571891</v>
      </c>
      <c r="S67">
        <f>ABS($F67-INDEX(Sheet2!$C:$C, MATCH(S$1,Sheet2!$B:$B,0)))*69</f>
        <v>1141.9499999999998</v>
      </c>
      <c r="T67">
        <f>ABS($G67-INDEX(Sheet2!$D:$D, MATCH(T$1,Sheet2!$B:$B,0)))*54.6</f>
        <v>3767.9459999999995</v>
      </c>
      <c r="U67">
        <f t="shared" si="5"/>
        <v>3937.1902241847542</v>
      </c>
      <c r="V67">
        <f>ABS($F67-INDEX(Sheet2!$C:$C, MATCH(V$1,Sheet2!$B:$B,0)))*69</f>
        <v>455.39999999999964</v>
      </c>
      <c r="W67">
        <f>ABS($G67-INDEX(Sheet2!$D:$D, MATCH(W$1,Sheet2!$B:$B,0)))*54.6</f>
        <v>2397.4860000000003</v>
      </c>
      <c r="X67">
        <f t="shared" si="6"/>
        <v>2440.354130079485</v>
      </c>
      <c r="Y67">
        <f>ABS($F67-INDEX(Sheet2!$C:$C, MATCH(Y$1,Sheet2!$B:$B,0)))*69</f>
        <v>1932</v>
      </c>
      <c r="Z67">
        <f>ABS($G67-INDEX(Sheet2!$D:$D, MATCH(Z$1,Sheet2!$B:$B,0)))*54.6</f>
        <v>6097.7280000000001</v>
      </c>
      <c r="AA67">
        <f t="shared" si="7"/>
        <v>6396.4764333173307</v>
      </c>
      <c r="AB67">
        <f>ABS($F67-INDEX(Sheet2!$C:$C, MATCH(AB$1,Sheet2!$B:$B,0)))*69</f>
        <v>1707.0599999999997</v>
      </c>
      <c r="AC67">
        <f>ABS($G67-INDEX(Sheet2!$D:$D, MATCH(AC$1,Sheet2!$B:$B,0)))*54.6</f>
        <v>7265.076</v>
      </c>
      <c r="AD67">
        <f t="shared" si="8"/>
        <v>7462.933949150025</v>
      </c>
      <c r="AE67">
        <f>ABS($F67-INDEX(Sheet2!$C:$C, MATCH(AE$1,Sheet2!$B:$B,0)))*69</f>
        <v>1425.5399999999997</v>
      </c>
      <c r="AF67">
        <f>ABS($G67-INDEX(Sheet2!$D:$D, MATCH(AF$1,Sheet2!$B:$B,0)))*54.6</f>
        <v>476.65800000000002</v>
      </c>
      <c r="AG67">
        <f t="shared" si="9"/>
        <v>1503.1191371824123</v>
      </c>
      <c r="AH67">
        <f>ABS($F67-INDEX(Sheet2!$C:$C, MATCH(AH$1,Sheet2!$B:$B,0)))*69</f>
        <v>1952.6999999999998</v>
      </c>
      <c r="AI67">
        <f>ABS($G67-INDEX(Sheet2!$D:$D, MATCH(AI$1,Sheet2!$B:$B,0)))*54.6</f>
        <v>4249.518</v>
      </c>
      <c r="AJ67">
        <f t="shared" si="10"/>
        <v>4676.6911938168423</v>
      </c>
      <c r="AK67">
        <f>ABS($F67-INDEX(Sheet2!$C:$C, MATCH(AK$1,Sheet2!$B:$B,0)))*69</f>
        <v>6618.48</v>
      </c>
      <c r="AL67">
        <f>ABS($G67-INDEX(Sheet2!$D:$D, MATCH(AL$1,Sheet2!$B:$B,0)))*54.6</f>
        <v>8614.2420000000002</v>
      </c>
      <c r="AM67">
        <f t="shared" si="11"/>
        <v>10863.215120072142</v>
      </c>
      <c r="AN67">
        <f>ABS($F67-INDEX(Sheet2!$C:$C, MATCH(AN$1,Sheet2!$B:$B,0)))*69</f>
        <v>1688.4299999999998</v>
      </c>
      <c r="AO67">
        <f>ABS($G67-INDEX(Sheet2!$D:$D, MATCH(AO$1,Sheet2!$B:$B,0)))*54.6</f>
        <v>1639.0920000000001</v>
      </c>
      <c r="AP67">
        <f t="shared" si="12"/>
        <v>2353.1719974035045</v>
      </c>
      <c r="AQ67">
        <f>ABS($F67-INDEX(Sheet2!$C:$C, MATCH(AQ$1,Sheet2!$B:$B,0)))*69</f>
        <v>1552.5</v>
      </c>
      <c r="AR67">
        <f>ABS($G67-INDEX(Sheet2!$D:$D, MATCH(AR$1,Sheet2!$B:$B,0)))*54.6</f>
        <v>6702.6960000000008</v>
      </c>
      <c r="AS67">
        <f t="shared" si="13"/>
        <v>6880.1446146440849</v>
      </c>
      <c r="AT67">
        <f>ABS($F67-INDEX(Sheet2!$C:$C, MATCH(AT$1,Sheet2!$B:$B,0)))*69</f>
        <v>737.6099999999999</v>
      </c>
      <c r="AU67">
        <f>ABS($G67-INDEX(Sheet2!$D:$D, MATCH(AU$1,Sheet2!$B:$B,0)))*54.6</f>
        <v>355.44599999999997</v>
      </c>
      <c r="AV67">
        <f t="shared" si="14"/>
        <v>818.78591280993578</v>
      </c>
      <c r="AW67">
        <f>ABS($F67-INDEX(Sheet2!$C:$C, MATCH(AW$1,Sheet2!$B:$B,0)))*69</f>
        <v>5862.24</v>
      </c>
      <c r="AX67">
        <f>ABS($G67-INDEX(Sheet2!$D:$D, MATCH(AX$1,Sheet2!$B:$B,0)))*54.6</f>
        <v>1998.9059999999999</v>
      </c>
      <c r="AY67">
        <f t="shared" si="15"/>
        <v>6193.6647483082261</v>
      </c>
      <c r="AZ67">
        <f>ABS($F67-INDEX(Sheet2!$C:$C, MATCH(AZ$1,Sheet2!$B:$B,0)))*69</f>
        <v>1819.5299999999997</v>
      </c>
      <c r="BA67">
        <f>ABS($G67-INDEX(Sheet2!$D:$D, MATCH(BA$1,Sheet2!$B:$B,0)))*54.6</f>
        <v>7983.0660000000007</v>
      </c>
      <c r="BB67">
        <f t="shared" si="16"/>
        <v>8187.7977613797966</v>
      </c>
    </row>
    <row r="68" spans="1:54" x14ac:dyDescent="0.3">
      <c r="A68" t="s">
        <v>259</v>
      </c>
      <c r="B68" t="s">
        <v>260</v>
      </c>
      <c r="C68">
        <v>5.5</v>
      </c>
      <c r="D68" t="s">
        <v>261</v>
      </c>
      <c r="E68" t="s">
        <v>262</v>
      </c>
      <c r="F68">
        <v>-18.059999999999999</v>
      </c>
      <c r="G68">
        <v>178.3</v>
      </c>
      <c r="H68" t="s">
        <v>845</v>
      </c>
      <c r="I68" t="str">
        <f t="shared" si="1"/>
        <v>East</v>
      </c>
      <c r="J68">
        <f>ABS($F68-INDEX(Sheet2!$C:$C, MATCH(J$1,Sheet2!$B:$B,0)))*69</f>
        <v>3708.0599999999995</v>
      </c>
      <c r="K68">
        <f>ABS($G68-INDEX(Sheet2!$D:$D, MATCH(K$1,Sheet2!$B:$B,0)))*54.6</f>
        <v>2110.2900000000004</v>
      </c>
      <c r="L68">
        <f t="shared" si="2"/>
        <v>4266.5012419663026</v>
      </c>
      <c r="M68">
        <f>ABS($F68-INDEX(Sheet2!$C:$C, MATCH(M$1,Sheet2!$B:$B,0)))*69</f>
        <v>2570.94</v>
      </c>
      <c r="N68">
        <f>ABS($G68-INDEX(Sheet2!$D:$D, MATCH(N$1,Sheet2!$B:$B,0)))*54.6</f>
        <v>15146.039999999999</v>
      </c>
      <c r="O68">
        <f t="shared" si="3"/>
        <v>15362.690524943864</v>
      </c>
      <c r="P68">
        <f>ABS($F68-INDEX(Sheet2!$C:$C, MATCH(P$1,Sheet2!$B:$B,0)))*69</f>
        <v>4567.8</v>
      </c>
      <c r="Q68">
        <f>ABS($G68-INDEX(Sheet2!$D:$D, MATCH(Q$1,Sheet2!$B:$B,0)))*54.6</f>
        <v>9102.9120000000003</v>
      </c>
      <c r="R68">
        <f t="shared" si="4"/>
        <v>10184.684762904742</v>
      </c>
      <c r="S68">
        <f>ABS($F68-INDEX(Sheet2!$C:$C, MATCH(S$1,Sheet2!$B:$B,0)))*69</f>
        <v>4385.6400000000003</v>
      </c>
      <c r="T68">
        <f>ABS($G68-INDEX(Sheet2!$D:$D, MATCH(T$1,Sheet2!$B:$B,0)))*54.6</f>
        <v>13861.302000000001</v>
      </c>
      <c r="U68">
        <f t="shared" si="5"/>
        <v>14538.553275508675</v>
      </c>
      <c r="V68">
        <f>ABS($F68-INDEX(Sheet2!$C:$C, MATCH(V$1,Sheet2!$B:$B,0)))*69</f>
        <v>5072.1900000000005</v>
      </c>
      <c r="W68">
        <f>ABS($G68-INDEX(Sheet2!$D:$D, MATCH(W$1,Sheet2!$B:$B,0)))*54.6</f>
        <v>7695.8700000000008</v>
      </c>
      <c r="X68">
        <f t="shared" si="6"/>
        <v>9217.0237307386815</v>
      </c>
      <c r="Y68">
        <f>ABS($F68-INDEX(Sheet2!$C:$C, MATCH(Y$1,Sheet2!$B:$B,0)))*69</f>
        <v>3595.59</v>
      </c>
      <c r="Z68">
        <f>ABS($G68-INDEX(Sheet2!$D:$D, MATCH(Z$1,Sheet2!$B:$B,0)))*54.6</f>
        <v>16191.084000000001</v>
      </c>
      <c r="AA68">
        <f t="shared" si="7"/>
        <v>16585.51984543011</v>
      </c>
      <c r="AB68">
        <f>ABS($F68-INDEX(Sheet2!$C:$C, MATCH(AB$1,Sheet2!$B:$B,0)))*69</f>
        <v>3820.53</v>
      </c>
      <c r="AC68">
        <f>ABS($G68-INDEX(Sheet2!$D:$D, MATCH(AC$1,Sheet2!$B:$B,0)))*54.6</f>
        <v>2828.2800000000007</v>
      </c>
      <c r="AD68">
        <f t="shared" si="8"/>
        <v>4753.4847469304041</v>
      </c>
      <c r="AE68">
        <f>ABS($F68-INDEX(Sheet2!$C:$C, MATCH(AE$1,Sheet2!$B:$B,0)))*69</f>
        <v>4102.05</v>
      </c>
      <c r="AF68">
        <f>ABS($G68-INDEX(Sheet2!$D:$D, MATCH(AF$1,Sheet2!$B:$B,0)))*54.6</f>
        <v>9616.6980000000021</v>
      </c>
      <c r="AG68">
        <f t="shared" si="9"/>
        <v>10455.032024135748</v>
      </c>
      <c r="AH68">
        <f>ABS($F68-INDEX(Sheet2!$C:$C, MATCH(AH$1,Sheet2!$B:$B,0)))*69</f>
        <v>3574.8900000000003</v>
      </c>
      <c r="AI68">
        <f>ABS($G68-INDEX(Sheet2!$D:$D, MATCH(AI$1,Sheet2!$B:$B,0)))*54.6</f>
        <v>14342.874</v>
      </c>
      <c r="AJ68">
        <f t="shared" si="10"/>
        <v>14781.673555182309</v>
      </c>
      <c r="AK68">
        <f>ABS($F68-INDEX(Sheet2!$C:$C, MATCH(AK$1,Sheet2!$B:$B,0)))*69</f>
        <v>1090.8899999999999</v>
      </c>
      <c r="AL68">
        <f>ABS($G68-INDEX(Sheet2!$D:$D, MATCH(AL$1,Sheet2!$B:$B,0)))*54.6</f>
        <v>1479.1140000000003</v>
      </c>
      <c r="AM68">
        <f t="shared" si="11"/>
        <v>1837.8844406262328</v>
      </c>
      <c r="AN68">
        <f>ABS($F68-INDEX(Sheet2!$C:$C, MATCH(AN$1,Sheet2!$B:$B,0)))*69</f>
        <v>3839.16</v>
      </c>
      <c r="AO68">
        <f>ABS($G68-INDEX(Sheet2!$D:$D, MATCH(AO$1,Sheet2!$B:$B,0)))*54.6</f>
        <v>8454.264000000001</v>
      </c>
      <c r="AP68">
        <f t="shared" si="12"/>
        <v>9285.1348556332796</v>
      </c>
      <c r="AQ68">
        <f>ABS($F68-INDEX(Sheet2!$C:$C, MATCH(AQ$1,Sheet2!$B:$B,0)))*69</f>
        <v>3975.09</v>
      </c>
      <c r="AR68">
        <f>ABS($G68-INDEX(Sheet2!$D:$D, MATCH(AR$1,Sheet2!$B:$B,0)))*54.6</f>
        <v>3390.6600000000008</v>
      </c>
      <c r="AS68">
        <f t="shared" si="13"/>
        <v>5224.7407345915262</v>
      </c>
      <c r="AT68">
        <f>ABS($F68-INDEX(Sheet2!$C:$C, MATCH(AT$1,Sheet2!$B:$B,0)))*69</f>
        <v>4789.9800000000005</v>
      </c>
      <c r="AU68">
        <f>ABS($G68-INDEX(Sheet2!$D:$D, MATCH(AU$1,Sheet2!$B:$B,0)))*54.6</f>
        <v>9737.9100000000017</v>
      </c>
      <c r="AV68">
        <f t="shared" si="14"/>
        <v>10852.225558312914</v>
      </c>
      <c r="AW68">
        <f>ABS($F68-INDEX(Sheet2!$C:$C, MATCH(AW$1,Sheet2!$B:$B,0)))*69</f>
        <v>334.65000000000009</v>
      </c>
      <c r="AX68">
        <f>ABS($G68-INDEX(Sheet2!$D:$D, MATCH(AX$1,Sheet2!$B:$B,0)))*54.6</f>
        <v>12092.262000000002</v>
      </c>
      <c r="AY68">
        <f t="shared" si="15"/>
        <v>12096.891786700584</v>
      </c>
      <c r="AZ68">
        <f>ABS($F68-INDEX(Sheet2!$C:$C, MATCH(AZ$1,Sheet2!$B:$B,0)))*69</f>
        <v>3708.0599999999995</v>
      </c>
      <c r="BA68">
        <f>ABS($G68-INDEX(Sheet2!$D:$D, MATCH(BA$1,Sheet2!$B:$B,0)))*54.6</f>
        <v>2110.2900000000004</v>
      </c>
      <c r="BB68">
        <f t="shared" si="16"/>
        <v>4266.5012419663026</v>
      </c>
    </row>
    <row r="69" spans="1:54" x14ac:dyDescent="0.3">
      <c r="A69" t="s">
        <v>263</v>
      </c>
      <c r="B69" t="s">
        <v>264</v>
      </c>
      <c r="C69">
        <v>269</v>
      </c>
      <c r="D69" t="s">
        <v>265</v>
      </c>
      <c r="E69" t="s">
        <v>266</v>
      </c>
      <c r="F69">
        <v>60.15</v>
      </c>
      <c r="G69">
        <v>25.03</v>
      </c>
      <c r="H69" t="s">
        <v>844</v>
      </c>
      <c r="I69" t="str">
        <f t="shared" ref="I69:I132" si="17">IF(RIGHT(E69,1)="E","East","West")</f>
        <v>East</v>
      </c>
      <c r="J69">
        <f>ABS($F69-INDEX(Sheet2!$C:$C, MATCH(J$1,Sheet2!$B:$B,0)))*69</f>
        <v>1688.4299999999998</v>
      </c>
      <c r="K69">
        <f>ABS($G69-INDEX(Sheet2!$D:$D, MATCH(K$1,Sheet2!$B:$B,0)))*54.6</f>
        <v>6258.2520000000004</v>
      </c>
      <c r="L69">
        <f t="shared" ref="L69:L132" si="18">SQRT((J69^2)+(K69^2))</f>
        <v>6482.0146528995137</v>
      </c>
      <c r="M69">
        <f>ABS($F69-INDEX(Sheet2!$C:$C, MATCH(M$1,Sheet2!$B:$B,0)))*69</f>
        <v>2825.55</v>
      </c>
      <c r="N69">
        <f>ABS($G69-INDEX(Sheet2!$D:$D, MATCH(N$1,Sheet2!$B:$B,0)))*54.6</f>
        <v>6777.4979999999996</v>
      </c>
      <c r="O69">
        <f t="shared" ref="O69:O132" si="19">SQRT((M69^2)+(N69^2))</f>
        <v>7342.9021471420956</v>
      </c>
      <c r="P69">
        <f>ABS($F69-INDEX(Sheet2!$C:$C, MATCH(P$1,Sheet2!$B:$B,0)))*69</f>
        <v>828.68999999999983</v>
      </c>
      <c r="Q69">
        <f>ABS($G69-INDEX(Sheet2!$D:$D, MATCH(Q$1,Sheet2!$B:$B,0)))*54.6</f>
        <v>734.37000000000012</v>
      </c>
      <c r="R69">
        <f t="shared" ref="R69:R132" si="20">SQRT((P69^2)+(Q69^2))</f>
        <v>1107.2607700988958</v>
      </c>
      <c r="S69">
        <f>ABS($F69-INDEX(Sheet2!$C:$C, MATCH(S$1,Sheet2!$B:$B,0)))*69</f>
        <v>1010.8499999999999</v>
      </c>
      <c r="T69">
        <f>ABS($G69-INDEX(Sheet2!$D:$D, MATCH(T$1,Sheet2!$B:$B,0)))*54.6</f>
        <v>5492.76</v>
      </c>
      <c r="U69">
        <f t="shared" ref="U69:U132" si="21">SQRT((S69^2)+(T69^2))</f>
        <v>5585.0004601700794</v>
      </c>
      <c r="V69">
        <f>ABS($F69-INDEX(Sheet2!$C:$C, MATCH(V$1,Sheet2!$B:$B,0)))*69</f>
        <v>324.29999999999973</v>
      </c>
      <c r="W69">
        <f>ABS($G69-INDEX(Sheet2!$D:$D, MATCH(W$1,Sheet2!$B:$B,0)))*54.6</f>
        <v>672.67200000000003</v>
      </c>
      <c r="X69">
        <f t="shared" ref="X69:X132" si="22">SQRT((V69^2)+(W69^2))</f>
        <v>746.76509665623757</v>
      </c>
      <c r="Y69">
        <f>ABS($F69-INDEX(Sheet2!$C:$C, MATCH(Y$1,Sheet2!$B:$B,0)))*69</f>
        <v>1800.9</v>
      </c>
      <c r="Z69">
        <f>ABS($G69-INDEX(Sheet2!$D:$D, MATCH(Z$1,Sheet2!$B:$B,0)))*54.6</f>
        <v>7822.5419999999995</v>
      </c>
      <c r="AA69">
        <f t="shared" ref="AA69:AA132" si="23">SQRT((Y69^2)+(Z69^2))</f>
        <v>8027.1666328639267</v>
      </c>
      <c r="AB69">
        <f>ABS($F69-INDEX(Sheet2!$C:$C, MATCH(AB$1,Sheet2!$B:$B,0)))*69</f>
        <v>1575.9599999999998</v>
      </c>
      <c r="AC69">
        <f>ABS($G69-INDEX(Sheet2!$D:$D, MATCH(AC$1,Sheet2!$B:$B,0)))*54.6</f>
        <v>5540.2619999999997</v>
      </c>
      <c r="AD69">
        <f t="shared" ref="AD69:AD132" si="24">SQRT((AB69^2)+(AC69^2))</f>
        <v>5760.0479989531332</v>
      </c>
      <c r="AE69">
        <f>ABS($F69-INDEX(Sheet2!$C:$C, MATCH(AE$1,Sheet2!$B:$B,0)))*69</f>
        <v>1294.4399999999998</v>
      </c>
      <c r="AF69">
        <f>ABS($G69-INDEX(Sheet2!$D:$D, MATCH(AF$1,Sheet2!$B:$B,0)))*54.6</f>
        <v>1248.1559999999999</v>
      </c>
      <c r="AG69">
        <f t="shared" ref="AG69:AG132" si="25">SQRT((AE69^2)+(AF69^2))</f>
        <v>1798.1847274226304</v>
      </c>
      <c r="AH69">
        <f>ABS($F69-INDEX(Sheet2!$C:$C, MATCH(AH$1,Sheet2!$B:$B,0)))*69</f>
        <v>1821.6</v>
      </c>
      <c r="AI69">
        <f>ABS($G69-INDEX(Sheet2!$D:$D, MATCH(AI$1,Sheet2!$B:$B,0)))*54.6</f>
        <v>5974.3320000000003</v>
      </c>
      <c r="AJ69">
        <f t="shared" ref="AJ69:AJ132" si="26">SQRT((AH69^2)+(AI69^2))</f>
        <v>6245.8681867474597</v>
      </c>
      <c r="AK69">
        <f>ABS($F69-INDEX(Sheet2!$C:$C, MATCH(AK$1,Sheet2!$B:$B,0)))*69</f>
        <v>6487.38</v>
      </c>
      <c r="AL69">
        <f>ABS($G69-INDEX(Sheet2!$D:$D, MATCH(AL$1,Sheet2!$B:$B,0)))*54.6</f>
        <v>6889.4280000000008</v>
      </c>
      <c r="AM69">
        <f t="shared" ref="AM69:AM132" si="27">SQRT((AK69^2)+(AL69^2))</f>
        <v>9463.1029494338691</v>
      </c>
      <c r="AN69">
        <f>ABS($F69-INDEX(Sheet2!$C:$C, MATCH(AN$1,Sheet2!$B:$B,0)))*69</f>
        <v>1557.33</v>
      </c>
      <c r="AO69">
        <f>ABS($G69-INDEX(Sheet2!$D:$D, MATCH(AO$1,Sheet2!$B:$B,0)))*54.6</f>
        <v>85.722000000000023</v>
      </c>
      <c r="AP69">
        <f t="shared" ref="AP69:AP132" si="28">SQRT((AN69^2)+(AO69^2))</f>
        <v>1559.6874655468639</v>
      </c>
      <c r="AQ69">
        <f>ABS($F69-INDEX(Sheet2!$C:$C, MATCH(AQ$1,Sheet2!$B:$B,0)))*69</f>
        <v>1421.4</v>
      </c>
      <c r="AR69">
        <f>ABS($G69-INDEX(Sheet2!$D:$D, MATCH(AR$1,Sheet2!$B:$B,0)))*54.6</f>
        <v>4977.8820000000005</v>
      </c>
      <c r="AS69">
        <f t="shared" ref="AS69:AS132" si="29">SQRT((AQ69^2)+(AR69^2))</f>
        <v>5176.8414275428604</v>
      </c>
      <c r="AT69">
        <f>ABS($F69-INDEX(Sheet2!$C:$C, MATCH(AT$1,Sheet2!$B:$B,0)))*69</f>
        <v>606.51</v>
      </c>
      <c r="AU69">
        <f>ABS($G69-INDEX(Sheet2!$D:$D, MATCH(AU$1,Sheet2!$B:$B,0)))*54.6</f>
        <v>1369.3680000000002</v>
      </c>
      <c r="AV69">
        <f t="shared" ref="AV69:AV132" si="30">SQRT((AT69^2)+(AU69^2))</f>
        <v>1497.672560850335</v>
      </c>
      <c r="AW69">
        <f>ABS($F69-INDEX(Sheet2!$C:$C, MATCH(AW$1,Sheet2!$B:$B,0)))*69</f>
        <v>5731.14</v>
      </c>
      <c r="AX69">
        <f>ABS($G69-INDEX(Sheet2!$D:$D, MATCH(AX$1,Sheet2!$B:$B,0)))*54.6</f>
        <v>3723.7200000000003</v>
      </c>
      <c r="AY69">
        <f t="shared" ref="AY69:AY132" si="31">SQRT((AW69^2)+(AX69^2))</f>
        <v>6834.6218869810209</v>
      </c>
      <c r="AZ69">
        <f>ABS($F69-INDEX(Sheet2!$C:$C, MATCH(AZ$1,Sheet2!$B:$B,0)))*69</f>
        <v>1688.4299999999998</v>
      </c>
      <c r="BA69">
        <f>ABS($G69-INDEX(Sheet2!$D:$D, MATCH(BA$1,Sheet2!$B:$B,0)))*54.6</f>
        <v>6258.2520000000004</v>
      </c>
      <c r="BB69">
        <f t="shared" ref="BB69:BB132" si="32">SQRT((AZ69^2)+(BA69^2))</f>
        <v>6482.0146528995137</v>
      </c>
    </row>
    <row r="70" spans="1:54" x14ac:dyDescent="0.3">
      <c r="A70" t="s">
        <v>267</v>
      </c>
      <c r="B70" t="s">
        <v>268</v>
      </c>
      <c r="C70">
        <v>2716</v>
      </c>
      <c r="D70" t="s">
        <v>269</v>
      </c>
      <c r="E70" t="s">
        <v>270</v>
      </c>
      <c r="F70">
        <v>48.5</v>
      </c>
      <c r="G70">
        <v>2.2000000000000002</v>
      </c>
      <c r="H70" t="s">
        <v>844</v>
      </c>
      <c r="I70" t="str">
        <f t="shared" si="17"/>
        <v>East</v>
      </c>
      <c r="J70">
        <f>ABS($F70-INDEX(Sheet2!$C:$C, MATCH(J$1,Sheet2!$B:$B,0)))*69</f>
        <v>884.58</v>
      </c>
      <c r="K70">
        <f>ABS($G70-INDEX(Sheet2!$D:$D, MATCH(K$1,Sheet2!$B:$B,0)))*54.6</f>
        <v>7504.7700000000013</v>
      </c>
      <c r="L70">
        <f t="shared" si="18"/>
        <v>7556.7224726927761</v>
      </c>
      <c r="M70">
        <f>ABS($F70-INDEX(Sheet2!$C:$C, MATCH(M$1,Sheet2!$B:$B,0)))*69</f>
        <v>2021.7</v>
      </c>
      <c r="N70">
        <f>ABS($G70-INDEX(Sheet2!$D:$D, MATCH(N$1,Sheet2!$B:$B,0)))*54.6</f>
        <v>5530.98</v>
      </c>
      <c r="O70">
        <f t="shared" si="19"/>
        <v>5888.8887449501026</v>
      </c>
      <c r="P70">
        <f>ABS($F70-INDEX(Sheet2!$C:$C, MATCH(P$1,Sheet2!$B:$B,0)))*69</f>
        <v>24.839999999999961</v>
      </c>
      <c r="Q70">
        <f>ABS($G70-INDEX(Sheet2!$D:$D, MATCH(Q$1,Sheet2!$B:$B,0)))*54.6</f>
        <v>512.14799999999991</v>
      </c>
      <c r="R70">
        <f t="shared" si="20"/>
        <v>512.75003608386021</v>
      </c>
      <c r="S70">
        <f>ABS($F70-INDEX(Sheet2!$C:$C, MATCH(S$1,Sheet2!$B:$B,0)))*69</f>
        <v>207</v>
      </c>
      <c r="T70">
        <f>ABS($G70-INDEX(Sheet2!$D:$D, MATCH(T$1,Sheet2!$B:$B,0)))*54.6</f>
        <v>4246.2420000000002</v>
      </c>
      <c r="U70">
        <f t="shared" si="21"/>
        <v>4251.2845261831162</v>
      </c>
      <c r="V70">
        <f>ABS($F70-INDEX(Sheet2!$C:$C, MATCH(V$1,Sheet2!$B:$B,0)))*69</f>
        <v>479.55000000000018</v>
      </c>
      <c r="W70">
        <f>ABS($G70-INDEX(Sheet2!$D:$D, MATCH(W$1,Sheet2!$B:$B,0)))*54.6</f>
        <v>1919.19</v>
      </c>
      <c r="X70">
        <f t="shared" si="22"/>
        <v>1978.1957584121953</v>
      </c>
      <c r="Y70">
        <f>ABS($F70-INDEX(Sheet2!$C:$C, MATCH(Y$1,Sheet2!$B:$B,0)))*69</f>
        <v>997.05000000000018</v>
      </c>
      <c r="Z70">
        <f>ABS($G70-INDEX(Sheet2!$D:$D, MATCH(Z$1,Sheet2!$B:$B,0)))*54.6</f>
        <v>6576.0240000000003</v>
      </c>
      <c r="AA70">
        <f t="shared" si="23"/>
        <v>6651.1803727666265</v>
      </c>
      <c r="AB70">
        <f>ABS($F70-INDEX(Sheet2!$C:$C, MATCH(AB$1,Sheet2!$B:$B,0)))*69</f>
        <v>772.1099999999999</v>
      </c>
      <c r="AC70">
        <f>ABS($G70-INDEX(Sheet2!$D:$D, MATCH(AC$1,Sheet2!$B:$B,0)))*54.6</f>
        <v>6786.78</v>
      </c>
      <c r="AD70">
        <f t="shared" si="24"/>
        <v>6830.5590269391569</v>
      </c>
      <c r="AE70">
        <f>ABS($F70-INDEX(Sheet2!$C:$C, MATCH(AE$1,Sheet2!$B:$B,0)))*69</f>
        <v>490.59</v>
      </c>
      <c r="AF70">
        <f>ABS($G70-INDEX(Sheet2!$D:$D, MATCH(AF$1,Sheet2!$B:$B,0)))*54.6</f>
        <v>1.6380000000000137</v>
      </c>
      <c r="AG70">
        <f t="shared" si="25"/>
        <v>490.5927344998089</v>
      </c>
      <c r="AH70">
        <f>ABS($F70-INDEX(Sheet2!$C:$C, MATCH(AH$1,Sheet2!$B:$B,0)))*69</f>
        <v>1017.75</v>
      </c>
      <c r="AI70">
        <f>ABS($G70-INDEX(Sheet2!$D:$D, MATCH(AI$1,Sheet2!$B:$B,0)))*54.6</f>
        <v>4727.8140000000003</v>
      </c>
      <c r="AJ70">
        <f t="shared" si="26"/>
        <v>4836.1183071856303</v>
      </c>
      <c r="AK70">
        <f>ABS($F70-INDEX(Sheet2!$C:$C, MATCH(AK$1,Sheet2!$B:$B,0)))*69</f>
        <v>5683.5300000000007</v>
      </c>
      <c r="AL70">
        <f>ABS($G70-INDEX(Sheet2!$D:$D, MATCH(AL$1,Sheet2!$B:$B,0)))*54.6</f>
        <v>8135.9460000000008</v>
      </c>
      <c r="AM70">
        <f t="shared" si="27"/>
        <v>9924.521679950929</v>
      </c>
      <c r="AN70">
        <f>ABS($F70-INDEX(Sheet2!$C:$C, MATCH(AN$1,Sheet2!$B:$B,0)))*69</f>
        <v>753.48000000000013</v>
      </c>
      <c r="AO70">
        <f>ABS($G70-INDEX(Sheet2!$D:$D, MATCH(AO$1,Sheet2!$B:$B,0)))*54.6</f>
        <v>1160.796</v>
      </c>
      <c r="AP70">
        <f t="shared" si="28"/>
        <v>1383.9000917754145</v>
      </c>
      <c r="AQ70">
        <f>ABS($F70-INDEX(Sheet2!$C:$C, MATCH(AQ$1,Sheet2!$B:$B,0)))*69</f>
        <v>617.55000000000018</v>
      </c>
      <c r="AR70">
        <f>ABS($G70-INDEX(Sheet2!$D:$D, MATCH(AR$1,Sheet2!$B:$B,0)))*54.6</f>
        <v>6224.4000000000005</v>
      </c>
      <c r="AS70">
        <f t="shared" si="29"/>
        <v>6254.9599009506055</v>
      </c>
      <c r="AT70">
        <f>ABS($F70-INDEX(Sheet2!$C:$C, MATCH(AT$1,Sheet2!$B:$B,0)))*69</f>
        <v>197.33999999999997</v>
      </c>
      <c r="AU70">
        <f>ABS($G70-INDEX(Sheet2!$D:$D, MATCH(AU$1,Sheet2!$B:$B,0)))*54.6</f>
        <v>122.85000000000001</v>
      </c>
      <c r="AV70">
        <f t="shared" si="30"/>
        <v>232.45472268809681</v>
      </c>
      <c r="AW70">
        <f>ABS($F70-INDEX(Sheet2!$C:$C, MATCH(AW$1,Sheet2!$B:$B,0)))*69</f>
        <v>4927.29</v>
      </c>
      <c r="AX70">
        <f>ABS($G70-INDEX(Sheet2!$D:$D, MATCH(AX$1,Sheet2!$B:$B,0)))*54.6</f>
        <v>2477.2020000000002</v>
      </c>
      <c r="AY70">
        <f t="shared" si="31"/>
        <v>5514.9538976227168</v>
      </c>
      <c r="AZ70">
        <f>ABS($F70-INDEX(Sheet2!$C:$C, MATCH(AZ$1,Sheet2!$B:$B,0)))*69</f>
        <v>884.58</v>
      </c>
      <c r="BA70">
        <f>ABS($G70-INDEX(Sheet2!$D:$D, MATCH(BA$1,Sheet2!$B:$B,0)))*54.6</f>
        <v>7504.7700000000013</v>
      </c>
      <c r="BB70">
        <f t="shared" si="32"/>
        <v>7556.7224726927761</v>
      </c>
    </row>
    <row r="71" spans="1:54" x14ac:dyDescent="0.3">
      <c r="A71" t="s">
        <v>271</v>
      </c>
      <c r="B71" t="s">
        <v>272</v>
      </c>
      <c r="C71" t="s">
        <v>335</v>
      </c>
      <c r="D71" t="s">
        <v>273</v>
      </c>
      <c r="E71" t="s">
        <v>274</v>
      </c>
      <c r="F71">
        <v>5.05</v>
      </c>
      <c r="G71">
        <v>-52.18</v>
      </c>
      <c r="H71" t="s">
        <v>844</v>
      </c>
      <c r="I71" t="str">
        <f t="shared" si="17"/>
        <v>West</v>
      </c>
      <c r="J71">
        <f>ABS($F71-INDEX(Sheet2!$C:$C, MATCH(J$1,Sheet2!$B:$B,0)))*69</f>
        <v>2113.4699999999998</v>
      </c>
      <c r="K71">
        <f>ABS($G71-INDEX(Sheet2!$D:$D, MATCH(K$1,Sheet2!$B:$B,0)))*54.6</f>
        <v>10473.918000000001</v>
      </c>
      <c r="L71">
        <f t="shared" si="18"/>
        <v>10685.022869026721</v>
      </c>
      <c r="M71">
        <f>ABS($F71-INDEX(Sheet2!$C:$C, MATCH(M$1,Sheet2!$B:$B,0)))*69</f>
        <v>976.34999999999991</v>
      </c>
      <c r="N71">
        <f>ABS($G71-INDEX(Sheet2!$D:$D, MATCH(N$1,Sheet2!$B:$B,0)))*54.6</f>
        <v>2561.8319999999999</v>
      </c>
      <c r="O71">
        <f t="shared" si="19"/>
        <v>2741.576648340148</v>
      </c>
      <c r="P71">
        <f>ABS($F71-INDEX(Sheet2!$C:$C, MATCH(P$1,Sheet2!$B:$B,0)))*69</f>
        <v>2973.21</v>
      </c>
      <c r="Q71">
        <f>ABS($G71-INDEX(Sheet2!$D:$D, MATCH(Q$1,Sheet2!$B:$B,0)))*54.6</f>
        <v>3481.2959999999998</v>
      </c>
      <c r="R71">
        <f t="shared" si="20"/>
        <v>4578.1436787977718</v>
      </c>
      <c r="S71">
        <f>ABS($F71-INDEX(Sheet2!$C:$C, MATCH(S$1,Sheet2!$B:$B,0)))*69</f>
        <v>2791.05</v>
      </c>
      <c r="T71">
        <f>ABS($G71-INDEX(Sheet2!$D:$D, MATCH(T$1,Sheet2!$B:$B,0)))*54.6</f>
        <v>1277.0939999999996</v>
      </c>
      <c r="U71">
        <f t="shared" si="21"/>
        <v>3069.3532197086734</v>
      </c>
      <c r="V71">
        <f>ABS($F71-INDEX(Sheet2!$C:$C, MATCH(V$1,Sheet2!$B:$B,0)))*69</f>
        <v>3477.6000000000004</v>
      </c>
      <c r="W71">
        <f>ABS($G71-INDEX(Sheet2!$D:$D, MATCH(W$1,Sheet2!$B:$B,0)))*54.6</f>
        <v>4888.3379999999997</v>
      </c>
      <c r="X71">
        <f t="shared" si="22"/>
        <v>5999.1291169838978</v>
      </c>
      <c r="Y71">
        <f>ABS($F71-INDEX(Sheet2!$C:$C, MATCH(Y$1,Sheet2!$B:$B,0)))*69</f>
        <v>2000.9999999999998</v>
      </c>
      <c r="Z71">
        <f>ABS($G71-INDEX(Sheet2!$D:$D, MATCH(Z$1,Sheet2!$B:$B,0)))*54.6</f>
        <v>3606.8760000000002</v>
      </c>
      <c r="AA71">
        <f t="shared" si="23"/>
        <v>4124.7491413873886</v>
      </c>
      <c r="AB71">
        <f>ABS($F71-INDEX(Sheet2!$C:$C, MATCH(AB$1,Sheet2!$B:$B,0)))*69</f>
        <v>2225.9400000000005</v>
      </c>
      <c r="AC71">
        <f>ABS($G71-INDEX(Sheet2!$D:$D, MATCH(AC$1,Sheet2!$B:$B,0)))*54.6</f>
        <v>9755.9279999999999</v>
      </c>
      <c r="AD71">
        <f t="shared" si="24"/>
        <v>10006.644793575117</v>
      </c>
      <c r="AE71">
        <f>ABS($F71-INDEX(Sheet2!$C:$C, MATCH(AE$1,Sheet2!$B:$B,0)))*69</f>
        <v>2507.46</v>
      </c>
      <c r="AF71">
        <f>ABS($G71-INDEX(Sheet2!$D:$D, MATCH(AF$1,Sheet2!$B:$B,0)))*54.6</f>
        <v>2967.51</v>
      </c>
      <c r="AG71">
        <f t="shared" si="25"/>
        <v>3885.0316924962149</v>
      </c>
      <c r="AH71">
        <f>ABS($F71-INDEX(Sheet2!$C:$C, MATCH(AH$1,Sheet2!$B:$B,0)))*69</f>
        <v>1980.3</v>
      </c>
      <c r="AI71">
        <f>ABS($G71-INDEX(Sheet2!$D:$D, MATCH(AI$1,Sheet2!$B:$B,0)))*54.6</f>
        <v>1758.6660000000002</v>
      </c>
      <c r="AJ71">
        <f t="shared" si="26"/>
        <v>2648.4890389722214</v>
      </c>
      <c r="AK71">
        <f>ABS($F71-INDEX(Sheet2!$C:$C, MATCH(AK$1,Sheet2!$B:$B,0)))*69</f>
        <v>2685.4799999999996</v>
      </c>
      <c r="AL71">
        <f>ABS($G71-INDEX(Sheet2!$D:$D, MATCH(AL$1,Sheet2!$B:$B,0)))*54.6</f>
        <v>11105.094000000001</v>
      </c>
      <c r="AM71">
        <f t="shared" si="27"/>
        <v>11425.187769977176</v>
      </c>
      <c r="AN71">
        <f>ABS($F71-INDEX(Sheet2!$C:$C, MATCH(AN$1,Sheet2!$B:$B,0)))*69</f>
        <v>2244.5700000000002</v>
      </c>
      <c r="AO71">
        <f>ABS($G71-INDEX(Sheet2!$D:$D, MATCH(AO$1,Sheet2!$B:$B,0)))*54.6</f>
        <v>4129.9440000000004</v>
      </c>
      <c r="AP71">
        <f t="shared" si="28"/>
        <v>4700.4820952787386</v>
      </c>
      <c r="AQ71">
        <f>ABS($F71-INDEX(Sheet2!$C:$C, MATCH(AQ$1,Sheet2!$B:$B,0)))*69</f>
        <v>2380.5</v>
      </c>
      <c r="AR71">
        <f>ABS($G71-INDEX(Sheet2!$D:$D, MATCH(AR$1,Sheet2!$B:$B,0)))*54.6</f>
        <v>9193.5480000000007</v>
      </c>
      <c r="AS71">
        <f t="shared" si="29"/>
        <v>9496.7418138171997</v>
      </c>
      <c r="AT71">
        <f>ABS($F71-INDEX(Sheet2!$C:$C, MATCH(AT$1,Sheet2!$B:$B,0)))*69</f>
        <v>3195.3900000000003</v>
      </c>
      <c r="AU71">
        <f>ABS($G71-INDEX(Sheet2!$D:$D, MATCH(AU$1,Sheet2!$B:$B,0)))*54.6</f>
        <v>2846.2980000000002</v>
      </c>
      <c r="AV71">
        <f t="shared" si="30"/>
        <v>4279.2440403538567</v>
      </c>
      <c r="AW71">
        <f>ABS($F71-INDEX(Sheet2!$C:$C, MATCH(AW$1,Sheet2!$B:$B,0)))*69</f>
        <v>1929.24</v>
      </c>
      <c r="AX71">
        <f>ABS($G71-INDEX(Sheet2!$D:$D, MATCH(AX$1,Sheet2!$B:$B,0)))*54.6</f>
        <v>491.94599999999991</v>
      </c>
      <c r="AY71">
        <f t="shared" si="31"/>
        <v>1990.9740943859615</v>
      </c>
      <c r="AZ71">
        <f>ABS($F71-INDEX(Sheet2!$C:$C, MATCH(AZ$1,Sheet2!$B:$B,0)))*69</f>
        <v>2113.4699999999998</v>
      </c>
      <c r="BA71">
        <f>ABS($G71-INDEX(Sheet2!$D:$D, MATCH(BA$1,Sheet2!$B:$B,0)))*54.6</f>
        <v>10473.918000000001</v>
      </c>
      <c r="BB71">
        <f t="shared" si="32"/>
        <v>10685.022869026721</v>
      </c>
    </row>
    <row r="72" spans="1:54" x14ac:dyDescent="0.3">
      <c r="A72" t="s">
        <v>275</v>
      </c>
      <c r="B72" t="s">
        <v>276</v>
      </c>
      <c r="C72" t="s">
        <v>335</v>
      </c>
      <c r="D72" t="s">
        <v>277</v>
      </c>
      <c r="E72" t="s">
        <v>278</v>
      </c>
      <c r="F72">
        <v>-17.32</v>
      </c>
      <c r="G72">
        <v>-149.30000000000001</v>
      </c>
      <c r="H72" t="s">
        <v>845</v>
      </c>
      <c r="I72" t="str">
        <f t="shared" si="17"/>
        <v>West</v>
      </c>
      <c r="J72">
        <f>ABS($F72-INDEX(Sheet2!$C:$C, MATCH(J$1,Sheet2!$B:$B,0)))*69</f>
        <v>3657</v>
      </c>
      <c r="K72">
        <f>ABS($G72-INDEX(Sheet2!$D:$D, MATCH(K$1,Sheet2!$B:$B,0)))*54.6</f>
        <v>15776.670000000004</v>
      </c>
      <c r="L72">
        <f t="shared" si="18"/>
        <v>16194.967282736328</v>
      </c>
      <c r="M72">
        <f>ABS($F72-INDEX(Sheet2!$C:$C, MATCH(M$1,Sheet2!$B:$B,0)))*69</f>
        <v>2519.8799999999997</v>
      </c>
      <c r="N72">
        <f>ABS($G72-INDEX(Sheet2!$D:$D, MATCH(N$1,Sheet2!$B:$B,0)))*54.6</f>
        <v>2740.920000000001</v>
      </c>
      <c r="O72">
        <f t="shared" si="19"/>
        <v>3723.2294665787122</v>
      </c>
      <c r="P72">
        <f>ABS($F72-INDEX(Sheet2!$C:$C, MATCH(P$1,Sheet2!$B:$B,0)))*69</f>
        <v>4516.7400000000007</v>
      </c>
      <c r="Q72">
        <f>ABS($G72-INDEX(Sheet2!$D:$D, MATCH(Q$1,Sheet2!$B:$B,0)))*54.6</f>
        <v>8784.0480000000007</v>
      </c>
      <c r="R72">
        <f t="shared" si="20"/>
        <v>9877.2688276620283</v>
      </c>
      <c r="S72">
        <f>ABS($F72-INDEX(Sheet2!$C:$C, MATCH(S$1,Sheet2!$B:$B,0)))*69</f>
        <v>4334.58</v>
      </c>
      <c r="T72">
        <f>ABS($G72-INDEX(Sheet2!$D:$D, MATCH(T$1,Sheet2!$B:$B,0)))*54.6</f>
        <v>4025.6580000000013</v>
      </c>
      <c r="U72">
        <f t="shared" si="21"/>
        <v>5915.6154463727617</v>
      </c>
      <c r="V72">
        <f>ABS($F72-INDEX(Sheet2!$C:$C, MATCH(V$1,Sheet2!$B:$B,0)))*69</f>
        <v>5021.130000000001</v>
      </c>
      <c r="W72">
        <f>ABS($G72-INDEX(Sheet2!$D:$D, MATCH(W$1,Sheet2!$B:$B,0)))*54.6</f>
        <v>10191.09</v>
      </c>
      <c r="X72">
        <f t="shared" si="22"/>
        <v>11360.90057455834</v>
      </c>
      <c r="Y72">
        <f>ABS($F72-INDEX(Sheet2!$C:$C, MATCH(Y$1,Sheet2!$B:$B,0)))*69</f>
        <v>3544.5299999999997</v>
      </c>
      <c r="Z72">
        <f>ABS($G72-INDEX(Sheet2!$D:$D, MATCH(Z$1,Sheet2!$B:$B,0)))*54.6</f>
        <v>1695.8760000000009</v>
      </c>
      <c r="AA72">
        <f t="shared" si="23"/>
        <v>3929.3368814948917</v>
      </c>
      <c r="AB72">
        <f>ABS($F72-INDEX(Sheet2!$C:$C, MATCH(AB$1,Sheet2!$B:$B,0)))*69</f>
        <v>3769.4700000000003</v>
      </c>
      <c r="AC72">
        <f>ABS($G72-INDEX(Sheet2!$D:$D, MATCH(AC$1,Sheet2!$B:$B,0)))*54.6</f>
        <v>15058.68</v>
      </c>
      <c r="AD72">
        <f t="shared" si="24"/>
        <v>15523.296925051071</v>
      </c>
      <c r="AE72">
        <f>ABS($F72-INDEX(Sheet2!$C:$C, MATCH(AE$1,Sheet2!$B:$B,0)))*69</f>
        <v>4050.9900000000002</v>
      </c>
      <c r="AF72">
        <f>ABS($G72-INDEX(Sheet2!$D:$D, MATCH(AF$1,Sheet2!$B:$B,0)))*54.6</f>
        <v>8270.2620000000006</v>
      </c>
      <c r="AG72">
        <f t="shared" si="25"/>
        <v>9209.1125266631425</v>
      </c>
      <c r="AH72">
        <f>ABS($F72-INDEX(Sheet2!$C:$C, MATCH(AH$1,Sheet2!$B:$B,0)))*69</f>
        <v>3523.83</v>
      </c>
      <c r="AI72">
        <f>ABS($G72-INDEX(Sheet2!$D:$D, MATCH(AI$1,Sheet2!$B:$B,0)))*54.6</f>
        <v>3544.0860000000007</v>
      </c>
      <c r="AJ72">
        <f t="shared" si="26"/>
        <v>4997.7918568399791</v>
      </c>
      <c r="AK72">
        <f>ABS($F72-INDEX(Sheet2!$C:$C, MATCH(AK$1,Sheet2!$B:$B,0)))*69</f>
        <v>1141.9499999999998</v>
      </c>
      <c r="AL72">
        <f>ABS($G72-INDEX(Sheet2!$D:$D, MATCH(AL$1,Sheet2!$B:$B,0)))*54.6</f>
        <v>16407.846000000001</v>
      </c>
      <c r="AM72">
        <f t="shared" si="27"/>
        <v>16447.536598597861</v>
      </c>
      <c r="AN72">
        <f>ABS($F72-INDEX(Sheet2!$C:$C, MATCH(AN$1,Sheet2!$B:$B,0)))*69</f>
        <v>3788.1</v>
      </c>
      <c r="AO72">
        <f>ABS($G72-INDEX(Sheet2!$D:$D, MATCH(AO$1,Sheet2!$B:$B,0)))*54.6</f>
        <v>9432.6960000000017</v>
      </c>
      <c r="AP72">
        <f t="shared" si="28"/>
        <v>10164.912957739285</v>
      </c>
      <c r="AQ72">
        <f>ABS($F72-INDEX(Sheet2!$C:$C, MATCH(AQ$1,Sheet2!$B:$B,0)))*69</f>
        <v>3924.0299999999997</v>
      </c>
      <c r="AR72">
        <f>ABS($G72-INDEX(Sheet2!$D:$D, MATCH(AR$1,Sheet2!$B:$B,0)))*54.6</f>
        <v>14496.300000000001</v>
      </c>
      <c r="AS72">
        <f t="shared" si="29"/>
        <v>15018.013354998058</v>
      </c>
      <c r="AT72">
        <f>ABS($F72-INDEX(Sheet2!$C:$C, MATCH(AT$1,Sheet2!$B:$B,0)))*69</f>
        <v>4738.92</v>
      </c>
      <c r="AU72">
        <f>ABS($G72-INDEX(Sheet2!$D:$D, MATCH(AU$1,Sheet2!$B:$B,0)))*54.6</f>
        <v>8149.05</v>
      </c>
      <c r="AV72">
        <f t="shared" si="30"/>
        <v>9426.790475495889</v>
      </c>
      <c r="AW72">
        <f>ABS($F72-INDEX(Sheet2!$C:$C, MATCH(AW$1,Sheet2!$B:$B,0)))*69</f>
        <v>385.71</v>
      </c>
      <c r="AX72">
        <f>ABS($G72-INDEX(Sheet2!$D:$D, MATCH(AX$1,Sheet2!$B:$B,0)))*54.6</f>
        <v>5794.6980000000003</v>
      </c>
      <c r="AY72">
        <f t="shared" si="31"/>
        <v>5807.5207373976718</v>
      </c>
      <c r="AZ72">
        <f>ABS($F72-INDEX(Sheet2!$C:$C, MATCH(AZ$1,Sheet2!$B:$B,0)))*69</f>
        <v>3657</v>
      </c>
      <c r="BA72">
        <f>ABS($G72-INDEX(Sheet2!$D:$D, MATCH(BA$1,Sheet2!$B:$B,0)))*54.6</f>
        <v>15776.670000000004</v>
      </c>
      <c r="BB72">
        <f t="shared" si="32"/>
        <v>16194.967282736328</v>
      </c>
    </row>
    <row r="73" spans="1:54" x14ac:dyDescent="0.3">
      <c r="A73" t="s">
        <v>279</v>
      </c>
      <c r="B73" t="s">
        <v>280</v>
      </c>
      <c r="C73">
        <v>16.87</v>
      </c>
      <c r="D73" t="s">
        <v>281</v>
      </c>
      <c r="E73" t="s">
        <v>282</v>
      </c>
      <c r="F73">
        <v>0.25</v>
      </c>
      <c r="G73">
        <v>9.26</v>
      </c>
      <c r="H73" t="s">
        <v>844</v>
      </c>
      <c r="I73" t="str">
        <f t="shared" si="17"/>
        <v>East</v>
      </c>
      <c r="J73">
        <f>ABS($F73-INDEX(Sheet2!$C:$C, MATCH(J$1,Sheet2!$B:$B,0)))*69</f>
        <v>2444.67</v>
      </c>
      <c r="K73">
        <f>ABS($G73-INDEX(Sheet2!$D:$D, MATCH(K$1,Sheet2!$B:$B,0)))*54.6</f>
        <v>7119.2940000000008</v>
      </c>
      <c r="L73">
        <f t="shared" si="18"/>
        <v>7527.3340876658331</v>
      </c>
      <c r="M73">
        <f>ABS($F73-INDEX(Sheet2!$C:$C, MATCH(M$1,Sheet2!$B:$B,0)))*69</f>
        <v>1307.55</v>
      </c>
      <c r="N73">
        <f>ABS($G73-INDEX(Sheet2!$D:$D, MATCH(N$1,Sheet2!$B:$B,0)))*54.6</f>
        <v>5916.4560000000001</v>
      </c>
      <c r="O73">
        <f t="shared" si="19"/>
        <v>6059.2193063492923</v>
      </c>
      <c r="P73">
        <f>ABS($F73-INDEX(Sheet2!$C:$C, MATCH(P$1,Sheet2!$B:$B,0)))*69</f>
        <v>3304.41</v>
      </c>
      <c r="Q73">
        <f>ABS($G73-INDEX(Sheet2!$D:$D, MATCH(Q$1,Sheet2!$B:$B,0)))*54.6</f>
        <v>126.67200000000003</v>
      </c>
      <c r="R73">
        <f t="shared" si="20"/>
        <v>3306.8370452267527</v>
      </c>
      <c r="S73">
        <f>ABS($F73-INDEX(Sheet2!$C:$C, MATCH(S$1,Sheet2!$B:$B,0)))*69</f>
        <v>3122.25</v>
      </c>
      <c r="T73">
        <f>ABS($G73-INDEX(Sheet2!$D:$D, MATCH(T$1,Sheet2!$B:$B,0)))*54.6</f>
        <v>4631.7179999999998</v>
      </c>
      <c r="U73">
        <f t="shared" si="21"/>
        <v>5585.8085085351786</v>
      </c>
      <c r="V73">
        <f>ABS($F73-INDEX(Sheet2!$C:$C, MATCH(V$1,Sheet2!$B:$B,0)))*69</f>
        <v>3808.8</v>
      </c>
      <c r="W73">
        <f>ABS($G73-INDEX(Sheet2!$D:$D, MATCH(W$1,Sheet2!$B:$B,0)))*54.6</f>
        <v>1533.7140000000002</v>
      </c>
      <c r="X73">
        <f t="shared" si="22"/>
        <v>4106.0000089863615</v>
      </c>
      <c r="Y73">
        <f>ABS($F73-INDEX(Sheet2!$C:$C, MATCH(Y$1,Sheet2!$B:$B,0)))*69</f>
        <v>2332.1999999999998</v>
      </c>
      <c r="Z73">
        <f>ABS($G73-INDEX(Sheet2!$D:$D, MATCH(Z$1,Sheet2!$B:$B,0)))*54.6</f>
        <v>6961.5</v>
      </c>
      <c r="AA73">
        <f t="shared" si="23"/>
        <v>7341.7735656992309</v>
      </c>
      <c r="AB73">
        <f>ABS($F73-INDEX(Sheet2!$C:$C, MATCH(AB$1,Sheet2!$B:$B,0)))*69</f>
        <v>2557.1400000000003</v>
      </c>
      <c r="AC73">
        <f>ABS($G73-INDEX(Sheet2!$D:$D, MATCH(AC$1,Sheet2!$B:$B,0)))*54.6</f>
        <v>6401.3040000000001</v>
      </c>
      <c r="AD73">
        <f t="shared" si="24"/>
        <v>6893.1602244555443</v>
      </c>
      <c r="AE73">
        <f>ABS($F73-INDEX(Sheet2!$C:$C, MATCH(AE$1,Sheet2!$B:$B,0)))*69</f>
        <v>2838.66</v>
      </c>
      <c r="AF73">
        <f>ABS($G73-INDEX(Sheet2!$D:$D, MATCH(AF$1,Sheet2!$B:$B,0)))*54.6</f>
        <v>387.11399999999998</v>
      </c>
      <c r="AG73">
        <f t="shared" si="25"/>
        <v>2864.9341780564519</v>
      </c>
      <c r="AH73">
        <f>ABS($F73-INDEX(Sheet2!$C:$C, MATCH(AH$1,Sheet2!$B:$B,0)))*69</f>
        <v>2311.5</v>
      </c>
      <c r="AI73">
        <f>ABS($G73-INDEX(Sheet2!$D:$D, MATCH(AI$1,Sheet2!$B:$B,0)))*54.6</f>
        <v>5113.2900000000009</v>
      </c>
      <c r="AJ73">
        <f t="shared" si="26"/>
        <v>5611.485264535585</v>
      </c>
      <c r="AK73">
        <f>ABS($F73-INDEX(Sheet2!$C:$C, MATCH(AK$1,Sheet2!$B:$B,0)))*69</f>
        <v>2354.2799999999997</v>
      </c>
      <c r="AL73">
        <f>ABS($G73-INDEX(Sheet2!$D:$D, MATCH(AL$1,Sheet2!$B:$B,0)))*54.6</f>
        <v>7750.4700000000012</v>
      </c>
      <c r="AM73">
        <f t="shared" si="27"/>
        <v>8100.1493529008476</v>
      </c>
      <c r="AN73">
        <f>ABS($F73-INDEX(Sheet2!$C:$C, MATCH(AN$1,Sheet2!$B:$B,0)))*69</f>
        <v>2575.77</v>
      </c>
      <c r="AO73">
        <f>ABS($G73-INDEX(Sheet2!$D:$D, MATCH(AO$1,Sheet2!$B:$B,0)))*54.6</f>
        <v>775.32</v>
      </c>
      <c r="AP73">
        <f t="shared" si="28"/>
        <v>2689.9279163761989</v>
      </c>
      <c r="AQ73">
        <f>ABS($F73-INDEX(Sheet2!$C:$C, MATCH(AQ$1,Sheet2!$B:$B,0)))*69</f>
        <v>2711.7</v>
      </c>
      <c r="AR73">
        <f>ABS($G73-INDEX(Sheet2!$D:$D, MATCH(AR$1,Sheet2!$B:$B,0)))*54.6</f>
        <v>5838.924</v>
      </c>
      <c r="AS73">
        <f t="shared" si="29"/>
        <v>6437.8839976948948</v>
      </c>
      <c r="AT73">
        <f>ABS($F73-INDEX(Sheet2!$C:$C, MATCH(AT$1,Sheet2!$B:$B,0)))*69</f>
        <v>3526.59</v>
      </c>
      <c r="AU73">
        <f>ABS($G73-INDEX(Sheet2!$D:$D, MATCH(AU$1,Sheet2!$B:$B,0)))*54.6</f>
        <v>508.32600000000002</v>
      </c>
      <c r="AV73">
        <f t="shared" si="30"/>
        <v>3563.0369560777785</v>
      </c>
      <c r="AW73">
        <f>ABS($F73-INDEX(Sheet2!$C:$C, MATCH(AW$1,Sheet2!$B:$B,0)))*69</f>
        <v>1598.04</v>
      </c>
      <c r="AX73">
        <f>ABS($G73-INDEX(Sheet2!$D:$D, MATCH(AX$1,Sheet2!$B:$B,0)))*54.6</f>
        <v>2862.6779999999999</v>
      </c>
      <c r="AY73">
        <f t="shared" si="31"/>
        <v>3278.5144766012545</v>
      </c>
      <c r="AZ73">
        <f>ABS($F73-INDEX(Sheet2!$C:$C, MATCH(AZ$1,Sheet2!$B:$B,0)))*69</f>
        <v>2444.67</v>
      </c>
      <c r="BA73">
        <f>ABS($G73-INDEX(Sheet2!$D:$D, MATCH(BA$1,Sheet2!$B:$B,0)))*54.6</f>
        <v>7119.2940000000008</v>
      </c>
      <c r="BB73">
        <f t="shared" si="32"/>
        <v>7527.3340876658331</v>
      </c>
    </row>
    <row r="74" spans="1:54" x14ac:dyDescent="0.3">
      <c r="A74" t="s">
        <v>283</v>
      </c>
      <c r="B74" t="s">
        <v>284</v>
      </c>
      <c r="C74">
        <v>1.83</v>
      </c>
      <c r="D74" t="s">
        <v>285</v>
      </c>
      <c r="E74" t="s">
        <v>286</v>
      </c>
      <c r="F74">
        <v>13.28</v>
      </c>
      <c r="G74">
        <v>-16.399999999999999</v>
      </c>
      <c r="H74" t="s">
        <v>844</v>
      </c>
      <c r="I74" t="str">
        <f t="shared" si="17"/>
        <v>West</v>
      </c>
      <c r="J74">
        <f>ABS($F74-INDEX(Sheet2!$C:$C, MATCH(J$1,Sheet2!$B:$B,0)))*69</f>
        <v>1545.6</v>
      </c>
      <c r="K74">
        <f>ABS($G74-INDEX(Sheet2!$D:$D, MATCH(K$1,Sheet2!$B:$B,0)))*54.6</f>
        <v>8520.3300000000017</v>
      </c>
      <c r="L74">
        <f t="shared" si="18"/>
        <v>8659.3823491574749</v>
      </c>
      <c r="M74">
        <f>ABS($F74-INDEX(Sheet2!$C:$C, MATCH(M$1,Sheet2!$B:$B,0)))*69</f>
        <v>408.48</v>
      </c>
      <c r="N74">
        <f>ABS($G74-INDEX(Sheet2!$D:$D, MATCH(N$1,Sheet2!$B:$B,0)))*54.6</f>
        <v>4515.4199999999992</v>
      </c>
      <c r="O74">
        <f t="shared" si="19"/>
        <v>4533.8585869874669</v>
      </c>
      <c r="P74">
        <f>ABS($F74-INDEX(Sheet2!$C:$C, MATCH(P$1,Sheet2!$B:$B,0)))*69</f>
        <v>2405.34</v>
      </c>
      <c r="Q74">
        <f>ABS($G74-INDEX(Sheet2!$D:$D, MATCH(Q$1,Sheet2!$B:$B,0)))*54.6</f>
        <v>1527.7079999999999</v>
      </c>
      <c r="R74">
        <f t="shared" si="20"/>
        <v>2849.4828037494804</v>
      </c>
      <c r="S74">
        <f>ABS($F74-INDEX(Sheet2!$C:$C, MATCH(S$1,Sheet2!$B:$B,0)))*69</f>
        <v>2223.1799999999998</v>
      </c>
      <c r="T74">
        <f>ABS($G74-INDEX(Sheet2!$D:$D, MATCH(T$1,Sheet2!$B:$B,0)))*54.6</f>
        <v>3230.6819999999998</v>
      </c>
      <c r="U74">
        <f t="shared" si="21"/>
        <v>3921.7133369898415</v>
      </c>
      <c r="V74">
        <f>ABS($F74-INDEX(Sheet2!$C:$C, MATCH(V$1,Sheet2!$B:$B,0)))*69</f>
        <v>2909.73</v>
      </c>
      <c r="W74">
        <f>ABS($G74-INDEX(Sheet2!$D:$D, MATCH(W$1,Sheet2!$B:$B,0)))*54.6</f>
        <v>2934.75</v>
      </c>
      <c r="X74">
        <f t="shared" si="22"/>
        <v>4132.709309327236</v>
      </c>
      <c r="Y74">
        <f>ABS($F74-INDEX(Sheet2!$C:$C, MATCH(Y$1,Sheet2!$B:$B,0)))*69</f>
        <v>1433.1299999999997</v>
      </c>
      <c r="Z74">
        <f>ABS($G74-INDEX(Sheet2!$D:$D, MATCH(Z$1,Sheet2!$B:$B,0)))*54.6</f>
        <v>5560.4639999999999</v>
      </c>
      <c r="AA74">
        <f t="shared" si="23"/>
        <v>5742.1791588382193</v>
      </c>
      <c r="AB74">
        <f>ABS($F74-INDEX(Sheet2!$C:$C, MATCH(AB$1,Sheet2!$B:$B,0)))*69</f>
        <v>1658.0700000000002</v>
      </c>
      <c r="AC74">
        <f>ABS($G74-INDEX(Sheet2!$D:$D, MATCH(AC$1,Sheet2!$B:$B,0)))*54.6</f>
        <v>7802.34</v>
      </c>
      <c r="AD74">
        <f t="shared" si="24"/>
        <v>7976.5722964503993</v>
      </c>
      <c r="AE74">
        <f>ABS($F74-INDEX(Sheet2!$C:$C, MATCH(AE$1,Sheet2!$B:$B,0)))*69</f>
        <v>1939.59</v>
      </c>
      <c r="AF74">
        <f>ABS($G74-INDEX(Sheet2!$D:$D, MATCH(AF$1,Sheet2!$B:$B,0)))*54.6</f>
        <v>1013.922</v>
      </c>
      <c r="AG74">
        <f t="shared" si="25"/>
        <v>2188.6176436700862</v>
      </c>
      <c r="AH74">
        <f>ABS($F74-INDEX(Sheet2!$C:$C, MATCH(AH$1,Sheet2!$B:$B,0)))*69</f>
        <v>1412.4299999999998</v>
      </c>
      <c r="AI74">
        <f>ABS($G74-INDEX(Sheet2!$D:$D, MATCH(AI$1,Sheet2!$B:$B,0)))*54.6</f>
        <v>3712.2540000000008</v>
      </c>
      <c r="AJ74">
        <f t="shared" si="26"/>
        <v>3971.8746537895686</v>
      </c>
      <c r="AK74">
        <f>ABS($F74-INDEX(Sheet2!$C:$C, MATCH(AK$1,Sheet2!$B:$B,0)))*69</f>
        <v>3253.35</v>
      </c>
      <c r="AL74">
        <f>ABS($G74-INDEX(Sheet2!$D:$D, MATCH(AL$1,Sheet2!$B:$B,0)))*54.6</f>
        <v>9151.5060000000012</v>
      </c>
      <c r="AM74">
        <f t="shared" si="27"/>
        <v>9712.5871059432975</v>
      </c>
      <c r="AN74">
        <f>ABS($F74-INDEX(Sheet2!$C:$C, MATCH(AN$1,Sheet2!$B:$B,0)))*69</f>
        <v>1676.6999999999998</v>
      </c>
      <c r="AO74">
        <f>ABS($G74-INDEX(Sheet2!$D:$D, MATCH(AO$1,Sheet2!$B:$B,0)))*54.6</f>
        <v>2176.3560000000002</v>
      </c>
      <c r="AP74">
        <f t="shared" si="28"/>
        <v>2747.3347682319313</v>
      </c>
      <c r="AQ74">
        <f>ABS($F74-INDEX(Sheet2!$C:$C, MATCH(AQ$1,Sheet2!$B:$B,0)))*69</f>
        <v>1812.6299999999997</v>
      </c>
      <c r="AR74">
        <f>ABS($G74-INDEX(Sheet2!$D:$D, MATCH(AR$1,Sheet2!$B:$B,0)))*54.6</f>
        <v>7239.96</v>
      </c>
      <c r="AS74">
        <f t="shared" si="29"/>
        <v>7463.4206848133654</v>
      </c>
      <c r="AT74">
        <f>ABS($F74-INDEX(Sheet2!$C:$C, MATCH(AT$1,Sheet2!$B:$B,0)))*69</f>
        <v>2627.52</v>
      </c>
      <c r="AU74">
        <f>ABS($G74-INDEX(Sheet2!$D:$D, MATCH(AU$1,Sheet2!$B:$B,0)))*54.6</f>
        <v>892.70999999999992</v>
      </c>
      <c r="AV74">
        <f t="shared" si="30"/>
        <v>2775.030179025086</v>
      </c>
      <c r="AW74">
        <f>ABS($F74-INDEX(Sheet2!$C:$C, MATCH(AW$1,Sheet2!$B:$B,0)))*69</f>
        <v>2497.1099999999997</v>
      </c>
      <c r="AX74">
        <f>ABS($G74-INDEX(Sheet2!$D:$D, MATCH(AX$1,Sheet2!$B:$B,0)))*54.6</f>
        <v>1461.6420000000003</v>
      </c>
      <c r="AY74">
        <f t="shared" si="31"/>
        <v>2893.4332009334516</v>
      </c>
      <c r="AZ74">
        <f>ABS($F74-INDEX(Sheet2!$C:$C, MATCH(AZ$1,Sheet2!$B:$B,0)))*69</f>
        <v>1545.6</v>
      </c>
      <c r="BA74">
        <f>ABS($G74-INDEX(Sheet2!$D:$D, MATCH(BA$1,Sheet2!$B:$B,0)))*54.6</f>
        <v>8520.3300000000017</v>
      </c>
      <c r="BB74">
        <f t="shared" si="32"/>
        <v>8659.3823491574749</v>
      </c>
    </row>
    <row r="75" spans="1:54" x14ac:dyDescent="0.3">
      <c r="A75" t="s">
        <v>287</v>
      </c>
      <c r="B75" t="s">
        <v>288</v>
      </c>
      <c r="C75">
        <v>17.48</v>
      </c>
      <c r="D75" t="s">
        <v>289</v>
      </c>
      <c r="E75" t="s">
        <v>290</v>
      </c>
      <c r="F75">
        <v>41.43</v>
      </c>
      <c r="G75">
        <v>44.5</v>
      </c>
      <c r="H75" t="s">
        <v>844</v>
      </c>
      <c r="I75" t="str">
        <f t="shared" si="17"/>
        <v>East</v>
      </c>
      <c r="J75">
        <f>ABS($F75-INDEX(Sheet2!$C:$C, MATCH(J$1,Sheet2!$B:$B,0)))*69</f>
        <v>396.75</v>
      </c>
      <c r="K75">
        <f>ABS($G75-INDEX(Sheet2!$D:$D, MATCH(K$1,Sheet2!$B:$B,0)))*54.6</f>
        <v>5195.1900000000005</v>
      </c>
      <c r="L75">
        <f t="shared" si="18"/>
        <v>5210.3176197425819</v>
      </c>
      <c r="M75">
        <f>ABS($F75-INDEX(Sheet2!$C:$C, MATCH(M$1,Sheet2!$B:$B,0)))*69</f>
        <v>1533.8700000000001</v>
      </c>
      <c r="N75">
        <f>ABS($G75-INDEX(Sheet2!$D:$D, MATCH(N$1,Sheet2!$B:$B,0)))*54.6</f>
        <v>7840.5599999999995</v>
      </c>
      <c r="O75">
        <f t="shared" si="19"/>
        <v>7989.1888380798709</v>
      </c>
      <c r="P75">
        <f>ABS($F75-INDEX(Sheet2!$C:$C, MATCH(P$1,Sheet2!$B:$B,0)))*69</f>
        <v>462.99000000000007</v>
      </c>
      <c r="Q75">
        <f>ABS($G75-INDEX(Sheet2!$D:$D, MATCH(Q$1,Sheet2!$B:$B,0)))*54.6</f>
        <v>1797.4320000000002</v>
      </c>
      <c r="R75">
        <f t="shared" si="20"/>
        <v>1856.1038588193283</v>
      </c>
      <c r="S75">
        <f>ABS($F75-INDEX(Sheet2!$C:$C, MATCH(S$1,Sheet2!$B:$B,0)))*69</f>
        <v>280.83000000000004</v>
      </c>
      <c r="T75">
        <f>ABS($G75-INDEX(Sheet2!$D:$D, MATCH(T$1,Sheet2!$B:$B,0)))*54.6</f>
        <v>6555.8220000000001</v>
      </c>
      <c r="U75">
        <f t="shared" si="21"/>
        <v>6561.8341631424973</v>
      </c>
      <c r="V75">
        <f>ABS($F75-INDEX(Sheet2!$C:$C, MATCH(V$1,Sheet2!$B:$B,0)))*69</f>
        <v>967.38000000000022</v>
      </c>
      <c r="W75">
        <f>ABS($G75-INDEX(Sheet2!$D:$D, MATCH(W$1,Sheet2!$B:$B,0)))*54.6</f>
        <v>390.38999999999993</v>
      </c>
      <c r="X75">
        <f t="shared" si="22"/>
        <v>1043.1818712477707</v>
      </c>
      <c r="Y75">
        <f>ABS($F75-INDEX(Sheet2!$C:$C, MATCH(Y$1,Sheet2!$B:$B,0)))*69</f>
        <v>509.2200000000002</v>
      </c>
      <c r="Z75">
        <f>ABS($G75-INDEX(Sheet2!$D:$D, MATCH(Z$1,Sheet2!$B:$B,0)))*54.6</f>
        <v>8885.6040000000012</v>
      </c>
      <c r="AA75">
        <f t="shared" si="23"/>
        <v>8900.1833381799515</v>
      </c>
      <c r="AB75">
        <f>ABS($F75-INDEX(Sheet2!$C:$C, MATCH(AB$1,Sheet2!$B:$B,0)))*69</f>
        <v>284.2799999999998</v>
      </c>
      <c r="AC75">
        <f>ABS($G75-INDEX(Sheet2!$D:$D, MATCH(AC$1,Sheet2!$B:$B,0)))*54.6</f>
        <v>4477.2</v>
      </c>
      <c r="AD75">
        <f t="shared" si="24"/>
        <v>4486.2161069658696</v>
      </c>
      <c r="AE75">
        <f>ABS($F75-INDEX(Sheet2!$C:$C, MATCH(AE$1,Sheet2!$B:$B,0)))*69</f>
        <v>2.7599999999999412</v>
      </c>
      <c r="AF75">
        <f>ABS($G75-INDEX(Sheet2!$D:$D, MATCH(AF$1,Sheet2!$B:$B,0)))*54.6</f>
        <v>2311.2179999999998</v>
      </c>
      <c r="AG75">
        <f t="shared" si="25"/>
        <v>2311.2196479616559</v>
      </c>
      <c r="AH75">
        <f>ABS($F75-INDEX(Sheet2!$C:$C, MATCH(AH$1,Sheet2!$B:$B,0)))*69</f>
        <v>529.91999999999996</v>
      </c>
      <c r="AI75">
        <f>ABS($G75-INDEX(Sheet2!$D:$D, MATCH(AI$1,Sheet2!$B:$B,0)))*54.6</f>
        <v>7037.3939999999993</v>
      </c>
      <c r="AJ75">
        <f t="shared" si="26"/>
        <v>7057.3174448678437</v>
      </c>
      <c r="AK75">
        <f>ABS($F75-INDEX(Sheet2!$C:$C, MATCH(AK$1,Sheet2!$B:$B,0)))*69</f>
        <v>5195.7</v>
      </c>
      <c r="AL75">
        <f>ABS($G75-INDEX(Sheet2!$D:$D, MATCH(AL$1,Sheet2!$B:$B,0)))*54.6</f>
        <v>5826.3660000000009</v>
      </c>
      <c r="AM75">
        <f t="shared" si="27"/>
        <v>7806.525427868407</v>
      </c>
      <c r="AN75">
        <f>ABS($F75-INDEX(Sheet2!$C:$C, MATCH(AN$1,Sheet2!$B:$B,0)))*69</f>
        <v>265.65000000000009</v>
      </c>
      <c r="AO75">
        <f>ABS($G75-INDEX(Sheet2!$D:$D, MATCH(AO$1,Sheet2!$B:$B,0)))*54.6</f>
        <v>1148.7839999999999</v>
      </c>
      <c r="AP75">
        <f t="shared" si="28"/>
        <v>1179.0990633343747</v>
      </c>
      <c r="AQ75">
        <f>ABS($F75-INDEX(Sheet2!$C:$C, MATCH(AQ$1,Sheet2!$B:$B,0)))*69</f>
        <v>129.72000000000017</v>
      </c>
      <c r="AR75">
        <f>ABS($G75-INDEX(Sheet2!$D:$D, MATCH(AR$1,Sheet2!$B:$B,0)))*54.6</f>
        <v>3914.82</v>
      </c>
      <c r="AS75">
        <f t="shared" si="29"/>
        <v>3916.9685869049295</v>
      </c>
      <c r="AT75">
        <f>ABS($F75-INDEX(Sheet2!$C:$C, MATCH(AT$1,Sheet2!$B:$B,0)))*69</f>
        <v>685.17</v>
      </c>
      <c r="AU75">
        <f>ABS($G75-INDEX(Sheet2!$D:$D, MATCH(AU$1,Sheet2!$B:$B,0)))*54.6</f>
        <v>2432.4299999999998</v>
      </c>
      <c r="AV75">
        <f t="shared" si="30"/>
        <v>2527.0879750812001</v>
      </c>
      <c r="AW75">
        <f>ABS($F75-INDEX(Sheet2!$C:$C, MATCH(AW$1,Sheet2!$B:$B,0)))*69</f>
        <v>4439.46</v>
      </c>
      <c r="AX75">
        <f>ABS($G75-INDEX(Sheet2!$D:$D, MATCH(AX$1,Sheet2!$B:$B,0)))*54.6</f>
        <v>4786.7820000000002</v>
      </c>
      <c r="AY75">
        <f t="shared" si="31"/>
        <v>6528.5593362643194</v>
      </c>
      <c r="AZ75">
        <f>ABS($F75-INDEX(Sheet2!$C:$C, MATCH(AZ$1,Sheet2!$B:$B,0)))*69</f>
        <v>396.75</v>
      </c>
      <c r="BA75">
        <f>ABS($G75-INDEX(Sheet2!$D:$D, MATCH(BA$1,Sheet2!$B:$B,0)))*54.6</f>
        <v>5195.1900000000005</v>
      </c>
      <c r="BB75">
        <f t="shared" si="32"/>
        <v>5210.3176197425819</v>
      </c>
    </row>
    <row r="76" spans="1:54" x14ac:dyDescent="0.3">
      <c r="A76" t="s">
        <v>291</v>
      </c>
      <c r="B76" t="s">
        <v>292</v>
      </c>
      <c r="C76">
        <v>3861</v>
      </c>
      <c r="D76" t="s">
        <v>293</v>
      </c>
      <c r="E76" t="s">
        <v>294</v>
      </c>
      <c r="F76">
        <v>52.3</v>
      </c>
      <c r="G76">
        <v>13.25</v>
      </c>
      <c r="H76" t="s">
        <v>844</v>
      </c>
      <c r="I76" t="str">
        <f t="shared" si="17"/>
        <v>East</v>
      </c>
      <c r="J76">
        <f>ABS($F76-INDEX(Sheet2!$C:$C, MATCH(J$1,Sheet2!$B:$B,0)))*69</f>
        <v>1146.7799999999997</v>
      </c>
      <c r="K76">
        <f>ABS($G76-INDEX(Sheet2!$D:$D, MATCH(K$1,Sheet2!$B:$B,0)))*54.6</f>
        <v>6901.4400000000005</v>
      </c>
      <c r="L76">
        <f t="shared" si="18"/>
        <v>6996.0687848248035</v>
      </c>
      <c r="M76">
        <f>ABS($F76-INDEX(Sheet2!$C:$C, MATCH(M$1,Sheet2!$B:$B,0)))*69</f>
        <v>2283.8999999999996</v>
      </c>
      <c r="N76">
        <f>ABS($G76-INDEX(Sheet2!$D:$D, MATCH(N$1,Sheet2!$B:$B,0)))*54.6</f>
        <v>6134.3099999999995</v>
      </c>
      <c r="O76">
        <f t="shared" si="19"/>
        <v>6545.6824232542776</v>
      </c>
      <c r="P76">
        <f>ABS($F76-INDEX(Sheet2!$C:$C, MATCH(P$1,Sheet2!$B:$B,0)))*69</f>
        <v>287.03999999999974</v>
      </c>
      <c r="Q76">
        <f>ABS($G76-INDEX(Sheet2!$D:$D, MATCH(Q$1,Sheet2!$B:$B,0)))*54.6</f>
        <v>91.182000000000002</v>
      </c>
      <c r="R76">
        <f t="shared" si="20"/>
        <v>301.17456520098085</v>
      </c>
      <c r="S76">
        <f>ABS($F76-INDEX(Sheet2!$C:$C, MATCH(S$1,Sheet2!$B:$B,0)))*69</f>
        <v>469.19999999999982</v>
      </c>
      <c r="T76">
        <f>ABS($G76-INDEX(Sheet2!$D:$D, MATCH(T$1,Sheet2!$B:$B,0)))*54.6</f>
        <v>4849.5720000000001</v>
      </c>
      <c r="U76">
        <f t="shared" si="21"/>
        <v>4872.2168694736893</v>
      </c>
      <c r="V76">
        <f>ABS($F76-INDEX(Sheet2!$C:$C, MATCH(V$1,Sheet2!$B:$B,0)))*69</f>
        <v>217.35000000000039</v>
      </c>
      <c r="W76">
        <f>ABS($G76-INDEX(Sheet2!$D:$D, MATCH(W$1,Sheet2!$B:$B,0)))*54.6</f>
        <v>1315.8600000000001</v>
      </c>
      <c r="X76">
        <f t="shared" si="22"/>
        <v>1333.689829795519</v>
      </c>
      <c r="Y76">
        <f>ABS($F76-INDEX(Sheet2!$C:$C, MATCH(Y$1,Sheet2!$B:$B,0)))*69</f>
        <v>1259.25</v>
      </c>
      <c r="Z76">
        <f>ABS($G76-INDEX(Sheet2!$D:$D, MATCH(Z$1,Sheet2!$B:$B,0)))*54.6</f>
        <v>7179.3540000000003</v>
      </c>
      <c r="AA76">
        <f t="shared" si="23"/>
        <v>7288.9529028397492</v>
      </c>
      <c r="AB76">
        <f>ABS($F76-INDEX(Sheet2!$C:$C, MATCH(AB$1,Sheet2!$B:$B,0)))*69</f>
        <v>1034.3099999999997</v>
      </c>
      <c r="AC76">
        <f>ABS($G76-INDEX(Sheet2!$D:$D, MATCH(AC$1,Sheet2!$B:$B,0)))*54.6</f>
        <v>6183.45</v>
      </c>
      <c r="AD76">
        <f t="shared" si="24"/>
        <v>6269.3581073822861</v>
      </c>
      <c r="AE76">
        <f>ABS($F76-INDEX(Sheet2!$C:$C, MATCH(AE$1,Sheet2!$B:$B,0)))*69</f>
        <v>752.78999999999974</v>
      </c>
      <c r="AF76">
        <f>ABS($G76-INDEX(Sheet2!$D:$D, MATCH(AF$1,Sheet2!$B:$B,0)))*54.6</f>
        <v>604.96800000000007</v>
      </c>
      <c r="AG76">
        <f t="shared" si="25"/>
        <v>965.75310774752347</v>
      </c>
      <c r="AH76">
        <f>ABS($F76-INDEX(Sheet2!$C:$C, MATCH(AH$1,Sheet2!$B:$B,0)))*69</f>
        <v>1279.9499999999998</v>
      </c>
      <c r="AI76">
        <f>ABS($G76-INDEX(Sheet2!$D:$D, MATCH(AI$1,Sheet2!$B:$B,0)))*54.6</f>
        <v>5331.1440000000002</v>
      </c>
      <c r="AJ76">
        <f t="shared" si="26"/>
        <v>5482.6424606421306</v>
      </c>
      <c r="AK76">
        <f>ABS($F76-INDEX(Sheet2!$C:$C, MATCH(AK$1,Sheet2!$B:$B,0)))*69</f>
        <v>5945.73</v>
      </c>
      <c r="AL76">
        <f>ABS($G76-INDEX(Sheet2!$D:$D, MATCH(AL$1,Sheet2!$B:$B,0)))*54.6</f>
        <v>7532.6160000000009</v>
      </c>
      <c r="AM76">
        <f t="shared" si="27"/>
        <v>9596.4581506072336</v>
      </c>
      <c r="AN76">
        <f>ABS($F76-INDEX(Sheet2!$C:$C, MATCH(AN$1,Sheet2!$B:$B,0)))*69</f>
        <v>1015.68</v>
      </c>
      <c r="AO76">
        <f>ABS($G76-INDEX(Sheet2!$D:$D, MATCH(AO$1,Sheet2!$B:$B,0)))*54.6</f>
        <v>557.46600000000001</v>
      </c>
      <c r="AP76">
        <f t="shared" si="28"/>
        <v>1158.60873618146</v>
      </c>
      <c r="AQ76">
        <f>ABS($F76-INDEX(Sheet2!$C:$C, MATCH(AQ$1,Sheet2!$B:$B,0)))*69</f>
        <v>879.75</v>
      </c>
      <c r="AR76">
        <f>ABS($G76-INDEX(Sheet2!$D:$D, MATCH(AR$1,Sheet2!$B:$B,0)))*54.6</f>
        <v>5621.0700000000006</v>
      </c>
      <c r="AS76">
        <f t="shared" si="29"/>
        <v>5689.498045293627</v>
      </c>
      <c r="AT76">
        <f>ABS($F76-INDEX(Sheet2!$C:$C, MATCH(AT$1,Sheet2!$B:$B,0)))*69</f>
        <v>64.859999999999843</v>
      </c>
      <c r="AU76">
        <f>ABS($G76-INDEX(Sheet2!$D:$D, MATCH(AU$1,Sheet2!$B:$B,0)))*54.6</f>
        <v>726.18000000000006</v>
      </c>
      <c r="AV76">
        <f t="shared" si="30"/>
        <v>729.070786686725</v>
      </c>
      <c r="AW76">
        <f>ABS($F76-INDEX(Sheet2!$C:$C, MATCH(AW$1,Sheet2!$B:$B,0)))*69</f>
        <v>5189.49</v>
      </c>
      <c r="AX76">
        <f>ABS($G76-INDEX(Sheet2!$D:$D, MATCH(AX$1,Sheet2!$B:$B,0)))*54.6</f>
        <v>3080.5320000000002</v>
      </c>
      <c r="AY76">
        <f t="shared" si="31"/>
        <v>6034.9385964667445</v>
      </c>
      <c r="AZ76">
        <f>ABS($F76-INDEX(Sheet2!$C:$C, MATCH(AZ$1,Sheet2!$B:$B,0)))*69</f>
        <v>1146.7799999999997</v>
      </c>
      <c r="BA76">
        <f>ABS($G76-INDEX(Sheet2!$D:$D, MATCH(BA$1,Sheet2!$B:$B,0)))*54.6</f>
        <v>6901.4400000000005</v>
      </c>
      <c r="BB76">
        <f t="shared" si="32"/>
        <v>6996.0687848248035</v>
      </c>
    </row>
    <row r="77" spans="1:54" x14ac:dyDescent="0.3">
      <c r="A77" t="s">
        <v>295</v>
      </c>
      <c r="B77" t="s">
        <v>296</v>
      </c>
      <c r="C77">
        <v>67.23</v>
      </c>
      <c r="D77" t="s">
        <v>297</v>
      </c>
      <c r="E77" t="s">
        <v>298</v>
      </c>
      <c r="F77">
        <v>5.35</v>
      </c>
      <c r="G77">
        <v>-0.06</v>
      </c>
      <c r="H77" t="s">
        <v>844</v>
      </c>
      <c r="I77" t="str">
        <f t="shared" si="17"/>
        <v>West</v>
      </c>
      <c r="J77">
        <f>ABS($F77-INDEX(Sheet2!$C:$C, MATCH(J$1,Sheet2!$B:$B,0)))*69</f>
        <v>2092.77</v>
      </c>
      <c r="K77">
        <f>ABS($G77-INDEX(Sheet2!$D:$D, MATCH(K$1,Sheet2!$B:$B,0)))*54.6</f>
        <v>7628.1660000000011</v>
      </c>
      <c r="L77">
        <f t="shared" si="18"/>
        <v>7910.0317822658599</v>
      </c>
      <c r="M77">
        <f>ABS($F77-INDEX(Sheet2!$C:$C, MATCH(M$1,Sheet2!$B:$B,0)))*69</f>
        <v>955.65</v>
      </c>
      <c r="N77">
        <f>ABS($G77-INDEX(Sheet2!$D:$D, MATCH(N$1,Sheet2!$B:$B,0)))*54.6</f>
        <v>5407.5839999999998</v>
      </c>
      <c r="O77">
        <f t="shared" si="19"/>
        <v>5491.3779363249078</v>
      </c>
      <c r="P77">
        <f>ABS($F77-INDEX(Sheet2!$C:$C, MATCH(P$1,Sheet2!$B:$B,0)))*69</f>
        <v>2952.5099999999998</v>
      </c>
      <c r="Q77">
        <f>ABS($G77-INDEX(Sheet2!$D:$D, MATCH(Q$1,Sheet2!$B:$B,0)))*54.6</f>
        <v>635.5440000000001</v>
      </c>
      <c r="R77">
        <f t="shared" si="20"/>
        <v>3020.1376584579716</v>
      </c>
      <c r="S77">
        <f>ABS($F77-INDEX(Sheet2!$C:$C, MATCH(S$1,Sheet2!$B:$B,0)))*69</f>
        <v>2770.35</v>
      </c>
      <c r="T77">
        <f>ABS($G77-INDEX(Sheet2!$D:$D, MATCH(T$1,Sheet2!$B:$B,0)))*54.6</f>
        <v>4122.8459999999995</v>
      </c>
      <c r="U77">
        <f t="shared" si="21"/>
        <v>4967.1619927495813</v>
      </c>
      <c r="V77">
        <f>ABS($F77-INDEX(Sheet2!$C:$C, MATCH(V$1,Sheet2!$B:$B,0)))*69</f>
        <v>3456.9</v>
      </c>
      <c r="W77">
        <f>ABS($G77-INDEX(Sheet2!$D:$D, MATCH(W$1,Sheet2!$B:$B,0)))*54.6</f>
        <v>2042.5860000000002</v>
      </c>
      <c r="X77">
        <f t="shared" si="22"/>
        <v>4015.2602876271922</v>
      </c>
      <c r="Y77">
        <f>ABS($F77-INDEX(Sheet2!$C:$C, MATCH(Y$1,Sheet2!$B:$B,0)))*69</f>
        <v>1980.2999999999997</v>
      </c>
      <c r="Z77">
        <f>ABS($G77-INDEX(Sheet2!$D:$D, MATCH(Z$1,Sheet2!$B:$B,0)))*54.6</f>
        <v>6452.6279999999997</v>
      </c>
      <c r="AA77">
        <f t="shared" si="23"/>
        <v>6749.6663766725533</v>
      </c>
      <c r="AB77">
        <f>ABS($F77-INDEX(Sheet2!$C:$C, MATCH(AB$1,Sheet2!$B:$B,0)))*69</f>
        <v>2205.2400000000002</v>
      </c>
      <c r="AC77">
        <f>ABS($G77-INDEX(Sheet2!$D:$D, MATCH(AC$1,Sheet2!$B:$B,0)))*54.6</f>
        <v>6910.1760000000004</v>
      </c>
      <c r="AD77">
        <f t="shared" si="24"/>
        <v>7253.5243715435327</v>
      </c>
      <c r="AE77">
        <f>ABS($F77-INDEX(Sheet2!$C:$C, MATCH(AE$1,Sheet2!$B:$B,0)))*69</f>
        <v>2486.7599999999998</v>
      </c>
      <c r="AF77">
        <f>ABS($G77-INDEX(Sheet2!$D:$D, MATCH(AF$1,Sheet2!$B:$B,0)))*54.6</f>
        <v>121.758</v>
      </c>
      <c r="AG77">
        <f t="shared" si="25"/>
        <v>2489.7390040251207</v>
      </c>
      <c r="AH77">
        <f>ABS($F77-INDEX(Sheet2!$C:$C, MATCH(AH$1,Sheet2!$B:$B,0)))*69</f>
        <v>1959.6</v>
      </c>
      <c r="AI77">
        <f>ABS($G77-INDEX(Sheet2!$D:$D, MATCH(AI$1,Sheet2!$B:$B,0)))*54.6</f>
        <v>4604.4179999999997</v>
      </c>
      <c r="AJ77">
        <f t="shared" si="26"/>
        <v>5004.0680729506466</v>
      </c>
      <c r="AK77">
        <f>ABS($F77-INDEX(Sheet2!$C:$C, MATCH(AK$1,Sheet2!$B:$B,0)))*69</f>
        <v>2706.18</v>
      </c>
      <c r="AL77">
        <f>ABS($G77-INDEX(Sheet2!$D:$D, MATCH(AL$1,Sheet2!$B:$B,0)))*54.6</f>
        <v>8259.3420000000006</v>
      </c>
      <c r="AM77">
        <f t="shared" si="27"/>
        <v>8691.3831157856584</v>
      </c>
      <c r="AN77">
        <f>ABS($F77-INDEX(Sheet2!$C:$C, MATCH(AN$1,Sheet2!$B:$B,0)))*69</f>
        <v>2223.87</v>
      </c>
      <c r="AO77">
        <f>ABS($G77-INDEX(Sheet2!$D:$D, MATCH(AO$1,Sheet2!$B:$B,0)))*54.6</f>
        <v>1284.192</v>
      </c>
      <c r="AP77">
        <f t="shared" si="28"/>
        <v>2568.0239231292221</v>
      </c>
      <c r="AQ77">
        <f>ABS($F77-INDEX(Sheet2!$C:$C, MATCH(AQ$1,Sheet2!$B:$B,0)))*69</f>
        <v>2359.7999999999997</v>
      </c>
      <c r="AR77">
        <f>ABS($G77-INDEX(Sheet2!$D:$D, MATCH(AR$1,Sheet2!$B:$B,0)))*54.6</f>
        <v>6347.7960000000003</v>
      </c>
      <c r="AS77">
        <f t="shared" si="29"/>
        <v>6772.2352364353092</v>
      </c>
      <c r="AT77">
        <f>ABS($F77-INDEX(Sheet2!$C:$C, MATCH(AT$1,Sheet2!$B:$B,0)))*69</f>
        <v>3174.69</v>
      </c>
      <c r="AU77">
        <f>ABS($G77-INDEX(Sheet2!$D:$D, MATCH(AU$1,Sheet2!$B:$B,0)))*54.6</f>
        <v>0.54599999999999971</v>
      </c>
      <c r="AV77">
        <f t="shared" si="30"/>
        <v>3174.6900469519856</v>
      </c>
      <c r="AW77">
        <f>ABS($F77-INDEX(Sheet2!$C:$C, MATCH(AW$1,Sheet2!$B:$B,0)))*69</f>
        <v>1949.9399999999998</v>
      </c>
      <c r="AX77">
        <f>ABS($G77-INDEX(Sheet2!$D:$D, MATCH(AX$1,Sheet2!$B:$B,0)))*54.6</f>
        <v>2353.806</v>
      </c>
      <c r="AY77">
        <f t="shared" si="31"/>
        <v>3056.5779377002641</v>
      </c>
      <c r="AZ77">
        <f>ABS($F77-INDEX(Sheet2!$C:$C, MATCH(AZ$1,Sheet2!$B:$B,0)))*69</f>
        <v>2092.77</v>
      </c>
      <c r="BA77">
        <f>ABS($G77-INDEX(Sheet2!$D:$D, MATCH(BA$1,Sheet2!$B:$B,0)))*54.6</f>
        <v>7628.1660000000011</v>
      </c>
      <c r="BB77">
        <f t="shared" si="32"/>
        <v>7910.0317822658599</v>
      </c>
    </row>
    <row r="78" spans="1:54" x14ac:dyDescent="0.3">
      <c r="A78" t="s">
        <v>299</v>
      </c>
      <c r="B78" t="s">
        <v>300</v>
      </c>
      <c r="C78">
        <v>205</v>
      </c>
      <c r="D78" t="s">
        <v>301</v>
      </c>
      <c r="E78" t="s">
        <v>302</v>
      </c>
      <c r="F78">
        <v>37.58</v>
      </c>
      <c r="G78">
        <v>23.46</v>
      </c>
      <c r="H78" t="s">
        <v>844</v>
      </c>
      <c r="I78" t="str">
        <f t="shared" si="17"/>
        <v>East</v>
      </c>
      <c r="J78">
        <f>ABS($F78-INDEX(Sheet2!$C:$C, MATCH(J$1,Sheet2!$B:$B,0)))*69</f>
        <v>131.09999999999991</v>
      </c>
      <c r="K78">
        <f>ABS($G78-INDEX(Sheet2!$D:$D, MATCH(K$1,Sheet2!$B:$B,0)))*54.6</f>
        <v>6343.9740000000002</v>
      </c>
      <c r="L78">
        <f t="shared" si="18"/>
        <v>6345.3284645222266</v>
      </c>
      <c r="M78">
        <f>ABS($F78-INDEX(Sheet2!$C:$C, MATCH(M$1,Sheet2!$B:$B,0)))*69</f>
        <v>1268.22</v>
      </c>
      <c r="N78">
        <f>ABS($G78-INDEX(Sheet2!$D:$D, MATCH(N$1,Sheet2!$B:$B,0)))*54.6</f>
        <v>6691.7760000000007</v>
      </c>
      <c r="O78">
        <f t="shared" si="19"/>
        <v>6810.8918654296667</v>
      </c>
      <c r="P78">
        <f>ABS($F78-INDEX(Sheet2!$C:$C, MATCH(P$1,Sheet2!$B:$B,0)))*69</f>
        <v>728.6400000000001</v>
      </c>
      <c r="Q78">
        <f>ABS($G78-INDEX(Sheet2!$D:$D, MATCH(Q$1,Sheet2!$B:$B,0)))*54.6</f>
        <v>648.64800000000002</v>
      </c>
      <c r="R78">
        <f t="shared" si="20"/>
        <v>975.53086958025074</v>
      </c>
      <c r="S78">
        <f>ABS($F78-INDEX(Sheet2!$C:$C, MATCH(S$1,Sheet2!$B:$B,0)))*69</f>
        <v>546.48000000000013</v>
      </c>
      <c r="T78">
        <f>ABS($G78-INDEX(Sheet2!$D:$D, MATCH(T$1,Sheet2!$B:$B,0)))*54.6</f>
        <v>5407.0380000000005</v>
      </c>
      <c r="U78">
        <f t="shared" si="21"/>
        <v>5434.5837305026416</v>
      </c>
      <c r="V78">
        <f>ABS($F78-INDEX(Sheet2!$C:$C, MATCH(V$1,Sheet2!$B:$B,0)))*69</f>
        <v>1233.0300000000002</v>
      </c>
      <c r="W78">
        <f>ABS($G78-INDEX(Sheet2!$D:$D, MATCH(W$1,Sheet2!$B:$B,0)))*54.6</f>
        <v>758.39400000000001</v>
      </c>
      <c r="X78">
        <f t="shared" si="22"/>
        <v>1447.5926361155616</v>
      </c>
      <c r="Y78">
        <f>ABS($F78-INDEX(Sheet2!$C:$C, MATCH(Y$1,Sheet2!$B:$B,0)))*69</f>
        <v>243.57000000000008</v>
      </c>
      <c r="Z78">
        <f>ABS($G78-INDEX(Sheet2!$D:$D, MATCH(Z$1,Sheet2!$B:$B,0)))*54.6</f>
        <v>7736.82</v>
      </c>
      <c r="AA78">
        <f t="shared" si="23"/>
        <v>7740.6530769244528</v>
      </c>
      <c r="AB78">
        <f>ABS($F78-INDEX(Sheet2!$C:$C, MATCH(AB$1,Sheet2!$B:$B,0)))*69</f>
        <v>18.629999999999725</v>
      </c>
      <c r="AC78">
        <f>ABS($G78-INDEX(Sheet2!$D:$D, MATCH(AC$1,Sheet2!$B:$B,0)))*54.6</f>
        <v>5625.9839999999995</v>
      </c>
      <c r="AD78">
        <f t="shared" si="24"/>
        <v>5626.0148457994665</v>
      </c>
      <c r="AE78">
        <f>ABS($F78-INDEX(Sheet2!$C:$C, MATCH(AE$1,Sheet2!$B:$B,0)))*69</f>
        <v>262.89000000000016</v>
      </c>
      <c r="AF78">
        <f>ABS($G78-INDEX(Sheet2!$D:$D, MATCH(AF$1,Sheet2!$B:$B,0)))*54.6</f>
        <v>1162.434</v>
      </c>
      <c r="AG78">
        <f t="shared" si="25"/>
        <v>1191.7902317337562</v>
      </c>
      <c r="AH78">
        <f>ABS($F78-INDEX(Sheet2!$C:$C, MATCH(AH$1,Sheet2!$B:$B,0)))*69</f>
        <v>264.26999999999987</v>
      </c>
      <c r="AI78">
        <f>ABS($G78-INDEX(Sheet2!$D:$D, MATCH(AI$1,Sheet2!$B:$B,0)))*54.6</f>
        <v>5888.61</v>
      </c>
      <c r="AJ78">
        <f t="shared" si="26"/>
        <v>5894.5369932675794</v>
      </c>
      <c r="AK78">
        <f>ABS($F78-INDEX(Sheet2!$C:$C, MATCH(AK$1,Sheet2!$B:$B,0)))*69</f>
        <v>4930.0499999999993</v>
      </c>
      <c r="AL78">
        <f>ABS($G78-INDEX(Sheet2!$D:$D, MATCH(AL$1,Sheet2!$B:$B,0)))*54.6</f>
        <v>6975.1500000000005</v>
      </c>
      <c r="AM78">
        <f t="shared" si="27"/>
        <v>8541.5519974416839</v>
      </c>
      <c r="AN78">
        <f>ABS($F78-INDEX(Sheet2!$C:$C, MATCH(AN$1,Sheet2!$B:$B,0)))*69</f>
        <v>0</v>
      </c>
      <c r="AO78">
        <f>ABS($G78-INDEX(Sheet2!$D:$D, MATCH(AO$1,Sheet2!$B:$B,0)))*54.6</f>
        <v>0</v>
      </c>
      <c r="AP78">
        <f t="shared" si="28"/>
        <v>0</v>
      </c>
      <c r="AQ78">
        <f>ABS($F78-INDEX(Sheet2!$C:$C, MATCH(AQ$1,Sheet2!$B:$B,0)))*69</f>
        <v>135.92999999999992</v>
      </c>
      <c r="AR78">
        <f>ABS($G78-INDEX(Sheet2!$D:$D, MATCH(AR$1,Sheet2!$B:$B,0)))*54.6</f>
        <v>5063.6040000000003</v>
      </c>
      <c r="AS78">
        <f t="shared" si="29"/>
        <v>5065.4281589729408</v>
      </c>
      <c r="AT78">
        <f>ABS($F78-INDEX(Sheet2!$C:$C, MATCH(AT$1,Sheet2!$B:$B,0)))*69</f>
        <v>950.82</v>
      </c>
      <c r="AU78">
        <f>ABS($G78-INDEX(Sheet2!$D:$D, MATCH(AU$1,Sheet2!$B:$B,0)))*54.6</f>
        <v>1283.6460000000002</v>
      </c>
      <c r="AV78">
        <f t="shared" si="30"/>
        <v>1597.4372368628447</v>
      </c>
      <c r="AW78">
        <f>ABS($F78-INDEX(Sheet2!$C:$C, MATCH(AW$1,Sheet2!$B:$B,0)))*69</f>
        <v>4173.8099999999995</v>
      </c>
      <c r="AX78">
        <f>ABS($G78-INDEX(Sheet2!$D:$D, MATCH(AX$1,Sheet2!$B:$B,0)))*54.6</f>
        <v>3637.998</v>
      </c>
      <c r="AY78">
        <f t="shared" si="31"/>
        <v>5536.7607284498035</v>
      </c>
      <c r="AZ78">
        <f>ABS($F78-INDEX(Sheet2!$C:$C, MATCH(AZ$1,Sheet2!$B:$B,0)))*69</f>
        <v>131.09999999999991</v>
      </c>
      <c r="BA78">
        <f>ABS($G78-INDEX(Sheet2!$D:$D, MATCH(BA$1,Sheet2!$B:$B,0)))*54.6</f>
        <v>6343.9740000000002</v>
      </c>
      <c r="BB78">
        <f t="shared" si="32"/>
        <v>6345.3284645222266</v>
      </c>
    </row>
    <row r="79" spans="1:54" x14ac:dyDescent="0.3">
      <c r="A79" t="s">
        <v>303</v>
      </c>
      <c r="B79" t="s">
        <v>304</v>
      </c>
      <c r="C79">
        <v>2.83</v>
      </c>
      <c r="D79" t="s">
        <v>305</v>
      </c>
      <c r="E79" t="s">
        <v>306</v>
      </c>
      <c r="F79">
        <v>64.099999999999994</v>
      </c>
      <c r="G79">
        <v>-51.35</v>
      </c>
      <c r="H79" t="s">
        <v>844</v>
      </c>
      <c r="I79" t="str">
        <f t="shared" si="17"/>
        <v>West</v>
      </c>
      <c r="J79">
        <f>ABS($F79-INDEX(Sheet2!$C:$C, MATCH(J$1,Sheet2!$B:$B,0)))*69</f>
        <v>1960.9799999999996</v>
      </c>
      <c r="K79">
        <f>ABS($G79-INDEX(Sheet2!$D:$D, MATCH(K$1,Sheet2!$B:$B,0)))*54.6</f>
        <v>10428.6</v>
      </c>
      <c r="L79">
        <f t="shared" si="18"/>
        <v>10611.368456537544</v>
      </c>
      <c r="M79">
        <f>ABS($F79-INDEX(Sheet2!$C:$C, MATCH(M$1,Sheet2!$B:$B,0)))*69</f>
        <v>3098.0999999999995</v>
      </c>
      <c r="N79">
        <f>ABS($G79-INDEX(Sheet2!$D:$D, MATCH(N$1,Sheet2!$B:$B,0)))*54.6</f>
        <v>2607.1499999999996</v>
      </c>
      <c r="O79">
        <f t="shared" si="19"/>
        <v>4049.1301204703209</v>
      </c>
      <c r="P79">
        <f>ABS($F79-INDEX(Sheet2!$C:$C, MATCH(P$1,Sheet2!$B:$B,0)))*69</f>
        <v>1101.2399999999996</v>
      </c>
      <c r="Q79">
        <f>ABS($G79-INDEX(Sheet2!$D:$D, MATCH(Q$1,Sheet2!$B:$B,0)))*54.6</f>
        <v>3435.9780000000001</v>
      </c>
      <c r="R79">
        <f t="shared" si="20"/>
        <v>3608.1400130931725</v>
      </c>
      <c r="S79">
        <f>ABS($F79-INDEX(Sheet2!$C:$C, MATCH(S$1,Sheet2!$B:$B,0)))*69</f>
        <v>1283.3999999999996</v>
      </c>
      <c r="T79">
        <f>ABS($G79-INDEX(Sheet2!$D:$D, MATCH(T$1,Sheet2!$B:$B,0)))*54.6</f>
        <v>1322.4119999999996</v>
      </c>
      <c r="U79">
        <f t="shared" si="21"/>
        <v>1842.7938185657119</v>
      </c>
      <c r="V79">
        <f>ABS($F79-INDEX(Sheet2!$C:$C, MATCH(V$1,Sheet2!$B:$B,0)))*69</f>
        <v>596.84999999999945</v>
      </c>
      <c r="W79">
        <f>ABS($G79-INDEX(Sheet2!$D:$D, MATCH(W$1,Sheet2!$B:$B,0)))*54.6</f>
        <v>4843.0200000000004</v>
      </c>
      <c r="X79">
        <f t="shared" si="22"/>
        <v>4879.6590703552238</v>
      </c>
      <c r="Y79">
        <f>ABS($F79-INDEX(Sheet2!$C:$C, MATCH(Y$1,Sheet2!$B:$B,0)))*69</f>
        <v>2073.4499999999998</v>
      </c>
      <c r="Z79">
        <f>ABS($G79-INDEX(Sheet2!$D:$D, MATCH(Z$1,Sheet2!$B:$B,0)))*54.6</f>
        <v>3652.1939999999995</v>
      </c>
      <c r="AA79">
        <f t="shared" si="23"/>
        <v>4199.7280764516163</v>
      </c>
      <c r="AB79">
        <f>ABS($F79-INDEX(Sheet2!$C:$C, MATCH(AB$1,Sheet2!$B:$B,0)))*69</f>
        <v>1848.5099999999995</v>
      </c>
      <c r="AC79">
        <f>ABS($G79-INDEX(Sheet2!$D:$D, MATCH(AC$1,Sheet2!$B:$B,0)))*54.6</f>
        <v>9710.61</v>
      </c>
      <c r="AD79">
        <f t="shared" si="24"/>
        <v>9884.9853713700559</v>
      </c>
      <c r="AE79">
        <f>ABS($F79-INDEX(Sheet2!$C:$C, MATCH(AE$1,Sheet2!$B:$B,0)))*69</f>
        <v>1566.9899999999996</v>
      </c>
      <c r="AF79">
        <f>ABS($G79-INDEX(Sheet2!$D:$D, MATCH(AF$1,Sheet2!$B:$B,0)))*54.6</f>
        <v>2922.1920000000005</v>
      </c>
      <c r="AG79">
        <f t="shared" si="25"/>
        <v>3315.8202220512503</v>
      </c>
      <c r="AH79">
        <f>ABS($F79-INDEX(Sheet2!$C:$C, MATCH(AH$1,Sheet2!$B:$B,0)))*69</f>
        <v>2094.1499999999996</v>
      </c>
      <c r="AI79">
        <f>ABS($G79-INDEX(Sheet2!$D:$D, MATCH(AI$1,Sheet2!$B:$B,0)))*54.6</f>
        <v>1803.9839999999999</v>
      </c>
      <c r="AJ79">
        <f t="shared" si="26"/>
        <v>2764.0228824588262</v>
      </c>
      <c r="AK79">
        <f>ABS($F79-INDEX(Sheet2!$C:$C, MATCH(AK$1,Sheet2!$B:$B,0)))*69</f>
        <v>6759.93</v>
      </c>
      <c r="AL79">
        <f>ABS($G79-INDEX(Sheet2!$D:$D, MATCH(AL$1,Sheet2!$B:$B,0)))*54.6</f>
        <v>11059.776</v>
      </c>
      <c r="AM79">
        <f t="shared" si="27"/>
        <v>12962.071546441795</v>
      </c>
      <c r="AN79">
        <f>ABS($F79-INDEX(Sheet2!$C:$C, MATCH(AN$1,Sheet2!$B:$B,0)))*69</f>
        <v>1829.8799999999997</v>
      </c>
      <c r="AO79">
        <f>ABS($G79-INDEX(Sheet2!$D:$D, MATCH(AO$1,Sheet2!$B:$B,0)))*54.6</f>
        <v>4084.6260000000002</v>
      </c>
      <c r="AP79">
        <f t="shared" si="28"/>
        <v>4475.7826549415913</v>
      </c>
      <c r="AQ79">
        <f>ABS($F79-INDEX(Sheet2!$C:$C, MATCH(AQ$1,Sheet2!$B:$B,0)))*69</f>
        <v>1693.9499999999998</v>
      </c>
      <c r="AR79">
        <f>ABS($G79-INDEX(Sheet2!$D:$D, MATCH(AR$1,Sheet2!$B:$B,0)))*54.6</f>
        <v>9148.2300000000014</v>
      </c>
      <c r="AS79">
        <f t="shared" si="29"/>
        <v>9303.7400401881405</v>
      </c>
      <c r="AT79">
        <f>ABS($F79-INDEX(Sheet2!$C:$C, MATCH(AT$1,Sheet2!$B:$B,0)))*69</f>
        <v>879.0599999999996</v>
      </c>
      <c r="AU79">
        <f>ABS($G79-INDEX(Sheet2!$D:$D, MATCH(AU$1,Sheet2!$B:$B,0)))*54.6</f>
        <v>2800.9800000000005</v>
      </c>
      <c r="AV79">
        <f t="shared" si="30"/>
        <v>2935.6831307210255</v>
      </c>
      <c r="AW79">
        <f>ABS($F79-INDEX(Sheet2!$C:$C, MATCH(AW$1,Sheet2!$B:$B,0)))*69</f>
        <v>6003.69</v>
      </c>
      <c r="AX79">
        <f>ABS($G79-INDEX(Sheet2!$D:$D, MATCH(AX$1,Sheet2!$B:$B,0)))*54.6</f>
        <v>446.62799999999999</v>
      </c>
      <c r="AY79">
        <f t="shared" si="31"/>
        <v>6020.27990931352</v>
      </c>
      <c r="AZ79">
        <f>ABS($F79-INDEX(Sheet2!$C:$C, MATCH(AZ$1,Sheet2!$B:$B,0)))*69</f>
        <v>1960.9799999999996</v>
      </c>
      <c r="BA79">
        <f>ABS($G79-INDEX(Sheet2!$D:$D, MATCH(BA$1,Sheet2!$B:$B,0)))*54.6</f>
        <v>10428.6</v>
      </c>
      <c r="BB79">
        <f t="shared" si="32"/>
        <v>10611.368456537544</v>
      </c>
    </row>
    <row r="80" spans="1:54" x14ac:dyDescent="0.3">
      <c r="A80" t="s">
        <v>307</v>
      </c>
      <c r="B80" t="s">
        <v>308</v>
      </c>
      <c r="C80" t="s">
        <v>335</v>
      </c>
      <c r="D80" t="s">
        <v>309</v>
      </c>
      <c r="E80" t="s">
        <v>310</v>
      </c>
      <c r="F80">
        <v>16</v>
      </c>
      <c r="G80">
        <v>-61.44</v>
      </c>
      <c r="H80" t="s">
        <v>844</v>
      </c>
      <c r="I80" t="str">
        <f t="shared" si="17"/>
        <v>West</v>
      </c>
      <c r="J80">
        <f>ABS($F80-INDEX(Sheet2!$C:$C, MATCH(J$1,Sheet2!$B:$B,0)))*69</f>
        <v>1357.92</v>
      </c>
      <c r="K80">
        <f>ABS($G80-INDEX(Sheet2!$D:$D, MATCH(K$1,Sheet2!$B:$B,0)))*54.6</f>
        <v>10979.514000000001</v>
      </c>
      <c r="L80">
        <f t="shared" si="18"/>
        <v>11063.167466986841</v>
      </c>
      <c r="M80">
        <f>ABS($F80-INDEX(Sheet2!$C:$C, MATCH(M$1,Sheet2!$B:$B,0)))*69</f>
        <v>220.79999999999995</v>
      </c>
      <c r="N80">
        <f>ABS($G80-INDEX(Sheet2!$D:$D, MATCH(N$1,Sheet2!$B:$B,0)))*54.6</f>
        <v>2056.2359999999999</v>
      </c>
      <c r="O80">
        <f t="shared" si="19"/>
        <v>2068.0568482747276</v>
      </c>
      <c r="P80">
        <f>ABS($F80-INDEX(Sheet2!$C:$C, MATCH(P$1,Sheet2!$B:$B,0)))*69</f>
        <v>2217.66</v>
      </c>
      <c r="Q80">
        <f>ABS($G80-INDEX(Sheet2!$D:$D, MATCH(Q$1,Sheet2!$B:$B,0)))*54.6</f>
        <v>3986.8919999999998</v>
      </c>
      <c r="R80">
        <f t="shared" si="20"/>
        <v>4562.1621732752983</v>
      </c>
      <c r="S80">
        <f>ABS($F80-INDEX(Sheet2!$C:$C, MATCH(S$1,Sheet2!$B:$B,0)))*69</f>
        <v>2035.5</v>
      </c>
      <c r="T80">
        <f>ABS($G80-INDEX(Sheet2!$D:$D, MATCH(T$1,Sheet2!$B:$B,0)))*54.6</f>
        <v>771.49799999999982</v>
      </c>
      <c r="U80">
        <f t="shared" si="21"/>
        <v>2176.8025666109456</v>
      </c>
      <c r="V80">
        <f>ABS($F80-INDEX(Sheet2!$C:$C, MATCH(V$1,Sheet2!$B:$B,0)))*69</f>
        <v>2722.05</v>
      </c>
      <c r="W80">
        <f>ABS($G80-INDEX(Sheet2!$D:$D, MATCH(W$1,Sheet2!$B:$B,0)))*54.6</f>
        <v>5393.9339999999993</v>
      </c>
      <c r="X80">
        <f t="shared" si="22"/>
        <v>6041.8606570208149</v>
      </c>
      <c r="Y80">
        <f>ABS($F80-INDEX(Sheet2!$C:$C, MATCH(Y$1,Sheet2!$B:$B,0)))*69</f>
        <v>1245.4499999999998</v>
      </c>
      <c r="Z80">
        <f>ABS($G80-INDEX(Sheet2!$D:$D, MATCH(Z$1,Sheet2!$B:$B,0)))*54.6</f>
        <v>3101.2799999999997</v>
      </c>
      <c r="AA80">
        <f t="shared" si="23"/>
        <v>3342.0178546650518</v>
      </c>
      <c r="AB80">
        <f>ABS($F80-INDEX(Sheet2!$C:$C, MATCH(AB$1,Sheet2!$B:$B,0)))*69</f>
        <v>1470.39</v>
      </c>
      <c r="AC80">
        <f>ABS($G80-INDEX(Sheet2!$D:$D, MATCH(AC$1,Sheet2!$B:$B,0)))*54.6</f>
        <v>10261.523999999999</v>
      </c>
      <c r="AD80">
        <f t="shared" si="24"/>
        <v>10366.335975390533</v>
      </c>
      <c r="AE80">
        <f>ABS($F80-INDEX(Sheet2!$C:$C, MATCH(AE$1,Sheet2!$B:$B,0)))*69</f>
        <v>1751.91</v>
      </c>
      <c r="AF80">
        <f>ABS($G80-INDEX(Sheet2!$D:$D, MATCH(AF$1,Sheet2!$B:$B,0)))*54.6</f>
        <v>3473.1060000000002</v>
      </c>
      <c r="AG80">
        <f t="shared" si="25"/>
        <v>3889.9426647877472</v>
      </c>
      <c r="AH80">
        <f>ABS($F80-INDEX(Sheet2!$C:$C, MATCH(AH$1,Sheet2!$B:$B,0)))*69</f>
        <v>1224.75</v>
      </c>
      <c r="AI80">
        <f>ABS($G80-INDEX(Sheet2!$D:$D, MATCH(AI$1,Sheet2!$B:$B,0)))*54.6</f>
        <v>1253.0700000000002</v>
      </c>
      <c r="AJ80">
        <f t="shared" si="26"/>
        <v>1752.1977592155517</v>
      </c>
      <c r="AK80">
        <f>ABS($F80-INDEX(Sheet2!$C:$C, MATCH(AK$1,Sheet2!$B:$B,0)))*69</f>
        <v>3441.0299999999997</v>
      </c>
      <c r="AL80">
        <f>ABS($G80-INDEX(Sheet2!$D:$D, MATCH(AL$1,Sheet2!$B:$B,0)))*54.6</f>
        <v>11610.69</v>
      </c>
      <c r="AM80">
        <f t="shared" si="27"/>
        <v>12109.864150228937</v>
      </c>
      <c r="AN80">
        <f>ABS($F80-INDEX(Sheet2!$C:$C, MATCH(AN$1,Sheet2!$B:$B,0)))*69</f>
        <v>1489.02</v>
      </c>
      <c r="AO80">
        <f>ABS($G80-INDEX(Sheet2!$D:$D, MATCH(AO$1,Sheet2!$B:$B,0)))*54.6</f>
        <v>4635.5400000000009</v>
      </c>
      <c r="AP80">
        <f t="shared" si="28"/>
        <v>4868.8203552811447</v>
      </c>
      <c r="AQ80">
        <f>ABS($F80-INDEX(Sheet2!$C:$C, MATCH(AQ$1,Sheet2!$B:$B,0)))*69</f>
        <v>1624.9499999999998</v>
      </c>
      <c r="AR80">
        <f>ABS($G80-INDEX(Sheet2!$D:$D, MATCH(AR$1,Sheet2!$B:$B,0)))*54.6</f>
        <v>9699.1440000000002</v>
      </c>
      <c r="AS80">
        <f t="shared" si="29"/>
        <v>9834.3203545154047</v>
      </c>
      <c r="AT80">
        <f>ABS($F80-INDEX(Sheet2!$C:$C, MATCH(AT$1,Sheet2!$B:$B,0)))*69</f>
        <v>2439.84</v>
      </c>
      <c r="AU80">
        <f>ABS($G80-INDEX(Sheet2!$D:$D, MATCH(AU$1,Sheet2!$B:$B,0)))*54.6</f>
        <v>3351.8940000000002</v>
      </c>
      <c r="AV80">
        <f t="shared" si="30"/>
        <v>4145.842810917462</v>
      </c>
      <c r="AW80">
        <f>ABS($F80-INDEX(Sheet2!$C:$C, MATCH(AW$1,Sheet2!$B:$B,0)))*69</f>
        <v>2684.79</v>
      </c>
      <c r="AX80">
        <f>ABS($G80-INDEX(Sheet2!$D:$D, MATCH(AX$1,Sheet2!$B:$B,0)))*54.6</f>
        <v>997.5419999999998</v>
      </c>
      <c r="AY80">
        <f t="shared" si="31"/>
        <v>2864.1207002959914</v>
      </c>
      <c r="AZ80">
        <f>ABS($F80-INDEX(Sheet2!$C:$C, MATCH(AZ$1,Sheet2!$B:$B,0)))*69</f>
        <v>1357.92</v>
      </c>
      <c r="BA80">
        <f>ABS($G80-INDEX(Sheet2!$D:$D, MATCH(BA$1,Sheet2!$B:$B,0)))*54.6</f>
        <v>10979.514000000001</v>
      </c>
      <c r="BB80">
        <f t="shared" si="32"/>
        <v>11063.167466986841</v>
      </c>
    </row>
    <row r="81" spans="1:54" x14ac:dyDescent="0.3">
      <c r="A81" t="s">
        <v>311</v>
      </c>
      <c r="B81" t="s">
        <v>311</v>
      </c>
      <c r="C81">
        <v>77.02</v>
      </c>
      <c r="D81" t="s">
        <v>312</v>
      </c>
      <c r="E81" t="s">
        <v>313</v>
      </c>
      <c r="F81">
        <v>14.4</v>
      </c>
      <c r="G81">
        <v>-90.22</v>
      </c>
      <c r="H81" t="s">
        <v>844</v>
      </c>
      <c r="I81" t="str">
        <f t="shared" si="17"/>
        <v>West</v>
      </c>
      <c r="J81">
        <f>ABS($F81-INDEX(Sheet2!$C:$C, MATCH(J$1,Sheet2!$B:$B,0)))*69</f>
        <v>1468.3200000000002</v>
      </c>
      <c r="K81">
        <f>ABS($G81-INDEX(Sheet2!$D:$D, MATCH(K$1,Sheet2!$B:$B,0)))*54.6</f>
        <v>12550.902</v>
      </c>
      <c r="L81">
        <f t="shared" si="18"/>
        <v>12636.498907371615</v>
      </c>
      <c r="M81">
        <f>ABS($F81-INDEX(Sheet2!$C:$C, MATCH(M$1,Sheet2!$B:$B,0)))*69</f>
        <v>331.19999999999993</v>
      </c>
      <c r="N81">
        <f>ABS($G81-INDEX(Sheet2!$D:$D, MATCH(N$1,Sheet2!$B:$B,0)))*54.6</f>
        <v>484.84799999999979</v>
      </c>
      <c r="O81">
        <f t="shared" si="19"/>
        <v>587.17205579284825</v>
      </c>
      <c r="P81">
        <f>ABS($F81-INDEX(Sheet2!$C:$C, MATCH(P$1,Sheet2!$B:$B,0)))*69</f>
        <v>2328.06</v>
      </c>
      <c r="Q81">
        <f>ABS($G81-INDEX(Sheet2!$D:$D, MATCH(Q$1,Sheet2!$B:$B,0)))*54.6</f>
        <v>5558.28</v>
      </c>
      <c r="R81">
        <f t="shared" si="20"/>
        <v>6026.1380603169055</v>
      </c>
      <c r="S81">
        <f>ABS($F81-INDEX(Sheet2!$C:$C, MATCH(S$1,Sheet2!$B:$B,0)))*69</f>
        <v>2145.9</v>
      </c>
      <c r="T81">
        <f>ABS($G81-INDEX(Sheet2!$D:$D, MATCH(T$1,Sheet2!$B:$B,0)))*54.6</f>
        <v>799.89000000000033</v>
      </c>
      <c r="U81">
        <f t="shared" si="21"/>
        <v>2290.1333633873819</v>
      </c>
      <c r="V81">
        <f>ABS($F81-INDEX(Sheet2!$C:$C, MATCH(V$1,Sheet2!$B:$B,0)))*69</f>
        <v>2832.4500000000003</v>
      </c>
      <c r="W81">
        <f>ABS($G81-INDEX(Sheet2!$D:$D, MATCH(W$1,Sheet2!$B:$B,0)))*54.6</f>
        <v>6965.3220000000001</v>
      </c>
      <c r="X81">
        <f t="shared" si="22"/>
        <v>7519.207642177731</v>
      </c>
      <c r="Y81">
        <f>ABS($F81-INDEX(Sheet2!$C:$C, MATCH(Y$1,Sheet2!$B:$B,0)))*69</f>
        <v>1355.85</v>
      </c>
      <c r="Z81">
        <f>ABS($G81-INDEX(Sheet2!$D:$D, MATCH(Z$1,Sheet2!$B:$B,0)))*54.6</f>
        <v>1529.8919999999998</v>
      </c>
      <c r="AA81">
        <f t="shared" si="23"/>
        <v>2044.2354938127846</v>
      </c>
      <c r="AB81">
        <f>ABS($F81-INDEX(Sheet2!$C:$C, MATCH(AB$1,Sheet2!$B:$B,0)))*69</f>
        <v>1580.7900000000002</v>
      </c>
      <c r="AC81">
        <f>ABS($G81-INDEX(Sheet2!$D:$D, MATCH(AC$1,Sheet2!$B:$B,0)))*54.6</f>
        <v>11832.912</v>
      </c>
      <c r="AD81">
        <f t="shared" si="24"/>
        <v>11938.035995248298</v>
      </c>
      <c r="AE81">
        <f>ABS($F81-INDEX(Sheet2!$C:$C, MATCH(AE$1,Sheet2!$B:$B,0)))*69</f>
        <v>1862.3100000000002</v>
      </c>
      <c r="AF81">
        <f>ABS($G81-INDEX(Sheet2!$D:$D, MATCH(AF$1,Sheet2!$B:$B,0)))*54.6</f>
        <v>5044.4940000000006</v>
      </c>
      <c r="AG81">
        <f t="shared" si="25"/>
        <v>5377.2779593522973</v>
      </c>
      <c r="AH81">
        <f>ABS($F81-INDEX(Sheet2!$C:$C, MATCH(AH$1,Sheet2!$B:$B,0)))*69</f>
        <v>1335.15</v>
      </c>
      <c r="AI81">
        <f>ABS($G81-INDEX(Sheet2!$D:$D, MATCH(AI$1,Sheet2!$B:$B,0)))*54.6</f>
        <v>318.31799999999993</v>
      </c>
      <c r="AJ81">
        <f t="shared" si="26"/>
        <v>1372.5712628581439</v>
      </c>
      <c r="AK81">
        <f>ABS($F81-INDEX(Sheet2!$C:$C, MATCH(AK$1,Sheet2!$B:$B,0)))*69</f>
        <v>3330.6299999999997</v>
      </c>
      <c r="AL81">
        <f>ABS($G81-INDEX(Sheet2!$D:$D, MATCH(AL$1,Sheet2!$B:$B,0)))*54.6</f>
        <v>13182.078000000001</v>
      </c>
      <c r="AM81">
        <f t="shared" si="27"/>
        <v>13596.333204029093</v>
      </c>
      <c r="AN81">
        <f>ABS($F81-INDEX(Sheet2!$C:$C, MATCH(AN$1,Sheet2!$B:$B,0)))*69</f>
        <v>1599.42</v>
      </c>
      <c r="AO81">
        <f>ABS($G81-INDEX(Sheet2!$D:$D, MATCH(AO$1,Sheet2!$B:$B,0)))*54.6</f>
        <v>6206.9280000000008</v>
      </c>
      <c r="AP81">
        <f t="shared" si="28"/>
        <v>6409.687943541715</v>
      </c>
      <c r="AQ81">
        <f>ABS($F81-INDEX(Sheet2!$C:$C, MATCH(AQ$1,Sheet2!$B:$B,0)))*69</f>
        <v>1735.35</v>
      </c>
      <c r="AR81">
        <f>ABS($G81-INDEX(Sheet2!$D:$D, MATCH(AR$1,Sheet2!$B:$B,0)))*54.6</f>
        <v>11270.532000000001</v>
      </c>
      <c r="AS81">
        <f t="shared" si="29"/>
        <v>11403.34736757256</v>
      </c>
      <c r="AT81">
        <f>ABS($F81-INDEX(Sheet2!$C:$C, MATCH(AT$1,Sheet2!$B:$B,0)))*69</f>
        <v>2550.2400000000002</v>
      </c>
      <c r="AU81">
        <f>ABS($G81-INDEX(Sheet2!$D:$D, MATCH(AU$1,Sheet2!$B:$B,0)))*54.6</f>
        <v>4923.2820000000002</v>
      </c>
      <c r="AV81">
        <f t="shared" si="30"/>
        <v>5544.5856210472575</v>
      </c>
      <c r="AW81">
        <f>ABS($F81-INDEX(Sheet2!$C:$C, MATCH(AW$1,Sheet2!$B:$B,0)))*69</f>
        <v>2574.3900000000003</v>
      </c>
      <c r="AX81">
        <f>ABS($G81-INDEX(Sheet2!$D:$D, MATCH(AX$1,Sheet2!$B:$B,0)))*54.6</f>
        <v>2568.9299999999998</v>
      </c>
      <c r="AY81">
        <f t="shared" si="31"/>
        <v>3636.8784990703225</v>
      </c>
      <c r="AZ81">
        <f>ABS($F81-INDEX(Sheet2!$C:$C, MATCH(AZ$1,Sheet2!$B:$B,0)))*69</f>
        <v>1468.3200000000002</v>
      </c>
      <c r="BA81">
        <f>ABS($G81-INDEX(Sheet2!$D:$D, MATCH(BA$1,Sheet2!$B:$B,0)))*54.6</f>
        <v>12550.902</v>
      </c>
      <c r="BB81">
        <f t="shared" si="32"/>
        <v>12636.498907371615</v>
      </c>
    </row>
    <row r="82" spans="1:54" x14ac:dyDescent="0.3">
      <c r="A82" t="s">
        <v>314</v>
      </c>
      <c r="B82" t="s">
        <v>315</v>
      </c>
      <c r="C82" t="s">
        <v>335</v>
      </c>
      <c r="D82" t="s">
        <v>316</v>
      </c>
      <c r="E82" t="s">
        <v>317</v>
      </c>
      <c r="F82">
        <v>49.26</v>
      </c>
      <c r="G82">
        <v>-2.33</v>
      </c>
      <c r="H82" t="s">
        <v>844</v>
      </c>
      <c r="I82" t="str">
        <f t="shared" si="17"/>
        <v>West</v>
      </c>
      <c r="J82">
        <f>ABS($F82-INDEX(Sheet2!$C:$C, MATCH(J$1,Sheet2!$B:$B,0)))*69</f>
        <v>937.01999999999987</v>
      </c>
      <c r="K82">
        <f>ABS($G82-INDEX(Sheet2!$D:$D, MATCH(K$1,Sheet2!$B:$B,0)))*54.6</f>
        <v>7752.1080000000011</v>
      </c>
      <c r="L82">
        <f t="shared" si="18"/>
        <v>7808.5328278790003</v>
      </c>
      <c r="M82">
        <f>ABS($F82-INDEX(Sheet2!$C:$C, MATCH(M$1,Sheet2!$B:$B,0)))*69</f>
        <v>2074.14</v>
      </c>
      <c r="N82">
        <f>ABS($G82-INDEX(Sheet2!$D:$D, MATCH(N$1,Sheet2!$B:$B,0)))*54.6</f>
        <v>5283.6419999999998</v>
      </c>
      <c r="O82">
        <f t="shared" si="19"/>
        <v>5676.1720836990135</v>
      </c>
      <c r="P82">
        <f>ABS($F82-INDEX(Sheet2!$C:$C, MATCH(P$1,Sheet2!$B:$B,0)))*69</f>
        <v>77.279999999999831</v>
      </c>
      <c r="Q82">
        <f>ABS($G82-INDEX(Sheet2!$D:$D, MATCH(Q$1,Sheet2!$B:$B,0)))*54.6</f>
        <v>759.48599999999999</v>
      </c>
      <c r="R82">
        <f t="shared" si="20"/>
        <v>763.40761235135722</v>
      </c>
      <c r="S82">
        <f>ABS($F82-INDEX(Sheet2!$C:$C, MATCH(S$1,Sheet2!$B:$B,0)))*69</f>
        <v>259.43999999999988</v>
      </c>
      <c r="T82">
        <f>ABS($G82-INDEX(Sheet2!$D:$D, MATCH(T$1,Sheet2!$B:$B,0)))*54.6</f>
        <v>3998.904</v>
      </c>
      <c r="U82">
        <f t="shared" si="21"/>
        <v>4007.3111078148149</v>
      </c>
      <c r="V82">
        <f>ABS($F82-INDEX(Sheet2!$C:$C, MATCH(V$1,Sheet2!$B:$B,0)))*69</f>
        <v>427.11000000000035</v>
      </c>
      <c r="W82">
        <f>ABS($G82-INDEX(Sheet2!$D:$D, MATCH(W$1,Sheet2!$B:$B,0)))*54.6</f>
        <v>2166.5280000000002</v>
      </c>
      <c r="X82">
        <f t="shared" si="22"/>
        <v>2208.2270098166996</v>
      </c>
      <c r="Y82">
        <f>ABS($F82-INDEX(Sheet2!$C:$C, MATCH(Y$1,Sheet2!$B:$B,0)))*69</f>
        <v>1049.49</v>
      </c>
      <c r="Z82">
        <f>ABS($G82-INDEX(Sheet2!$D:$D, MATCH(Z$1,Sheet2!$B:$B,0)))*54.6</f>
        <v>6328.6859999999997</v>
      </c>
      <c r="AA82">
        <f t="shared" si="23"/>
        <v>6415.1146323893536</v>
      </c>
      <c r="AB82">
        <f>ABS($F82-INDEX(Sheet2!$C:$C, MATCH(AB$1,Sheet2!$B:$B,0)))*69</f>
        <v>824.54999999999973</v>
      </c>
      <c r="AC82">
        <f>ABS($G82-INDEX(Sheet2!$D:$D, MATCH(AC$1,Sheet2!$B:$B,0)))*54.6</f>
        <v>7034.1180000000013</v>
      </c>
      <c r="AD82">
        <f t="shared" si="24"/>
        <v>7082.2806171757993</v>
      </c>
      <c r="AE82">
        <f>ABS($F82-INDEX(Sheet2!$C:$C, MATCH(AE$1,Sheet2!$B:$B,0)))*69</f>
        <v>543.02999999999986</v>
      </c>
      <c r="AF82">
        <f>ABS($G82-INDEX(Sheet2!$D:$D, MATCH(AF$1,Sheet2!$B:$B,0)))*54.6</f>
        <v>245.70000000000002</v>
      </c>
      <c r="AG82">
        <f t="shared" si="25"/>
        <v>596.02858228444029</v>
      </c>
      <c r="AH82">
        <f>ABS($F82-INDEX(Sheet2!$C:$C, MATCH(AH$1,Sheet2!$B:$B,0)))*69</f>
        <v>1070.1899999999998</v>
      </c>
      <c r="AI82">
        <f>ABS($G82-INDEX(Sheet2!$D:$D, MATCH(AI$1,Sheet2!$B:$B,0)))*54.6</f>
        <v>4480.4760000000006</v>
      </c>
      <c r="AJ82">
        <f t="shared" si="26"/>
        <v>4606.5140640918489</v>
      </c>
      <c r="AK82">
        <f>ABS($F82-INDEX(Sheet2!$C:$C, MATCH(AK$1,Sheet2!$B:$B,0)))*69</f>
        <v>5735.9699999999993</v>
      </c>
      <c r="AL82">
        <f>ABS($G82-INDEX(Sheet2!$D:$D, MATCH(AL$1,Sheet2!$B:$B,0)))*54.6</f>
        <v>8383.2840000000015</v>
      </c>
      <c r="AM82">
        <f t="shared" si="27"/>
        <v>10157.795157688306</v>
      </c>
      <c r="AN82">
        <f>ABS($F82-INDEX(Sheet2!$C:$C, MATCH(AN$1,Sheet2!$B:$B,0)))*69</f>
        <v>805.92</v>
      </c>
      <c r="AO82">
        <f>ABS($G82-INDEX(Sheet2!$D:$D, MATCH(AO$1,Sheet2!$B:$B,0)))*54.6</f>
        <v>1408.134</v>
      </c>
      <c r="AP82">
        <f t="shared" si="28"/>
        <v>1622.4513577780999</v>
      </c>
      <c r="AQ82">
        <f>ABS($F82-INDEX(Sheet2!$C:$C, MATCH(AQ$1,Sheet2!$B:$B,0)))*69</f>
        <v>669.99</v>
      </c>
      <c r="AR82">
        <f>ABS($G82-INDEX(Sheet2!$D:$D, MATCH(AR$1,Sheet2!$B:$B,0)))*54.6</f>
        <v>6471.7380000000003</v>
      </c>
      <c r="AS82">
        <f t="shared" si="29"/>
        <v>6506.3261016293982</v>
      </c>
      <c r="AT82">
        <f>ABS($F82-INDEX(Sheet2!$C:$C, MATCH(AT$1,Sheet2!$B:$B,0)))*69</f>
        <v>144.90000000000009</v>
      </c>
      <c r="AU82">
        <f>ABS($G82-INDEX(Sheet2!$D:$D, MATCH(AU$1,Sheet2!$B:$B,0)))*54.6</f>
        <v>124.48800000000001</v>
      </c>
      <c r="AV82">
        <f t="shared" si="30"/>
        <v>191.03212333008298</v>
      </c>
      <c r="AW82">
        <f>ABS($F82-INDEX(Sheet2!$C:$C, MATCH(AW$1,Sheet2!$B:$B,0)))*69</f>
        <v>4979.7300000000005</v>
      </c>
      <c r="AX82">
        <f>ABS($G82-INDEX(Sheet2!$D:$D, MATCH(AX$1,Sheet2!$B:$B,0)))*54.6</f>
        <v>2229.864</v>
      </c>
      <c r="AY82">
        <f t="shared" si="31"/>
        <v>5456.1895432065048</v>
      </c>
      <c r="AZ82">
        <f>ABS($F82-INDEX(Sheet2!$C:$C, MATCH(AZ$1,Sheet2!$B:$B,0)))*69</f>
        <v>937.01999999999987</v>
      </c>
      <c r="BA82">
        <f>ABS($G82-INDEX(Sheet2!$D:$D, MATCH(BA$1,Sheet2!$B:$B,0)))*54.6</f>
        <v>7752.1080000000011</v>
      </c>
      <c r="BB82">
        <f t="shared" si="32"/>
        <v>7808.5328278790003</v>
      </c>
    </row>
    <row r="83" spans="1:54" x14ac:dyDescent="0.3">
      <c r="A83" t="s">
        <v>318</v>
      </c>
      <c r="B83" t="s">
        <v>319</v>
      </c>
      <c r="C83">
        <v>13.51</v>
      </c>
      <c r="D83" t="s">
        <v>320</v>
      </c>
      <c r="E83" t="s">
        <v>321</v>
      </c>
      <c r="F83">
        <v>9.2899999999999991</v>
      </c>
      <c r="G83">
        <v>-13.49</v>
      </c>
      <c r="H83" t="s">
        <v>844</v>
      </c>
      <c r="I83" t="str">
        <f t="shared" si="17"/>
        <v>West</v>
      </c>
      <c r="J83">
        <f>ABS($F83-INDEX(Sheet2!$C:$C, MATCH(J$1,Sheet2!$B:$B,0)))*69</f>
        <v>1820.91</v>
      </c>
      <c r="K83">
        <f>ABS($G83-INDEX(Sheet2!$D:$D, MATCH(K$1,Sheet2!$B:$B,0)))*54.6</f>
        <v>8361.4440000000013</v>
      </c>
      <c r="L83">
        <f t="shared" si="18"/>
        <v>8557.4212817434673</v>
      </c>
      <c r="M83">
        <f>ABS($F83-INDEX(Sheet2!$C:$C, MATCH(M$1,Sheet2!$B:$B,0)))*69</f>
        <v>683.79</v>
      </c>
      <c r="N83">
        <f>ABS($G83-INDEX(Sheet2!$D:$D, MATCH(N$1,Sheet2!$B:$B,0)))*54.6</f>
        <v>4674.3060000000005</v>
      </c>
      <c r="O83">
        <f t="shared" si="19"/>
        <v>4724.0560269471835</v>
      </c>
      <c r="P83">
        <f>ABS($F83-INDEX(Sheet2!$C:$C, MATCH(P$1,Sheet2!$B:$B,0)))*69</f>
        <v>2680.65</v>
      </c>
      <c r="Q83">
        <f>ABS($G83-INDEX(Sheet2!$D:$D, MATCH(Q$1,Sheet2!$B:$B,0)))*54.6</f>
        <v>1368.8220000000001</v>
      </c>
      <c r="R83">
        <f t="shared" si="20"/>
        <v>3009.9099804120392</v>
      </c>
      <c r="S83">
        <f>ABS($F83-INDEX(Sheet2!$C:$C, MATCH(S$1,Sheet2!$B:$B,0)))*69</f>
        <v>2498.4900000000002</v>
      </c>
      <c r="T83">
        <f>ABS($G83-INDEX(Sheet2!$D:$D, MATCH(T$1,Sheet2!$B:$B,0)))*54.6</f>
        <v>3389.5679999999998</v>
      </c>
      <c r="U83">
        <f t="shared" si="21"/>
        <v>4210.8934333136476</v>
      </c>
      <c r="V83">
        <f>ABS($F83-INDEX(Sheet2!$C:$C, MATCH(V$1,Sheet2!$B:$B,0)))*69</f>
        <v>3185.0400000000004</v>
      </c>
      <c r="W83">
        <f>ABS($G83-INDEX(Sheet2!$D:$D, MATCH(W$1,Sheet2!$B:$B,0)))*54.6</f>
        <v>2775.864</v>
      </c>
      <c r="X83">
        <f t="shared" si="22"/>
        <v>4224.9142888461065</v>
      </c>
      <c r="Y83">
        <f>ABS($F83-INDEX(Sheet2!$C:$C, MATCH(Y$1,Sheet2!$B:$B,0)))*69</f>
        <v>1708.4399999999998</v>
      </c>
      <c r="Z83">
        <f>ABS($G83-INDEX(Sheet2!$D:$D, MATCH(Z$1,Sheet2!$B:$B,0)))*54.6</f>
        <v>5719.35</v>
      </c>
      <c r="AA83">
        <f t="shared" si="23"/>
        <v>5969.0645545261114</v>
      </c>
      <c r="AB83">
        <f>ABS($F83-INDEX(Sheet2!$C:$C, MATCH(AB$1,Sheet2!$B:$B,0)))*69</f>
        <v>1933.38</v>
      </c>
      <c r="AC83">
        <f>ABS($G83-INDEX(Sheet2!$D:$D, MATCH(AC$1,Sheet2!$B:$B,0)))*54.6</f>
        <v>7643.4540000000006</v>
      </c>
      <c r="AD83">
        <f t="shared" si="24"/>
        <v>7884.1833612946884</v>
      </c>
      <c r="AE83">
        <f>ABS($F83-INDEX(Sheet2!$C:$C, MATCH(AE$1,Sheet2!$B:$B,0)))*69</f>
        <v>2214.9</v>
      </c>
      <c r="AF83">
        <f>ABS($G83-INDEX(Sheet2!$D:$D, MATCH(AF$1,Sheet2!$B:$B,0)))*54.6</f>
        <v>855.03600000000006</v>
      </c>
      <c r="AG83">
        <f t="shared" si="25"/>
        <v>2374.2090411958256</v>
      </c>
      <c r="AH83">
        <f>ABS($F83-INDEX(Sheet2!$C:$C, MATCH(AH$1,Sheet2!$B:$B,0)))*69</f>
        <v>1687.74</v>
      </c>
      <c r="AI83">
        <f>ABS($G83-INDEX(Sheet2!$D:$D, MATCH(AI$1,Sheet2!$B:$B,0)))*54.6</f>
        <v>3871.1400000000003</v>
      </c>
      <c r="AJ83">
        <f t="shared" si="26"/>
        <v>4223.0547246276601</v>
      </c>
      <c r="AK83">
        <f>ABS($F83-INDEX(Sheet2!$C:$C, MATCH(AK$1,Sheet2!$B:$B,0)))*69</f>
        <v>2978.04</v>
      </c>
      <c r="AL83">
        <f>ABS($G83-INDEX(Sheet2!$D:$D, MATCH(AL$1,Sheet2!$B:$B,0)))*54.6</f>
        <v>8992.6200000000008</v>
      </c>
      <c r="AM83">
        <f t="shared" si="27"/>
        <v>9472.9053994009664</v>
      </c>
      <c r="AN83">
        <f>ABS($F83-INDEX(Sheet2!$C:$C, MATCH(AN$1,Sheet2!$B:$B,0)))*69</f>
        <v>1952.01</v>
      </c>
      <c r="AO83">
        <f>ABS($G83-INDEX(Sheet2!$D:$D, MATCH(AO$1,Sheet2!$B:$B,0)))*54.6</f>
        <v>2017.4700000000003</v>
      </c>
      <c r="AP83">
        <f t="shared" si="28"/>
        <v>2807.2278569791943</v>
      </c>
      <c r="AQ83">
        <f>ABS($F83-INDEX(Sheet2!$C:$C, MATCH(AQ$1,Sheet2!$B:$B,0)))*69</f>
        <v>2087.94</v>
      </c>
      <c r="AR83">
        <f>ABS($G83-INDEX(Sheet2!$D:$D, MATCH(AR$1,Sheet2!$B:$B,0)))*54.6</f>
        <v>7081.0739999999996</v>
      </c>
      <c r="AS83">
        <f t="shared" si="29"/>
        <v>7382.4861961994884</v>
      </c>
      <c r="AT83">
        <f>ABS($F83-INDEX(Sheet2!$C:$C, MATCH(AT$1,Sheet2!$B:$B,0)))*69</f>
        <v>2902.83</v>
      </c>
      <c r="AU83">
        <f>ABS($G83-INDEX(Sheet2!$D:$D, MATCH(AU$1,Sheet2!$B:$B,0)))*54.6</f>
        <v>733.82399999999996</v>
      </c>
      <c r="AV83">
        <f t="shared" si="30"/>
        <v>2994.147570156822</v>
      </c>
      <c r="AW83">
        <f>ABS($F83-INDEX(Sheet2!$C:$C, MATCH(AW$1,Sheet2!$B:$B,0)))*69</f>
        <v>2221.8000000000002</v>
      </c>
      <c r="AX83">
        <f>ABS($G83-INDEX(Sheet2!$D:$D, MATCH(AX$1,Sheet2!$B:$B,0)))*54.6</f>
        <v>1620.528</v>
      </c>
      <c r="AY83">
        <f t="shared" si="31"/>
        <v>2750.0011343241299</v>
      </c>
      <c r="AZ83">
        <f>ABS($F83-INDEX(Sheet2!$C:$C, MATCH(AZ$1,Sheet2!$B:$B,0)))*69</f>
        <v>1820.91</v>
      </c>
      <c r="BA83">
        <f>ABS($G83-INDEX(Sheet2!$D:$D, MATCH(BA$1,Sheet2!$B:$B,0)))*54.6</f>
        <v>8361.4440000000013</v>
      </c>
      <c r="BB83">
        <f t="shared" si="32"/>
        <v>8557.4212817434673</v>
      </c>
    </row>
    <row r="84" spans="1:54" x14ac:dyDescent="0.3">
      <c r="A84" t="s">
        <v>322</v>
      </c>
      <c r="B84" t="s">
        <v>323</v>
      </c>
      <c r="C84" t="s">
        <v>335</v>
      </c>
      <c r="D84" t="s">
        <v>324</v>
      </c>
      <c r="E84" t="s">
        <v>325</v>
      </c>
      <c r="F84">
        <v>11.45</v>
      </c>
      <c r="G84">
        <v>-15.45</v>
      </c>
      <c r="H84" t="s">
        <v>844</v>
      </c>
      <c r="I84" t="str">
        <f t="shared" si="17"/>
        <v>West</v>
      </c>
      <c r="J84">
        <f>ABS($F84-INDEX(Sheet2!$C:$C, MATCH(J$1,Sheet2!$B:$B,0)))*69</f>
        <v>1671.8700000000001</v>
      </c>
      <c r="K84">
        <f>ABS($G84-INDEX(Sheet2!$D:$D, MATCH(K$1,Sheet2!$B:$B,0)))*54.6</f>
        <v>8468.4599999999991</v>
      </c>
      <c r="L84">
        <f t="shared" si="18"/>
        <v>8631.9154345081479</v>
      </c>
      <c r="M84">
        <f>ABS($F84-INDEX(Sheet2!$C:$C, MATCH(M$1,Sheet2!$B:$B,0)))*69</f>
        <v>534.75</v>
      </c>
      <c r="N84">
        <f>ABS($G84-INDEX(Sheet2!$D:$D, MATCH(N$1,Sheet2!$B:$B,0)))*54.6</f>
        <v>4567.29</v>
      </c>
      <c r="O84">
        <f t="shared" si="19"/>
        <v>4598.4883936572023</v>
      </c>
      <c r="P84">
        <f>ABS($F84-INDEX(Sheet2!$C:$C, MATCH(P$1,Sheet2!$B:$B,0)))*69</f>
        <v>2531.6099999999997</v>
      </c>
      <c r="Q84">
        <f>ABS($G84-INDEX(Sheet2!$D:$D, MATCH(Q$1,Sheet2!$B:$B,0)))*54.6</f>
        <v>1475.8380000000002</v>
      </c>
      <c r="R84">
        <f t="shared" si="20"/>
        <v>2930.3834210464679</v>
      </c>
      <c r="S84">
        <f>ABS($F84-INDEX(Sheet2!$C:$C, MATCH(S$1,Sheet2!$B:$B,0)))*69</f>
        <v>2349.4499999999998</v>
      </c>
      <c r="T84">
        <f>ABS($G84-INDEX(Sheet2!$D:$D, MATCH(T$1,Sheet2!$B:$B,0)))*54.6</f>
        <v>3282.5519999999997</v>
      </c>
      <c r="U84">
        <f t="shared" si="21"/>
        <v>4036.7143737455585</v>
      </c>
      <c r="V84">
        <f>ABS($F84-INDEX(Sheet2!$C:$C, MATCH(V$1,Sheet2!$B:$B,0)))*69</f>
        <v>3036</v>
      </c>
      <c r="W84">
        <f>ABS($G84-INDEX(Sheet2!$D:$D, MATCH(W$1,Sheet2!$B:$B,0)))*54.6</f>
        <v>2882.88</v>
      </c>
      <c r="X84">
        <f t="shared" si="22"/>
        <v>4186.6804385336127</v>
      </c>
      <c r="Y84">
        <f>ABS($F84-INDEX(Sheet2!$C:$C, MATCH(Y$1,Sheet2!$B:$B,0)))*69</f>
        <v>1559.3999999999999</v>
      </c>
      <c r="Z84">
        <f>ABS($G84-INDEX(Sheet2!$D:$D, MATCH(Z$1,Sheet2!$B:$B,0)))*54.6</f>
        <v>5612.3339999999998</v>
      </c>
      <c r="AA84">
        <f t="shared" si="23"/>
        <v>5824.9481789588472</v>
      </c>
      <c r="AB84">
        <f>ABS($F84-INDEX(Sheet2!$C:$C, MATCH(AB$1,Sheet2!$B:$B,0)))*69</f>
        <v>1784.3400000000001</v>
      </c>
      <c r="AC84">
        <f>ABS($G84-INDEX(Sheet2!$D:$D, MATCH(AC$1,Sheet2!$B:$B,0)))*54.6</f>
        <v>7750.4699999999993</v>
      </c>
      <c r="AD84">
        <f t="shared" si="24"/>
        <v>7953.2166106865207</v>
      </c>
      <c r="AE84">
        <f>ABS($F84-INDEX(Sheet2!$C:$C, MATCH(AE$1,Sheet2!$B:$B,0)))*69</f>
        <v>2065.86</v>
      </c>
      <c r="AF84">
        <f>ABS($G84-INDEX(Sheet2!$D:$D, MATCH(AF$1,Sheet2!$B:$B,0)))*54.6</f>
        <v>962.05199999999991</v>
      </c>
      <c r="AG84">
        <f t="shared" si="25"/>
        <v>2278.886041535206</v>
      </c>
      <c r="AH84">
        <f>ABS($F84-INDEX(Sheet2!$C:$C, MATCH(AH$1,Sheet2!$B:$B,0)))*69</f>
        <v>1538.7</v>
      </c>
      <c r="AI84">
        <f>ABS($G84-INDEX(Sheet2!$D:$D, MATCH(AI$1,Sheet2!$B:$B,0)))*54.6</f>
        <v>3764.1239999999998</v>
      </c>
      <c r="AJ84">
        <f t="shared" si="26"/>
        <v>4066.4760146072422</v>
      </c>
      <c r="AK84">
        <f>ABS($F84-INDEX(Sheet2!$C:$C, MATCH(AK$1,Sheet2!$B:$B,0)))*69</f>
        <v>3127.0799999999995</v>
      </c>
      <c r="AL84">
        <f>ABS($G84-INDEX(Sheet2!$D:$D, MATCH(AL$1,Sheet2!$B:$B,0)))*54.6</f>
        <v>9099.6360000000004</v>
      </c>
      <c r="AM84">
        <f t="shared" si="27"/>
        <v>9621.9543055917693</v>
      </c>
      <c r="AN84">
        <f>ABS($F84-INDEX(Sheet2!$C:$C, MATCH(AN$1,Sheet2!$B:$B,0)))*69</f>
        <v>1802.97</v>
      </c>
      <c r="AO84">
        <f>ABS($G84-INDEX(Sheet2!$D:$D, MATCH(AO$1,Sheet2!$B:$B,0)))*54.6</f>
        <v>2124.4859999999999</v>
      </c>
      <c r="AP84">
        <f t="shared" si="28"/>
        <v>2786.4209274795508</v>
      </c>
      <c r="AQ84">
        <f>ABS($F84-INDEX(Sheet2!$C:$C, MATCH(AQ$1,Sheet2!$B:$B,0)))*69</f>
        <v>1938.8999999999999</v>
      </c>
      <c r="AR84">
        <f>ABS($G84-INDEX(Sheet2!$D:$D, MATCH(AR$1,Sheet2!$B:$B,0)))*54.6</f>
        <v>7188.09</v>
      </c>
      <c r="AS84">
        <f t="shared" si="29"/>
        <v>7444.9963773060363</v>
      </c>
      <c r="AT84">
        <f>ABS($F84-INDEX(Sheet2!$C:$C, MATCH(AT$1,Sheet2!$B:$B,0)))*69</f>
        <v>2753.79</v>
      </c>
      <c r="AU84">
        <f>ABS($G84-INDEX(Sheet2!$D:$D, MATCH(AU$1,Sheet2!$B:$B,0)))*54.6</f>
        <v>840.83999999999992</v>
      </c>
      <c r="AV84">
        <f t="shared" si="30"/>
        <v>2879.3004827040891</v>
      </c>
      <c r="AW84">
        <f>ABS($F84-INDEX(Sheet2!$C:$C, MATCH(AW$1,Sheet2!$B:$B,0)))*69</f>
        <v>2370.84</v>
      </c>
      <c r="AX84">
        <f>ABS($G84-INDEX(Sheet2!$D:$D, MATCH(AX$1,Sheet2!$B:$B,0)))*54.6</f>
        <v>1513.5120000000002</v>
      </c>
      <c r="AY84">
        <f t="shared" si="31"/>
        <v>2812.7568113407888</v>
      </c>
      <c r="AZ84">
        <f>ABS($F84-INDEX(Sheet2!$C:$C, MATCH(AZ$1,Sheet2!$B:$B,0)))*69</f>
        <v>1671.8700000000001</v>
      </c>
      <c r="BA84">
        <f>ABS($G84-INDEX(Sheet2!$D:$D, MATCH(BA$1,Sheet2!$B:$B,0)))*54.6</f>
        <v>8468.4599999999991</v>
      </c>
      <c r="BB84">
        <f t="shared" si="32"/>
        <v>8631.9154345081479</v>
      </c>
    </row>
    <row r="85" spans="1:54" x14ac:dyDescent="0.3">
      <c r="A85" t="s">
        <v>326</v>
      </c>
      <c r="B85" t="s">
        <v>327</v>
      </c>
      <c r="C85">
        <v>5.17</v>
      </c>
      <c r="D85" t="s">
        <v>328</v>
      </c>
      <c r="E85" t="s">
        <v>329</v>
      </c>
      <c r="F85">
        <v>6.5</v>
      </c>
      <c r="G85">
        <v>-58.12</v>
      </c>
      <c r="H85" t="s">
        <v>844</v>
      </c>
      <c r="I85" t="str">
        <f t="shared" si="17"/>
        <v>West</v>
      </c>
      <c r="J85">
        <f>ABS($F85-INDEX(Sheet2!$C:$C, MATCH(J$1,Sheet2!$B:$B,0)))*69</f>
        <v>2013.42</v>
      </c>
      <c r="K85">
        <f>ABS($G85-INDEX(Sheet2!$D:$D, MATCH(K$1,Sheet2!$B:$B,0)))*54.6</f>
        <v>10798.242</v>
      </c>
      <c r="L85">
        <f t="shared" si="18"/>
        <v>10984.347517579912</v>
      </c>
      <c r="M85">
        <f>ABS($F85-INDEX(Sheet2!$C:$C, MATCH(M$1,Sheet2!$B:$B,0)))*69</f>
        <v>876.3</v>
      </c>
      <c r="N85">
        <f>ABS($G85-INDEX(Sheet2!$D:$D, MATCH(N$1,Sheet2!$B:$B,0)))*54.6</f>
        <v>2237.5079999999998</v>
      </c>
      <c r="O85">
        <f t="shared" si="19"/>
        <v>2402.9864211151921</v>
      </c>
      <c r="P85">
        <f>ABS($F85-INDEX(Sheet2!$C:$C, MATCH(P$1,Sheet2!$B:$B,0)))*69</f>
        <v>2873.16</v>
      </c>
      <c r="Q85">
        <f>ABS($G85-INDEX(Sheet2!$D:$D, MATCH(Q$1,Sheet2!$B:$B,0)))*54.6</f>
        <v>3805.6200000000003</v>
      </c>
      <c r="R85">
        <f t="shared" si="20"/>
        <v>4768.4160860814145</v>
      </c>
      <c r="S85">
        <f>ABS($F85-INDEX(Sheet2!$C:$C, MATCH(S$1,Sheet2!$B:$B,0)))*69</f>
        <v>2691</v>
      </c>
      <c r="T85">
        <f>ABS($G85-INDEX(Sheet2!$D:$D, MATCH(T$1,Sheet2!$B:$B,0)))*54.6</f>
        <v>952.76999999999975</v>
      </c>
      <c r="U85">
        <f t="shared" si="21"/>
        <v>2854.6894179402425</v>
      </c>
      <c r="V85">
        <f>ABS($F85-INDEX(Sheet2!$C:$C, MATCH(V$1,Sheet2!$B:$B,0)))*69</f>
        <v>3377.55</v>
      </c>
      <c r="W85">
        <f>ABS($G85-INDEX(Sheet2!$D:$D, MATCH(W$1,Sheet2!$B:$B,0)))*54.6</f>
        <v>5212.6620000000003</v>
      </c>
      <c r="X85">
        <f t="shared" si="22"/>
        <v>6211.2550365239395</v>
      </c>
      <c r="Y85">
        <f>ABS($F85-INDEX(Sheet2!$C:$C, MATCH(Y$1,Sheet2!$B:$B,0)))*69</f>
        <v>1900.9499999999998</v>
      </c>
      <c r="Z85">
        <f>ABS($G85-INDEX(Sheet2!$D:$D, MATCH(Z$1,Sheet2!$B:$B,0)))*54.6</f>
        <v>3282.5520000000001</v>
      </c>
      <c r="AA85">
        <f t="shared" si="23"/>
        <v>3793.251709971802</v>
      </c>
      <c r="AB85">
        <f>ABS($F85-INDEX(Sheet2!$C:$C, MATCH(AB$1,Sheet2!$B:$B,0)))*69</f>
        <v>2125.8900000000003</v>
      </c>
      <c r="AC85">
        <f>ABS($G85-INDEX(Sheet2!$D:$D, MATCH(AC$1,Sheet2!$B:$B,0)))*54.6</f>
        <v>10080.252</v>
      </c>
      <c r="AD85">
        <f t="shared" si="24"/>
        <v>10301.984695950776</v>
      </c>
      <c r="AE85">
        <f>ABS($F85-INDEX(Sheet2!$C:$C, MATCH(AE$1,Sheet2!$B:$B,0)))*69</f>
        <v>2407.41</v>
      </c>
      <c r="AF85">
        <f>ABS($G85-INDEX(Sheet2!$D:$D, MATCH(AF$1,Sheet2!$B:$B,0)))*54.6</f>
        <v>3291.8339999999998</v>
      </c>
      <c r="AG85">
        <f t="shared" si="25"/>
        <v>4078.209655186452</v>
      </c>
      <c r="AH85">
        <f>ABS($F85-INDEX(Sheet2!$C:$C, MATCH(AH$1,Sheet2!$B:$B,0)))*69</f>
        <v>1880.25</v>
      </c>
      <c r="AI85">
        <f>ABS($G85-INDEX(Sheet2!$D:$D, MATCH(AI$1,Sheet2!$B:$B,0)))*54.6</f>
        <v>1434.3420000000001</v>
      </c>
      <c r="AJ85">
        <f t="shared" si="26"/>
        <v>2364.884148423343</v>
      </c>
      <c r="AK85">
        <f>ABS($F85-INDEX(Sheet2!$C:$C, MATCH(AK$1,Sheet2!$B:$B,0)))*69</f>
        <v>2785.5299999999997</v>
      </c>
      <c r="AL85">
        <f>ABS($G85-INDEX(Sheet2!$D:$D, MATCH(AL$1,Sheet2!$B:$B,0)))*54.6</f>
        <v>11429.418000000001</v>
      </c>
      <c r="AM85">
        <f t="shared" si="27"/>
        <v>11763.960778565357</v>
      </c>
      <c r="AN85">
        <f>ABS($F85-INDEX(Sheet2!$C:$C, MATCH(AN$1,Sheet2!$B:$B,0)))*69</f>
        <v>2144.52</v>
      </c>
      <c r="AO85">
        <f>ABS($G85-INDEX(Sheet2!$D:$D, MATCH(AO$1,Sheet2!$B:$B,0)))*54.6</f>
        <v>4454.268</v>
      </c>
      <c r="AP85">
        <f t="shared" si="28"/>
        <v>4943.6291776612861</v>
      </c>
      <c r="AQ85">
        <f>ABS($F85-INDEX(Sheet2!$C:$C, MATCH(AQ$1,Sheet2!$B:$B,0)))*69</f>
        <v>2280.4499999999998</v>
      </c>
      <c r="AR85">
        <f>ABS($G85-INDEX(Sheet2!$D:$D, MATCH(AR$1,Sheet2!$B:$B,0)))*54.6</f>
        <v>9517.8719999999994</v>
      </c>
      <c r="AS85">
        <f t="shared" si="29"/>
        <v>9787.2539361602339</v>
      </c>
      <c r="AT85">
        <f>ABS($F85-INDEX(Sheet2!$C:$C, MATCH(AT$1,Sheet2!$B:$B,0)))*69</f>
        <v>3095.34</v>
      </c>
      <c r="AU85">
        <f>ABS($G85-INDEX(Sheet2!$D:$D, MATCH(AU$1,Sheet2!$B:$B,0)))*54.6</f>
        <v>3170.6220000000003</v>
      </c>
      <c r="AV85">
        <f t="shared" si="30"/>
        <v>4431.0239880285008</v>
      </c>
      <c r="AW85">
        <f>ABS($F85-INDEX(Sheet2!$C:$C, MATCH(AW$1,Sheet2!$B:$B,0)))*69</f>
        <v>2029.29</v>
      </c>
      <c r="AX85">
        <f>ABS($G85-INDEX(Sheet2!$D:$D, MATCH(AX$1,Sheet2!$B:$B,0)))*54.6</f>
        <v>816.26999999999975</v>
      </c>
      <c r="AY85">
        <f t="shared" si="31"/>
        <v>2187.3076182832629</v>
      </c>
      <c r="AZ85">
        <f>ABS($F85-INDEX(Sheet2!$C:$C, MATCH(AZ$1,Sheet2!$B:$B,0)))*69</f>
        <v>2013.42</v>
      </c>
      <c r="BA85">
        <f>ABS($G85-INDEX(Sheet2!$D:$D, MATCH(BA$1,Sheet2!$B:$B,0)))*54.6</f>
        <v>10798.242</v>
      </c>
      <c r="BB85">
        <f t="shared" si="32"/>
        <v>10984.347517579912</v>
      </c>
    </row>
    <row r="86" spans="1:54" x14ac:dyDescent="0.3">
      <c r="A86" t="s">
        <v>330</v>
      </c>
      <c r="B86" t="s">
        <v>331</v>
      </c>
      <c r="C86">
        <v>14.33</v>
      </c>
      <c r="D86" t="s">
        <v>332</v>
      </c>
      <c r="E86" t="s">
        <v>333</v>
      </c>
      <c r="F86">
        <v>18.399999999999999</v>
      </c>
      <c r="G86">
        <v>-72.2</v>
      </c>
      <c r="H86" t="s">
        <v>844</v>
      </c>
      <c r="I86" t="str">
        <f t="shared" si="17"/>
        <v>West</v>
      </c>
      <c r="J86">
        <f>ABS($F86-INDEX(Sheet2!$C:$C, MATCH(J$1,Sheet2!$B:$B,0)))*69</f>
        <v>1192.3200000000002</v>
      </c>
      <c r="K86">
        <f>ABS($G86-INDEX(Sheet2!$D:$D, MATCH(K$1,Sheet2!$B:$B,0)))*54.6</f>
        <v>11567.010000000002</v>
      </c>
      <c r="L86">
        <f t="shared" si="18"/>
        <v>11628.299416617207</v>
      </c>
      <c r="M86">
        <f>ABS($F86-INDEX(Sheet2!$C:$C, MATCH(M$1,Sheet2!$B:$B,0)))*69</f>
        <v>55.200000000000045</v>
      </c>
      <c r="N86">
        <f>ABS($G86-INDEX(Sheet2!$D:$D, MATCH(N$1,Sheet2!$B:$B,0)))*54.6</f>
        <v>1468.7399999999996</v>
      </c>
      <c r="O86">
        <f t="shared" si="19"/>
        <v>1469.7769312382063</v>
      </c>
      <c r="P86">
        <f>ABS($F86-INDEX(Sheet2!$C:$C, MATCH(P$1,Sheet2!$B:$B,0)))*69</f>
        <v>2052.06</v>
      </c>
      <c r="Q86">
        <f>ABS($G86-INDEX(Sheet2!$D:$D, MATCH(Q$1,Sheet2!$B:$B,0)))*54.6</f>
        <v>4574.3879999999999</v>
      </c>
      <c r="R86">
        <f t="shared" si="20"/>
        <v>5013.5791425032876</v>
      </c>
      <c r="S86">
        <f>ABS($F86-INDEX(Sheet2!$C:$C, MATCH(S$1,Sheet2!$B:$B,0)))*69</f>
        <v>1869.9</v>
      </c>
      <c r="T86">
        <f>ABS($G86-INDEX(Sheet2!$D:$D, MATCH(T$1,Sheet2!$B:$B,0)))*54.6</f>
        <v>184.00199999999947</v>
      </c>
      <c r="U86">
        <f t="shared" si="21"/>
        <v>1878.9312776160814</v>
      </c>
      <c r="V86">
        <f>ABS($F86-INDEX(Sheet2!$C:$C, MATCH(V$1,Sheet2!$B:$B,0)))*69</f>
        <v>2556.4500000000003</v>
      </c>
      <c r="W86">
        <f>ABS($G86-INDEX(Sheet2!$D:$D, MATCH(W$1,Sheet2!$B:$B,0)))*54.6</f>
        <v>5981.4300000000012</v>
      </c>
      <c r="X86">
        <f t="shared" si="22"/>
        <v>6504.8398479439911</v>
      </c>
      <c r="Y86">
        <f>ABS($F86-INDEX(Sheet2!$C:$C, MATCH(Y$1,Sheet2!$B:$B,0)))*69</f>
        <v>1079.8499999999999</v>
      </c>
      <c r="Z86">
        <f>ABS($G86-INDEX(Sheet2!$D:$D, MATCH(Z$1,Sheet2!$B:$B,0)))*54.6</f>
        <v>2513.7839999999997</v>
      </c>
      <c r="AA86">
        <f t="shared" si="23"/>
        <v>2735.9068005244621</v>
      </c>
      <c r="AB86">
        <f>ABS($F86-INDEX(Sheet2!$C:$C, MATCH(AB$1,Sheet2!$B:$B,0)))*69</f>
        <v>1304.7900000000002</v>
      </c>
      <c r="AC86">
        <f>ABS($G86-INDEX(Sheet2!$D:$D, MATCH(AC$1,Sheet2!$B:$B,0)))*54.6</f>
        <v>10849.02</v>
      </c>
      <c r="AD86">
        <f t="shared" si="24"/>
        <v>10927.200552039851</v>
      </c>
      <c r="AE86">
        <f>ABS($F86-INDEX(Sheet2!$C:$C, MATCH(AE$1,Sheet2!$B:$B,0)))*69</f>
        <v>1586.3100000000002</v>
      </c>
      <c r="AF86">
        <f>ABS($G86-INDEX(Sheet2!$D:$D, MATCH(AF$1,Sheet2!$B:$B,0)))*54.6</f>
        <v>4060.6020000000003</v>
      </c>
      <c r="AG86">
        <f t="shared" si="25"/>
        <v>4359.4573077969235</v>
      </c>
      <c r="AH86">
        <f>ABS($F86-INDEX(Sheet2!$C:$C, MATCH(AH$1,Sheet2!$B:$B,0)))*69</f>
        <v>1059.1500000000001</v>
      </c>
      <c r="AI86">
        <f>ABS($G86-INDEX(Sheet2!$D:$D, MATCH(AI$1,Sheet2!$B:$B,0)))*54.6</f>
        <v>665.57399999999984</v>
      </c>
      <c r="AJ86">
        <f t="shared" si="26"/>
        <v>1250.9146541535117</v>
      </c>
      <c r="AK86">
        <f>ABS($F86-INDEX(Sheet2!$C:$C, MATCH(AK$1,Sheet2!$B:$B,0)))*69</f>
        <v>3606.6299999999997</v>
      </c>
      <c r="AL86">
        <f>ABS($G86-INDEX(Sheet2!$D:$D, MATCH(AL$1,Sheet2!$B:$B,0)))*54.6</f>
        <v>12198.186000000002</v>
      </c>
      <c r="AM86">
        <f t="shared" si="27"/>
        <v>12720.201321028533</v>
      </c>
      <c r="AN86">
        <f>ABS($F86-INDEX(Sheet2!$C:$C, MATCH(AN$1,Sheet2!$B:$B,0)))*69</f>
        <v>1323.42</v>
      </c>
      <c r="AO86">
        <f>ABS($G86-INDEX(Sheet2!$D:$D, MATCH(AO$1,Sheet2!$B:$B,0)))*54.6</f>
        <v>5223.0360000000001</v>
      </c>
      <c r="AP86">
        <f t="shared" si="28"/>
        <v>5388.092942191699</v>
      </c>
      <c r="AQ86">
        <f>ABS($F86-INDEX(Sheet2!$C:$C, MATCH(AQ$1,Sheet2!$B:$B,0)))*69</f>
        <v>1459.35</v>
      </c>
      <c r="AR86">
        <f>ABS($G86-INDEX(Sheet2!$D:$D, MATCH(AR$1,Sheet2!$B:$B,0)))*54.6</f>
        <v>10286.640000000001</v>
      </c>
      <c r="AS86">
        <f t="shared" si="29"/>
        <v>10389.642193651331</v>
      </c>
      <c r="AT86">
        <f>ABS($F86-INDEX(Sheet2!$C:$C, MATCH(AT$1,Sheet2!$B:$B,0)))*69</f>
        <v>2274.2400000000002</v>
      </c>
      <c r="AU86">
        <f>ABS($G86-INDEX(Sheet2!$D:$D, MATCH(AU$1,Sheet2!$B:$B,0)))*54.6</f>
        <v>3939.3900000000003</v>
      </c>
      <c r="AV86">
        <f t="shared" si="30"/>
        <v>4548.7318177377756</v>
      </c>
      <c r="AW86">
        <f>ABS($F86-INDEX(Sheet2!$C:$C, MATCH(AW$1,Sheet2!$B:$B,0)))*69</f>
        <v>2850.3900000000003</v>
      </c>
      <c r="AX86">
        <f>ABS($G86-INDEX(Sheet2!$D:$D, MATCH(AX$1,Sheet2!$B:$B,0)))*54.6</f>
        <v>1585.038</v>
      </c>
      <c r="AY86">
        <f t="shared" si="31"/>
        <v>3261.4519180181092</v>
      </c>
      <c r="AZ86">
        <f>ABS($F86-INDEX(Sheet2!$C:$C, MATCH(AZ$1,Sheet2!$B:$B,0)))*69</f>
        <v>1192.3200000000002</v>
      </c>
      <c r="BA86">
        <f>ABS($G86-INDEX(Sheet2!$D:$D, MATCH(BA$1,Sheet2!$B:$B,0)))*54.6</f>
        <v>11567.010000000002</v>
      </c>
      <c r="BB86">
        <f t="shared" si="32"/>
        <v>11628.299416617207</v>
      </c>
    </row>
    <row r="87" spans="1:54" x14ac:dyDescent="0.3">
      <c r="A87" t="s">
        <v>334</v>
      </c>
      <c r="B87" t="s">
        <v>335</v>
      </c>
      <c r="C87" t="s">
        <v>335</v>
      </c>
      <c r="D87" t="s">
        <v>336</v>
      </c>
      <c r="E87" t="s">
        <v>337</v>
      </c>
      <c r="F87">
        <v>-53</v>
      </c>
      <c r="G87">
        <v>74</v>
      </c>
      <c r="H87" t="s">
        <v>845</v>
      </c>
      <c r="I87" t="str">
        <f t="shared" si="17"/>
        <v>East</v>
      </c>
      <c r="J87">
        <f>ABS($F87-INDEX(Sheet2!$C:$C, MATCH(J$1,Sheet2!$B:$B,0)))*69</f>
        <v>6118.92</v>
      </c>
      <c r="K87">
        <f>ABS($G87-INDEX(Sheet2!$D:$D, MATCH(K$1,Sheet2!$B:$B,0)))*54.6</f>
        <v>3584.4900000000002</v>
      </c>
      <c r="L87">
        <f t="shared" si="18"/>
        <v>7091.5266710702008</v>
      </c>
      <c r="M87">
        <f>ABS($F87-INDEX(Sheet2!$C:$C, MATCH(M$1,Sheet2!$B:$B,0)))*69</f>
        <v>4981.8</v>
      </c>
      <c r="N87">
        <f>ABS($G87-INDEX(Sheet2!$D:$D, MATCH(N$1,Sheet2!$B:$B,0)))*54.6</f>
        <v>9451.26</v>
      </c>
      <c r="O87">
        <f t="shared" si="19"/>
        <v>10683.849813040242</v>
      </c>
      <c r="P87">
        <f>ABS($F87-INDEX(Sheet2!$C:$C, MATCH(P$1,Sheet2!$B:$B,0)))*69</f>
        <v>6978.66</v>
      </c>
      <c r="Q87">
        <f>ABS($G87-INDEX(Sheet2!$D:$D, MATCH(Q$1,Sheet2!$B:$B,0)))*54.6</f>
        <v>3408.1320000000001</v>
      </c>
      <c r="R87">
        <f t="shared" si="20"/>
        <v>7766.4058048124161</v>
      </c>
      <c r="S87">
        <f>ABS($F87-INDEX(Sheet2!$C:$C, MATCH(S$1,Sheet2!$B:$B,0)))*69</f>
        <v>6796.5</v>
      </c>
      <c r="T87">
        <f>ABS($G87-INDEX(Sheet2!$D:$D, MATCH(T$1,Sheet2!$B:$B,0)))*54.6</f>
        <v>8166.5219999999999</v>
      </c>
      <c r="U87">
        <f t="shared" si="21"/>
        <v>10624.711470269864</v>
      </c>
      <c r="V87">
        <f>ABS($F87-INDEX(Sheet2!$C:$C, MATCH(V$1,Sheet2!$B:$B,0)))*69</f>
        <v>7483.05</v>
      </c>
      <c r="W87">
        <f>ABS($G87-INDEX(Sheet2!$D:$D, MATCH(W$1,Sheet2!$B:$B,0)))*54.6</f>
        <v>2001.09</v>
      </c>
      <c r="X87">
        <f t="shared" si="22"/>
        <v>7745.9924148297487</v>
      </c>
      <c r="Y87">
        <f>ABS($F87-INDEX(Sheet2!$C:$C, MATCH(Y$1,Sheet2!$B:$B,0)))*69</f>
        <v>6006.45</v>
      </c>
      <c r="Z87">
        <f>ABS($G87-INDEX(Sheet2!$D:$D, MATCH(Z$1,Sheet2!$B:$B,0)))*54.6</f>
        <v>10496.304</v>
      </c>
      <c r="AA87">
        <f t="shared" si="23"/>
        <v>12093.379976785482</v>
      </c>
      <c r="AB87">
        <f>ABS($F87-INDEX(Sheet2!$C:$C, MATCH(AB$1,Sheet2!$B:$B,0)))*69</f>
        <v>6231.39</v>
      </c>
      <c r="AC87">
        <f>ABS($G87-INDEX(Sheet2!$D:$D, MATCH(AC$1,Sheet2!$B:$B,0)))*54.6</f>
        <v>2866.5</v>
      </c>
      <c r="AD87">
        <f t="shared" si="24"/>
        <v>6859.0847481351329</v>
      </c>
      <c r="AE87">
        <f>ABS($F87-INDEX(Sheet2!$C:$C, MATCH(AE$1,Sheet2!$B:$B,0)))*69</f>
        <v>6512.91</v>
      </c>
      <c r="AF87">
        <f>ABS($G87-INDEX(Sheet2!$D:$D, MATCH(AF$1,Sheet2!$B:$B,0)))*54.6</f>
        <v>3921.9180000000001</v>
      </c>
      <c r="AG87">
        <f t="shared" si="25"/>
        <v>7602.5941274557072</v>
      </c>
      <c r="AH87">
        <f>ABS($F87-INDEX(Sheet2!$C:$C, MATCH(AH$1,Sheet2!$B:$B,0)))*69</f>
        <v>5985.75</v>
      </c>
      <c r="AI87">
        <f>ABS($G87-INDEX(Sheet2!$D:$D, MATCH(AI$1,Sheet2!$B:$B,0)))*54.6</f>
        <v>8648.0939999999991</v>
      </c>
      <c r="AJ87">
        <f t="shared" si="26"/>
        <v>10517.54405245521</v>
      </c>
      <c r="AK87">
        <f>ABS($F87-INDEX(Sheet2!$C:$C, MATCH(AK$1,Sheet2!$B:$B,0)))*69</f>
        <v>1319.9700000000003</v>
      </c>
      <c r="AL87">
        <f>ABS($G87-INDEX(Sheet2!$D:$D, MATCH(AL$1,Sheet2!$B:$B,0)))*54.6</f>
        <v>4215.6660000000002</v>
      </c>
      <c r="AM87">
        <f t="shared" si="27"/>
        <v>4417.48351716857</v>
      </c>
      <c r="AN87">
        <f>ABS($F87-INDEX(Sheet2!$C:$C, MATCH(AN$1,Sheet2!$B:$B,0)))*69</f>
        <v>6250.0199999999995</v>
      </c>
      <c r="AO87">
        <f>ABS($G87-INDEX(Sheet2!$D:$D, MATCH(AO$1,Sheet2!$B:$B,0)))*54.6</f>
        <v>2759.4839999999999</v>
      </c>
      <c r="AP87">
        <f t="shared" si="28"/>
        <v>6832.0935259008265</v>
      </c>
      <c r="AQ87">
        <f>ABS($F87-INDEX(Sheet2!$C:$C, MATCH(AQ$1,Sheet2!$B:$B,0)))*69</f>
        <v>6385.95</v>
      </c>
      <c r="AR87">
        <f>ABS($G87-INDEX(Sheet2!$D:$D, MATCH(AR$1,Sheet2!$B:$B,0)))*54.6</f>
        <v>2304.1200000000003</v>
      </c>
      <c r="AS87">
        <f t="shared" si="29"/>
        <v>6788.9120171718232</v>
      </c>
      <c r="AT87">
        <f>ABS($F87-INDEX(Sheet2!$C:$C, MATCH(AT$1,Sheet2!$B:$B,0)))*69</f>
        <v>7200.84</v>
      </c>
      <c r="AU87">
        <f>ABS($G87-INDEX(Sheet2!$D:$D, MATCH(AU$1,Sheet2!$B:$B,0)))*54.6</f>
        <v>4043.13</v>
      </c>
      <c r="AV87">
        <f t="shared" si="30"/>
        <v>8258.2683961288167</v>
      </c>
      <c r="AW87">
        <f>ABS($F87-INDEX(Sheet2!$C:$C, MATCH(AW$1,Sheet2!$B:$B,0)))*69</f>
        <v>2076.21</v>
      </c>
      <c r="AX87">
        <f>ABS($G87-INDEX(Sheet2!$D:$D, MATCH(AX$1,Sheet2!$B:$B,0)))*54.6</f>
        <v>6397.482</v>
      </c>
      <c r="AY87">
        <f t="shared" si="31"/>
        <v>6725.951524091146</v>
      </c>
      <c r="AZ87">
        <f>ABS($F87-INDEX(Sheet2!$C:$C, MATCH(AZ$1,Sheet2!$B:$B,0)))*69</f>
        <v>6118.92</v>
      </c>
      <c r="BA87">
        <f>ABS($G87-INDEX(Sheet2!$D:$D, MATCH(BA$1,Sheet2!$B:$B,0)))*54.6</f>
        <v>3584.4900000000002</v>
      </c>
      <c r="BB87">
        <f t="shared" si="32"/>
        <v>7091.5266710702008</v>
      </c>
    </row>
    <row r="88" spans="1:54" x14ac:dyDescent="0.3">
      <c r="A88" t="s">
        <v>338</v>
      </c>
      <c r="B88" t="s">
        <v>339</v>
      </c>
      <c r="C88">
        <v>25.09</v>
      </c>
      <c r="D88" t="s">
        <v>340</v>
      </c>
      <c r="E88" t="s">
        <v>341</v>
      </c>
      <c r="F88">
        <v>14.05</v>
      </c>
      <c r="G88">
        <v>-87.14</v>
      </c>
      <c r="H88" t="s">
        <v>844</v>
      </c>
      <c r="I88" t="str">
        <f t="shared" si="17"/>
        <v>West</v>
      </c>
      <c r="J88">
        <f>ABS($F88-INDEX(Sheet2!$C:$C, MATCH(J$1,Sheet2!$B:$B,0)))*69</f>
        <v>1492.47</v>
      </c>
      <c r="K88">
        <f>ABS($G88-INDEX(Sheet2!$D:$D, MATCH(K$1,Sheet2!$B:$B,0)))*54.6</f>
        <v>12382.734000000002</v>
      </c>
      <c r="L88">
        <f t="shared" si="18"/>
        <v>12472.352144469625</v>
      </c>
      <c r="M88">
        <f>ABS($F88-INDEX(Sheet2!$C:$C, MATCH(M$1,Sheet2!$B:$B,0)))*69</f>
        <v>355.34999999999991</v>
      </c>
      <c r="N88">
        <f>ABS($G88-INDEX(Sheet2!$D:$D, MATCH(N$1,Sheet2!$B:$B,0)))*54.6</f>
        <v>653.01599999999962</v>
      </c>
      <c r="O88">
        <f t="shared" si="19"/>
        <v>743.4403262912225</v>
      </c>
      <c r="P88">
        <f>ABS($F88-INDEX(Sheet2!$C:$C, MATCH(P$1,Sheet2!$B:$B,0)))*69</f>
        <v>2352.21</v>
      </c>
      <c r="Q88">
        <f>ABS($G88-INDEX(Sheet2!$D:$D, MATCH(Q$1,Sheet2!$B:$B,0)))*54.6</f>
        <v>5390.1120000000001</v>
      </c>
      <c r="R88">
        <f t="shared" si="20"/>
        <v>5881.0032525619299</v>
      </c>
      <c r="S88">
        <f>ABS($F88-INDEX(Sheet2!$C:$C, MATCH(S$1,Sheet2!$B:$B,0)))*69</f>
        <v>2170.0499999999997</v>
      </c>
      <c r="T88">
        <f>ABS($G88-INDEX(Sheet2!$D:$D, MATCH(T$1,Sheet2!$B:$B,0)))*54.6</f>
        <v>631.72200000000043</v>
      </c>
      <c r="U88">
        <f t="shared" si="21"/>
        <v>2260.1304581337777</v>
      </c>
      <c r="V88">
        <f>ABS($F88-INDEX(Sheet2!$C:$C, MATCH(V$1,Sheet2!$B:$B,0)))*69</f>
        <v>2856.6000000000004</v>
      </c>
      <c r="W88">
        <f>ABS($G88-INDEX(Sheet2!$D:$D, MATCH(W$1,Sheet2!$B:$B,0)))*54.6</f>
        <v>6797.1540000000005</v>
      </c>
      <c r="X88">
        <f t="shared" si="22"/>
        <v>7373.0228576694381</v>
      </c>
      <c r="Y88">
        <f>ABS($F88-INDEX(Sheet2!$C:$C, MATCH(Y$1,Sheet2!$B:$B,0)))*69</f>
        <v>1379.9999999999998</v>
      </c>
      <c r="Z88">
        <f>ABS($G88-INDEX(Sheet2!$D:$D, MATCH(Z$1,Sheet2!$B:$B,0)))*54.6</f>
        <v>1698.0599999999997</v>
      </c>
      <c r="AA88">
        <f t="shared" si="23"/>
        <v>2188.1059763183316</v>
      </c>
      <c r="AB88">
        <f>ABS($F88-INDEX(Sheet2!$C:$C, MATCH(AB$1,Sheet2!$B:$B,0)))*69</f>
        <v>1604.94</v>
      </c>
      <c r="AC88">
        <f>ABS($G88-INDEX(Sheet2!$D:$D, MATCH(AC$1,Sheet2!$B:$B,0)))*54.6</f>
        <v>11664.743999999999</v>
      </c>
      <c r="AD88">
        <f t="shared" si="24"/>
        <v>11774.637361258137</v>
      </c>
      <c r="AE88">
        <f>ABS($F88-INDEX(Sheet2!$C:$C, MATCH(AE$1,Sheet2!$B:$B,0)))*69</f>
        <v>1886.46</v>
      </c>
      <c r="AF88">
        <f>ABS($G88-INDEX(Sheet2!$D:$D, MATCH(AF$1,Sheet2!$B:$B,0)))*54.6</f>
        <v>4876.326</v>
      </c>
      <c r="AG88">
        <f t="shared" si="25"/>
        <v>5228.5071090968213</v>
      </c>
      <c r="AH88">
        <f>ABS($F88-INDEX(Sheet2!$C:$C, MATCH(AH$1,Sheet2!$B:$B,0)))*69</f>
        <v>1359.3</v>
      </c>
      <c r="AI88">
        <f>ABS($G88-INDEX(Sheet2!$D:$D, MATCH(AI$1,Sheet2!$B:$B,0)))*54.6</f>
        <v>150.15</v>
      </c>
      <c r="AJ88">
        <f t="shared" si="26"/>
        <v>1367.5677359823901</v>
      </c>
      <c r="AK88">
        <f>ABS($F88-INDEX(Sheet2!$C:$C, MATCH(AK$1,Sheet2!$B:$B,0)))*69</f>
        <v>3306.48</v>
      </c>
      <c r="AL88">
        <f>ABS($G88-INDEX(Sheet2!$D:$D, MATCH(AL$1,Sheet2!$B:$B,0)))*54.6</f>
        <v>13013.910000000002</v>
      </c>
      <c r="AM88">
        <f t="shared" si="27"/>
        <v>13427.384833931737</v>
      </c>
      <c r="AN88">
        <f>ABS($F88-INDEX(Sheet2!$C:$C, MATCH(AN$1,Sheet2!$B:$B,0)))*69</f>
        <v>1623.57</v>
      </c>
      <c r="AO88">
        <f>ABS($G88-INDEX(Sheet2!$D:$D, MATCH(AO$1,Sheet2!$B:$B,0)))*54.6</f>
        <v>6038.76</v>
      </c>
      <c r="AP88">
        <f t="shared" si="28"/>
        <v>6253.2073276439505</v>
      </c>
      <c r="AQ88">
        <f>ABS($F88-INDEX(Sheet2!$C:$C, MATCH(AQ$1,Sheet2!$B:$B,0)))*69</f>
        <v>1759.4999999999998</v>
      </c>
      <c r="AR88">
        <f>ABS($G88-INDEX(Sheet2!$D:$D, MATCH(AR$1,Sheet2!$B:$B,0)))*54.6</f>
        <v>11102.364</v>
      </c>
      <c r="AS88">
        <f t="shared" si="29"/>
        <v>11240.921965679505</v>
      </c>
      <c r="AT88">
        <f>ABS($F88-INDEX(Sheet2!$C:$C, MATCH(AT$1,Sheet2!$B:$B,0)))*69</f>
        <v>2574.3900000000003</v>
      </c>
      <c r="AU88">
        <f>ABS($G88-INDEX(Sheet2!$D:$D, MATCH(AU$1,Sheet2!$B:$B,0)))*54.6</f>
        <v>4755.1140000000005</v>
      </c>
      <c r="AV88">
        <f t="shared" si="30"/>
        <v>5407.2722351566508</v>
      </c>
      <c r="AW88">
        <f>ABS($F88-INDEX(Sheet2!$C:$C, MATCH(AW$1,Sheet2!$B:$B,0)))*69</f>
        <v>2550.2400000000002</v>
      </c>
      <c r="AX88">
        <f>ABS($G88-INDEX(Sheet2!$D:$D, MATCH(AX$1,Sheet2!$B:$B,0)))*54.6</f>
        <v>2400.7620000000002</v>
      </c>
      <c r="AY88">
        <f t="shared" si="31"/>
        <v>3502.4822966353449</v>
      </c>
      <c r="AZ88">
        <f>ABS($F88-INDEX(Sheet2!$C:$C, MATCH(AZ$1,Sheet2!$B:$B,0)))*69</f>
        <v>1492.47</v>
      </c>
      <c r="BA88">
        <f>ABS($G88-INDEX(Sheet2!$D:$D, MATCH(BA$1,Sheet2!$B:$B,0)))*54.6</f>
        <v>12382.734000000002</v>
      </c>
      <c r="BB88">
        <f t="shared" si="32"/>
        <v>12472.352144469625</v>
      </c>
    </row>
    <row r="89" spans="1:54" x14ac:dyDescent="0.3">
      <c r="A89" t="s">
        <v>342</v>
      </c>
      <c r="B89" t="s">
        <v>343</v>
      </c>
      <c r="C89">
        <v>164</v>
      </c>
      <c r="D89" t="s">
        <v>344</v>
      </c>
      <c r="E89" t="s">
        <v>345</v>
      </c>
      <c r="F89">
        <v>47.29</v>
      </c>
      <c r="G89">
        <v>19.05</v>
      </c>
      <c r="H89" t="s">
        <v>844</v>
      </c>
      <c r="I89" t="str">
        <f t="shared" si="17"/>
        <v>East</v>
      </c>
      <c r="J89">
        <f>ABS($F89-INDEX(Sheet2!$C:$C, MATCH(J$1,Sheet2!$B:$B,0)))*69</f>
        <v>801.08999999999992</v>
      </c>
      <c r="K89">
        <f>ABS($G89-INDEX(Sheet2!$D:$D, MATCH(K$1,Sheet2!$B:$B,0)))*54.6</f>
        <v>6584.76</v>
      </c>
      <c r="L89">
        <f t="shared" si="18"/>
        <v>6633.3105946955329</v>
      </c>
      <c r="M89">
        <f>ABS($F89-INDEX(Sheet2!$C:$C, MATCH(M$1,Sheet2!$B:$B,0)))*69</f>
        <v>1938.21</v>
      </c>
      <c r="N89">
        <f>ABS($G89-INDEX(Sheet2!$D:$D, MATCH(N$1,Sheet2!$B:$B,0)))*54.6</f>
        <v>6450.99</v>
      </c>
      <c r="O89">
        <f t="shared" si="19"/>
        <v>6735.8689108532981</v>
      </c>
      <c r="P89">
        <f>ABS($F89-INDEX(Sheet2!$C:$C, MATCH(P$1,Sheet2!$B:$B,0)))*69</f>
        <v>58.650000000000098</v>
      </c>
      <c r="Q89">
        <f>ABS($G89-INDEX(Sheet2!$D:$D, MATCH(Q$1,Sheet2!$B:$B,0)))*54.6</f>
        <v>407.86200000000002</v>
      </c>
      <c r="R89">
        <f t="shared" si="20"/>
        <v>412.05731827501864</v>
      </c>
      <c r="S89">
        <f>ABS($F89-INDEX(Sheet2!$C:$C, MATCH(S$1,Sheet2!$B:$B,0)))*69</f>
        <v>123.50999999999993</v>
      </c>
      <c r="T89">
        <f>ABS($G89-INDEX(Sheet2!$D:$D, MATCH(T$1,Sheet2!$B:$B,0)))*54.6</f>
        <v>5166.2519999999995</v>
      </c>
      <c r="U89">
        <f t="shared" si="21"/>
        <v>5167.7281708313567</v>
      </c>
      <c r="V89">
        <f>ABS($F89-INDEX(Sheet2!$C:$C, MATCH(V$1,Sheet2!$B:$B,0)))*69</f>
        <v>563.0400000000003</v>
      </c>
      <c r="W89">
        <f>ABS($G89-INDEX(Sheet2!$D:$D, MATCH(W$1,Sheet2!$B:$B,0)))*54.6</f>
        <v>999.18000000000006</v>
      </c>
      <c r="X89">
        <f t="shared" si="22"/>
        <v>1146.8978655486287</v>
      </c>
      <c r="Y89">
        <f>ABS($F89-INDEX(Sheet2!$C:$C, MATCH(Y$1,Sheet2!$B:$B,0)))*69</f>
        <v>913.56000000000017</v>
      </c>
      <c r="Z89">
        <f>ABS($G89-INDEX(Sheet2!$D:$D, MATCH(Z$1,Sheet2!$B:$B,0)))*54.6</f>
        <v>7496.0339999999997</v>
      </c>
      <c r="AA89">
        <f t="shared" si="23"/>
        <v>7551.4977059359553</v>
      </c>
      <c r="AB89">
        <f>ABS($F89-INDEX(Sheet2!$C:$C, MATCH(AB$1,Sheet2!$B:$B,0)))*69</f>
        <v>688.61999999999978</v>
      </c>
      <c r="AC89">
        <f>ABS($G89-INDEX(Sheet2!$D:$D, MATCH(AC$1,Sheet2!$B:$B,0)))*54.6</f>
        <v>5866.77</v>
      </c>
      <c r="AD89">
        <f t="shared" si="24"/>
        <v>5907.0456014237789</v>
      </c>
      <c r="AE89">
        <f>ABS($F89-INDEX(Sheet2!$C:$C, MATCH(AE$1,Sheet2!$B:$B,0)))*69</f>
        <v>407.09999999999991</v>
      </c>
      <c r="AF89">
        <f>ABS($G89-INDEX(Sheet2!$D:$D, MATCH(AF$1,Sheet2!$B:$B,0)))*54.6</f>
        <v>921.64800000000014</v>
      </c>
      <c r="AG89">
        <f t="shared" si="25"/>
        <v>1007.5541900582817</v>
      </c>
      <c r="AH89">
        <f>ABS($F89-INDEX(Sheet2!$C:$C, MATCH(AH$1,Sheet2!$B:$B,0)))*69</f>
        <v>934.26</v>
      </c>
      <c r="AI89">
        <f>ABS($G89-INDEX(Sheet2!$D:$D, MATCH(AI$1,Sheet2!$B:$B,0)))*54.6</f>
        <v>5647.8239999999996</v>
      </c>
      <c r="AJ89">
        <f t="shared" si="26"/>
        <v>5724.5748909919939</v>
      </c>
      <c r="AK89">
        <f>ABS($F89-INDEX(Sheet2!$C:$C, MATCH(AK$1,Sheet2!$B:$B,0)))*69</f>
        <v>5600.04</v>
      </c>
      <c r="AL89">
        <f>ABS($G89-INDEX(Sheet2!$D:$D, MATCH(AL$1,Sheet2!$B:$B,0)))*54.6</f>
        <v>7215.9359999999997</v>
      </c>
      <c r="AM89">
        <f t="shared" si="27"/>
        <v>9134.0122814509068</v>
      </c>
      <c r="AN89">
        <f>ABS($F89-INDEX(Sheet2!$C:$C, MATCH(AN$1,Sheet2!$B:$B,0)))*69</f>
        <v>669.99</v>
      </c>
      <c r="AO89">
        <f>ABS($G89-INDEX(Sheet2!$D:$D, MATCH(AO$1,Sheet2!$B:$B,0)))*54.6</f>
        <v>240.786</v>
      </c>
      <c r="AP89">
        <f t="shared" si="28"/>
        <v>711.94416768170811</v>
      </c>
      <c r="AQ89">
        <f>ABS($F89-INDEX(Sheet2!$C:$C, MATCH(AQ$1,Sheet2!$B:$B,0)))*69</f>
        <v>534.06000000000017</v>
      </c>
      <c r="AR89">
        <f>ABS($G89-INDEX(Sheet2!$D:$D, MATCH(AR$1,Sheet2!$B:$B,0)))*54.6</f>
        <v>5304.39</v>
      </c>
      <c r="AS89">
        <f t="shared" si="29"/>
        <v>5331.2074950896449</v>
      </c>
      <c r="AT89">
        <f>ABS($F89-INDEX(Sheet2!$C:$C, MATCH(AT$1,Sheet2!$B:$B,0)))*69</f>
        <v>280.83000000000004</v>
      </c>
      <c r="AU89">
        <f>ABS($G89-INDEX(Sheet2!$D:$D, MATCH(AU$1,Sheet2!$B:$B,0)))*54.6</f>
        <v>1042.8600000000001</v>
      </c>
      <c r="AV89">
        <f t="shared" si="30"/>
        <v>1080.0104020332399</v>
      </c>
      <c r="AW89">
        <f>ABS($F89-INDEX(Sheet2!$C:$C, MATCH(AW$1,Sheet2!$B:$B,0)))*69</f>
        <v>4843.8</v>
      </c>
      <c r="AX89">
        <f>ABS($G89-INDEX(Sheet2!$D:$D, MATCH(AX$1,Sheet2!$B:$B,0)))*54.6</f>
        <v>3397.212</v>
      </c>
      <c r="AY89">
        <f t="shared" si="31"/>
        <v>5916.3711693016694</v>
      </c>
      <c r="AZ89">
        <f>ABS($F89-INDEX(Sheet2!$C:$C, MATCH(AZ$1,Sheet2!$B:$B,0)))*69</f>
        <v>801.08999999999992</v>
      </c>
      <c r="BA89">
        <f>ABS($G89-INDEX(Sheet2!$D:$D, MATCH(BA$1,Sheet2!$B:$B,0)))*54.6</f>
        <v>6584.76</v>
      </c>
      <c r="BB89">
        <f t="shared" si="32"/>
        <v>6633.3105946955329</v>
      </c>
    </row>
    <row r="90" spans="1:54" x14ac:dyDescent="0.3">
      <c r="A90" t="s">
        <v>346</v>
      </c>
      <c r="B90" t="s">
        <v>347</v>
      </c>
      <c r="C90">
        <v>24.84</v>
      </c>
      <c r="D90" t="s">
        <v>305</v>
      </c>
      <c r="E90" t="s">
        <v>348</v>
      </c>
      <c r="F90">
        <v>64.099999999999994</v>
      </c>
      <c r="G90">
        <v>-21.57</v>
      </c>
      <c r="H90" t="s">
        <v>844</v>
      </c>
      <c r="I90" t="str">
        <f t="shared" si="17"/>
        <v>West</v>
      </c>
      <c r="J90">
        <f>ABS($F90-INDEX(Sheet2!$C:$C, MATCH(J$1,Sheet2!$B:$B,0)))*69</f>
        <v>1960.9799999999996</v>
      </c>
      <c r="K90">
        <f>ABS($G90-INDEX(Sheet2!$D:$D, MATCH(K$1,Sheet2!$B:$B,0)))*54.6</f>
        <v>8802.612000000001</v>
      </c>
      <c r="L90">
        <f t="shared" si="18"/>
        <v>9018.3934590892641</v>
      </c>
      <c r="M90">
        <f>ABS($F90-INDEX(Sheet2!$C:$C, MATCH(M$1,Sheet2!$B:$B,0)))*69</f>
        <v>3098.0999999999995</v>
      </c>
      <c r="N90">
        <f>ABS($G90-INDEX(Sheet2!$D:$D, MATCH(N$1,Sheet2!$B:$B,0)))*54.6</f>
        <v>4233.1379999999999</v>
      </c>
      <c r="O90">
        <f t="shared" si="19"/>
        <v>5245.7297811690596</v>
      </c>
      <c r="P90">
        <f>ABS($F90-INDEX(Sheet2!$C:$C, MATCH(P$1,Sheet2!$B:$B,0)))*69</f>
        <v>1101.2399999999996</v>
      </c>
      <c r="Q90">
        <f>ABS($G90-INDEX(Sheet2!$D:$D, MATCH(Q$1,Sheet2!$B:$B,0)))*54.6</f>
        <v>1809.99</v>
      </c>
      <c r="R90">
        <f t="shared" si="20"/>
        <v>2118.6772613354774</v>
      </c>
      <c r="S90">
        <f>ABS($F90-INDEX(Sheet2!$C:$C, MATCH(S$1,Sheet2!$B:$B,0)))*69</f>
        <v>1283.3999999999996</v>
      </c>
      <c r="T90">
        <f>ABS($G90-INDEX(Sheet2!$D:$D, MATCH(T$1,Sheet2!$B:$B,0)))*54.6</f>
        <v>2948.3999999999996</v>
      </c>
      <c r="U90">
        <f t="shared" si="21"/>
        <v>3215.6147343859457</v>
      </c>
      <c r="V90">
        <f>ABS($F90-INDEX(Sheet2!$C:$C, MATCH(V$1,Sheet2!$B:$B,0)))*69</f>
        <v>596.84999999999945</v>
      </c>
      <c r="W90">
        <f>ABS($G90-INDEX(Sheet2!$D:$D, MATCH(W$1,Sheet2!$B:$B,0)))*54.6</f>
        <v>3217.0320000000002</v>
      </c>
      <c r="X90">
        <f t="shared" si="22"/>
        <v>3271.9298298594363</v>
      </c>
      <c r="Y90">
        <f>ABS($F90-INDEX(Sheet2!$C:$C, MATCH(Y$1,Sheet2!$B:$B,0)))*69</f>
        <v>2073.4499999999998</v>
      </c>
      <c r="Z90">
        <f>ABS($G90-INDEX(Sheet2!$D:$D, MATCH(Z$1,Sheet2!$B:$B,0)))*54.6</f>
        <v>5278.1819999999998</v>
      </c>
      <c r="AA90">
        <f t="shared" si="23"/>
        <v>5670.8376918779823</v>
      </c>
      <c r="AB90">
        <f>ABS($F90-INDEX(Sheet2!$C:$C, MATCH(AB$1,Sheet2!$B:$B,0)))*69</f>
        <v>1848.5099999999995</v>
      </c>
      <c r="AC90">
        <f>ABS($G90-INDEX(Sheet2!$D:$D, MATCH(AC$1,Sheet2!$B:$B,0)))*54.6</f>
        <v>8084.6219999999994</v>
      </c>
      <c r="AD90">
        <f t="shared" si="24"/>
        <v>8293.2564233227458</v>
      </c>
      <c r="AE90">
        <f>ABS($F90-INDEX(Sheet2!$C:$C, MATCH(AE$1,Sheet2!$B:$B,0)))*69</f>
        <v>1566.9899999999996</v>
      </c>
      <c r="AF90">
        <f>ABS($G90-INDEX(Sheet2!$D:$D, MATCH(AF$1,Sheet2!$B:$B,0)))*54.6</f>
        <v>1296.2040000000002</v>
      </c>
      <c r="AG90">
        <f t="shared" si="25"/>
        <v>2033.6180737090235</v>
      </c>
      <c r="AH90">
        <f>ABS($F90-INDEX(Sheet2!$C:$C, MATCH(AH$1,Sheet2!$B:$B,0)))*69</f>
        <v>2094.1499999999996</v>
      </c>
      <c r="AI90">
        <f>ABS($G90-INDEX(Sheet2!$D:$D, MATCH(AI$1,Sheet2!$B:$B,0)))*54.6</f>
        <v>3429.9720000000002</v>
      </c>
      <c r="AJ90">
        <f t="shared" si="26"/>
        <v>4018.7276771739585</v>
      </c>
      <c r="AK90">
        <f>ABS($F90-INDEX(Sheet2!$C:$C, MATCH(AK$1,Sheet2!$B:$B,0)))*69</f>
        <v>6759.93</v>
      </c>
      <c r="AL90">
        <f>ABS($G90-INDEX(Sheet2!$D:$D, MATCH(AL$1,Sheet2!$B:$B,0)))*54.6</f>
        <v>9433.7880000000005</v>
      </c>
      <c r="AM90">
        <f t="shared" si="27"/>
        <v>11605.731757792957</v>
      </c>
      <c r="AN90">
        <f>ABS($F90-INDEX(Sheet2!$C:$C, MATCH(AN$1,Sheet2!$B:$B,0)))*69</f>
        <v>1829.8799999999997</v>
      </c>
      <c r="AO90">
        <f>ABS($G90-INDEX(Sheet2!$D:$D, MATCH(AO$1,Sheet2!$B:$B,0)))*54.6</f>
        <v>2458.6379999999999</v>
      </c>
      <c r="AP90">
        <f t="shared" si="28"/>
        <v>3064.8591532799674</v>
      </c>
      <c r="AQ90">
        <f>ABS($F90-INDEX(Sheet2!$C:$C, MATCH(AQ$1,Sheet2!$B:$B,0)))*69</f>
        <v>1693.9499999999998</v>
      </c>
      <c r="AR90">
        <f>ABS($G90-INDEX(Sheet2!$D:$D, MATCH(AR$1,Sheet2!$B:$B,0)))*54.6</f>
        <v>7522.2420000000011</v>
      </c>
      <c r="AS90">
        <f t="shared" si="29"/>
        <v>7710.6154948268568</v>
      </c>
      <c r="AT90">
        <f>ABS($F90-INDEX(Sheet2!$C:$C, MATCH(AT$1,Sheet2!$B:$B,0)))*69</f>
        <v>879.0599999999996</v>
      </c>
      <c r="AU90">
        <f>ABS($G90-INDEX(Sheet2!$D:$D, MATCH(AU$1,Sheet2!$B:$B,0)))*54.6</f>
        <v>1174.992</v>
      </c>
      <c r="AV90">
        <f t="shared" si="30"/>
        <v>1467.4306401544161</v>
      </c>
      <c r="AW90">
        <f>ABS($F90-INDEX(Sheet2!$C:$C, MATCH(AW$1,Sheet2!$B:$B,0)))*69</f>
        <v>6003.69</v>
      </c>
      <c r="AX90">
        <f>ABS($G90-INDEX(Sheet2!$D:$D, MATCH(AX$1,Sheet2!$B:$B,0)))*54.6</f>
        <v>1179.3600000000001</v>
      </c>
      <c r="AY90">
        <f t="shared" si="31"/>
        <v>6118.42983335594</v>
      </c>
      <c r="AZ90">
        <f>ABS($F90-INDEX(Sheet2!$C:$C, MATCH(AZ$1,Sheet2!$B:$B,0)))*69</f>
        <v>1960.9799999999996</v>
      </c>
      <c r="BA90">
        <f>ABS($G90-INDEX(Sheet2!$D:$D, MATCH(BA$1,Sheet2!$B:$B,0)))*54.6</f>
        <v>8802.612000000001</v>
      </c>
      <c r="BB90">
        <f t="shared" si="32"/>
        <v>9018.3934590892641</v>
      </c>
    </row>
    <row r="91" spans="1:54" x14ac:dyDescent="0.3">
      <c r="A91" t="s">
        <v>349</v>
      </c>
      <c r="B91" t="s">
        <v>350</v>
      </c>
      <c r="C91">
        <v>2870</v>
      </c>
      <c r="D91" t="s">
        <v>351</v>
      </c>
      <c r="E91" t="s">
        <v>352</v>
      </c>
      <c r="F91">
        <v>28.37</v>
      </c>
      <c r="G91">
        <v>77.13</v>
      </c>
      <c r="H91" t="s">
        <v>844</v>
      </c>
      <c r="I91" t="str">
        <f t="shared" si="17"/>
        <v>East</v>
      </c>
      <c r="J91">
        <f>ABS($F91-INDEX(Sheet2!$C:$C, MATCH(J$1,Sheet2!$B:$B,0)))*69</f>
        <v>504.38999999999993</v>
      </c>
      <c r="K91">
        <f>ABS($G91-INDEX(Sheet2!$D:$D, MATCH(K$1,Sheet2!$B:$B,0)))*54.6</f>
        <v>3413.5920000000006</v>
      </c>
      <c r="L91">
        <f t="shared" si="18"/>
        <v>3450.654954434593</v>
      </c>
      <c r="M91">
        <f>ABS($F91-INDEX(Sheet2!$C:$C, MATCH(M$1,Sheet2!$B:$B,0)))*69</f>
        <v>632.73000000000013</v>
      </c>
      <c r="N91">
        <f>ABS($G91-INDEX(Sheet2!$D:$D, MATCH(N$1,Sheet2!$B:$B,0)))*54.6</f>
        <v>9622.1579999999994</v>
      </c>
      <c r="O91">
        <f t="shared" si="19"/>
        <v>9642.9389622595863</v>
      </c>
      <c r="P91">
        <f>ABS($F91-INDEX(Sheet2!$C:$C, MATCH(P$1,Sheet2!$B:$B,0)))*69</f>
        <v>1364.1299999999999</v>
      </c>
      <c r="Q91">
        <f>ABS($G91-INDEX(Sheet2!$D:$D, MATCH(Q$1,Sheet2!$B:$B,0)))*54.6</f>
        <v>3579.0299999999997</v>
      </c>
      <c r="R91">
        <f t="shared" si="20"/>
        <v>3830.1835984453796</v>
      </c>
      <c r="S91">
        <f>ABS($F91-INDEX(Sheet2!$C:$C, MATCH(S$1,Sheet2!$B:$B,0)))*69</f>
        <v>1181.97</v>
      </c>
      <c r="T91">
        <f>ABS($G91-INDEX(Sheet2!$D:$D, MATCH(T$1,Sheet2!$B:$B,0)))*54.6</f>
        <v>8337.42</v>
      </c>
      <c r="U91">
        <f t="shared" si="21"/>
        <v>8420.7853159488641</v>
      </c>
      <c r="V91">
        <f>ABS($F91-INDEX(Sheet2!$C:$C, MATCH(V$1,Sheet2!$B:$B,0)))*69</f>
        <v>1868.5200000000002</v>
      </c>
      <c r="W91">
        <f>ABS($G91-INDEX(Sheet2!$D:$D, MATCH(W$1,Sheet2!$B:$B,0)))*54.6</f>
        <v>2171.9879999999998</v>
      </c>
      <c r="X91">
        <f t="shared" si="22"/>
        <v>2865.117600124644</v>
      </c>
      <c r="Y91">
        <f>ABS($F91-INDEX(Sheet2!$C:$C, MATCH(Y$1,Sheet2!$B:$B,0)))*69</f>
        <v>391.91999999999973</v>
      </c>
      <c r="Z91">
        <f>ABS($G91-INDEX(Sheet2!$D:$D, MATCH(Z$1,Sheet2!$B:$B,0)))*54.6</f>
        <v>10667.202000000001</v>
      </c>
      <c r="AA91">
        <f t="shared" si="23"/>
        <v>10674.399270928741</v>
      </c>
      <c r="AB91">
        <f>ABS($F91-INDEX(Sheet2!$C:$C, MATCH(AB$1,Sheet2!$B:$B,0)))*69</f>
        <v>616.86000000000013</v>
      </c>
      <c r="AC91">
        <f>ABS($G91-INDEX(Sheet2!$D:$D, MATCH(AC$1,Sheet2!$B:$B,0)))*54.6</f>
        <v>2695.6020000000003</v>
      </c>
      <c r="AD91">
        <f t="shared" si="24"/>
        <v>2765.2823367612941</v>
      </c>
      <c r="AE91">
        <f>ABS($F91-INDEX(Sheet2!$C:$C, MATCH(AE$1,Sheet2!$B:$B,0)))*69</f>
        <v>898.38</v>
      </c>
      <c r="AF91">
        <f>ABS($G91-INDEX(Sheet2!$D:$D, MATCH(AF$1,Sheet2!$B:$B,0)))*54.6</f>
        <v>4092.8159999999998</v>
      </c>
      <c r="AG91">
        <f t="shared" si="25"/>
        <v>4190.2541013948066</v>
      </c>
      <c r="AH91">
        <f>ABS($F91-INDEX(Sheet2!$C:$C, MATCH(AH$1,Sheet2!$B:$B,0)))*69</f>
        <v>371.21999999999991</v>
      </c>
      <c r="AI91">
        <f>ABS($G91-INDEX(Sheet2!$D:$D, MATCH(AI$1,Sheet2!$B:$B,0)))*54.6</f>
        <v>8818.9919999999984</v>
      </c>
      <c r="AJ91">
        <f t="shared" si="26"/>
        <v>8826.8014696414211</v>
      </c>
      <c r="AK91">
        <f>ABS($F91-INDEX(Sheet2!$C:$C, MATCH(AK$1,Sheet2!$B:$B,0)))*69</f>
        <v>4294.5599999999995</v>
      </c>
      <c r="AL91">
        <f>ABS($G91-INDEX(Sheet2!$D:$D, MATCH(AL$1,Sheet2!$B:$B,0)))*54.6</f>
        <v>4044.7680000000009</v>
      </c>
      <c r="AM91">
        <f t="shared" si="27"/>
        <v>5899.4401232171176</v>
      </c>
      <c r="AN91">
        <f>ABS($F91-INDEX(Sheet2!$C:$C, MATCH(AN$1,Sheet2!$B:$B,0)))*69</f>
        <v>635.48999999999978</v>
      </c>
      <c r="AO91">
        <f>ABS($G91-INDEX(Sheet2!$D:$D, MATCH(AO$1,Sheet2!$B:$B,0)))*54.6</f>
        <v>2930.3819999999996</v>
      </c>
      <c r="AP91">
        <f t="shared" si="28"/>
        <v>2998.4973246651393</v>
      </c>
      <c r="AQ91">
        <f>ABS($F91-INDEX(Sheet2!$C:$C, MATCH(AQ$1,Sheet2!$B:$B,0)))*69</f>
        <v>771.41999999999973</v>
      </c>
      <c r="AR91">
        <f>ABS($G91-INDEX(Sheet2!$D:$D, MATCH(AR$1,Sheet2!$B:$B,0)))*54.6</f>
        <v>2133.2220000000007</v>
      </c>
      <c r="AS91">
        <f t="shared" si="29"/>
        <v>2268.4190348531292</v>
      </c>
      <c r="AT91">
        <f>ABS($F91-INDEX(Sheet2!$C:$C, MATCH(AT$1,Sheet2!$B:$B,0)))*69</f>
        <v>1586.31</v>
      </c>
      <c r="AU91">
        <f>ABS($G91-INDEX(Sheet2!$D:$D, MATCH(AU$1,Sheet2!$B:$B,0)))*54.6</f>
        <v>4214.0279999999993</v>
      </c>
      <c r="AV91">
        <f t="shared" si="30"/>
        <v>4502.7115609245939</v>
      </c>
      <c r="AW91">
        <f>ABS($F91-INDEX(Sheet2!$C:$C, MATCH(AW$1,Sheet2!$B:$B,0)))*69</f>
        <v>3538.32</v>
      </c>
      <c r="AX91">
        <f>ABS($G91-INDEX(Sheet2!$D:$D, MATCH(AX$1,Sheet2!$B:$B,0)))*54.6</f>
        <v>6568.38</v>
      </c>
      <c r="AY91">
        <f t="shared" si="31"/>
        <v>7460.7857660436821</v>
      </c>
      <c r="AZ91">
        <f>ABS($F91-INDEX(Sheet2!$C:$C, MATCH(AZ$1,Sheet2!$B:$B,0)))*69</f>
        <v>504.38999999999993</v>
      </c>
      <c r="BA91">
        <f>ABS($G91-INDEX(Sheet2!$D:$D, MATCH(BA$1,Sheet2!$B:$B,0)))*54.6</f>
        <v>3413.5920000000006</v>
      </c>
      <c r="BB91">
        <f t="shared" si="32"/>
        <v>3450.654954434593</v>
      </c>
    </row>
    <row r="92" spans="1:54" x14ac:dyDescent="0.3">
      <c r="A92" t="s">
        <v>353</v>
      </c>
      <c r="B92" t="s">
        <v>354</v>
      </c>
      <c r="C92">
        <v>1119</v>
      </c>
      <c r="D92" t="s">
        <v>355</v>
      </c>
      <c r="E92" t="s">
        <v>356</v>
      </c>
      <c r="F92">
        <v>-6.09</v>
      </c>
      <c r="G92">
        <v>106.4</v>
      </c>
      <c r="H92" t="s">
        <v>845</v>
      </c>
      <c r="I92" t="str">
        <f t="shared" si="17"/>
        <v>East</v>
      </c>
      <c r="J92">
        <f>ABS($F92-INDEX(Sheet2!$C:$C, MATCH(J$1,Sheet2!$B:$B,0)))*69</f>
        <v>2882.1299999999997</v>
      </c>
      <c r="K92">
        <f>ABS($G92-INDEX(Sheet2!$D:$D, MATCH(K$1,Sheet2!$B:$B,0)))*54.6</f>
        <v>1815.45</v>
      </c>
      <c r="L92">
        <f t="shared" si="18"/>
        <v>3406.2489690860821</v>
      </c>
      <c r="M92">
        <f>ABS($F92-INDEX(Sheet2!$C:$C, MATCH(M$1,Sheet2!$B:$B,0)))*69</f>
        <v>1745.01</v>
      </c>
      <c r="N92">
        <f>ABS($G92-INDEX(Sheet2!$D:$D, MATCH(N$1,Sheet2!$B:$B,0)))*54.6</f>
        <v>11220.300000000001</v>
      </c>
      <c r="O92">
        <f t="shared" si="19"/>
        <v>11355.183485532059</v>
      </c>
      <c r="P92">
        <f>ABS($F92-INDEX(Sheet2!$C:$C, MATCH(P$1,Sheet2!$B:$B,0)))*69</f>
        <v>3741.8700000000003</v>
      </c>
      <c r="Q92">
        <f>ABS($G92-INDEX(Sheet2!$D:$D, MATCH(Q$1,Sheet2!$B:$B,0)))*54.6</f>
        <v>5177.1720000000005</v>
      </c>
      <c r="R92">
        <f t="shared" si="20"/>
        <v>6387.8557446520354</v>
      </c>
      <c r="S92">
        <f>ABS($F92-INDEX(Sheet2!$C:$C, MATCH(S$1,Sheet2!$B:$B,0)))*69</f>
        <v>3559.71</v>
      </c>
      <c r="T92">
        <f>ABS($G92-INDEX(Sheet2!$D:$D, MATCH(T$1,Sheet2!$B:$B,0)))*54.6</f>
        <v>9935.5619999999999</v>
      </c>
      <c r="U92">
        <f t="shared" si="21"/>
        <v>10554.00054670948</v>
      </c>
      <c r="V92">
        <f>ABS($F92-INDEX(Sheet2!$C:$C, MATCH(V$1,Sheet2!$B:$B,0)))*69</f>
        <v>4246.26</v>
      </c>
      <c r="W92">
        <f>ABS($G92-INDEX(Sheet2!$D:$D, MATCH(W$1,Sheet2!$B:$B,0)))*54.6</f>
        <v>3770.1300000000006</v>
      </c>
      <c r="X92">
        <f t="shared" si="22"/>
        <v>5678.4332526234739</v>
      </c>
      <c r="Y92">
        <f>ABS($F92-INDEX(Sheet2!$C:$C, MATCH(Y$1,Sheet2!$B:$B,0)))*69</f>
        <v>2769.66</v>
      </c>
      <c r="Z92">
        <f>ABS($G92-INDEX(Sheet2!$D:$D, MATCH(Z$1,Sheet2!$B:$B,0)))*54.6</f>
        <v>12265.343999999999</v>
      </c>
      <c r="AA92">
        <f t="shared" si="23"/>
        <v>12574.167167408583</v>
      </c>
      <c r="AB92">
        <f>ABS($F92-INDEX(Sheet2!$C:$C, MATCH(AB$1,Sheet2!$B:$B,0)))*69</f>
        <v>2994.6000000000004</v>
      </c>
      <c r="AC92">
        <f>ABS($G92-INDEX(Sheet2!$D:$D, MATCH(AC$1,Sheet2!$B:$B,0)))*54.6</f>
        <v>1097.4599999999998</v>
      </c>
      <c r="AD92">
        <f t="shared" si="24"/>
        <v>3189.364766156421</v>
      </c>
      <c r="AE92">
        <f>ABS($F92-INDEX(Sheet2!$C:$C, MATCH(AE$1,Sheet2!$B:$B,0)))*69</f>
        <v>3276.1200000000003</v>
      </c>
      <c r="AF92">
        <f>ABS($G92-INDEX(Sheet2!$D:$D, MATCH(AF$1,Sheet2!$B:$B,0)))*54.6</f>
        <v>5690.9580000000005</v>
      </c>
      <c r="AG92">
        <f t="shared" si="25"/>
        <v>6566.5794148981404</v>
      </c>
      <c r="AH92">
        <f>ABS($F92-INDEX(Sheet2!$C:$C, MATCH(AH$1,Sheet2!$B:$B,0)))*69</f>
        <v>2748.96</v>
      </c>
      <c r="AI92">
        <f>ABS($G92-INDEX(Sheet2!$D:$D, MATCH(AI$1,Sheet2!$B:$B,0)))*54.6</f>
        <v>10417.134000000002</v>
      </c>
      <c r="AJ92">
        <f t="shared" si="26"/>
        <v>10773.739455525925</v>
      </c>
      <c r="AK92">
        <f>ABS($F92-INDEX(Sheet2!$C:$C, MATCH(AK$1,Sheet2!$B:$B,0)))*69</f>
        <v>1916.82</v>
      </c>
      <c r="AL92">
        <f>ABS($G92-INDEX(Sheet2!$D:$D, MATCH(AL$1,Sheet2!$B:$B,0)))*54.6</f>
        <v>2446.6260000000002</v>
      </c>
      <c r="AM92">
        <f t="shared" si="27"/>
        <v>3108.0826398723702</v>
      </c>
      <c r="AN92">
        <f>ABS($F92-INDEX(Sheet2!$C:$C, MATCH(AN$1,Sheet2!$B:$B,0)))*69</f>
        <v>3013.23</v>
      </c>
      <c r="AO92">
        <f>ABS($G92-INDEX(Sheet2!$D:$D, MATCH(AO$1,Sheet2!$B:$B,0)))*54.6</f>
        <v>4528.5240000000003</v>
      </c>
      <c r="AP92">
        <f t="shared" si="28"/>
        <v>5439.4011298557498</v>
      </c>
      <c r="AQ92">
        <f>ABS($F92-INDEX(Sheet2!$C:$C, MATCH(AQ$1,Sheet2!$B:$B,0)))*69</f>
        <v>3149.16</v>
      </c>
      <c r="AR92">
        <f>ABS($G92-INDEX(Sheet2!$D:$D, MATCH(AR$1,Sheet2!$B:$B,0)))*54.6</f>
        <v>535.07999999999981</v>
      </c>
      <c r="AS92">
        <f t="shared" si="29"/>
        <v>3194.2948066826893</v>
      </c>
      <c r="AT92">
        <f>ABS($F92-INDEX(Sheet2!$C:$C, MATCH(AT$1,Sheet2!$B:$B,0)))*69</f>
        <v>3964.05</v>
      </c>
      <c r="AU92">
        <f>ABS($G92-INDEX(Sheet2!$D:$D, MATCH(AU$1,Sheet2!$B:$B,0)))*54.6</f>
        <v>5812.17</v>
      </c>
      <c r="AV92">
        <f t="shared" si="30"/>
        <v>7035.2691854256727</v>
      </c>
      <c r="AW92">
        <f>ABS($F92-INDEX(Sheet2!$C:$C, MATCH(AW$1,Sheet2!$B:$B,0)))*69</f>
        <v>1160.58</v>
      </c>
      <c r="AX92">
        <f>ABS($G92-INDEX(Sheet2!$D:$D, MATCH(AX$1,Sheet2!$B:$B,0)))*54.6</f>
        <v>8166.5219999999999</v>
      </c>
      <c r="AY92">
        <f t="shared" si="31"/>
        <v>8248.5773023524489</v>
      </c>
      <c r="AZ92">
        <f>ABS($F92-INDEX(Sheet2!$C:$C, MATCH(AZ$1,Sheet2!$B:$B,0)))*69</f>
        <v>2882.1299999999997</v>
      </c>
      <c r="BA92">
        <f>ABS($G92-INDEX(Sheet2!$D:$D, MATCH(BA$1,Sheet2!$B:$B,0)))*54.6</f>
        <v>1815.45</v>
      </c>
      <c r="BB92">
        <f t="shared" si="32"/>
        <v>3406.2489690860821</v>
      </c>
    </row>
    <row r="93" spans="1:54" x14ac:dyDescent="0.3">
      <c r="A93" t="s">
        <v>357</v>
      </c>
      <c r="B93" t="s">
        <v>358</v>
      </c>
      <c r="C93" t="s">
        <v>335</v>
      </c>
      <c r="D93" t="s">
        <v>359</v>
      </c>
      <c r="E93" t="s">
        <v>360</v>
      </c>
      <c r="F93">
        <v>35.44</v>
      </c>
      <c r="G93">
        <v>51.3</v>
      </c>
      <c r="H93" t="s">
        <v>844</v>
      </c>
      <c r="I93" t="str">
        <f t="shared" si="17"/>
        <v>East</v>
      </c>
      <c r="J93">
        <f>ABS($F93-INDEX(Sheet2!$C:$C, MATCH(J$1,Sheet2!$B:$B,0)))*69</f>
        <v>16.560000000000137</v>
      </c>
      <c r="K93">
        <f>ABS($G93-INDEX(Sheet2!$D:$D, MATCH(K$1,Sheet2!$B:$B,0)))*54.6</f>
        <v>4823.9100000000008</v>
      </c>
      <c r="L93">
        <f t="shared" si="18"/>
        <v>4823.9384243271606</v>
      </c>
      <c r="M93">
        <f>ABS($F93-INDEX(Sheet2!$C:$C, MATCH(M$1,Sheet2!$B:$B,0)))*69</f>
        <v>1120.56</v>
      </c>
      <c r="N93">
        <f>ABS($G93-INDEX(Sheet2!$D:$D, MATCH(N$1,Sheet2!$B:$B,0)))*54.6</f>
        <v>8211.8399999999983</v>
      </c>
      <c r="O93">
        <f t="shared" si="19"/>
        <v>8287.941294386681</v>
      </c>
      <c r="P93">
        <f>ABS($F93-INDEX(Sheet2!$C:$C, MATCH(P$1,Sheet2!$B:$B,0)))*69</f>
        <v>876.30000000000018</v>
      </c>
      <c r="Q93">
        <f>ABS($G93-INDEX(Sheet2!$D:$D, MATCH(Q$1,Sheet2!$B:$B,0)))*54.6</f>
        <v>2168.712</v>
      </c>
      <c r="R93">
        <f t="shared" si="20"/>
        <v>2339.062510696112</v>
      </c>
      <c r="S93">
        <f>ABS($F93-INDEX(Sheet2!$C:$C, MATCH(S$1,Sheet2!$B:$B,0)))*69</f>
        <v>694.1400000000001</v>
      </c>
      <c r="T93">
        <f>ABS($G93-INDEX(Sheet2!$D:$D, MATCH(T$1,Sheet2!$B:$B,0)))*54.6</f>
        <v>6927.1019999999999</v>
      </c>
      <c r="U93">
        <f t="shared" si="21"/>
        <v>6961.7937672703292</v>
      </c>
      <c r="V93">
        <f>ABS($F93-INDEX(Sheet2!$C:$C, MATCH(V$1,Sheet2!$B:$B,0)))*69</f>
        <v>1380.6900000000003</v>
      </c>
      <c r="W93">
        <f>ABS($G93-INDEX(Sheet2!$D:$D, MATCH(W$1,Sheet2!$B:$B,0)))*54.6</f>
        <v>761.66999999999973</v>
      </c>
      <c r="X93">
        <f t="shared" si="22"/>
        <v>1576.8468743032724</v>
      </c>
      <c r="Y93">
        <f>ABS($F93-INDEX(Sheet2!$C:$C, MATCH(Y$1,Sheet2!$B:$B,0)))*69</f>
        <v>95.910000000000039</v>
      </c>
      <c r="Z93">
        <f>ABS($G93-INDEX(Sheet2!$D:$D, MATCH(Z$1,Sheet2!$B:$B,0)))*54.6</f>
        <v>9256.884</v>
      </c>
      <c r="AA93">
        <f t="shared" si="23"/>
        <v>9257.3808454419759</v>
      </c>
      <c r="AB93">
        <f>ABS($F93-INDEX(Sheet2!$C:$C, MATCH(AB$1,Sheet2!$B:$B,0)))*69</f>
        <v>129.03000000000031</v>
      </c>
      <c r="AC93">
        <f>ABS($G93-INDEX(Sheet2!$D:$D, MATCH(AC$1,Sheet2!$B:$B,0)))*54.6</f>
        <v>4105.92</v>
      </c>
      <c r="AD93">
        <f t="shared" si="24"/>
        <v>4107.9469065824105</v>
      </c>
      <c r="AE93">
        <f>ABS($F93-INDEX(Sheet2!$C:$C, MATCH(AE$1,Sheet2!$B:$B,0)))*69</f>
        <v>410.55000000000018</v>
      </c>
      <c r="AF93">
        <f>ABS($G93-INDEX(Sheet2!$D:$D, MATCH(AF$1,Sheet2!$B:$B,0)))*54.6</f>
        <v>2682.498</v>
      </c>
      <c r="AG93">
        <f t="shared" si="25"/>
        <v>2713.7330050143105</v>
      </c>
      <c r="AH93">
        <f>ABS($F93-INDEX(Sheet2!$C:$C, MATCH(AH$1,Sheet2!$B:$B,0)))*69</f>
        <v>116.60999999999984</v>
      </c>
      <c r="AI93">
        <f>ABS($G93-INDEX(Sheet2!$D:$D, MATCH(AI$1,Sheet2!$B:$B,0)))*54.6</f>
        <v>7408.674</v>
      </c>
      <c r="AJ93">
        <f t="shared" si="26"/>
        <v>7409.5916439690518</v>
      </c>
      <c r="AK93">
        <f>ABS($F93-INDEX(Sheet2!$C:$C, MATCH(AK$1,Sheet2!$B:$B,0)))*69</f>
        <v>4782.3900000000003</v>
      </c>
      <c r="AL93">
        <f>ABS($G93-INDEX(Sheet2!$D:$D, MATCH(AL$1,Sheet2!$B:$B,0)))*54.6</f>
        <v>5455.0860000000011</v>
      </c>
      <c r="AM93">
        <f t="shared" si="27"/>
        <v>7254.5997394409032</v>
      </c>
      <c r="AN93">
        <f>ABS($F93-INDEX(Sheet2!$C:$C, MATCH(AN$1,Sheet2!$B:$B,0)))*69</f>
        <v>147.66000000000003</v>
      </c>
      <c r="AO93">
        <f>ABS($G93-INDEX(Sheet2!$D:$D, MATCH(AO$1,Sheet2!$B:$B,0)))*54.6</f>
        <v>1520.0639999999999</v>
      </c>
      <c r="AP93">
        <f t="shared" si="28"/>
        <v>1527.2190542603898</v>
      </c>
      <c r="AQ93">
        <f>ABS($F93-INDEX(Sheet2!$C:$C, MATCH(AQ$1,Sheet2!$B:$B,0)))*69</f>
        <v>283.58999999999997</v>
      </c>
      <c r="AR93">
        <f>ABS($G93-INDEX(Sheet2!$D:$D, MATCH(AR$1,Sheet2!$B:$B,0)))*54.6</f>
        <v>3543.5400000000004</v>
      </c>
      <c r="AS93">
        <f t="shared" si="29"/>
        <v>3554.8697612852152</v>
      </c>
      <c r="AT93">
        <f>ABS($F93-INDEX(Sheet2!$C:$C, MATCH(AT$1,Sheet2!$B:$B,0)))*69</f>
        <v>1098.48</v>
      </c>
      <c r="AU93">
        <f>ABS($G93-INDEX(Sheet2!$D:$D, MATCH(AU$1,Sheet2!$B:$B,0)))*54.6</f>
        <v>2803.7099999999996</v>
      </c>
      <c r="AV93">
        <f t="shared" si="30"/>
        <v>3011.2203629923861</v>
      </c>
      <c r="AW93">
        <f>ABS($F93-INDEX(Sheet2!$C:$C, MATCH(AW$1,Sheet2!$B:$B,0)))*69</f>
        <v>4026.1499999999996</v>
      </c>
      <c r="AX93">
        <f>ABS($G93-INDEX(Sheet2!$D:$D, MATCH(AX$1,Sheet2!$B:$B,0)))*54.6</f>
        <v>5158.0619999999999</v>
      </c>
      <c r="AY93">
        <f t="shared" si="31"/>
        <v>6543.3544469441667</v>
      </c>
      <c r="AZ93">
        <f>ABS($F93-INDEX(Sheet2!$C:$C, MATCH(AZ$1,Sheet2!$B:$B,0)))*69</f>
        <v>16.560000000000137</v>
      </c>
      <c r="BA93">
        <f>ABS($G93-INDEX(Sheet2!$D:$D, MATCH(BA$1,Sheet2!$B:$B,0)))*54.6</f>
        <v>4823.9100000000008</v>
      </c>
      <c r="BB93">
        <f t="shared" si="32"/>
        <v>4823.9384243271606</v>
      </c>
    </row>
    <row r="94" spans="1:54" x14ac:dyDescent="0.3">
      <c r="A94" t="s">
        <v>361</v>
      </c>
      <c r="B94" t="s">
        <v>362</v>
      </c>
      <c r="C94">
        <v>222</v>
      </c>
      <c r="D94" t="s">
        <v>363</v>
      </c>
      <c r="E94" t="s">
        <v>364</v>
      </c>
      <c r="F94">
        <v>33.200000000000003</v>
      </c>
      <c r="G94">
        <v>44.3</v>
      </c>
      <c r="H94" t="s">
        <v>844</v>
      </c>
      <c r="I94" t="str">
        <f t="shared" si="17"/>
        <v>East</v>
      </c>
      <c r="J94">
        <f>ABS($F94-INDEX(Sheet2!$C:$C, MATCH(J$1,Sheet2!$B:$B,0)))*69</f>
        <v>171.11999999999978</v>
      </c>
      <c r="K94">
        <f>ABS($G94-INDEX(Sheet2!$D:$D, MATCH(K$1,Sheet2!$B:$B,0)))*54.6</f>
        <v>5206.1100000000006</v>
      </c>
      <c r="L94">
        <f t="shared" si="18"/>
        <v>5208.9215185583289</v>
      </c>
      <c r="M94">
        <f>ABS($F94-INDEX(Sheet2!$C:$C, MATCH(M$1,Sheet2!$B:$B,0)))*69</f>
        <v>966.00000000000023</v>
      </c>
      <c r="N94">
        <f>ABS($G94-INDEX(Sheet2!$D:$D, MATCH(N$1,Sheet2!$B:$B,0)))*54.6</f>
        <v>7829.6399999999985</v>
      </c>
      <c r="O94">
        <f t="shared" si="19"/>
        <v>7889.0061813640368</v>
      </c>
      <c r="P94">
        <f>ABS($F94-INDEX(Sheet2!$C:$C, MATCH(P$1,Sheet2!$B:$B,0)))*69</f>
        <v>1030.8599999999999</v>
      </c>
      <c r="Q94">
        <f>ABS($G94-INDEX(Sheet2!$D:$D, MATCH(Q$1,Sheet2!$B:$B,0)))*54.6</f>
        <v>1786.5119999999999</v>
      </c>
      <c r="R94">
        <f t="shared" si="20"/>
        <v>2062.5948379999404</v>
      </c>
      <c r="S94">
        <f>ABS($F94-INDEX(Sheet2!$C:$C, MATCH(S$1,Sheet2!$B:$B,0)))*69</f>
        <v>848.69999999999982</v>
      </c>
      <c r="T94">
        <f>ABS($G94-INDEX(Sheet2!$D:$D, MATCH(T$1,Sheet2!$B:$B,0)))*54.6</f>
        <v>6544.902</v>
      </c>
      <c r="U94">
        <f t="shared" si="21"/>
        <v>6599.6995294940507</v>
      </c>
      <c r="V94">
        <f>ABS($F94-INDEX(Sheet2!$C:$C, MATCH(V$1,Sheet2!$B:$B,0)))*69</f>
        <v>1535.25</v>
      </c>
      <c r="W94">
        <f>ABS($G94-INDEX(Sheet2!$D:$D, MATCH(W$1,Sheet2!$B:$B,0)))*54.6</f>
        <v>379.4699999999998</v>
      </c>
      <c r="X94">
        <f t="shared" si="22"/>
        <v>1581.4518783067665</v>
      </c>
      <c r="Y94">
        <f>ABS($F94-INDEX(Sheet2!$C:$C, MATCH(Y$1,Sheet2!$B:$B,0)))*69</f>
        <v>58.649999999999608</v>
      </c>
      <c r="Z94">
        <f>ABS($G94-INDEX(Sheet2!$D:$D, MATCH(Z$1,Sheet2!$B:$B,0)))*54.6</f>
        <v>8874.6839999999993</v>
      </c>
      <c r="AA94">
        <f t="shared" si="23"/>
        <v>8874.8777976012716</v>
      </c>
      <c r="AB94">
        <f>ABS($F94-INDEX(Sheet2!$C:$C, MATCH(AB$1,Sheet2!$B:$B,0)))*69</f>
        <v>283.58999999999997</v>
      </c>
      <c r="AC94">
        <f>ABS($G94-INDEX(Sheet2!$D:$D, MATCH(AC$1,Sheet2!$B:$B,0)))*54.6</f>
        <v>4488.12</v>
      </c>
      <c r="AD94">
        <f t="shared" si="24"/>
        <v>4497.0706490447756</v>
      </c>
      <c r="AE94">
        <f>ABS($F94-INDEX(Sheet2!$C:$C, MATCH(AE$1,Sheet2!$B:$B,0)))*69</f>
        <v>565.1099999999999</v>
      </c>
      <c r="AF94">
        <f>ABS($G94-INDEX(Sheet2!$D:$D, MATCH(AF$1,Sheet2!$B:$B,0)))*54.6</f>
        <v>2300.2979999999998</v>
      </c>
      <c r="AG94">
        <f t="shared" si="25"/>
        <v>2368.6958861162398</v>
      </c>
      <c r="AH94">
        <f>ABS($F94-INDEX(Sheet2!$C:$C, MATCH(AH$1,Sheet2!$B:$B,0)))*69</f>
        <v>37.949999999999804</v>
      </c>
      <c r="AI94">
        <f>ABS($G94-INDEX(Sheet2!$D:$D, MATCH(AI$1,Sheet2!$B:$B,0)))*54.6</f>
        <v>7026.4740000000002</v>
      </c>
      <c r="AJ94">
        <f t="shared" si="26"/>
        <v>7026.5764832652321</v>
      </c>
      <c r="AK94">
        <f>ABS($F94-INDEX(Sheet2!$C:$C, MATCH(AK$1,Sheet2!$B:$B,0)))*69</f>
        <v>4627.83</v>
      </c>
      <c r="AL94">
        <f>ABS($G94-INDEX(Sheet2!$D:$D, MATCH(AL$1,Sheet2!$B:$B,0)))*54.6</f>
        <v>5837.286000000001</v>
      </c>
      <c r="AM94">
        <f t="shared" si="27"/>
        <v>7449.2092435839122</v>
      </c>
      <c r="AN94">
        <f>ABS($F94-INDEX(Sheet2!$C:$C, MATCH(AN$1,Sheet2!$B:$B,0)))*69</f>
        <v>302.21999999999969</v>
      </c>
      <c r="AO94">
        <f>ABS($G94-INDEX(Sheet2!$D:$D, MATCH(AO$1,Sheet2!$B:$B,0)))*54.6</f>
        <v>1137.8639999999998</v>
      </c>
      <c r="AP94">
        <f t="shared" si="28"/>
        <v>1177.3153404657562</v>
      </c>
      <c r="AQ94">
        <f>ABS($F94-INDEX(Sheet2!$C:$C, MATCH(AQ$1,Sheet2!$B:$B,0)))*69</f>
        <v>438.14999999999964</v>
      </c>
      <c r="AR94">
        <f>ABS($G94-INDEX(Sheet2!$D:$D, MATCH(AR$1,Sheet2!$B:$B,0)))*54.6</f>
        <v>3925.7400000000002</v>
      </c>
      <c r="AS94">
        <f t="shared" si="29"/>
        <v>3950.1151844091837</v>
      </c>
      <c r="AT94">
        <f>ABS($F94-INDEX(Sheet2!$C:$C, MATCH(AT$1,Sheet2!$B:$B,0)))*69</f>
        <v>1253.0399999999997</v>
      </c>
      <c r="AU94">
        <f>ABS($G94-INDEX(Sheet2!$D:$D, MATCH(AU$1,Sheet2!$B:$B,0)))*54.6</f>
        <v>2421.5099999999998</v>
      </c>
      <c r="AV94">
        <f t="shared" si="30"/>
        <v>2726.5032407279473</v>
      </c>
      <c r="AW94">
        <f>ABS($F94-INDEX(Sheet2!$C:$C, MATCH(AW$1,Sheet2!$B:$B,0)))*69</f>
        <v>3871.59</v>
      </c>
      <c r="AX94">
        <f>ABS($G94-INDEX(Sheet2!$D:$D, MATCH(AX$1,Sheet2!$B:$B,0)))*54.6</f>
        <v>4775.8620000000001</v>
      </c>
      <c r="AY94">
        <f t="shared" si="31"/>
        <v>6148.0132539824608</v>
      </c>
      <c r="AZ94">
        <f>ABS($F94-INDEX(Sheet2!$C:$C, MATCH(AZ$1,Sheet2!$B:$B,0)))*69</f>
        <v>171.11999999999978</v>
      </c>
      <c r="BA94">
        <f>ABS($G94-INDEX(Sheet2!$D:$D, MATCH(BA$1,Sheet2!$B:$B,0)))*54.6</f>
        <v>5206.1100000000006</v>
      </c>
      <c r="BB94">
        <f t="shared" si="32"/>
        <v>5208.9215185583289</v>
      </c>
    </row>
    <row r="95" spans="1:54" x14ac:dyDescent="0.3">
      <c r="A95" t="s">
        <v>365</v>
      </c>
      <c r="B95" t="s">
        <v>366</v>
      </c>
      <c r="C95">
        <v>399</v>
      </c>
      <c r="D95" t="s">
        <v>367</v>
      </c>
      <c r="E95" t="s">
        <v>368</v>
      </c>
      <c r="F95">
        <v>53.21</v>
      </c>
      <c r="G95">
        <v>-6.15</v>
      </c>
      <c r="H95" t="s">
        <v>844</v>
      </c>
      <c r="I95" t="str">
        <f t="shared" si="17"/>
        <v>West</v>
      </c>
      <c r="J95">
        <f>ABS($F95-INDEX(Sheet2!$C:$C, MATCH(J$1,Sheet2!$B:$B,0)))*69</f>
        <v>1209.5700000000002</v>
      </c>
      <c r="K95">
        <f>ABS($G95-INDEX(Sheet2!$D:$D, MATCH(K$1,Sheet2!$B:$B,0)))*54.6</f>
        <v>7960.6800000000012</v>
      </c>
      <c r="L95">
        <f t="shared" si="18"/>
        <v>8052.048537316452</v>
      </c>
      <c r="M95">
        <f>ABS($F95-INDEX(Sheet2!$C:$C, MATCH(M$1,Sheet2!$B:$B,0)))*69</f>
        <v>2346.6900000000005</v>
      </c>
      <c r="N95">
        <f>ABS($G95-INDEX(Sheet2!$D:$D, MATCH(N$1,Sheet2!$B:$B,0)))*54.6</f>
        <v>5075.07</v>
      </c>
      <c r="O95">
        <f t="shared" si="19"/>
        <v>5591.3584629318839</v>
      </c>
      <c r="P95">
        <f>ABS($F95-INDEX(Sheet2!$C:$C, MATCH(P$1,Sheet2!$B:$B,0)))*69</f>
        <v>349.83000000000004</v>
      </c>
      <c r="Q95">
        <f>ABS($G95-INDEX(Sheet2!$D:$D, MATCH(Q$1,Sheet2!$B:$B,0)))*54.6</f>
        <v>968.05799999999999</v>
      </c>
      <c r="R95">
        <f t="shared" si="20"/>
        <v>1029.3285774056794</v>
      </c>
      <c r="S95">
        <f>ABS($F95-INDEX(Sheet2!$C:$C, MATCH(S$1,Sheet2!$B:$B,0)))*69</f>
        <v>531.99</v>
      </c>
      <c r="T95">
        <f>ABS($G95-INDEX(Sheet2!$D:$D, MATCH(T$1,Sheet2!$B:$B,0)))*54.6</f>
        <v>3790.3319999999994</v>
      </c>
      <c r="U95">
        <f t="shared" si="21"/>
        <v>3827.4835114372468</v>
      </c>
      <c r="V95">
        <f>ABS($F95-INDEX(Sheet2!$C:$C, MATCH(V$1,Sheet2!$B:$B,0)))*69</f>
        <v>154.56000000000014</v>
      </c>
      <c r="W95">
        <f>ABS($G95-INDEX(Sheet2!$D:$D, MATCH(W$1,Sheet2!$B:$B,0)))*54.6</f>
        <v>2375.1</v>
      </c>
      <c r="X95">
        <f t="shared" si="22"/>
        <v>2380.1236950209122</v>
      </c>
      <c r="Y95">
        <f>ABS($F95-INDEX(Sheet2!$C:$C, MATCH(Y$1,Sheet2!$B:$B,0)))*69</f>
        <v>1322.0400000000002</v>
      </c>
      <c r="Z95">
        <f>ABS($G95-INDEX(Sheet2!$D:$D, MATCH(Z$1,Sheet2!$B:$B,0)))*54.6</f>
        <v>6120.1139999999996</v>
      </c>
      <c r="AA95">
        <f t="shared" si="23"/>
        <v>6261.2766377629405</v>
      </c>
      <c r="AB95">
        <f>ABS($F95-INDEX(Sheet2!$C:$C, MATCH(AB$1,Sheet2!$B:$B,0)))*69</f>
        <v>1097.0999999999999</v>
      </c>
      <c r="AC95">
        <f>ABS($G95-INDEX(Sheet2!$D:$D, MATCH(AC$1,Sheet2!$B:$B,0)))*54.6</f>
        <v>7242.6900000000005</v>
      </c>
      <c r="AD95">
        <f t="shared" si="24"/>
        <v>7325.3113821939342</v>
      </c>
      <c r="AE95">
        <f>ABS($F95-INDEX(Sheet2!$C:$C, MATCH(AE$1,Sheet2!$B:$B,0)))*69</f>
        <v>815.58</v>
      </c>
      <c r="AF95">
        <f>ABS($G95-INDEX(Sheet2!$D:$D, MATCH(AF$1,Sheet2!$B:$B,0)))*54.6</f>
        <v>454.27200000000005</v>
      </c>
      <c r="AG95">
        <f t="shared" si="25"/>
        <v>933.55973905476458</v>
      </c>
      <c r="AH95">
        <f>ABS($F95-INDEX(Sheet2!$C:$C, MATCH(AH$1,Sheet2!$B:$B,0)))*69</f>
        <v>1342.74</v>
      </c>
      <c r="AI95">
        <f>ABS($G95-INDEX(Sheet2!$D:$D, MATCH(AI$1,Sheet2!$B:$B,0)))*54.6</f>
        <v>4271.9039999999995</v>
      </c>
      <c r="AJ95">
        <f t="shared" si="26"/>
        <v>4477.9587417500843</v>
      </c>
      <c r="AK95">
        <f>ABS($F95-INDEX(Sheet2!$C:$C, MATCH(AK$1,Sheet2!$B:$B,0)))*69</f>
        <v>6008.5199999999995</v>
      </c>
      <c r="AL95">
        <f>ABS($G95-INDEX(Sheet2!$D:$D, MATCH(AL$1,Sheet2!$B:$B,0)))*54.6</f>
        <v>8591.8560000000016</v>
      </c>
      <c r="AM95">
        <f t="shared" si="27"/>
        <v>10484.383726053526</v>
      </c>
      <c r="AN95">
        <f>ABS($F95-INDEX(Sheet2!$C:$C, MATCH(AN$1,Sheet2!$B:$B,0)))*69</f>
        <v>1078.4700000000003</v>
      </c>
      <c r="AO95">
        <f>ABS($G95-INDEX(Sheet2!$D:$D, MATCH(AO$1,Sheet2!$B:$B,0)))*54.6</f>
        <v>1616.7059999999999</v>
      </c>
      <c r="AP95">
        <f t="shared" si="28"/>
        <v>1943.4083027855984</v>
      </c>
      <c r="AQ95">
        <f>ABS($F95-INDEX(Sheet2!$C:$C, MATCH(AQ$1,Sheet2!$B:$B,0)))*69</f>
        <v>942.5400000000003</v>
      </c>
      <c r="AR95">
        <f>ABS($G95-INDEX(Sheet2!$D:$D, MATCH(AR$1,Sheet2!$B:$B,0)))*54.6</f>
        <v>6680.31</v>
      </c>
      <c r="AS95">
        <f t="shared" si="29"/>
        <v>6746.4748830555955</v>
      </c>
      <c r="AT95">
        <f>ABS($F95-INDEX(Sheet2!$C:$C, MATCH(AT$1,Sheet2!$B:$B,0)))*69</f>
        <v>127.65000000000009</v>
      </c>
      <c r="AU95">
        <f>ABS($G95-INDEX(Sheet2!$D:$D, MATCH(AU$1,Sheet2!$B:$B,0)))*54.6</f>
        <v>333.06000000000006</v>
      </c>
      <c r="AV95">
        <f t="shared" si="30"/>
        <v>356.68401436004962</v>
      </c>
      <c r="AW95">
        <f>ABS($F95-INDEX(Sheet2!$C:$C, MATCH(AW$1,Sheet2!$B:$B,0)))*69</f>
        <v>5252.2800000000007</v>
      </c>
      <c r="AX95">
        <f>ABS($G95-INDEX(Sheet2!$D:$D, MATCH(AX$1,Sheet2!$B:$B,0)))*54.6</f>
        <v>2021.2920000000001</v>
      </c>
      <c r="AY95">
        <f t="shared" si="31"/>
        <v>5627.7941102766017</v>
      </c>
      <c r="AZ95">
        <f>ABS($F95-INDEX(Sheet2!$C:$C, MATCH(AZ$1,Sheet2!$B:$B,0)))*69</f>
        <v>1209.5700000000002</v>
      </c>
      <c r="BA95">
        <f>ABS($G95-INDEX(Sheet2!$D:$D, MATCH(BA$1,Sheet2!$B:$B,0)))*54.6</f>
        <v>7960.6800000000012</v>
      </c>
      <c r="BB95">
        <f t="shared" si="32"/>
        <v>8052.048537316452</v>
      </c>
    </row>
    <row r="96" spans="1:54" x14ac:dyDescent="0.3">
      <c r="A96" t="s">
        <v>369</v>
      </c>
      <c r="B96" t="s">
        <v>370</v>
      </c>
      <c r="C96">
        <v>395</v>
      </c>
      <c r="D96" t="s">
        <v>371</v>
      </c>
      <c r="E96" t="s">
        <v>372</v>
      </c>
      <c r="F96">
        <v>31.71</v>
      </c>
      <c r="G96">
        <v>-35.1</v>
      </c>
      <c r="H96" t="s">
        <v>844</v>
      </c>
      <c r="I96" t="str">
        <f t="shared" si="17"/>
        <v>West</v>
      </c>
      <c r="J96">
        <f>ABS($F96-INDEX(Sheet2!$C:$C, MATCH(J$1,Sheet2!$B:$B,0)))*69</f>
        <v>273.92999999999995</v>
      </c>
      <c r="K96">
        <f>ABS($G96-INDEX(Sheet2!$D:$D, MATCH(K$1,Sheet2!$B:$B,0)))*54.6</f>
        <v>9541.35</v>
      </c>
      <c r="L96">
        <f t="shared" si="18"/>
        <v>9545.281424211651</v>
      </c>
      <c r="M96">
        <f>ABS($F96-INDEX(Sheet2!$C:$C, MATCH(M$1,Sheet2!$B:$B,0)))*69</f>
        <v>863.19</v>
      </c>
      <c r="N96">
        <f>ABS($G96-INDEX(Sheet2!$D:$D, MATCH(N$1,Sheet2!$B:$B,0)))*54.6</f>
        <v>3494.3999999999996</v>
      </c>
      <c r="O96">
        <f t="shared" si="19"/>
        <v>3599.4344467013143</v>
      </c>
      <c r="P96">
        <f>ABS($F96-INDEX(Sheet2!$C:$C, MATCH(P$1,Sheet2!$B:$B,0)))*69</f>
        <v>1133.67</v>
      </c>
      <c r="Q96">
        <f>ABS($G96-INDEX(Sheet2!$D:$D, MATCH(Q$1,Sheet2!$B:$B,0)))*54.6</f>
        <v>2548.7280000000001</v>
      </c>
      <c r="R96">
        <f t="shared" si="20"/>
        <v>2789.4841972816407</v>
      </c>
      <c r="S96">
        <f>ABS($F96-INDEX(Sheet2!$C:$C, MATCH(S$1,Sheet2!$B:$B,0)))*69</f>
        <v>951.51</v>
      </c>
      <c r="T96">
        <f>ABS($G96-INDEX(Sheet2!$D:$D, MATCH(T$1,Sheet2!$B:$B,0)))*54.6</f>
        <v>2209.6619999999998</v>
      </c>
      <c r="U96">
        <f t="shared" si="21"/>
        <v>2405.8215715933716</v>
      </c>
      <c r="V96">
        <f>ABS($F96-INDEX(Sheet2!$C:$C, MATCH(V$1,Sheet2!$B:$B,0)))*69</f>
        <v>1638.0600000000002</v>
      </c>
      <c r="W96">
        <f>ABS($G96-INDEX(Sheet2!$D:$D, MATCH(W$1,Sheet2!$B:$B,0)))*54.6</f>
        <v>3955.7700000000004</v>
      </c>
      <c r="X96">
        <f t="shared" si="22"/>
        <v>4281.5133838982683</v>
      </c>
      <c r="Y96">
        <f>ABS($F96-INDEX(Sheet2!$C:$C, MATCH(Y$1,Sheet2!$B:$B,0)))*69</f>
        <v>161.45999999999975</v>
      </c>
      <c r="Z96">
        <f>ABS($G96-INDEX(Sheet2!$D:$D, MATCH(Z$1,Sheet2!$B:$B,0)))*54.6</f>
        <v>4539.4439999999995</v>
      </c>
      <c r="AA96">
        <f t="shared" si="23"/>
        <v>4542.3145158317684</v>
      </c>
      <c r="AB96">
        <f>ABS($F96-INDEX(Sheet2!$C:$C, MATCH(AB$1,Sheet2!$B:$B,0)))*69</f>
        <v>386.40000000000009</v>
      </c>
      <c r="AC96">
        <f>ABS($G96-INDEX(Sheet2!$D:$D, MATCH(AC$1,Sheet2!$B:$B,0)))*54.6</f>
        <v>8823.36</v>
      </c>
      <c r="AD96">
        <f t="shared" si="24"/>
        <v>8831.816724185348</v>
      </c>
      <c r="AE96">
        <f>ABS($F96-INDEX(Sheet2!$C:$C, MATCH(AE$1,Sheet2!$B:$B,0)))*69</f>
        <v>667.92</v>
      </c>
      <c r="AF96">
        <f>ABS($G96-INDEX(Sheet2!$D:$D, MATCH(AF$1,Sheet2!$B:$B,0)))*54.6</f>
        <v>2034.9420000000002</v>
      </c>
      <c r="AG96">
        <f t="shared" si="25"/>
        <v>2141.7530365950229</v>
      </c>
      <c r="AH96">
        <f>ABS($F96-INDEX(Sheet2!$C:$C, MATCH(AH$1,Sheet2!$B:$B,0)))*69</f>
        <v>140.75999999999993</v>
      </c>
      <c r="AI96">
        <f>ABS($G96-INDEX(Sheet2!$D:$D, MATCH(AI$1,Sheet2!$B:$B,0)))*54.6</f>
        <v>2691.2339999999999</v>
      </c>
      <c r="AJ96">
        <f t="shared" si="26"/>
        <v>2694.9125812085258</v>
      </c>
      <c r="AK96">
        <f>ABS($F96-INDEX(Sheet2!$C:$C, MATCH(AK$1,Sheet2!$B:$B,0)))*69</f>
        <v>4525.0199999999995</v>
      </c>
      <c r="AL96">
        <f>ABS($G96-INDEX(Sheet2!$D:$D, MATCH(AL$1,Sheet2!$B:$B,0)))*54.6</f>
        <v>10172.526</v>
      </c>
      <c r="AM96">
        <f t="shared" si="27"/>
        <v>11133.556988720002</v>
      </c>
      <c r="AN96">
        <f>ABS($F96-INDEX(Sheet2!$C:$C, MATCH(AN$1,Sheet2!$B:$B,0)))*69</f>
        <v>405.0299999999998</v>
      </c>
      <c r="AO96">
        <f>ABS($G96-INDEX(Sheet2!$D:$D, MATCH(AO$1,Sheet2!$B:$B,0)))*54.6</f>
        <v>3197.3760000000002</v>
      </c>
      <c r="AP96">
        <f t="shared" si="28"/>
        <v>3222.9276421098875</v>
      </c>
      <c r="AQ96">
        <f>ABS($F96-INDEX(Sheet2!$C:$C, MATCH(AQ$1,Sheet2!$B:$B,0)))*69</f>
        <v>540.9599999999997</v>
      </c>
      <c r="AR96">
        <f>ABS($G96-INDEX(Sheet2!$D:$D, MATCH(AR$1,Sheet2!$B:$B,0)))*54.6</f>
        <v>8260.9800000000014</v>
      </c>
      <c r="AS96">
        <f t="shared" si="29"/>
        <v>8278.6730991143759</v>
      </c>
      <c r="AT96">
        <f>ABS($F96-INDEX(Sheet2!$C:$C, MATCH(AT$1,Sheet2!$B:$B,0)))*69</f>
        <v>1355.85</v>
      </c>
      <c r="AU96">
        <f>ABS($G96-INDEX(Sheet2!$D:$D, MATCH(AU$1,Sheet2!$B:$B,0)))*54.6</f>
        <v>1913.7300000000002</v>
      </c>
      <c r="AV96">
        <f t="shared" si="30"/>
        <v>2345.35535375772</v>
      </c>
      <c r="AW96">
        <f>ABS($F96-INDEX(Sheet2!$C:$C, MATCH(AW$1,Sheet2!$B:$B,0)))*69</f>
        <v>3768.78</v>
      </c>
      <c r="AX96">
        <f>ABS($G96-INDEX(Sheet2!$D:$D, MATCH(AX$1,Sheet2!$B:$B,0)))*54.6</f>
        <v>440.62200000000001</v>
      </c>
      <c r="AY96">
        <f t="shared" si="31"/>
        <v>3794.4499516114324</v>
      </c>
      <c r="AZ96">
        <f>ABS($F96-INDEX(Sheet2!$C:$C, MATCH(AZ$1,Sheet2!$B:$B,0)))*69</f>
        <v>273.92999999999995</v>
      </c>
      <c r="BA96">
        <f>ABS($G96-INDEX(Sheet2!$D:$D, MATCH(BA$1,Sheet2!$B:$B,0)))*54.6</f>
        <v>9541.35</v>
      </c>
      <c r="BB96">
        <f t="shared" si="32"/>
        <v>9545.281424211651</v>
      </c>
    </row>
    <row r="97" spans="1:54" x14ac:dyDescent="0.3">
      <c r="A97" t="s">
        <v>373</v>
      </c>
      <c r="B97" t="s">
        <v>374</v>
      </c>
      <c r="C97">
        <v>2005</v>
      </c>
      <c r="D97" t="s">
        <v>375</v>
      </c>
      <c r="E97" t="s">
        <v>376</v>
      </c>
      <c r="F97">
        <v>41.54</v>
      </c>
      <c r="G97">
        <v>12.29</v>
      </c>
      <c r="H97" t="s">
        <v>844</v>
      </c>
      <c r="I97" t="str">
        <f t="shared" si="17"/>
        <v>East</v>
      </c>
      <c r="J97">
        <f>ABS($F97-INDEX(Sheet2!$C:$C, MATCH(J$1,Sheet2!$B:$B,0)))*69</f>
        <v>404.34</v>
      </c>
      <c r="K97">
        <f>ABS($G97-INDEX(Sheet2!$D:$D, MATCH(K$1,Sheet2!$B:$B,0)))*54.6</f>
        <v>6953.8560000000007</v>
      </c>
      <c r="L97">
        <f t="shared" si="18"/>
        <v>6965.6014890557744</v>
      </c>
      <c r="M97">
        <f>ABS($F97-INDEX(Sheet2!$C:$C, MATCH(M$1,Sheet2!$B:$B,0)))*69</f>
        <v>1541.46</v>
      </c>
      <c r="N97">
        <f>ABS($G97-INDEX(Sheet2!$D:$D, MATCH(N$1,Sheet2!$B:$B,0)))*54.6</f>
        <v>6081.8939999999993</v>
      </c>
      <c r="O97">
        <f t="shared" si="19"/>
        <v>6274.1958495759427</v>
      </c>
      <c r="P97">
        <f>ABS($F97-INDEX(Sheet2!$C:$C, MATCH(P$1,Sheet2!$B:$B,0)))*69</f>
        <v>455.40000000000009</v>
      </c>
      <c r="Q97">
        <f>ABS($G97-INDEX(Sheet2!$D:$D, MATCH(Q$1,Sheet2!$B:$B,0)))*54.6</f>
        <v>38.765999999999948</v>
      </c>
      <c r="R97">
        <f t="shared" si="20"/>
        <v>457.04700278636562</v>
      </c>
      <c r="S97">
        <f>ABS($F97-INDEX(Sheet2!$C:$C, MATCH(S$1,Sheet2!$B:$B,0)))*69</f>
        <v>273.24000000000007</v>
      </c>
      <c r="T97">
        <f>ABS($G97-INDEX(Sheet2!$D:$D, MATCH(T$1,Sheet2!$B:$B,0)))*54.6</f>
        <v>4797.155999999999</v>
      </c>
      <c r="U97">
        <f t="shared" si="21"/>
        <v>4804.9314028335511</v>
      </c>
      <c r="V97">
        <f>ABS($F97-INDEX(Sheet2!$C:$C, MATCH(V$1,Sheet2!$B:$B,0)))*69</f>
        <v>959.7900000000003</v>
      </c>
      <c r="W97">
        <f>ABS($G97-INDEX(Sheet2!$D:$D, MATCH(W$1,Sheet2!$B:$B,0)))*54.6</f>
        <v>1368.2760000000001</v>
      </c>
      <c r="X97">
        <f t="shared" si="22"/>
        <v>1671.3395993262413</v>
      </c>
      <c r="Y97">
        <f>ABS($F97-INDEX(Sheet2!$C:$C, MATCH(Y$1,Sheet2!$B:$B,0)))*69</f>
        <v>516.81000000000017</v>
      </c>
      <c r="Z97">
        <f>ABS($G97-INDEX(Sheet2!$D:$D, MATCH(Z$1,Sheet2!$B:$B,0)))*54.6</f>
        <v>7126.9380000000001</v>
      </c>
      <c r="AA97">
        <f t="shared" si="23"/>
        <v>7145.6516730067387</v>
      </c>
      <c r="AB97">
        <f>ABS($F97-INDEX(Sheet2!$C:$C, MATCH(AB$1,Sheet2!$B:$B,0)))*69</f>
        <v>291.86999999999978</v>
      </c>
      <c r="AC97">
        <f>ABS($G97-INDEX(Sheet2!$D:$D, MATCH(AC$1,Sheet2!$B:$B,0)))*54.6</f>
        <v>6235.8660000000009</v>
      </c>
      <c r="AD97">
        <f t="shared" si="24"/>
        <v>6242.6927576852613</v>
      </c>
      <c r="AE97">
        <f>ABS($F97-INDEX(Sheet2!$C:$C, MATCH(AE$1,Sheet2!$B:$B,0)))*69</f>
        <v>10.349999999999902</v>
      </c>
      <c r="AF97">
        <f>ABS($G97-INDEX(Sheet2!$D:$D, MATCH(AF$1,Sheet2!$B:$B,0)))*54.6</f>
        <v>552.55200000000002</v>
      </c>
      <c r="AG97">
        <f t="shared" si="25"/>
        <v>552.64892581457173</v>
      </c>
      <c r="AH97">
        <f>ABS($F97-INDEX(Sheet2!$C:$C, MATCH(AH$1,Sheet2!$B:$B,0)))*69</f>
        <v>537.51</v>
      </c>
      <c r="AI97">
        <f>ABS($G97-INDEX(Sheet2!$D:$D, MATCH(AI$1,Sheet2!$B:$B,0)))*54.6</f>
        <v>5278.7280000000001</v>
      </c>
      <c r="AJ97">
        <f t="shared" si="26"/>
        <v>5306.0235862728696</v>
      </c>
      <c r="AK97">
        <f>ABS($F97-INDEX(Sheet2!$C:$C, MATCH(AK$1,Sheet2!$B:$B,0)))*69</f>
        <v>5203.29</v>
      </c>
      <c r="AL97">
        <f>ABS($G97-INDEX(Sheet2!$D:$D, MATCH(AL$1,Sheet2!$B:$B,0)))*54.6</f>
        <v>7585.0320000000011</v>
      </c>
      <c r="AM97">
        <f t="shared" si="27"/>
        <v>9198.2029367221512</v>
      </c>
      <c r="AN97">
        <f>ABS($F97-INDEX(Sheet2!$C:$C, MATCH(AN$1,Sheet2!$B:$B,0)))*69</f>
        <v>273.24000000000007</v>
      </c>
      <c r="AO97">
        <f>ABS($G97-INDEX(Sheet2!$D:$D, MATCH(AO$1,Sheet2!$B:$B,0)))*54.6</f>
        <v>609.88200000000006</v>
      </c>
      <c r="AP97">
        <f t="shared" si="28"/>
        <v>668.2934621287269</v>
      </c>
      <c r="AQ97">
        <f>ABS($F97-INDEX(Sheet2!$C:$C, MATCH(AQ$1,Sheet2!$B:$B,0)))*69</f>
        <v>137.31000000000014</v>
      </c>
      <c r="AR97">
        <f>ABS($G97-INDEX(Sheet2!$D:$D, MATCH(AR$1,Sheet2!$B:$B,0)))*54.6</f>
        <v>5673.4859999999999</v>
      </c>
      <c r="AS97">
        <f t="shared" si="29"/>
        <v>5675.147348597744</v>
      </c>
      <c r="AT97">
        <f>ABS($F97-INDEX(Sheet2!$C:$C, MATCH(AT$1,Sheet2!$B:$B,0)))*69</f>
        <v>677.58</v>
      </c>
      <c r="AU97">
        <f>ABS($G97-INDEX(Sheet2!$D:$D, MATCH(AU$1,Sheet2!$B:$B,0)))*54.6</f>
        <v>673.76400000000001</v>
      </c>
      <c r="AV97">
        <f t="shared" si="30"/>
        <v>955.54831594012035</v>
      </c>
      <c r="AW97">
        <f>ABS($F97-INDEX(Sheet2!$C:$C, MATCH(AW$1,Sheet2!$B:$B,0)))*69</f>
        <v>4447.05</v>
      </c>
      <c r="AX97">
        <f>ABS($G97-INDEX(Sheet2!$D:$D, MATCH(AX$1,Sheet2!$B:$B,0)))*54.6</f>
        <v>3028.116</v>
      </c>
      <c r="AY97">
        <f t="shared" si="31"/>
        <v>5380.1245535727148</v>
      </c>
      <c r="AZ97">
        <f>ABS($F97-INDEX(Sheet2!$C:$C, MATCH(AZ$1,Sheet2!$B:$B,0)))*69</f>
        <v>404.34</v>
      </c>
      <c r="BA97">
        <f>ABS($G97-INDEX(Sheet2!$D:$D, MATCH(BA$1,Sheet2!$B:$B,0)))*54.6</f>
        <v>6953.8560000000007</v>
      </c>
      <c r="BB97">
        <f t="shared" si="32"/>
        <v>6965.6014890557744</v>
      </c>
    </row>
    <row r="98" spans="1:54" x14ac:dyDescent="0.3">
      <c r="A98" t="s">
        <v>377</v>
      </c>
      <c r="B98" t="s">
        <v>378</v>
      </c>
      <c r="C98">
        <v>15.83</v>
      </c>
      <c r="D98" t="s">
        <v>379</v>
      </c>
      <c r="E98" t="s">
        <v>380</v>
      </c>
      <c r="F98">
        <v>18</v>
      </c>
      <c r="G98">
        <v>-76.5</v>
      </c>
      <c r="H98" t="s">
        <v>844</v>
      </c>
      <c r="I98" t="str">
        <f t="shared" si="17"/>
        <v>West</v>
      </c>
      <c r="J98">
        <f>ABS($F98-INDEX(Sheet2!$C:$C, MATCH(J$1,Sheet2!$B:$B,0)))*69</f>
        <v>1219.92</v>
      </c>
      <c r="K98">
        <f>ABS($G98-INDEX(Sheet2!$D:$D, MATCH(K$1,Sheet2!$B:$B,0)))*54.6</f>
        <v>11801.79</v>
      </c>
      <c r="L98">
        <f t="shared" si="18"/>
        <v>11864.672435870281</v>
      </c>
      <c r="M98">
        <f>ABS($F98-INDEX(Sheet2!$C:$C, MATCH(M$1,Sheet2!$B:$B,0)))*69</f>
        <v>82.799999999999955</v>
      </c>
      <c r="N98">
        <f>ABS($G98-INDEX(Sheet2!$D:$D, MATCH(N$1,Sheet2!$B:$B,0)))*54.6</f>
        <v>1233.9599999999998</v>
      </c>
      <c r="O98">
        <f t="shared" si="19"/>
        <v>1236.7348630971796</v>
      </c>
      <c r="P98">
        <f>ABS($F98-INDEX(Sheet2!$C:$C, MATCH(P$1,Sheet2!$B:$B,0)))*69</f>
        <v>2079.66</v>
      </c>
      <c r="Q98">
        <f>ABS($G98-INDEX(Sheet2!$D:$D, MATCH(Q$1,Sheet2!$B:$B,0)))*54.6</f>
        <v>4809.1679999999997</v>
      </c>
      <c r="R98">
        <f t="shared" si="20"/>
        <v>5239.5689295803713</v>
      </c>
      <c r="S98">
        <f>ABS($F98-INDEX(Sheet2!$C:$C, MATCH(S$1,Sheet2!$B:$B,0)))*69</f>
        <v>1897.5</v>
      </c>
      <c r="T98">
        <f>ABS($G98-INDEX(Sheet2!$D:$D, MATCH(T$1,Sheet2!$B:$B,0)))*54.6</f>
        <v>50.778000000000375</v>
      </c>
      <c r="U98">
        <f t="shared" si="21"/>
        <v>1898.1793000883767</v>
      </c>
      <c r="V98">
        <f>ABS($F98-INDEX(Sheet2!$C:$C, MATCH(V$1,Sheet2!$B:$B,0)))*69</f>
        <v>2584.0500000000002</v>
      </c>
      <c r="W98">
        <f>ABS($G98-INDEX(Sheet2!$D:$D, MATCH(W$1,Sheet2!$B:$B,0)))*54.6</f>
        <v>6216.21</v>
      </c>
      <c r="X98">
        <f t="shared" si="22"/>
        <v>6731.9076914794368</v>
      </c>
      <c r="Y98">
        <f>ABS($F98-INDEX(Sheet2!$C:$C, MATCH(Y$1,Sheet2!$B:$B,0)))*69</f>
        <v>1107.4499999999998</v>
      </c>
      <c r="Z98">
        <f>ABS($G98-INDEX(Sheet2!$D:$D, MATCH(Z$1,Sheet2!$B:$B,0)))*54.6</f>
        <v>2279.0039999999999</v>
      </c>
      <c r="AA98">
        <f t="shared" si="23"/>
        <v>2533.8320257104651</v>
      </c>
      <c r="AB98">
        <f>ABS($F98-INDEX(Sheet2!$C:$C, MATCH(AB$1,Sheet2!$B:$B,0)))*69</f>
        <v>1332.39</v>
      </c>
      <c r="AC98">
        <f>ABS($G98-INDEX(Sheet2!$D:$D, MATCH(AC$1,Sheet2!$B:$B,0)))*54.6</f>
        <v>11083.800000000001</v>
      </c>
      <c r="AD98">
        <f t="shared" si="24"/>
        <v>11163.596443445098</v>
      </c>
      <c r="AE98">
        <f>ABS($F98-INDEX(Sheet2!$C:$C, MATCH(AE$1,Sheet2!$B:$B,0)))*69</f>
        <v>1613.91</v>
      </c>
      <c r="AF98">
        <f>ABS($G98-INDEX(Sheet2!$D:$D, MATCH(AF$1,Sheet2!$B:$B,0)))*54.6</f>
        <v>4295.3820000000005</v>
      </c>
      <c r="AG98">
        <f t="shared" si="25"/>
        <v>4588.5740719774813</v>
      </c>
      <c r="AH98">
        <f>ABS($F98-INDEX(Sheet2!$C:$C, MATCH(AH$1,Sheet2!$B:$B,0)))*69</f>
        <v>1086.75</v>
      </c>
      <c r="AI98">
        <f>ABS($G98-INDEX(Sheet2!$D:$D, MATCH(AI$1,Sheet2!$B:$B,0)))*54.6</f>
        <v>430.79400000000004</v>
      </c>
      <c r="AJ98">
        <f t="shared" si="26"/>
        <v>1169.0205442745648</v>
      </c>
      <c r="AK98">
        <f>ABS($F98-INDEX(Sheet2!$C:$C, MATCH(AK$1,Sheet2!$B:$B,0)))*69</f>
        <v>3579.0299999999997</v>
      </c>
      <c r="AL98">
        <f>ABS($G98-INDEX(Sheet2!$D:$D, MATCH(AL$1,Sheet2!$B:$B,0)))*54.6</f>
        <v>12432.966</v>
      </c>
      <c r="AM98">
        <f t="shared" si="27"/>
        <v>12937.855282003118</v>
      </c>
      <c r="AN98">
        <f>ABS($F98-INDEX(Sheet2!$C:$C, MATCH(AN$1,Sheet2!$B:$B,0)))*69</f>
        <v>1351.02</v>
      </c>
      <c r="AO98">
        <f>ABS($G98-INDEX(Sheet2!$D:$D, MATCH(AO$1,Sheet2!$B:$B,0)))*54.6</f>
        <v>5457.8160000000007</v>
      </c>
      <c r="AP98">
        <f t="shared" si="28"/>
        <v>5622.5448446638475</v>
      </c>
      <c r="AQ98">
        <f>ABS($F98-INDEX(Sheet2!$C:$C, MATCH(AQ$1,Sheet2!$B:$B,0)))*69</f>
        <v>1486.9499999999998</v>
      </c>
      <c r="AR98">
        <f>ABS($G98-INDEX(Sheet2!$D:$D, MATCH(AR$1,Sheet2!$B:$B,0)))*54.6</f>
        <v>10521.42</v>
      </c>
      <c r="AS98">
        <f t="shared" si="29"/>
        <v>10625.97285517425</v>
      </c>
      <c r="AT98">
        <f>ABS($F98-INDEX(Sheet2!$C:$C, MATCH(AT$1,Sheet2!$B:$B,0)))*69</f>
        <v>2301.84</v>
      </c>
      <c r="AU98">
        <f>ABS($G98-INDEX(Sheet2!$D:$D, MATCH(AU$1,Sheet2!$B:$B,0)))*54.6</f>
        <v>4174.17</v>
      </c>
      <c r="AV98">
        <f t="shared" si="30"/>
        <v>4766.7769587531575</v>
      </c>
      <c r="AW98">
        <f>ABS($F98-INDEX(Sheet2!$C:$C, MATCH(AW$1,Sheet2!$B:$B,0)))*69</f>
        <v>2822.79</v>
      </c>
      <c r="AX98">
        <f>ABS($G98-INDEX(Sheet2!$D:$D, MATCH(AX$1,Sheet2!$B:$B,0)))*54.6</f>
        <v>1819.818</v>
      </c>
      <c r="AY98">
        <f t="shared" si="31"/>
        <v>3358.5533994897264</v>
      </c>
      <c r="AZ98">
        <f>ABS($F98-INDEX(Sheet2!$C:$C, MATCH(AZ$1,Sheet2!$B:$B,0)))*69</f>
        <v>1219.92</v>
      </c>
      <c r="BA98">
        <f>ABS($G98-INDEX(Sheet2!$D:$D, MATCH(BA$1,Sheet2!$B:$B,0)))*54.6</f>
        <v>11801.79</v>
      </c>
      <c r="BB98">
        <f t="shared" si="32"/>
        <v>11864.672435870281</v>
      </c>
    </row>
    <row r="99" spans="1:54" x14ac:dyDescent="0.3">
      <c r="A99" t="s">
        <v>381</v>
      </c>
      <c r="B99" t="s">
        <v>382</v>
      </c>
      <c r="C99">
        <v>43.74</v>
      </c>
      <c r="D99" t="s">
        <v>383</v>
      </c>
      <c r="E99" t="s">
        <v>384</v>
      </c>
      <c r="F99">
        <v>31.57</v>
      </c>
      <c r="G99">
        <v>35.520000000000003</v>
      </c>
      <c r="H99" t="s">
        <v>844</v>
      </c>
      <c r="I99" t="str">
        <f t="shared" si="17"/>
        <v>East</v>
      </c>
      <c r="J99">
        <f>ABS($F99-INDEX(Sheet2!$C:$C, MATCH(J$1,Sheet2!$B:$B,0)))*69</f>
        <v>283.58999999999997</v>
      </c>
      <c r="K99">
        <f>ABS($G99-INDEX(Sheet2!$D:$D, MATCH(K$1,Sheet2!$B:$B,0)))*54.6</f>
        <v>5685.4979999999996</v>
      </c>
      <c r="L99">
        <f t="shared" si="18"/>
        <v>5692.5662750734837</v>
      </c>
      <c r="M99">
        <f>ABS($F99-INDEX(Sheet2!$C:$C, MATCH(M$1,Sheet2!$B:$B,0)))*69</f>
        <v>853.53000000000009</v>
      </c>
      <c r="N99">
        <f>ABS($G99-INDEX(Sheet2!$D:$D, MATCH(N$1,Sheet2!$B:$B,0)))*54.6</f>
        <v>7350.2520000000004</v>
      </c>
      <c r="O99">
        <f t="shared" si="19"/>
        <v>7399.6430943934056</v>
      </c>
      <c r="P99">
        <f>ABS($F99-INDEX(Sheet2!$C:$C, MATCH(P$1,Sheet2!$B:$B,0)))*69</f>
        <v>1143.33</v>
      </c>
      <c r="Q99">
        <f>ABS($G99-INDEX(Sheet2!$D:$D, MATCH(Q$1,Sheet2!$B:$B,0)))*54.6</f>
        <v>1307.1240000000003</v>
      </c>
      <c r="R99">
        <f t="shared" si="20"/>
        <v>1736.59915935601</v>
      </c>
      <c r="S99">
        <f>ABS($F99-INDEX(Sheet2!$C:$C, MATCH(S$1,Sheet2!$B:$B,0)))*69</f>
        <v>961.17</v>
      </c>
      <c r="T99">
        <f>ABS($G99-INDEX(Sheet2!$D:$D, MATCH(T$1,Sheet2!$B:$B,0)))*54.6</f>
        <v>6065.5140000000001</v>
      </c>
      <c r="U99">
        <f t="shared" si="21"/>
        <v>6141.1975911133168</v>
      </c>
      <c r="V99">
        <f>ABS($F99-INDEX(Sheet2!$C:$C, MATCH(V$1,Sheet2!$B:$B,0)))*69</f>
        <v>1647.7200000000003</v>
      </c>
      <c r="W99">
        <f>ABS($G99-INDEX(Sheet2!$D:$D, MATCH(W$1,Sheet2!$B:$B,0)))*54.6</f>
        <v>99.917999999999907</v>
      </c>
      <c r="X99">
        <f t="shared" si="22"/>
        <v>1650.7467416669344</v>
      </c>
      <c r="Y99">
        <f>ABS($F99-INDEX(Sheet2!$C:$C, MATCH(Y$1,Sheet2!$B:$B,0)))*69</f>
        <v>171.11999999999978</v>
      </c>
      <c r="Z99">
        <f>ABS($G99-INDEX(Sheet2!$D:$D, MATCH(Z$1,Sheet2!$B:$B,0)))*54.6</f>
        <v>8395.2960000000003</v>
      </c>
      <c r="AA99">
        <f t="shared" si="23"/>
        <v>8397.0397749454532</v>
      </c>
      <c r="AB99">
        <f>ABS($F99-INDEX(Sheet2!$C:$C, MATCH(AB$1,Sheet2!$B:$B,0)))*69</f>
        <v>396.06000000000012</v>
      </c>
      <c r="AC99">
        <f>ABS($G99-INDEX(Sheet2!$D:$D, MATCH(AC$1,Sheet2!$B:$B,0)))*54.6</f>
        <v>4967.5079999999998</v>
      </c>
      <c r="AD99">
        <f t="shared" si="24"/>
        <v>4983.2719425758814</v>
      </c>
      <c r="AE99">
        <f>ABS($F99-INDEX(Sheet2!$C:$C, MATCH(AE$1,Sheet2!$B:$B,0)))*69</f>
        <v>677.58</v>
      </c>
      <c r="AF99">
        <f>ABS($G99-INDEX(Sheet2!$D:$D, MATCH(AF$1,Sheet2!$B:$B,0)))*54.6</f>
        <v>1820.91</v>
      </c>
      <c r="AG99">
        <f t="shared" si="25"/>
        <v>1942.8916296335215</v>
      </c>
      <c r="AH99">
        <f>ABS($F99-INDEX(Sheet2!$C:$C, MATCH(AH$1,Sheet2!$B:$B,0)))*69</f>
        <v>150.41999999999999</v>
      </c>
      <c r="AI99">
        <f>ABS($G99-INDEX(Sheet2!$D:$D, MATCH(AI$1,Sheet2!$B:$B,0)))*54.6</f>
        <v>6547.0860000000002</v>
      </c>
      <c r="AJ99">
        <f t="shared" si="26"/>
        <v>6548.813729813668</v>
      </c>
      <c r="AK99">
        <f>ABS($F99-INDEX(Sheet2!$C:$C, MATCH(AK$1,Sheet2!$B:$B,0)))*69</f>
        <v>4515.3599999999997</v>
      </c>
      <c r="AL99">
        <f>ABS($G99-INDEX(Sheet2!$D:$D, MATCH(AL$1,Sheet2!$B:$B,0)))*54.6</f>
        <v>6316.674</v>
      </c>
      <c r="AM99">
        <f t="shared" si="27"/>
        <v>7764.5892584138664</v>
      </c>
      <c r="AN99">
        <f>ABS($F99-INDEX(Sheet2!$C:$C, MATCH(AN$1,Sheet2!$B:$B,0)))*69</f>
        <v>414.68999999999988</v>
      </c>
      <c r="AO99">
        <f>ABS($G99-INDEX(Sheet2!$D:$D, MATCH(AO$1,Sheet2!$B:$B,0)))*54.6</f>
        <v>658.47600000000011</v>
      </c>
      <c r="AP99">
        <f t="shared" si="28"/>
        <v>778.17635448270983</v>
      </c>
      <c r="AQ99">
        <f>ABS($F99-INDEX(Sheet2!$C:$C, MATCH(AQ$1,Sheet2!$B:$B,0)))*69</f>
        <v>550.61999999999978</v>
      </c>
      <c r="AR99">
        <f>ABS($G99-INDEX(Sheet2!$D:$D, MATCH(AR$1,Sheet2!$B:$B,0)))*54.6</f>
        <v>4405.1280000000006</v>
      </c>
      <c r="AS99">
        <f t="shared" si="29"/>
        <v>4439.40706410034</v>
      </c>
      <c r="AT99">
        <f>ABS($F99-INDEX(Sheet2!$C:$C, MATCH(AT$1,Sheet2!$B:$B,0)))*69</f>
        <v>1365.51</v>
      </c>
      <c r="AU99">
        <f>ABS($G99-INDEX(Sheet2!$D:$D, MATCH(AU$1,Sheet2!$B:$B,0)))*54.6</f>
        <v>1942.1220000000001</v>
      </c>
      <c r="AV99">
        <f t="shared" si="30"/>
        <v>2374.1220320328944</v>
      </c>
      <c r="AW99">
        <f>ABS($F99-INDEX(Sheet2!$C:$C, MATCH(AW$1,Sheet2!$B:$B,0)))*69</f>
        <v>3759.1200000000003</v>
      </c>
      <c r="AX99">
        <f>ABS($G99-INDEX(Sheet2!$D:$D, MATCH(AX$1,Sheet2!$B:$B,0)))*54.6</f>
        <v>4296.4740000000002</v>
      </c>
      <c r="AY99">
        <f t="shared" si="31"/>
        <v>5708.8240476542978</v>
      </c>
      <c r="AZ99">
        <f>ABS($F99-INDEX(Sheet2!$C:$C, MATCH(AZ$1,Sheet2!$B:$B,0)))*69</f>
        <v>283.58999999999997</v>
      </c>
      <c r="BA99">
        <f>ABS($G99-INDEX(Sheet2!$D:$D, MATCH(BA$1,Sheet2!$B:$B,0)))*54.6</f>
        <v>5685.4979999999996</v>
      </c>
      <c r="BB99">
        <f t="shared" si="32"/>
        <v>5692.5662750734837</v>
      </c>
    </row>
    <row r="100" spans="1:54" x14ac:dyDescent="0.3">
      <c r="A100" t="s">
        <v>385</v>
      </c>
      <c r="B100" t="s">
        <v>386</v>
      </c>
      <c r="C100">
        <v>182</v>
      </c>
      <c r="D100" t="s">
        <v>387</v>
      </c>
      <c r="E100" t="s">
        <v>388</v>
      </c>
      <c r="F100">
        <v>51.1</v>
      </c>
      <c r="G100">
        <v>71.3</v>
      </c>
      <c r="H100" t="s">
        <v>844</v>
      </c>
      <c r="I100" t="str">
        <f t="shared" si="17"/>
        <v>East</v>
      </c>
      <c r="J100">
        <f>ABS($F100-INDEX(Sheet2!$C:$C, MATCH(J$1,Sheet2!$B:$B,0)))*69</f>
        <v>1063.98</v>
      </c>
      <c r="K100">
        <f>ABS($G100-INDEX(Sheet2!$D:$D, MATCH(K$1,Sheet2!$B:$B,0)))*54.6</f>
        <v>3731.9100000000008</v>
      </c>
      <c r="L100">
        <f t="shared" si="18"/>
        <v>3880.6192403403875</v>
      </c>
      <c r="M100">
        <f>ABS($F100-INDEX(Sheet2!$C:$C, MATCH(M$1,Sheet2!$B:$B,0)))*69</f>
        <v>2201.1000000000004</v>
      </c>
      <c r="N100">
        <f>ABS($G100-INDEX(Sheet2!$D:$D, MATCH(N$1,Sheet2!$B:$B,0)))*54.6</f>
        <v>9303.8399999999983</v>
      </c>
      <c r="O100">
        <f t="shared" si="19"/>
        <v>9560.6631545934088</v>
      </c>
      <c r="P100">
        <f>ABS($F100-INDEX(Sheet2!$C:$C, MATCH(P$1,Sheet2!$B:$B,0)))*69</f>
        <v>204.24000000000007</v>
      </c>
      <c r="Q100">
        <f>ABS($G100-INDEX(Sheet2!$D:$D, MATCH(Q$1,Sheet2!$B:$B,0)))*54.6</f>
        <v>3260.712</v>
      </c>
      <c r="R100">
        <f t="shared" si="20"/>
        <v>3267.1021907102936</v>
      </c>
      <c r="S100">
        <f>ABS($F100-INDEX(Sheet2!$C:$C, MATCH(S$1,Sheet2!$B:$B,0)))*69</f>
        <v>386.40000000000009</v>
      </c>
      <c r="T100">
        <f>ABS($G100-INDEX(Sheet2!$D:$D, MATCH(T$1,Sheet2!$B:$B,0)))*54.6</f>
        <v>8019.1020000000008</v>
      </c>
      <c r="U100">
        <f t="shared" si="21"/>
        <v>8028.4059343311746</v>
      </c>
      <c r="V100">
        <f>ABS($F100-INDEX(Sheet2!$C:$C, MATCH(V$1,Sheet2!$B:$B,0)))*69</f>
        <v>300.15000000000009</v>
      </c>
      <c r="W100">
        <f>ABS($G100-INDEX(Sheet2!$D:$D, MATCH(W$1,Sheet2!$B:$B,0)))*54.6</f>
        <v>1853.6699999999998</v>
      </c>
      <c r="X100">
        <f t="shared" si="22"/>
        <v>1877.8132205839854</v>
      </c>
      <c r="Y100">
        <f>ABS($F100-INDEX(Sheet2!$C:$C, MATCH(Y$1,Sheet2!$B:$B,0)))*69</f>
        <v>1176.4500000000003</v>
      </c>
      <c r="Z100">
        <f>ABS($G100-INDEX(Sheet2!$D:$D, MATCH(Z$1,Sheet2!$B:$B,0)))*54.6</f>
        <v>10348.884</v>
      </c>
      <c r="AA100">
        <f t="shared" si="23"/>
        <v>10415.538135303235</v>
      </c>
      <c r="AB100">
        <f>ABS($F100-INDEX(Sheet2!$C:$C, MATCH(AB$1,Sheet2!$B:$B,0)))*69</f>
        <v>951.51</v>
      </c>
      <c r="AC100">
        <f>ABS($G100-INDEX(Sheet2!$D:$D, MATCH(AC$1,Sheet2!$B:$B,0)))*54.6</f>
        <v>3013.92</v>
      </c>
      <c r="AD100">
        <f t="shared" si="24"/>
        <v>3160.551383303236</v>
      </c>
      <c r="AE100">
        <f>ABS($F100-INDEX(Sheet2!$C:$C, MATCH(AE$1,Sheet2!$B:$B,0)))*69</f>
        <v>669.99</v>
      </c>
      <c r="AF100">
        <f>ABS($G100-INDEX(Sheet2!$D:$D, MATCH(AF$1,Sheet2!$B:$B,0)))*54.6</f>
        <v>3774.498</v>
      </c>
      <c r="AG100">
        <f t="shared" si="25"/>
        <v>3833.4999350598664</v>
      </c>
      <c r="AH100">
        <f>ABS($F100-INDEX(Sheet2!$C:$C, MATCH(AH$1,Sheet2!$B:$B,0)))*69</f>
        <v>1197.1500000000001</v>
      </c>
      <c r="AI100">
        <f>ABS($G100-INDEX(Sheet2!$D:$D, MATCH(AI$1,Sheet2!$B:$B,0)))*54.6</f>
        <v>8500.6740000000009</v>
      </c>
      <c r="AJ100">
        <f t="shared" si="26"/>
        <v>8584.5574479279949</v>
      </c>
      <c r="AK100">
        <f>ABS($F100-INDEX(Sheet2!$C:$C, MATCH(AK$1,Sheet2!$B:$B,0)))*69</f>
        <v>5862.93</v>
      </c>
      <c r="AL100">
        <f>ABS($G100-INDEX(Sheet2!$D:$D, MATCH(AL$1,Sheet2!$B:$B,0)))*54.6</f>
        <v>4363.0860000000011</v>
      </c>
      <c r="AM100">
        <f t="shared" si="27"/>
        <v>7308.2465495011875</v>
      </c>
      <c r="AN100">
        <f>ABS($F100-INDEX(Sheet2!$C:$C, MATCH(AN$1,Sheet2!$B:$B,0)))*69</f>
        <v>932.88000000000022</v>
      </c>
      <c r="AO100">
        <f>ABS($G100-INDEX(Sheet2!$D:$D, MATCH(AO$1,Sheet2!$B:$B,0)))*54.6</f>
        <v>2612.0639999999999</v>
      </c>
      <c r="AP100">
        <f t="shared" si="28"/>
        <v>2773.6516425996974</v>
      </c>
      <c r="AQ100">
        <f>ABS($F100-INDEX(Sheet2!$C:$C, MATCH(AQ$1,Sheet2!$B:$B,0)))*69</f>
        <v>796.95000000000027</v>
      </c>
      <c r="AR100">
        <f>ABS($G100-INDEX(Sheet2!$D:$D, MATCH(AR$1,Sheet2!$B:$B,0)))*54.6</f>
        <v>2451.5400000000004</v>
      </c>
      <c r="AS100">
        <f t="shared" si="29"/>
        <v>2577.8242131883239</v>
      </c>
      <c r="AT100">
        <f>ABS($F100-INDEX(Sheet2!$C:$C, MATCH(AT$1,Sheet2!$B:$B,0)))*69</f>
        <v>17.939999999999863</v>
      </c>
      <c r="AU100">
        <f>ABS($G100-INDEX(Sheet2!$D:$D, MATCH(AU$1,Sheet2!$B:$B,0)))*54.6</f>
        <v>3895.7099999999996</v>
      </c>
      <c r="AV100">
        <f t="shared" si="30"/>
        <v>3895.7513072191859</v>
      </c>
      <c r="AW100">
        <f>ABS($F100-INDEX(Sheet2!$C:$C, MATCH(AW$1,Sheet2!$B:$B,0)))*69</f>
        <v>5106.6900000000005</v>
      </c>
      <c r="AX100">
        <f>ABS($G100-INDEX(Sheet2!$D:$D, MATCH(AX$1,Sheet2!$B:$B,0)))*54.6</f>
        <v>6250.0619999999999</v>
      </c>
      <c r="AY100">
        <f t="shared" si="31"/>
        <v>8071.0320133142832</v>
      </c>
      <c r="AZ100">
        <f>ABS($F100-INDEX(Sheet2!$C:$C, MATCH(AZ$1,Sheet2!$B:$B,0)))*69</f>
        <v>1063.98</v>
      </c>
      <c r="BA100">
        <f>ABS($G100-INDEX(Sheet2!$D:$D, MATCH(BA$1,Sheet2!$B:$B,0)))*54.6</f>
        <v>3731.9100000000008</v>
      </c>
      <c r="BB100">
        <f t="shared" si="32"/>
        <v>3880.6192403403875</v>
      </c>
    </row>
    <row r="101" spans="1:54" x14ac:dyDescent="0.3">
      <c r="A101" t="s">
        <v>389</v>
      </c>
      <c r="B101" t="s">
        <v>390</v>
      </c>
      <c r="C101">
        <v>95.5</v>
      </c>
      <c r="D101" t="s">
        <v>391</v>
      </c>
      <c r="E101" t="s">
        <v>392</v>
      </c>
      <c r="F101">
        <v>-1.17</v>
      </c>
      <c r="G101">
        <v>36.479999999999997</v>
      </c>
      <c r="H101" t="s">
        <v>845</v>
      </c>
      <c r="I101" t="str">
        <f t="shared" si="17"/>
        <v>East</v>
      </c>
      <c r="J101">
        <f>ABS($F101-INDEX(Sheet2!$C:$C, MATCH(J$1,Sheet2!$B:$B,0)))*69</f>
        <v>2542.65</v>
      </c>
      <c r="K101">
        <f>ABS($G101-INDEX(Sheet2!$D:$D, MATCH(K$1,Sheet2!$B:$B,0)))*54.6</f>
        <v>5633.0820000000012</v>
      </c>
      <c r="L101">
        <f t="shared" si="18"/>
        <v>6180.3464175743429</v>
      </c>
      <c r="M101">
        <f>ABS($F101-INDEX(Sheet2!$C:$C, MATCH(M$1,Sheet2!$B:$B,0)))*69</f>
        <v>1405.5299999999997</v>
      </c>
      <c r="N101">
        <f>ABS($G101-INDEX(Sheet2!$D:$D, MATCH(N$1,Sheet2!$B:$B,0)))*54.6</f>
        <v>7402.6679999999997</v>
      </c>
      <c r="O101">
        <f t="shared" si="19"/>
        <v>7534.9192496750748</v>
      </c>
      <c r="P101">
        <f>ABS($F101-INDEX(Sheet2!$C:$C, MATCH(P$1,Sheet2!$B:$B,0)))*69</f>
        <v>3402.3900000000003</v>
      </c>
      <c r="Q101">
        <f>ABS($G101-INDEX(Sheet2!$D:$D, MATCH(Q$1,Sheet2!$B:$B,0)))*54.6</f>
        <v>1359.54</v>
      </c>
      <c r="R101">
        <f t="shared" si="20"/>
        <v>3663.9605243097258</v>
      </c>
      <c r="S101">
        <f>ABS($F101-INDEX(Sheet2!$C:$C, MATCH(S$1,Sheet2!$B:$B,0)))*69</f>
        <v>3220.23</v>
      </c>
      <c r="T101">
        <f>ABS($G101-INDEX(Sheet2!$D:$D, MATCH(T$1,Sheet2!$B:$B,0)))*54.6</f>
        <v>6117.9299999999994</v>
      </c>
      <c r="U101">
        <f t="shared" si="21"/>
        <v>6913.6783796905092</v>
      </c>
      <c r="V101">
        <f>ABS($F101-INDEX(Sheet2!$C:$C, MATCH(V$1,Sheet2!$B:$B,0)))*69</f>
        <v>3906.78</v>
      </c>
      <c r="W101">
        <f>ABS($G101-INDEX(Sheet2!$D:$D, MATCH(W$1,Sheet2!$B:$B,0)))*54.6</f>
        <v>47.502000000000251</v>
      </c>
      <c r="X101">
        <f t="shared" si="22"/>
        <v>3907.0687744655843</v>
      </c>
      <c r="Y101">
        <f>ABS($F101-INDEX(Sheet2!$C:$C, MATCH(Y$1,Sheet2!$B:$B,0)))*69</f>
        <v>2430.1799999999998</v>
      </c>
      <c r="Z101">
        <f>ABS($G101-INDEX(Sheet2!$D:$D, MATCH(Z$1,Sheet2!$B:$B,0)))*54.6</f>
        <v>8447.7119999999995</v>
      </c>
      <c r="AA101">
        <f t="shared" si="23"/>
        <v>8790.3135818549727</v>
      </c>
      <c r="AB101">
        <f>ABS($F101-INDEX(Sheet2!$C:$C, MATCH(AB$1,Sheet2!$B:$B,0)))*69</f>
        <v>2655.1200000000003</v>
      </c>
      <c r="AC101">
        <f>ABS($G101-INDEX(Sheet2!$D:$D, MATCH(AC$1,Sheet2!$B:$B,0)))*54.6</f>
        <v>4915.0920000000006</v>
      </c>
      <c r="AD101">
        <f t="shared" si="24"/>
        <v>5586.3934325165465</v>
      </c>
      <c r="AE101">
        <f>ABS($F101-INDEX(Sheet2!$C:$C, MATCH(AE$1,Sheet2!$B:$B,0)))*69</f>
        <v>2936.6400000000003</v>
      </c>
      <c r="AF101">
        <f>ABS($G101-INDEX(Sheet2!$D:$D, MATCH(AF$1,Sheet2!$B:$B,0)))*54.6</f>
        <v>1873.3259999999998</v>
      </c>
      <c r="AG101">
        <f t="shared" si="25"/>
        <v>3483.2750095098727</v>
      </c>
      <c r="AH101">
        <f>ABS($F101-INDEX(Sheet2!$C:$C, MATCH(AH$1,Sheet2!$B:$B,0)))*69</f>
        <v>2409.48</v>
      </c>
      <c r="AI101">
        <f>ABS($G101-INDEX(Sheet2!$D:$D, MATCH(AI$1,Sheet2!$B:$B,0)))*54.6</f>
        <v>6599.5020000000004</v>
      </c>
      <c r="AJ101">
        <f t="shared" si="26"/>
        <v>7025.5975203824482</v>
      </c>
      <c r="AK101">
        <f>ABS($F101-INDEX(Sheet2!$C:$C, MATCH(AK$1,Sheet2!$B:$B,0)))*69</f>
        <v>2256.2999999999997</v>
      </c>
      <c r="AL101">
        <f>ABS($G101-INDEX(Sheet2!$D:$D, MATCH(AL$1,Sheet2!$B:$B,0)))*54.6</f>
        <v>6264.2580000000007</v>
      </c>
      <c r="AM101">
        <f t="shared" si="27"/>
        <v>6658.2143237180344</v>
      </c>
      <c r="AN101">
        <f>ABS($F101-INDEX(Sheet2!$C:$C, MATCH(AN$1,Sheet2!$B:$B,0)))*69</f>
        <v>2673.75</v>
      </c>
      <c r="AO101">
        <f>ABS($G101-INDEX(Sheet2!$D:$D, MATCH(AO$1,Sheet2!$B:$B,0)))*54.6</f>
        <v>710.89199999999983</v>
      </c>
      <c r="AP101">
        <f t="shared" si="28"/>
        <v>2766.6417365036623</v>
      </c>
      <c r="AQ101">
        <f>ABS($F101-INDEX(Sheet2!$C:$C, MATCH(AQ$1,Sheet2!$B:$B,0)))*69</f>
        <v>2809.68</v>
      </c>
      <c r="AR101">
        <f>ABS($G101-INDEX(Sheet2!$D:$D, MATCH(AR$1,Sheet2!$B:$B,0)))*54.6</f>
        <v>4352.7120000000004</v>
      </c>
      <c r="AS101">
        <f t="shared" si="29"/>
        <v>5180.7724768941553</v>
      </c>
      <c r="AT101">
        <f>ABS($F101-INDEX(Sheet2!$C:$C, MATCH(AT$1,Sheet2!$B:$B,0)))*69</f>
        <v>3624.57</v>
      </c>
      <c r="AU101">
        <f>ABS($G101-INDEX(Sheet2!$D:$D, MATCH(AU$1,Sheet2!$B:$B,0)))*54.6</f>
        <v>1994.5379999999998</v>
      </c>
      <c r="AV101">
        <f t="shared" si="30"/>
        <v>4137.111252836211</v>
      </c>
      <c r="AW101">
        <f>ABS($F101-INDEX(Sheet2!$C:$C, MATCH(AW$1,Sheet2!$B:$B,0)))*69</f>
        <v>1500.0600000000002</v>
      </c>
      <c r="AX101">
        <f>ABS($G101-INDEX(Sheet2!$D:$D, MATCH(AX$1,Sheet2!$B:$B,0)))*54.6</f>
        <v>4348.8900000000003</v>
      </c>
      <c r="AY101">
        <f t="shared" si="31"/>
        <v>4600.3287095271799</v>
      </c>
      <c r="AZ101">
        <f>ABS($F101-INDEX(Sheet2!$C:$C, MATCH(AZ$1,Sheet2!$B:$B,0)))*69</f>
        <v>2542.65</v>
      </c>
      <c r="BA101">
        <f>ABS($G101-INDEX(Sheet2!$D:$D, MATCH(BA$1,Sheet2!$B:$B,0)))*54.6</f>
        <v>5633.0820000000012</v>
      </c>
      <c r="BB101">
        <f t="shared" si="32"/>
        <v>6180.3464175743429</v>
      </c>
    </row>
    <row r="102" spans="1:54" x14ac:dyDescent="0.3">
      <c r="A102" t="s">
        <v>393</v>
      </c>
      <c r="B102" t="s">
        <v>394</v>
      </c>
      <c r="C102">
        <v>0.19</v>
      </c>
      <c r="D102" t="s">
        <v>395</v>
      </c>
      <c r="E102" t="s">
        <v>396</v>
      </c>
      <c r="F102">
        <v>1.3</v>
      </c>
      <c r="G102">
        <v>173</v>
      </c>
      <c r="H102" t="s">
        <v>844</v>
      </c>
      <c r="I102" t="str">
        <f t="shared" si="17"/>
        <v>East</v>
      </c>
      <c r="J102">
        <f>ABS($F102-INDEX(Sheet2!$C:$C, MATCH(J$1,Sheet2!$B:$B,0)))*69</f>
        <v>2372.2200000000003</v>
      </c>
      <c r="K102">
        <f>ABS($G102-INDEX(Sheet2!$D:$D, MATCH(K$1,Sheet2!$B:$B,0)))*54.6</f>
        <v>1820.9099999999996</v>
      </c>
      <c r="L102">
        <f t="shared" si="18"/>
        <v>2990.5084779180947</v>
      </c>
      <c r="M102">
        <f>ABS($F102-INDEX(Sheet2!$C:$C, MATCH(M$1,Sheet2!$B:$B,0)))*69</f>
        <v>1235.0999999999999</v>
      </c>
      <c r="N102">
        <f>ABS($G102-INDEX(Sheet2!$D:$D, MATCH(N$1,Sheet2!$B:$B,0)))*54.6</f>
        <v>14856.660000000002</v>
      </c>
      <c r="O102">
        <f t="shared" si="19"/>
        <v>14907.911267699445</v>
      </c>
      <c r="P102">
        <f>ABS($F102-INDEX(Sheet2!$C:$C, MATCH(P$1,Sheet2!$B:$B,0)))*69</f>
        <v>3231.96</v>
      </c>
      <c r="Q102">
        <f>ABS($G102-INDEX(Sheet2!$D:$D, MATCH(Q$1,Sheet2!$B:$B,0)))*54.6</f>
        <v>8813.5319999999992</v>
      </c>
      <c r="R102">
        <f t="shared" si="20"/>
        <v>9387.4337151653963</v>
      </c>
      <c r="S102">
        <f>ABS($F102-INDEX(Sheet2!$C:$C, MATCH(S$1,Sheet2!$B:$B,0)))*69</f>
        <v>3049.8</v>
      </c>
      <c r="T102">
        <f>ABS($G102-INDEX(Sheet2!$D:$D, MATCH(T$1,Sheet2!$B:$B,0)))*54.6</f>
        <v>13571.922</v>
      </c>
      <c r="U102">
        <f t="shared" si="21"/>
        <v>13910.368320575986</v>
      </c>
      <c r="V102">
        <f>ABS($F102-INDEX(Sheet2!$C:$C, MATCH(V$1,Sheet2!$B:$B,0)))*69</f>
        <v>3736.3500000000004</v>
      </c>
      <c r="W102">
        <f>ABS($G102-INDEX(Sheet2!$D:$D, MATCH(W$1,Sheet2!$B:$B,0)))*54.6</f>
        <v>7406.4900000000007</v>
      </c>
      <c r="X102">
        <f t="shared" si="22"/>
        <v>8295.5654082527744</v>
      </c>
      <c r="Y102">
        <f>ABS($F102-INDEX(Sheet2!$C:$C, MATCH(Y$1,Sheet2!$B:$B,0)))*69</f>
        <v>2259.75</v>
      </c>
      <c r="Z102">
        <f>ABS($G102-INDEX(Sheet2!$D:$D, MATCH(Z$1,Sheet2!$B:$B,0)))*54.6</f>
        <v>15901.704000000002</v>
      </c>
      <c r="AA102">
        <f t="shared" si="23"/>
        <v>16061.46506910612</v>
      </c>
      <c r="AB102">
        <f>ABS($F102-INDEX(Sheet2!$C:$C, MATCH(AB$1,Sheet2!$B:$B,0)))*69</f>
        <v>2484.6900000000005</v>
      </c>
      <c r="AC102">
        <f>ABS($G102-INDEX(Sheet2!$D:$D, MATCH(AC$1,Sheet2!$B:$B,0)))*54.6</f>
        <v>2538.9</v>
      </c>
      <c r="AD102">
        <f t="shared" si="24"/>
        <v>3552.4213722614613</v>
      </c>
      <c r="AE102">
        <f>ABS($F102-INDEX(Sheet2!$C:$C, MATCH(AE$1,Sheet2!$B:$B,0)))*69</f>
        <v>2766.21</v>
      </c>
      <c r="AF102">
        <f>ABS($G102-INDEX(Sheet2!$D:$D, MATCH(AF$1,Sheet2!$B:$B,0)))*54.6</f>
        <v>9327.3180000000011</v>
      </c>
      <c r="AG102">
        <f t="shared" si="25"/>
        <v>9728.8631831897001</v>
      </c>
      <c r="AH102">
        <f>ABS($F102-INDEX(Sheet2!$C:$C, MATCH(AH$1,Sheet2!$B:$B,0)))*69</f>
        <v>2239.0500000000002</v>
      </c>
      <c r="AI102">
        <f>ABS($G102-INDEX(Sheet2!$D:$D, MATCH(AI$1,Sheet2!$B:$B,0)))*54.6</f>
        <v>14053.493999999999</v>
      </c>
      <c r="AJ102">
        <f t="shared" si="26"/>
        <v>14230.742725189573</v>
      </c>
      <c r="AK102">
        <f>ABS($F102-INDEX(Sheet2!$C:$C, MATCH(AK$1,Sheet2!$B:$B,0)))*69</f>
        <v>2426.7299999999996</v>
      </c>
      <c r="AL102">
        <f>ABS($G102-INDEX(Sheet2!$D:$D, MATCH(AL$1,Sheet2!$B:$B,0)))*54.6</f>
        <v>1189.7339999999997</v>
      </c>
      <c r="AM102">
        <f t="shared" si="27"/>
        <v>2702.6811657419003</v>
      </c>
      <c r="AN102">
        <f>ABS($F102-INDEX(Sheet2!$C:$C, MATCH(AN$1,Sheet2!$B:$B,0)))*69</f>
        <v>2503.3200000000002</v>
      </c>
      <c r="AO102">
        <f>ABS($G102-INDEX(Sheet2!$D:$D, MATCH(AO$1,Sheet2!$B:$B,0)))*54.6</f>
        <v>8164.884</v>
      </c>
      <c r="AP102">
        <f t="shared" si="28"/>
        <v>8540.0200091016177</v>
      </c>
      <c r="AQ102">
        <f>ABS($F102-INDEX(Sheet2!$C:$C, MATCH(AQ$1,Sheet2!$B:$B,0)))*69</f>
        <v>2639.25</v>
      </c>
      <c r="AR102">
        <f>ABS($G102-INDEX(Sheet2!$D:$D, MATCH(AR$1,Sheet2!$B:$B,0)))*54.6</f>
        <v>3101.2799999999997</v>
      </c>
      <c r="AS102">
        <f t="shared" si="29"/>
        <v>4072.2939727996059</v>
      </c>
      <c r="AT102">
        <f>ABS($F102-INDEX(Sheet2!$C:$C, MATCH(AT$1,Sheet2!$B:$B,0)))*69</f>
        <v>3454.1400000000003</v>
      </c>
      <c r="AU102">
        <f>ABS($G102-INDEX(Sheet2!$D:$D, MATCH(AU$1,Sheet2!$B:$B,0)))*54.6</f>
        <v>9448.5300000000007</v>
      </c>
      <c r="AV102">
        <f t="shared" si="30"/>
        <v>10060.109457679873</v>
      </c>
      <c r="AW102">
        <f>ABS($F102-INDEX(Sheet2!$C:$C, MATCH(AW$1,Sheet2!$B:$B,0)))*69</f>
        <v>1670.49</v>
      </c>
      <c r="AX102">
        <f>ABS($G102-INDEX(Sheet2!$D:$D, MATCH(AX$1,Sheet2!$B:$B,0)))*54.6</f>
        <v>11802.882000000001</v>
      </c>
      <c r="AY102">
        <f t="shared" si="31"/>
        <v>11920.510070715265</v>
      </c>
      <c r="AZ102">
        <f>ABS($F102-INDEX(Sheet2!$C:$C, MATCH(AZ$1,Sheet2!$B:$B,0)))*69</f>
        <v>2372.2200000000003</v>
      </c>
      <c r="BA102">
        <f>ABS($G102-INDEX(Sheet2!$D:$D, MATCH(BA$1,Sheet2!$B:$B,0)))*54.6</f>
        <v>1820.9099999999996</v>
      </c>
      <c r="BB102">
        <f t="shared" si="32"/>
        <v>2990.5084779180947</v>
      </c>
    </row>
    <row r="103" spans="1:54" x14ac:dyDescent="0.3">
      <c r="A103" t="s">
        <v>397</v>
      </c>
      <c r="B103" t="s">
        <v>397</v>
      </c>
      <c r="C103">
        <v>138</v>
      </c>
      <c r="D103" t="s">
        <v>398</v>
      </c>
      <c r="E103" t="s">
        <v>399</v>
      </c>
      <c r="F103">
        <v>29.3</v>
      </c>
      <c r="G103">
        <v>48</v>
      </c>
      <c r="H103" t="s">
        <v>844</v>
      </c>
      <c r="I103" t="str">
        <f t="shared" si="17"/>
        <v>East</v>
      </c>
      <c r="J103">
        <f>ABS($F103-INDEX(Sheet2!$C:$C, MATCH(J$1,Sheet2!$B:$B,0)))*69</f>
        <v>440.21999999999991</v>
      </c>
      <c r="K103">
        <f>ABS($G103-INDEX(Sheet2!$D:$D, MATCH(K$1,Sheet2!$B:$B,0)))*54.6</f>
        <v>5004.09</v>
      </c>
      <c r="L103">
        <f t="shared" si="18"/>
        <v>5023.4162057806843</v>
      </c>
      <c r="M103">
        <f>ABS($F103-INDEX(Sheet2!$C:$C, MATCH(M$1,Sheet2!$B:$B,0)))*69</f>
        <v>696.90000000000009</v>
      </c>
      <c r="N103">
        <f>ABS($G103-INDEX(Sheet2!$D:$D, MATCH(N$1,Sheet2!$B:$B,0)))*54.6</f>
        <v>8031.66</v>
      </c>
      <c r="O103">
        <f t="shared" si="19"/>
        <v>8061.8380016966357</v>
      </c>
      <c r="P103">
        <f>ABS($F103-INDEX(Sheet2!$C:$C, MATCH(P$1,Sheet2!$B:$B,0)))*69</f>
        <v>1299.96</v>
      </c>
      <c r="Q103">
        <f>ABS($G103-INDEX(Sheet2!$D:$D, MATCH(Q$1,Sheet2!$B:$B,0)))*54.6</f>
        <v>1988.5320000000002</v>
      </c>
      <c r="R103">
        <f t="shared" si="20"/>
        <v>2375.7431503897892</v>
      </c>
      <c r="S103">
        <f>ABS($F103-INDEX(Sheet2!$C:$C, MATCH(S$1,Sheet2!$B:$B,0)))*69</f>
        <v>1117.8</v>
      </c>
      <c r="T103">
        <f>ABS($G103-INDEX(Sheet2!$D:$D, MATCH(T$1,Sheet2!$B:$B,0)))*54.6</f>
        <v>6746.9219999999996</v>
      </c>
      <c r="U103">
        <f t="shared" si="21"/>
        <v>6838.891234263343</v>
      </c>
      <c r="V103">
        <f>ABS($F103-INDEX(Sheet2!$C:$C, MATCH(V$1,Sheet2!$B:$B,0)))*69</f>
        <v>1804.3500000000001</v>
      </c>
      <c r="W103">
        <f>ABS($G103-INDEX(Sheet2!$D:$D, MATCH(W$1,Sheet2!$B:$B,0)))*54.6</f>
        <v>581.4899999999999</v>
      </c>
      <c r="X103">
        <f t="shared" si="22"/>
        <v>1895.7345654389489</v>
      </c>
      <c r="Y103">
        <f>ABS($F103-INDEX(Sheet2!$C:$C, MATCH(Y$1,Sheet2!$B:$B,0)))*69</f>
        <v>327.74999999999977</v>
      </c>
      <c r="Z103">
        <f>ABS($G103-INDEX(Sheet2!$D:$D, MATCH(Z$1,Sheet2!$B:$B,0)))*54.6</f>
        <v>9076.7040000000015</v>
      </c>
      <c r="AA103">
        <f t="shared" si="23"/>
        <v>9082.6194220674042</v>
      </c>
      <c r="AB103">
        <f>ABS($F103-INDEX(Sheet2!$C:$C, MATCH(AB$1,Sheet2!$B:$B,0)))*69</f>
        <v>552.69000000000005</v>
      </c>
      <c r="AC103">
        <f>ABS($G103-INDEX(Sheet2!$D:$D, MATCH(AC$1,Sheet2!$B:$B,0)))*54.6</f>
        <v>4286.1000000000004</v>
      </c>
      <c r="AD103">
        <f t="shared" si="24"/>
        <v>4321.5876071300472</v>
      </c>
      <c r="AE103">
        <f>ABS($F103-INDEX(Sheet2!$C:$C, MATCH(AE$1,Sheet2!$B:$B,0)))*69</f>
        <v>834.21</v>
      </c>
      <c r="AF103">
        <f>ABS($G103-INDEX(Sheet2!$D:$D, MATCH(AF$1,Sheet2!$B:$B,0)))*54.6</f>
        <v>2502.3179999999998</v>
      </c>
      <c r="AG103">
        <f t="shared" si="25"/>
        <v>2637.7076595453104</v>
      </c>
      <c r="AH103">
        <f>ABS($F103-INDEX(Sheet2!$C:$C, MATCH(AH$1,Sheet2!$B:$B,0)))*69</f>
        <v>307.04999999999995</v>
      </c>
      <c r="AI103">
        <f>ABS($G103-INDEX(Sheet2!$D:$D, MATCH(AI$1,Sheet2!$B:$B,0)))*54.6</f>
        <v>7228.4939999999997</v>
      </c>
      <c r="AJ103">
        <f t="shared" si="26"/>
        <v>7235.0124540691704</v>
      </c>
      <c r="AK103">
        <f>ABS($F103-INDEX(Sheet2!$C:$C, MATCH(AK$1,Sheet2!$B:$B,0)))*69</f>
        <v>4358.7300000000005</v>
      </c>
      <c r="AL103">
        <f>ABS($G103-INDEX(Sheet2!$D:$D, MATCH(AL$1,Sheet2!$B:$B,0)))*54.6</f>
        <v>5635.2660000000005</v>
      </c>
      <c r="AM103">
        <f t="shared" si="27"/>
        <v>7124.2368085048947</v>
      </c>
      <c r="AN103">
        <f>ABS($F103-INDEX(Sheet2!$C:$C, MATCH(AN$1,Sheet2!$B:$B,0)))*69</f>
        <v>571.31999999999982</v>
      </c>
      <c r="AO103">
        <f>ABS($G103-INDEX(Sheet2!$D:$D, MATCH(AO$1,Sheet2!$B:$B,0)))*54.6</f>
        <v>1339.884</v>
      </c>
      <c r="AP103">
        <f t="shared" si="28"/>
        <v>1456.6041589450442</v>
      </c>
      <c r="AQ103">
        <f>ABS($F103-INDEX(Sheet2!$C:$C, MATCH(AQ$1,Sheet2!$B:$B,0)))*69</f>
        <v>707.24999999999977</v>
      </c>
      <c r="AR103">
        <f>ABS($G103-INDEX(Sheet2!$D:$D, MATCH(AR$1,Sheet2!$B:$B,0)))*54.6</f>
        <v>3723.7200000000003</v>
      </c>
      <c r="AS103">
        <f t="shared" si="29"/>
        <v>3790.2893294443898</v>
      </c>
      <c r="AT103">
        <f>ABS($F103-INDEX(Sheet2!$C:$C, MATCH(AT$1,Sheet2!$B:$B,0)))*69</f>
        <v>1522.1399999999999</v>
      </c>
      <c r="AU103">
        <f>ABS($G103-INDEX(Sheet2!$D:$D, MATCH(AU$1,Sheet2!$B:$B,0)))*54.6</f>
        <v>2623.5299999999997</v>
      </c>
      <c r="AV103">
        <f t="shared" si="30"/>
        <v>3033.1204790611264</v>
      </c>
      <c r="AW103">
        <f>ABS($F103-INDEX(Sheet2!$C:$C, MATCH(AW$1,Sheet2!$B:$B,0)))*69</f>
        <v>3602.4900000000002</v>
      </c>
      <c r="AX103">
        <f>ABS($G103-INDEX(Sheet2!$D:$D, MATCH(AX$1,Sheet2!$B:$B,0)))*54.6</f>
        <v>4977.8820000000005</v>
      </c>
      <c r="AY103">
        <f t="shared" si="31"/>
        <v>6144.6922954712718</v>
      </c>
      <c r="AZ103">
        <f>ABS($F103-INDEX(Sheet2!$C:$C, MATCH(AZ$1,Sheet2!$B:$B,0)))*69</f>
        <v>440.21999999999991</v>
      </c>
      <c r="BA103">
        <f>ABS($G103-INDEX(Sheet2!$D:$D, MATCH(BA$1,Sheet2!$B:$B,0)))*54.6</f>
        <v>5004.09</v>
      </c>
      <c r="BB103">
        <f t="shared" si="32"/>
        <v>5023.4162057806843</v>
      </c>
    </row>
    <row r="104" spans="1:54" x14ac:dyDescent="0.3">
      <c r="A104" t="s">
        <v>400</v>
      </c>
      <c r="B104" t="s">
        <v>401</v>
      </c>
      <c r="C104">
        <v>8.8699999999999992</v>
      </c>
      <c r="D104" t="s">
        <v>402</v>
      </c>
      <c r="E104" t="s">
        <v>403</v>
      </c>
      <c r="F104">
        <v>42.54</v>
      </c>
      <c r="G104">
        <v>74.459999999999994</v>
      </c>
      <c r="H104" t="s">
        <v>844</v>
      </c>
      <c r="I104" t="str">
        <f t="shared" si="17"/>
        <v>East</v>
      </c>
      <c r="J104">
        <f>ABS($F104-INDEX(Sheet2!$C:$C, MATCH(J$1,Sheet2!$B:$B,0)))*69</f>
        <v>473.34</v>
      </c>
      <c r="K104">
        <f>ABS($G104-INDEX(Sheet2!$D:$D, MATCH(K$1,Sheet2!$B:$B,0)))*54.6</f>
        <v>3559.3740000000007</v>
      </c>
      <c r="L104">
        <f t="shared" si="18"/>
        <v>3590.709404487643</v>
      </c>
      <c r="M104">
        <f>ABS($F104-INDEX(Sheet2!$C:$C, MATCH(M$1,Sheet2!$B:$B,0)))*69</f>
        <v>1610.46</v>
      </c>
      <c r="N104">
        <f>ABS($G104-INDEX(Sheet2!$D:$D, MATCH(N$1,Sheet2!$B:$B,0)))*54.6</f>
        <v>9476.3760000000002</v>
      </c>
      <c r="O104">
        <f t="shared" si="19"/>
        <v>9612.2465378794768</v>
      </c>
      <c r="P104">
        <f>ABS($F104-INDEX(Sheet2!$C:$C, MATCH(P$1,Sheet2!$B:$B,0)))*69</f>
        <v>386.40000000000009</v>
      </c>
      <c r="Q104">
        <f>ABS($G104-INDEX(Sheet2!$D:$D, MATCH(Q$1,Sheet2!$B:$B,0)))*54.6</f>
        <v>3433.248</v>
      </c>
      <c r="R104">
        <f t="shared" si="20"/>
        <v>3454.9235576932815</v>
      </c>
      <c r="S104">
        <f>ABS($F104-INDEX(Sheet2!$C:$C, MATCH(S$1,Sheet2!$B:$B,0)))*69</f>
        <v>204.24000000000007</v>
      </c>
      <c r="T104">
        <f>ABS($G104-INDEX(Sheet2!$D:$D, MATCH(T$1,Sheet2!$B:$B,0)))*54.6</f>
        <v>8191.637999999999</v>
      </c>
      <c r="U104">
        <f t="shared" si="21"/>
        <v>8194.1837360803656</v>
      </c>
      <c r="V104">
        <f>ABS($F104-INDEX(Sheet2!$C:$C, MATCH(V$1,Sheet2!$B:$B,0)))*69</f>
        <v>890.7900000000003</v>
      </c>
      <c r="W104">
        <f>ABS($G104-INDEX(Sheet2!$D:$D, MATCH(W$1,Sheet2!$B:$B,0)))*54.6</f>
        <v>2026.2059999999997</v>
      </c>
      <c r="X104">
        <f t="shared" si="22"/>
        <v>2213.3724446048386</v>
      </c>
      <c r="Y104">
        <f>ABS($F104-INDEX(Sheet2!$C:$C, MATCH(Y$1,Sheet2!$B:$B,0)))*69</f>
        <v>585.81000000000017</v>
      </c>
      <c r="Z104">
        <f>ABS($G104-INDEX(Sheet2!$D:$D, MATCH(Z$1,Sheet2!$B:$B,0)))*54.6</f>
        <v>10521.42</v>
      </c>
      <c r="AA104">
        <f t="shared" si="23"/>
        <v>10537.71569992757</v>
      </c>
      <c r="AB104">
        <f>ABS($F104-INDEX(Sheet2!$C:$C, MATCH(AB$1,Sheet2!$B:$B,0)))*69</f>
        <v>360.86999999999978</v>
      </c>
      <c r="AC104">
        <f>ABS($G104-INDEX(Sheet2!$D:$D, MATCH(AC$1,Sheet2!$B:$B,0)))*54.6</f>
        <v>2841.3840000000005</v>
      </c>
      <c r="AD104">
        <f t="shared" si="24"/>
        <v>2864.2084757147136</v>
      </c>
      <c r="AE104">
        <f>ABS($F104-INDEX(Sheet2!$C:$C, MATCH(AE$1,Sheet2!$B:$B,0)))*69</f>
        <v>79.349999999999909</v>
      </c>
      <c r="AF104">
        <f>ABS($G104-INDEX(Sheet2!$D:$D, MATCH(AF$1,Sheet2!$B:$B,0)))*54.6</f>
        <v>3947.0339999999997</v>
      </c>
      <c r="AG104">
        <f t="shared" si="25"/>
        <v>3947.8315338494367</v>
      </c>
      <c r="AH104">
        <f>ABS($F104-INDEX(Sheet2!$C:$C, MATCH(AH$1,Sheet2!$B:$B,0)))*69</f>
        <v>606.51</v>
      </c>
      <c r="AI104">
        <f>ABS($G104-INDEX(Sheet2!$D:$D, MATCH(AI$1,Sheet2!$B:$B,0)))*54.6</f>
        <v>8673.2099999999991</v>
      </c>
      <c r="AJ104">
        <f t="shared" si="26"/>
        <v>8694.3904952676221</v>
      </c>
      <c r="AK104">
        <f>ABS($F104-INDEX(Sheet2!$C:$C, MATCH(AK$1,Sheet2!$B:$B,0)))*69</f>
        <v>5272.29</v>
      </c>
      <c r="AL104">
        <f>ABS($G104-INDEX(Sheet2!$D:$D, MATCH(AL$1,Sheet2!$B:$B,0)))*54.6</f>
        <v>4190.5500000000011</v>
      </c>
      <c r="AM104">
        <f t="shared" si="27"/>
        <v>6734.8163409702574</v>
      </c>
      <c r="AN104">
        <f>ABS($F104-INDEX(Sheet2!$C:$C, MATCH(AN$1,Sheet2!$B:$B,0)))*69</f>
        <v>342.24000000000007</v>
      </c>
      <c r="AO104">
        <f>ABS($G104-INDEX(Sheet2!$D:$D, MATCH(AO$1,Sheet2!$B:$B,0)))*54.6</f>
        <v>2784.6</v>
      </c>
      <c r="AP104">
        <f t="shared" si="28"/>
        <v>2805.5525975465152</v>
      </c>
      <c r="AQ104">
        <f>ABS($F104-INDEX(Sheet2!$C:$C, MATCH(AQ$1,Sheet2!$B:$B,0)))*69</f>
        <v>206.31000000000014</v>
      </c>
      <c r="AR104">
        <f>ABS($G104-INDEX(Sheet2!$D:$D, MATCH(AR$1,Sheet2!$B:$B,0)))*54.6</f>
        <v>2279.0040000000004</v>
      </c>
      <c r="AS104">
        <f t="shared" si="29"/>
        <v>2288.323195730009</v>
      </c>
      <c r="AT104">
        <f>ABS($F104-INDEX(Sheet2!$C:$C, MATCH(AT$1,Sheet2!$B:$B,0)))*69</f>
        <v>608.58000000000004</v>
      </c>
      <c r="AU104">
        <f>ABS($G104-INDEX(Sheet2!$D:$D, MATCH(AU$1,Sheet2!$B:$B,0)))*54.6</f>
        <v>4068.2459999999996</v>
      </c>
      <c r="AV104">
        <f t="shared" si="30"/>
        <v>4113.5137210073817</v>
      </c>
      <c r="AW104">
        <f>ABS($F104-INDEX(Sheet2!$C:$C, MATCH(AW$1,Sheet2!$B:$B,0)))*69</f>
        <v>4516.05</v>
      </c>
      <c r="AX104">
        <f>ABS($G104-INDEX(Sheet2!$D:$D, MATCH(AX$1,Sheet2!$B:$B,0)))*54.6</f>
        <v>6422.598</v>
      </c>
      <c r="AY104">
        <f t="shared" si="31"/>
        <v>7851.3994085197319</v>
      </c>
      <c r="AZ104">
        <f>ABS($F104-INDEX(Sheet2!$C:$C, MATCH(AZ$1,Sheet2!$B:$B,0)))*69</f>
        <v>473.34</v>
      </c>
      <c r="BA104">
        <f>ABS($G104-INDEX(Sheet2!$D:$D, MATCH(BA$1,Sheet2!$B:$B,0)))*54.6</f>
        <v>3559.3740000000007</v>
      </c>
      <c r="BB104">
        <f t="shared" si="32"/>
        <v>3590.709404487643</v>
      </c>
    </row>
    <row r="105" spans="1:54" x14ac:dyDescent="0.3">
      <c r="A105" t="s">
        <v>404</v>
      </c>
      <c r="B105" t="s">
        <v>405</v>
      </c>
      <c r="C105" t="s">
        <v>335</v>
      </c>
      <c r="D105" t="s">
        <v>406</v>
      </c>
      <c r="E105" t="s">
        <v>407</v>
      </c>
      <c r="F105">
        <v>17.579999999999998</v>
      </c>
      <c r="G105">
        <v>102.3</v>
      </c>
      <c r="H105" t="s">
        <v>844</v>
      </c>
      <c r="I105" t="str">
        <f t="shared" si="17"/>
        <v>East</v>
      </c>
      <c r="J105">
        <f>ABS($F105-INDEX(Sheet2!$C:$C, MATCH(J$1,Sheet2!$B:$B,0)))*69</f>
        <v>1248.9000000000001</v>
      </c>
      <c r="K105">
        <f>ABS($G105-INDEX(Sheet2!$D:$D, MATCH(K$1,Sheet2!$B:$B,0)))*54.6</f>
        <v>2039.3100000000006</v>
      </c>
      <c r="L105">
        <f t="shared" si="18"/>
        <v>2391.3461660955745</v>
      </c>
      <c r="M105">
        <f>ABS($F105-INDEX(Sheet2!$C:$C, MATCH(M$1,Sheet2!$B:$B,0)))*69</f>
        <v>111.78000000000007</v>
      </c>
      <c r="N105">
        <f>ABS($G105-INDEX(Sheet2!$D:$D, MATCH(N$1,Sheet2!$B:$B,0)))*54.6</f>
        <v>10996.439999999999</v>
      </c>
      <c r="O105">
        <f t="shared" si="19"/>
        <v>10997.0081132097</v>
      </c>
      <c r="P105">
        <f>ABS($F105-INDEX(Sheet2!$C:$C, MATCH(P$1,Sheet2!$B:$B,0)))*69</f>
        <v>2108.6400000000003</v>
      </c>
      <c r="Q105">
        <f>ABS($G105-INDEX(Sheet2!$D:$D, MATCH(Q$1,Sheet2!$B:$B,0)))*54.6</f>
        <v>4953.3119999999999</v>
      </c>
      <c r="R105">
        <f t="shared" si="20"/>
        <v>5383.4619362399135</v>
      </c>
      <c r="S105">
        <f>ABS($F105-INDEX(Sheet2!$C:$C, MATCH(S$1,Sheet2!$B:$B,0)))*69</f>
        <v>1926.48</v>
      </c>
      <c r="T105">
        <f>ABS($G105-INDEX(Sheet2!$D:$D, MATCH(T$1,Sheet2!$B:$B,0)))*54.6</f>
        <v>9711.7020000000011</v>
      </c>
      <c r="U105">
        <f t="shared" si="21"/>
        <v>9900.933336166041</v>
      </c>
      <c r="V105">
        <f>ABS($F105-INDEX(Sheet2!$C:$C, MATCH(V$1,Sheet2!$B:$B,0)))*69</f>
        <v>2613.0300000000002</v>
      </c>
      <c r="W105">
        <f>ABS($G105-INDEX(Sheet2!$D:$D, MATCH(W$1,Sheet2!$B:$B,0)))*54.6</f>
        <v>3546.2699999999995</v>
      </c>
      <c r="X105">
        <f t="shared" si="22"/>
        <v>4404.9922467355145</v>
      </c>
      <c r="Y105">
        <f>ABS($F105-INDEX(Sheet2!$C:$C, MATCH(Y$1,Sheet2!$B:$B,0)))*69</f>
        <v>1136.4299999999998</v>
      </c>
      <c r="Z105">
        <f>ABS($G105-INDEX(Sheet2!$D:$D, MATCH(Z$1,Sheet2!$B:$B,0)))*54.6</f>
        <v>12041.484</v>
      </c>
      <c r="AA105">
        <f t="shared" si="23"/>
        <v>12094.991114802689</v>
      </c>
      <c r="AB105">
        <f>ABS($F105-INDEX(Sheet2!$C:$C, MATCH(AB$1,Sheet2!$B:$B,0)))*69</f>
        <v>1361.3700000000003</v>
      </c>
      <c r="AC105">
        <f>ABS($G105-INDEX(Sheet2!$D:$D, MATCH(AC$1,Sheet2!$B:$B,0)))*54.6</f>
        <v>1321.3200000000002</v>
      </c>
      <c r="AD105">
        <f t="shared" si="24"/>
        <v>1897.1596715353196</v>
      </c>
      <c r="AE105">
        <f>ABS($F105-INDEX(Sheet2!$C:$C, MATCH(AE$1,Sheet2!$B:$B,0)))*69</f>
        <v>1642.89</v>
      </c>
      <c r="AF105">
        <f>ABS($G105-INDEX(Sheet2!$D:$D, MATCH(AF$1,Sheet2!$B:$B,0)))*54.6</f>
        <v>5467.098</v>
      </c>
      <c r="AG105">
        <f t="shared" si="25"/>
        <v>5708.6117483766575</v>
      </c>
      <c r="AH105">
        <f>ABS($F105-INDEX(Sheet2!$C:$C, MATCH(AH$1,Sheet2!$B:$B,0)))*69</f>
        <v>1115.73</v>
      </c>
      <c r="AI105">
        <f>ABS($G105-INDEX(Sheet2!$D:$D, MATCH(AI$1,Sheet2!$B:$B,0)))*54.6</f>
        <v>10193.273999999999</v>
      </c>
      <c r="AJ105">
        <f t="shared" si="26"/>
        <v>10254.154683442999</v>
      </c>
      <c r="AK105">
        <f>ABS($F105-INDEX(Sheet2!$C:$C, MATCH(AK$1,Sheet2!$B:$B,0)))*69</f>
        <v>3550.0499999999997</v>
      </c>
      <c r="AL105">
        <f>ABS($G105-INDEX(Sheet2!$D:$D, MATCH(AL$1,Sheet2!$B:$B,0)))*54.6</f>
        <v>2670.4860000000008</v>
      </c>
      <c r="AM105">
        <f t="shared" si="27"/>
        <v>4442.3361510241439</v>
      </c>
      <c r="AN105">
        <f>ABS($F105-INDEX(Sheet2!$C:$C, MATCH(AN$1,Sheet2!$B:$B,0)))*69</f>
        <v>1380</v>
      </c>
      <c r="AO105">
        <f>ABS($G105-INDEX(Sheet2!$D:$D, MATCH(AO$1,Sheet2!$B:$B,0)))*54.6</f>
        <v>4304.6640000000007</v>
      </c>
      <c r="AP105">
        <f t="shared" si="28"/>
        <v>4520.4570734491008</v>
      </c>
      <c r="AQ105">
        <f>ABS($F105-INDEX(Sheet2!$C:$C, MATCH(AQ$1,Sheet2!$B:$B,0)))*69</f>
        <v>1515.9299999999998</v>
      </c>
      <c r="AR105">
        <f>ABS($G105-INDEX(Sheet2!$D:$D, MATCH(AR$1,Sheet2!$B:$B,0)))*54.6</f>
        <v>758.94000000000028</v>
      </c>
      <c r="AS105">
        <f t="shared" si="29"/>
        <v>1695.2975221181678</v>
      </c>
      <c r="AT105">
        <f>ABS($F105-INDEX(Sheet2!$C:$C, MATCH(AT$1,Sheet2!$B:$B,0)))*69</f>
        <v>2330.8200000000002</v>
      </c>
      <c r="AU105">
        <f>ABS($G105-INDEX(Sheet2!$D:$D, MATCH(AU$1,Sheet2!$B:$B,0)))*54.6</f>
        <v>5588.3099999999995</v>
      </c>
      <c r="AV105">
        <f t="shared" si="30"/>
        <v>6054.9096218275618</v>
      </c>
      <c r="AW105">
        <f>ABS($F105-INDEX(Sheet2!$C:$C, MATCH(AW$1,Sheet2!$B:$B,0)))*69</f>
        <v>2793.8099999999995</v>
      </c>
      <c r="AX105">
        <f>ABS($G105-INDEX(Sheet2!$D:$D, MATCH(AX$1,Sheet2!$B:$B,0)))*54.6</f>
        <v>7942.6620000000003</v>
      </c>
      <c r="AY105">
        <f t="shared" si="31"/>
        <v>8419.6944102707203</v>
      </c>
      <c r="AZ105">
        <f>ABS($F105-INDEX(Sheet2!$C:$C, MATCH(AZ$1,Sheet2!$B:$B,0)))*69</f>
        <v>1248.9000000000001</v>
      </c>
      <c r="BA105">
        <f>ABS($G105-INDEX(Sheet2!$D:$D, MATCH(BA$1,Sheet2!$B:$B,0)))*54.6</f>
        <v>2039.3100000000006</v>
      </c>
      <c r="BB105">
        <f t="shared" si="32"/>
        <v>2391.3461660955745</v>
      </c>
    </row>
    <row r="106" spans="1:54" x14ac:dyDescent="0.3">
      <c r="A106" t="s">
        <v>408</v>
      </c>
      <c r="B106" t="s">
        <v>409</v>
      </c>
      <c r="C106">
        <v>34.06</v>
      </c>
      <c r="D106" t="s">
        <v>410</v>
      </c>
      <c r="E106" t="s">
        <v>411</v>
      </c>
      <c r="F106">
        <v>56.53</v>
      </c>
      <c r="G106">
        <v>24.08</v>
      </c>
      <c r="H106" t="s">
        <v>844</v>
      </c>
      <c r="I106" t="str">
        <f t="shared" si="17"/>
        <v>East</v>
      </c>
      <c r="J106">
        <f>ABS($F106-INDEX(Sheet2!$C:$C, MATCH(J$1,Sheet2!$B:$B,0)))*69</f>
        <v>1438.65</v>
      </c>
      <c r="K106">
        <f>ABS($G106-INDEX(Sheet2!$D:$D, MATCH(K$1,Sheet2!$B:$B,0)))*54.6</f>
        <v>6310.1220000000003</v>
      </c>
      <c r="L106">
        <f t="shared" si="18"/>
        <v>6472.0439953220348</v>
      </c>
      <c r="M106">
        <f>ABS($F106-INDEX(Sheet2!$C:$C, MATCH(M$1,Sheet2!$B:$B,0)))*69</f>
        <v>2575.77</v>
      </c>
      <c r="N106">
        <f>ABS($G106-INDEX(Sheet2!$D:$D, MATCH(N$1,Sheet2!$B:$B,0)))*54.6</f>
        <v>6725.6279999999997</v>
      </c>
      <c r="O106">
        <f t="shared" si="19"/>
        <v>7201.9902171055464</v>
      </c>
      <c r="P106">
        <f>ABS($F106-INDEX(Sheet2!$C:$C, MATCH(P$1,Sheet2!$B:$B,0)))*69</f>
        <v>578.91000000000008</v>
      </c>
      <c r="Q106">
        <f>ABS($G106-INDEX(Sheet2!$D:$D, MATCH(Q$1,Sheet2!$B:$B,0)))*54.6</f>
        <v>682.49999999999989</v>
      </c>
      <c r="R106">
        <f t="shared" si="20"/>
        <v>894.95421005769902</v>
      </c>
      <c r="S106">
        <f>ABS($F106-INDEX(Sheet2!$C:$C, MATCH(S$1,Sheet2!$B:$B,0)))*69</f>
        <v>761.07</v>
      </c>
      <c r="T106">
        <f>ABS($G106-INDEX(Sheet2!$D:$D, MATCH(T$1,Sheet2!$B:$B,0)))*54.6</f>
        <v>5440.8899999999994</v>
      </c>
      <c r="U106">
        <f t="shared" si="21"/>
        <v>5493.8612593512034</v>
      </c>
      <c r="V106">
        <f>ABS($F106-INDEX(Sheet2!$C:$C, MATCH(V$1,Sheet2!$B:$B,0)))*69</f>
        <v>74.519999999999882</v>
      </c>
      <c r="W106">
        <f>ABS($G106-INDEX(Sheet2!$D:$D, MATCH(W$1,Sheet2!$B:$B,0)))*54.6</f>
        <v>724.54200000000014</v>
      </c>
      <c r="X106">
        <f t="shared" si="22"/>
        <v>728.3641535413451</v>
      </c>
      <c r="Y106">
        <f>ABS($F106-INDEX(Sheet2!$C:$C, MATCH(Y$1,Sheet2!$B:$B,0)))*69</f>
        <v>1551.1200000000003</v>
      </c>
      <c r="Z106">
        <f>ABS($G106-INDEX(Sheet2!$D:$D, MATCH(Z$1,Sheet2!$B:$B,0)))*54.6</f>
        <v>7770.6719999999996</v>
      </c>
      <c r="AA106">
        <f t="shared" si="23"/>
        <v>7923.9710111776649</v>
      </c>
      <c r="AB106">
        <f>ABS($F106-INDEX(Sheet2!$C:$C, MATCH(AB$1,Sheet2!$B:$B,0)))*69</f>
        <v>1326.1799999999998</v>
      </c>
      <c r="AC106">
        <f>ABS($G106-INDEX(Sheet2!$D:$D, MATCH(AC$1,Sheet2!$B:$B,0)))*54.6</f>
        <v>5592.1320000000005</v>
      </c>
      <c r="AD106">
        <f t="shared" si="24"/>
        <v>5747.2335691029648</v>
      </c>
      <c r="AE106">
        <f>ABS($F106-INDEX(Sheet2!$C:$C, MATCH(AE$1,Sheet2!$B:$B,0)))*69</f>
        <v>1044.6600000000001</v>
      </c>
      <c r="AF106">
        <f>ABS($G106-INDEX(Sheet2!$D:$D, MATCH(AF$1,Sheet2!$B:$B,0)))*54.6</f>
        <v>1196.2859999999998</v>
      </c>
      <c r="AG106">
        <f t="shared" si="25"/>
        <v>1588.2111665002233</v>
      </c>
      <c r="AH106">
        <f>ABS($F106-INDEX(Sheet2!$C:$C, MATCH(AH$1,Sheet2!$B:$B,0)))*69</f>
        <v>1571.8200000000002</v>
      </c>
      <c r="AI106">
        <f>ABS($G106-INDEX(Sheet2!$D:$D, MATCH(AI$1,Sheet2!$B:$B,0)))*54.6</f>
        <v>5922.4620000000004</v>
      </c>
      <c r="AJ106">
        <f t="shared" si="26"/>
        <v>6127.4933091635448</v>
      </c>
      <c r="AK106">
        <f>ABS($F106-INDEX(Sheet2!$C:$C, MATCH(AK$1,Sheet2!$B:$B,0)))*69</f>
        <v>6237.6</v>
      </c>
      <c r="AL106">
        <f>ABS($G106-INDEX(Sheet2!$D:$D, MATCH(AL$1,Sheet2!$B:$B,0)))*54.6</f>
        <v>6941.2980000000007</v>
      </c>
      <c r="AM106">
        <f t="shared" si="27"/>
        <v>9332.1632907276125</v>
      </c>
      <c r="AN106">
        <f>ABS($F106-INDEX(Sheet2!$C:$C, MATCH(AN$1,Sheet2!$B:$B,0)))*69</f>
        <v>1307.5500000000002</v>
      </c>
      <c r="AO106">
        <f>ABS($G106-INDEX(Sheet2!$D:$D, MATCH(AO$1,Sheet2!$B:$B,0)))*54.6</f>
        <v>33.851999999999862</v>
      </c>
      <c r="AP106">
        <f t="shared" si="28"/>
        <v>1307.9881346571919</v>
      </c>
      <c r="AQ106">
        <f>ABS($F106-INDEX(Sheet2!$C:$C, MATCH(AQ$1,Sheet2!$B:$B,0)))*69</f>
        <v>1171.6200000000003</v>
      </c>
      <c r="AR106">
        <f>ABS($G106-INDEX(Sheet2!$D:$D, MATCH(AR$1,Sheet2!$B:$B,0)))*54.6</f>
        <v>5029.7520000000004</v>
      </c>
      <c r="AS106">
        <f t="shared" si="29"/>
        <v>5164.4068977864254</v>
      </c>
      <c r="AT106">
        <f>ABS($F106-INDEX(Sheet2!$C:$C, MATCH(AT$1,Sheet2!$B:$B,0)))*69</f>
        <v>356.73000000000013</v>
      </c>
      <c r="AU106">
        <f>ABS($G106-INDEX(Sheet2!$D:$D, MATCH(AU$1,Sheet2!$B:$B,0)))*54.6</f>
        <v>1317.498</v>
      </c>
      <c r="AV106">
        <f t="shared" si="30"/>
        <v>1364.9385601205645</v>
      </c>
      <c r="AW106">
        <f>ABS($F106-INDEX(Sheet2!$C:$C, MATCH(AW$1,Sheet2!$B:$B,0)))*69</f>
        <v>5481.36</v>
      </c>
      <c r="AX106">
        <f>ABS($G106-INDEX(Sheet2!$D:$D, MATCH(AX$1,Sheet2!$B:$B,0)))*54.6</f>
        <v>3671.85</v>
      </c>
      <c r="AY106">
        <f t="shared" si="31"/>
        <v>6597.5593875386976</v>
      </c>
      <c r="AZ106">
        <f>ABS($F106-INDEX(Sheet2!$C:$C, MATCH(AZ$1,Sheet2!$B:$B,0)))*69</f>
        <v>1438.65</v>
      </c>
      <c r="BA106">
        <f>ABS($G106-INDEX(Sheet2!$D:$D, MATCH(BA$1,Sheet2!$B:$B,0)))*54.6</f>
        <v>6310.1220000000003</v>
      </c>
      <c r="BB106">
        <f t="shared" si="32"/>
        <v>6472.0439953220348</v>
      </c>
    </row>
    <row r="107" spans="1:54" x14ac:dyDescent="0.3">
      <c r="A107" t="s">
        <v>412</v>
      </c>
      <c r="B107" t="s">
        <v>413</v>
      </c>
      <c r="C107">
        <v>51.99</v>
      </c>
      <c r="D107" t="s">
        <v>414</v>
      </c>
      <c r="E107" t="s">
        <v>415</v>
      </c>
      <c r="F107">
        <v>33.53</v>
      </c>
      <c r="G107">
        <v>35.31</v>
      </c>
      <c r="H107" t="s">
        <v>844</v>
      </c>
      <c r="I107" t="str">
        <f t="shared" si="17"/>
        <v>East</v>
      </c>
      <c r="J107">
        <f>ABS($F107-INDEX(Sheet2!$C:$C, MATCH(J$1,Sheet2!$B:$B,0)))*69</f>
        <v>148.34999999999991</v>
      </c>
      <c r="K107">
        <f>ABS($G107-INDEX(Sheet2!$D:$D, MATCH(K$1,Sheet2!$B:$B,0)))*54.6</f>
        <v>5696.9639999999999</v>
      </c>
      <c r="L107">
        <f t="shared" si="18"/>
        <v>5698.8952034404001</v>
      </c>
      <c r="M107">
        <f>ABS($F107-INDEX(Sheet2!$C:$C, MATCH(M$1,Sheet2!$B:$B,0)))*69</f>
        <v>988.7700000000001</v>
      </c>
      <c r="N107">
        <f>ABS($G107-INDEX(Sheet2!$D:$D, MATCH(N$1,Sheet2!$B:$B,0)))*54.6</f>
        <v>7338.7860000000001</v>
      </c>
      <c r="O107">
        <f t="shared" si="19"/>
        <v>7405.0959525650987</v>
      </c>
      <c r="P107">
        <f>ABS($F107-INDEX(Sheet2!$C:$C, MATCH(P$1,Sheet2!$B:$B,0)))*69</f>
        <v>1008.0899999999999</v>
      </c>
      <c r="Q107">
        <f>ABS($G107-INDEX(Sheet2!$D:$D, MATCH(Q$1,Sheet2!$B:$B,0)))*54.6</f>
        <v>1295.6580000000004</v>
      </c>
      <c r="R107">
        <f t="shared" si="20"/>
        <v>1641.6379323906965</v>
      </c>
      <c r="S107">
        <f>ABS($F107-INDEX(Sheet2!$C:$C, MATCH(S$1,Sheet2!$B:$B,0)))*69</f>
        <v>825.93</v>
      </c>
      <c r="T107">
        <f>ABS($G107-INDEX(Sheet2!$D:$D, MATCH(T$1,Sheet2!$B:$B,0)))*54.6</f>
        <v>6054.0479999999998</v>
      </c>
      <c r="U107">
        <f t="shared" si="21"/>
        <v>6110.1274578525772</v>
      </c>
      <c r="V107">
        <f>ABS($F107-INDEX(Sheet2!$C:$C, MATCH(V$1,Sheet2!$B:$B,0)))*69</f>
        <v>1512.48</v>
      </c>
      <c r="W107">
        <f>ABS($G107-INDEX(Sheet2!$D:$D, MATCH(W$1,Sheet2!$B:$B,0)))*54.6</f>
        <v>111.38399999999996</v>
      </c>
      <c r="X107">
        <f t="shared" si="22"/>
        <v>1516.5757962779176</v>
      </c>
      <c r="Y107">
        <f>ABS($F107-INDEX(Sheet2!$C:$C, MATCH(Y$1,Sheet2!$B:$B,0)))*69</f>
        <v>35.879999999999725</v>
      </c>
      <c r="Z107">
        <f>ABS($G107-INDEX(Sheet2!$D:$D, MATCH(Z$1,Sheet2!$B:$B,0)))*54.6</f>
        <v>8383.8300000000017</v>
      </c>
      <c r="AA107">
        <f t="shared" si="23"/>
        <v>8383.9067768731802</v>
      </c>
      <c r="AB107">
        <f>ABS($F107-INDEX(Sheet2!$C:$C, MATCH(AB$1,Sheet2!$B:$B,0)))*69</f>
        <v>260.82000000000005</v>
      </c>
      <c r="AC107">
        <f>ABS($G107-INDEX(Sheet2!$D:$D, MATCH(AC$1,Sheet2!$B:$B,0)))*54.6</f>
        <v>4978.9740000000002</v>
      </c>
      <c r="AD107">
        <f t="shared" si="24"/>
        <v>4985.8007546507515</v>
      </c>
      <c r="AE107">
        <f>ABS($F107-INDEX(Sheet2!$C:$C, MATCH(AE$1,Sheet2!$B:$B,0)))*69</f>
        <v>542.33999999999992</v>
      </c>
      <c r="AF107">
        <f>ABS($G107-INDEX(Sheet2!$D:$D, MATCH(AF$1,Sheet2!$B:$B,0)))*54.6</f>
        <v>1809.4440000000002</v>
      </c>
      <c r="AG107">
        <f t="shared" si="25"/>
        <v>1888.9733361633246</v>
      </c>
      <c r="AH107">
        <f>ABS($F107-INDEX(Sheet2!$C:$C, MATCH(AH$1,Sheet2!$B:$B,0)))*69</f>
        <v>15.179999999999922</v>
      </c>
      <c r="AI107">
        <f>ABS($G107-INDEX(Sheet2!$D:$D, MATCH(AI$1,Sheet2!$B:$B,0)))*54.6</f>
        <v>6535.62</v>
      </c>
      <c r="AJ107">
        <f t="shared" si="26"/>
        <v>6535.6376289387408</v>
      </c>
      <c r="AK107">
        <f>ABS($F107-INDEX(Sheet2!$C:$C, MATCH(AK$1,Sheet2!$B:$B,0)))*69</f>
        <v>4650.6000000000004</v>
      </c>
      <c r="AL107">
        <f>ABS($G107-INDEX(Sheet2!$D:$D, MATCH(AL$1,Sheet2!$B:$B,0)))*54.6</f>
        <v>6328.14</v>
      </c>
      <c r="AM107">
        <f t="shared" si="27"/>
        <v>7853.2436750428169</v>
      </c>
      <c r="AN107">
        <f>ABS($F107-INDEX(Sheet2!$C:$C, MATCH(AN$1,Sheet2!$B:$B,0)))*69</f>
        <v>279.44999999999982</v>
      </c>
      <c r="AO107">
        <f>ABS($G107-INDEX(Sheet2!$D:$D, MATCH(AO$1,Sheet2!$B:$B,0)))*54.6</f>
        <v>647.0100000000001</v>
      </c>
      <c r="AP107">
        <f t="shared" si="28"/>
        <v>704.77957022036333</v>
      </c>
      <c r="AQ107">
        <f>ABS($F107-INDEX(Sheet2!$C:$C, MATCH(AQ$1,Sheet2!$B:$B,0)))*69</f>
        <v>415.37999999999971</v>
      </c>
      <c r="AR107">
        <f>ABS($G107-INDEX(Sheet2!$D:$D, MATCH(AR$1,Sheet2!$B:$B,0)))*54.6</f>
        <v>4416.5940000000001</v>
      </c>
      <c r="AS107">
        <f t="shared" si="29"/>
        <v>4436.0842085375252</v>
      </c>
      <c r="AT107">
        <f>ABS($F107-INDEX(Sheet2!$C:$C, MATCH(AT$1,Sheet2!$B:$B,0)))*69</f>
        <v>1230.27</v>
      </c>
      <c r="AU107">
        <f>ABS($G107-INDEX(Sheet2!$D:$D, MATCH(AU$1,Sheet2!$B:$B,0)))*54.6</f>
        <v>1930.6559999999999</v>
      </c>
      <c r="AV107">
        <f t="shared" si="30"/>
        <v>2289.3223589603977</v>
      </c>
      <c r="AW107">
        <f>ABS($F107-INDEX(Sheet2!$C:$C, MATCH(AW$1,Sheet2!$B:$B,0)))*69</f>
        <v>3894.3599999999997</v>
      </c>
      <c r="AX107">
        <f>ABS($G107-INDEX(Sheet2!$D:$D, MATCH(AX$1,Sheet2!$B:$B,0)))*54.6</f>
        <v>4285.0080000000007</v>
      </c>
      <c r="AY107">
        <f t="shared" si="31"/>
        <v>5790.2792134459287</v>
      </c>
      <c r="AZ107">
        <f>ABS($F107-INDEX(Sheet2!$C:$C, MATCH(AZ$1,Sheet2!$B:$B,0)))*69</f>
        <v>148.34999999999991</v>
      </c>
      <c r="BA107">
        <f>ABS($G107-INDEX(Sheet2!$D:$D, MATCH(BA$1,Sheet2!$B:$B,0)))*54.6</f>
        <v>5696.9639999999999</v>
      </c>
      <c r="BB107">
        <f t="shared" si="32"/>
        <v>5698.8952034404001</v>
      </c>
    </row>
    <row r="108" spans="1:54" x14ac:dyDescent="0.3">
      <c r="A108" t="s">
        <v>416</v>
      </c>
      <c r="B108" t="s">
        <v>417</v>
      </c>
      <c r="C108">
        <v>2.37</v>
      </c>
      <c r="D108" t="s">
        <v>418</v>
      </c>
      <c r="E108" t="s">
        <v>75</v>
      </c>
      <c r="F108">
        <v>-29.18</v>
      </c>
      <c r="G108">
        <v>27.3</v>
      </c>
      <c r="H108" t="s">
        <v>845</v>
      </c>
      <c r="I108" t="str">
        <f t="shared" si="17"/>
        <v>East</v>
      </c>
      <c r="J108">
        <f>ABS($F108-INDEX(Sheet2!$C:$C, MATCH(J$1,Sheet2!$B:$B,0)))*69</f>
        <v>4475.34</v>
      </c>
      <c r="K108">
        <f>ABS($G108-INDEX(Sheet2!$D:$D, MATCH(K$1,Sheet2!$B:$B,0)))*54.6</f>
        <v>6134.31</v>
      </c>
      <c r="L108">
        <f t="shared" si="18"/>
        <v>7593.3146445870398</v>
      </c>
      <c r="M108">
        <f>ABS($F108-INDEX(Sheet2!$C:$C, MATCH(M$1,Sheet2!$B:$B,0)))*69</f>
        <v>3338.22</v>
      </c>
      <c r="N108">
        <f>ABS($G108-INDEX(Sheet2!$D:$D, MATCH(N$1,Sheet2!$B:$B,0)))*54.6</f>
        <v>6901.44</v>
      </c>
      <c r="O108">
        <f t="shared" si="19"/>
        <v>7666.3933398958852</v>
      </c>
      <c r="P108">
        <f>ABS($F108-INDEX(Sheet2!$C:$C, MATCH(P$1,Sheet2!$B:$B,0)))*69</f>
        <v>5335.08</v>
      </c>
      <c r="Q108">
        <f>ABS($G108-INDEX(Sheet2!$D:$D, MATCH(Q$1,Sheet2!$B:$B,0)))*54.6</f>
        <v>858.31200000000001</v>
      </c>
      <c r="R108">
        <f t="shared" si="20"/>
        <v>5403.6819017910375</v>
      </c>
      <c r="S108">
        <f>ABS($F108-INDEX(Sheet2!$C:$C, MATCH(S$1,Sheet2!$B:$B,0)))*69</f>
        <v>5152.92</v>
      </c>
      <c r="T108">
        <f>ABS($G108-INDEX(Sheet2!$D:$D, MATCH(T$1,Sheet2!$B:$B,0)))*54.6</f>
        <v>5616.7019999999993</v>
      </c>
      <c r="U108">
        <f t="shared" si="21"/>
        <v>7622.3307382456178</v>
      </c>
      <c r="V108">
        <f>ABS($F108-INDEX(Sheet2!$C:$C, MATCH(V$1,Sheet2!$B:$B,0)))*69</f>
        <v>5839.4699999999993</v>
      </c>
      <c r="W108">
        <f>ABS($G108-INDEX(Sheet2!$D:$D, MATCH(W$1,Sheet2!$B:$B,0)))*54.6</f>
        <v>548.73</v>
      </c>
      <c r="X108">
        <f t="shared" si="22"/>
        <v>5865.1951795144887</v>
      </c>
      <c r="Y108">
        <f>ABS($F108-INDEX(Sheet2!$C:$C, MATCH(Y$1,Sheet2!$B:$B,0)))*69</f>
        <v>4362.87</v>
      </c>
      <c r="Z108">
        <f>ABS($G108-INDEX(Sheet2!$D:$D, MATCH(Z$1,Sheet2!$B:$B,0)))*54.6</f>
        <v>7946.4839999999995</v>
      </c>
      <c r="AA108">
        <f t="shared" si="23"/>
        <v>9065.3870628427103</v>
      </c>
      <c r="AB108">
        <f>ABS($F108-INDEX(Sheet2!$C:$C, MATCH(AB$1,Sheet2!$B:$B,0)))*69</f>
        <v>4587.8100000000004</v>
      </c>
      <c r="AC108">
        <f>ABS($G108-INDEX(Sheet2!$D:$D, MATCH(AC$1,Sheet2!$B:$B,0)))*54.6</f>
        <v>5416.3200000000006</v>
      </c>
      <c r="AD108">
        <f t="shared" si="24"/>
        <v>7098.2056139914694</v>
      </c>
      <c r="AE108">
        <f>ABS($F108-INDEX(Sheet2!$C:$C, MATCH(AE$1,Sheet2!$B:$B,0)))*69</f>
        <v>4869.33</v>
      </c>
      <c r="AF108">
        <f>ABS($G108-INDEX(Sheet2!$D:$D, MATCH(AF$1,Sheet2!$B:$B,0)))*54.6</f>
        <v>1372.0980000000002</v>
      </c>
      <c r="AG108">
        <f t="shared" si="25"/>
        <v>5058.9551856587932</v>
      </c>
      <c r="AH108">
        <f>ABS($F108-INDEX(Sheet2!$C:$C, MATCH(AH$1,Sheet2!$B:$B,0)))*69</f>
        <v>4342.17</v>
      </c>
      <c r="AI108">
        <f>ABS($G108-INDEX(Sheet2!$D:$D, MATCH(AI$1,Sheet2!$B:$B,0)))*54.6</f>
        <v>6098.2740000000003</v>
      </c>
      <c r="AJ108">
        <f t="shared" si="26"/>
        <v>7486.2130672307212</v>
      </c>
      <c r="AK108">
        <f>ABS($F108-INDEX(Sheet2!$C:$C, MATCH(AK$1,Sheet2!$B:$B,0)))*69</f>
        <v>323.60999999999984</v>
      </c>
      <c r="AL108">
        <f>ABS($G108-INDEX(Sheet2!$D:$D, MATCH(AL$1,Sheet2!$B:$B,0)))*54.6</f>
        <v>6765.4860000000008</v>
      </c>
      <c r="AM108">
        <f t="shared" si="27"/>
        <v>6773.2211131998347</v>
      </c>
      <c r="AN108">
        <f>ABS($F108-INDEX(Sheet2!$C:$C, MATCH(AN$1,Sheet2!$B:$B,0)))*69</f>
        <v>4606.4399999999996</v>
      </c>
      <c r="AO108">
        <f>ABS($G108-INDEX(Sheet2!$D:$D, MATCH(AO$1,Sheet2!$B:$B,0)))*54.6</f>
        <v>209.66399999999999</v>
      </c>
      <c r="AP108">
        <f t="shared" si="28"/>
        <v>4611.2090026907263</v>
      </c>
      <c r="AQ108">
        <f>ABS($F108-INDEX(Sheet2!$C:$C, MATCH(AQ$1,Sheet2!$B:$B,0)))*69</f>
        <v>4742.369999999999</v>
      </c>
      <c r="AR108">
        <f>ABS($G108-INDEX(Sheet2!$D:$D, MATCH(AR$1,Sheet2!$B:$B,0)))*54.6</f>
        <v>4853.9400000000005</v>
      </c>
      <c r="AS108">
        <f t="shared" si="29"/>
        <v>6786.0744720714638</v>
      </c>
      <c r="AT108">
        <f>ABS($F108-INDEX(Sheet2!$C:$C, MATCH(AT$1,Sheet2!$B:$B,0)))*69</f>
        <v>5557.2599999999993</v>
      </c>
      <c r="AU108">
        <f>ABS($G108-INDEX(Sheet2!$D:$D, MATCH(AU$1,Sheet2!$B:$B,0)))*54.6</f>
        <v>1493.3100000000002</v>
      </c>
      <c r="AV108">
        <f t="shared" si="30"/>
        <v>5754.3994876702809</v>
      </c>
      <c r="AW108">
        <f>ABS($F108-INDEX(Sheet2!$C:$C, MATCH(AW$1,Sheet2!$B:$B,0)))*69</f>
        <v>432.63</v>
      </c>
      <c r="AX108">
        <f>ABS($G108-INDEX(Sheet2!$D:$D, MATCH(AX$1,Sheet2!$B:$B,0)))*54.6</f>
        <v>3847.6620000000003</v>
      </c>
      <c r="AY108">
        <f t="shared" si="31"/>
        <v>3871.9080029287888</v>
      </c>
      <c r="AZ108">
        <f>ABS($F108-INDEX(Sheet2!$C:$C, MATCH(AZ$1,Sheet2!$B:$B,0)))*69</f>
        <v>4475.34</v>
      </c>
      <c r="BA108">
        <f>ABS($G108-INDEX(Sheet2!$D:$D, MATCH(BA$1,Sheet2!$B:$B,0)))*54.6</f>
        <v>6134.31</v>
      </c>
      <c r="BB108">
        <f t="shared" si="32"/>
        <v>7593.3146445870398</v>
      </c>
    </row>
    <row r="109" spans="1:54" x14ac:dyDescent="0.3">
      <c r="A109" t="s">
        <v>419</v>
      </c>
      <c r="B109" t="s">
        <v>420</v>
      </c>
      <c r="C109">
        <v>3.22</v>
      </c>
      <c r="D109" t="s">
        <v>421</v>
      </c>
      <c r="E109" t="s">
        <v>422</v>
      </c>
      <c r="F109">
        <v>6.18</v>
      </c>
      <c r="G109">
        <v>-10.47</v>
      </c>
      <c r="H109" t="s">
        <v>844</v>
      </c>
      <c r="I109" t="str">
        <f t="shared" si="17"/>
        <v>West</v>
      </c>
      <c r="J109">
        <f>ABS($F109-INDEX(Sheet2!$C:$C, MATCH(J$1,Sheet2!$B:$B,0)))*69</f>
        <v>2035.5</v>
      </c>
      <c r="K109">
        <f>ABS($G109-INDEX(Sheet2!$D:$D, MATCH(K$1,Sheet2!$B:$B,0)))*54.6</f>
        <v>8196.5519999999997</v>
      </c>
      <c r="L109">
        <f t="shared" si="18"/>
        <v>8445.5150783539539</v>
      </c>
      <c r="M109">
        <f>ABS($F109-INDEX(Sheet2!$C:$C, MATCH(M$1,Sheet2!$B:$B,0)))*69</f>
        <v>898.38</v>
      </c>
      <c r="N109">
        <f>ABS($G109-INDEX(Sheet2!$D:$D, MATCH(N$1,Sheet2!$B:$B,0)))*54.6</f>
        <v>4839.1980000000003</v>
      </c>
      <c r="O109">
        <f t="shared" si="19"/>
        <v>4921.882150926006</v>
      </c>
      <c r="P109">
        <f>ABS($F109-INDEX(Sheet2!$C:$C, MATCH(P$1,Sheet2!$B:$B,0)))*69</f>
        <v>2895.2400000000002</v>
      </c>
      <c r="Q109">
        <f>ABS($G109-INDEX(Sheet2!$D:$D, MATCH(Q$1,Sheet2!$B:$B,0)))*54.6</f>
        <v>1203.93</v>
      </c>
      <c r="R109">
        <f t="shared" si="20"/>
        <v>3135.5800264863278</v>
      </c>
      <c r="S109">
        <f>ABS($F109-INDEX(Sheet2!$C:$C, MATCH(S$1,Sheet2!$B:$B,0)))*69</f>
        <v>2713.08</v>
      </c>
      <c r="T109">
        <f>ABS($G109-INDEX(Sheet2!$D:$D, MATCH(T$1,Sheet2!$B:$B,0)))*54.6</f>
        <v>3554.4599999999996</v>
      </c>
      <c r="U109">
        <f t="shared" si="21"/>
        <v>4471.575670610976</v>
      </c>
      <c r="V109">
        <f>ABS($F109-INDEX(Sheet2!$C:$C, MATCH(V$1,Sheet2!$B:$B,0)))*69</f>
        <v>3399.63</v>
      </c>
      <c r="W109">
        <f>ABS($G109-INDEX(Sheet2!$D:$D, MATCH(W$1,Sheet2!$B:$B,0)))*54.6</f>
        <v>2610.9720000000002</v>
      </c>
      <c r="X109">
        <f t="shared" si="22"/>
        <v>4286.5672655032486</v>
      </c>
      <c r="Y109">
        <f>ABS($F109-INDEX(Sheet2!$C:$C, MATCH(Y$1,Sheet2!$B:$B,0)))*69</f>
        <v>1923.0299999999997</v>
      </c>
      <c r="Z109">
        <f>ABS($G109-INDEX(Sheet2!$D:$D, MATCH(Z$1,Sheet2!$B:$B,0)))*54.6</f>
        <v>5884.2420000000002</v>
      </c>
      <c r="AA109">
        <f t="shared" si="23"/>
        <v>6190.5046882676697</v>
      </c>
      <c r="AB109">
        <f>ABS($F109-INDEX(Sheet2!$C:$C, MATCH(AB$1,Sheet2!$B:$B,0)))*69</f>
        <v>2147.9700000000003</v>
      </c>
      <c r="AC109">
        <f>ABS($G109-INDEX(Sheet2!$D:$D, MATCH(AC$1,Sheet2!$B:$B,0)))*54.6</f>
        <v>7478.5619999999999</v>
      </c>
      <c r="AD109">
        <f t="shared" si="24"/>
        <v>7780.9167010541887</v>
      </c>
      <c r="AE109">
        <f>ABS($F109-INDEX(Sheet2!$C:$C, MATCH(AE$1,Sheet2!$B:$B,0)))*69</f>
        <v>2429.4900000000002</v>
      </c>
      <c r="AF109">
        <f>ABS($G109-INDEX(Sheet2!$D:$D, MATCH(AF$1,Sheet2!$B:$B,0)))*54.6</f>
        <v>690.14400000000001</v>
      </c>
      <c r="AG109">
        <f t="shared" si="25"/>
        <v>2525.612876280924</v>
      </c>
      <c r="AH109">
        <f>ABS($F109-INDEX(Sheet2!$C:$C, MATCH(AH$1,Sheet2!$B:$B,0)))*69</f>
        <v>1902.33</v>
      </c>
      <c r="AI109">
        <f>ABS($G109-INDEX(Sheet2!$D:$D, MATCH(AI$1,Sheet2!$B:$B,0)))*54.6</f>
        <v>4036.0320000000002</v>
      </c>
      <c r="AJ109">
        <f t="shared" si="26"/>
        <v>4461.8845495960559</v>
      </c>
      <c r="AK109">
        <f>ABS($F109-INDEX(Sheet2!$C:$C, MATCH(AK$1,Sheet2!$B:$B,0)))*69</f>
        <v>2763.45</v>
      </c>
      <c r="AL109">
        <f>ABS($G109-INDEX(Sheet2!$D:$D, MATCH(AL$1,Sheet2!$B:$B,0)))*54.6</f>
        <v>8827.728000000001</v>
      </c>
      <c r="AM109">
        <f t="shared" si="27"/>
        <v>9250.1587848254803</v>
      </c>
      <c r="AN109">
        <f>ABS($F109-INDEX(Sheet2!$C:$C, MATCH(AN$1,Sheet2!$B:$B,0)))*69</f>
        <v>2166.6</v>
      </c>
      <c r="AO109">
        <f>ABS($G109-INDEX(Sheet2!$D:$D, MATCH(AO$1,Sheet2!$B:$B,0)))*54.6</f>
        <v>1852.578</v>
      </c>
      <c r="AP109">
        <f t="shared" si="28"/>
        <v>2850.6491902870125</v>
      </c>
      <c r="AQ109">
        <f>ABS($F109-INDEX(Sheet2!$C:$C, MATCH(AQ$1,Sheet2!$B:$B,0)))*69</f>
        <v>2302.5299999999997</v>
      </c>
      <c r="AR109">
        <f>ABS($G109-INDEX(Sheet2!$D:$D, MATCH(AR$1,Sheet2!$B:$B,0)))*54.6</f>
        <v>6916.1820000000007</v>
      </c>
      <c r="AS109">
        <f t="shared" si="29"/>
        <v>7289.3907741335979</v>
      </c>
      <c r="AT109">
        <f>ABS($F109-INDEX(Sheet2!$C:$C, MATCH(AT$1,Sheet2!$B:$B,0)))*69</f>
        <v>3117.42</v>
      </c>
      <c r="AU109">
        <f>ABS($G109-INDEX(Sheet2!$D:$D, MATCH(AU$1,Sheet2!$B:$B,0)))*54.6</f>
        <v>568.93200000000002</v>
      </c>
      <c r="AV109">
        <f t="shared" si="30"/>
        <v>3168.9100771438748</v>
      </c>
      <c r="AW109">
        <f>ABS($F109-INDEX(Sheet2!$C:$C, MATCH(AW$1,Sheet2!$B:$B,0)))*69</f>
        <v>2007.21</v>
      </c>
      <c r="AX109">
        <f>ABS($G109-INDEX(Sheet2!$D:$D, MATCH(AX$1,Sheet2!$B:$B,0)))*54.6</f>
        <v>1785.4200000000003</v>
      </c>
      <c r="AY109">
        <f t="shared" si="31"/>
        <v>2686.3761018330997</v>
      </c>
      <c r="AZ109">
        <f>ABS($F109-INDEX(Sheet2!$C:$C, MATCH(AZ$1,Sheet2!$B:$B,0)))*69</f>
        <v>2035.5</v>
      </c>
      <c r="BA109">
        <f>ABS($G109-INDEX(Sheet2!$D:$D, MATCH(BA$1,Sheet2!$B:$B,0)))*54.6</f>
        <v>8196.5519999999997</v>
      </c>
      <c r="BB109">
        <f t="shared" si="32"/>
        <v>8445.5150783539539</v>
      </c>
    </row>
    <row r="110" spans="1:54" x14ac:dyDescent="0.3">
      <c r="A110" t="s">
        <v>423</v>
      </c>
      <c r="B110" t="s">
        <v>424</v>
      </c>
      <c r="C110" t="s">
        <v>335</v>
      </c>
      <c r="D110" t="s">
        <v>425</v>
      </c>
      <c r="E110" t="s">
        <v>426</v>
      </c>
      <c r="F110">
        <v>32.49</v>
      </c>
      <c r="G110">
        <v>13.07</v>
      </c>
      <c r="H110" t="s">
        <v>844</v>
      </c>
      <c r="I110" t="str">
        <f t="shared" si="17"/>
        <v>East</v>
      </c>
      <c r="J110">
        <f>ABS($F110-INDEX(Sheet2!$C:$C, MATCH(J$1,Sheet2!$B:$B,0)))*69</f>
        <v>220.10999999999984</v>
      </c>
      <c r="K110">
        <f>ABS($G110-INDEX(Sheet2!$D:$D, MATCH(K$1,Sheet2!$B:$B,0)))*54.6</f>
        <v>6911.2680000000009</v>
      </c>
      <c r="L110">
        <f t="shared" si="18"/>
        <v>6914.772142299702</v>
      </c>
      <c r="M110">
        <f>ABS($F110-INDEX(Sheet2!$C:$C, MATCH(M$1,Sheet2!$B:$B,0)))*69</f>
        <v>917.01000000000022</v>
      </c>
      <c r="N110">
        <f>ABS($G110-INDEX(Sheet2!$D:$D, MATCH(N$1,Sheet2!$B:$B,0)))*54.6</f>
        <v>6124.4819999999991</v>
      </c>
      <c r="O110">
        <f t="shared" si="19"/>
        <v>6192.7527892225753</v>
      </c>
      <c r="P110">
        <f>ABS($F110-INDEX(Sheet2!$C:$C, MATCH(P$1,Sheet2!$B:$B,0)))*69</f>
        <v>1079.8499999999999</v>
      </c>
      <c r="Q110">
        <f>ABS($G110-INDEX(Sheet2!$D:$D, MATCH(Q$1,Sheet2!$B:$B,0)))*54.6</f>
        <v>81.354000000000013</v>
      </c>
      <c r="R110">
        <f t="shared" si="20"/>
        <v>1082.9101974845373</v>
      </c>
      <c r="S110">
        <f>ABS($F110-INDEX(Sheet2!$C:$C, MATCH(S$1,Sheet2!$B:$B,0)))*69</f>
        <v>897.68999999999983</v>
      </c>
      <c r="T110">
        <f>ABS($G110-INDEX(Sheet2!$D:$D, MATCH(T$1,Sheet2!$B:$B,0)))*54.6</f>
        <v>4839.7439999999997</v>
      </c>
      <c r="U110">
        <f t="shared" si="21"/>
        <v>4922.293095868632</v>
      </c>
      <c r="V110">
        <f>ABS($F110-INDEX(Sheet2!$C:$C, MATCH(V$1,Sheet2!$B:$B,0)))*69</f>
        <v>1584.24</v>
      </c>
      <c r="W110">
        <f>ABS($G110-INDEX(Sheet2!$D:$D, MATCH(W$1,Sheet2!$B:$B,0)))*54.6</f>
        <v>1325.6880000000001</v>
      </c>
      <c r="X110">
        <f t="shared" si="22"/>
        <v>2065.7359586704201</v>
      </c>
      <c r="Y110">
        <f>ABS($F110-INDEX(Sheet2!$C:$C, MATCH(Y$1,Sheet2!$B:$B,0)))*69</f>
        <v>107.63999999999967</v>
      </c>
      <c r="Z110">
        <f>ABS($G110-INDEX(Sheet2!$D:$D, MATCH(Z$1,Sheet2!$B:$B,0)))*54.6</f>
        <v>7169.5260000000007</v>
      </c>
      <c r="AA110">
        <f t="shared" si="23"/>
        <v>7170.3339834540484</v>
      </c>
      <c r="AB110">
        <f>ABS($F110-INDEX(Sheet2!$C:$C, MATCH(AB$1,Sheet2!$B:$B,0)))*69</f>
        <v>332.58000000000004</v>
      </c>
      <c r="AC110">
        <f>ABS($G110-INDEX(Sheet2!$D:$D, MATCH(AC$1,Sheet2!$B:$B,0)))*54.6</f>
        <v>6193.2780000000002</v>
      </c>
      <c r="AD110">
        <f t="shared" si="24"/>
        <v>6202.2013706170492</v>
      </c>
      <c r="AE110">
        <f>ABS($F110-INDEX(Sheet2!$C:$C, MATCH(AE$1,Sheet2!$B:$B,0)))*69</f>
        <v>614.09999999999991</v>
      </c>
      <c r="AF110">
        <f>ABS($G110-INDEX(Sheet2!$D:$D, MATCH(AF$1,Sheet2!$B:$B,0)))*54.6</f>
        <v>595.14</v>
      </c>
      <c r="AG110">
        <f t="shared" si="25"/>
        <v>855.16690160459314</v>
      </c>
      <c r="AH110">
        <f>ABS($F110-INDEX(Sheet2!$C:$C, MATCH(AH$1,Sheet2!$B:$B,0)))*69</f>
        <v>86.939999999999856</v>
      </c>
      <c r="AI110">
        <f>ABS($G110-INDEX(Sheet2!$D:$D, MATCH(AI$1,Sheet2!$B:$B,0)))*54.6</f>
        <v>5321.3160000000007</v>
      </c>
      <c r="AJ110">
        <f t="shared" si="26"/>
        <v>5322.0261682423179</v>
      </c>
      <c r="AK110">
        <f>ABS($F110-INDEX(Sheet2!$C:$C, MATCH(AK$1,Sheet2!$B:$B,0)))*69</f>
        <v>4578.84</v>
      </c>
      <c r="AL110">
        <f>ABS($G110-INDEX(Sheet2!$D:$D, MATCH(AL$1,Sheet2!$B:$B,0)))*54.6</f>
        <v>7542.4440000000013</v>
      </c>
      <c r="AM110">
        <f t="shared" si="27"/>
        <v>8823.5048160431143</v>
      </c>
      <c r="AN110">
        <f>ABS($F110-INDEX(Sheet2!$C:$C, MATCH(AN$1,Sheet2!$B:$B,0)))*69</f>
        <v>351.20999999999975</v>
      </c>
      <c r="AO110">
        <f>ABS($G110-INDEX(Sheet2!$D:$D, MATCH(AO$1,Sheet2!$B:$B,0)))*54.6</f>
        <v>567.2940000000001</v>
      </c>
      <c r="AP110">
        <f t="shared" si="28"/>
        <v>667.21132074928096</v>
      </c>
      <c r="AQ110">
        <f>ABS($F110-INDEX(Sheet2!$C:$C, MATCH(AQ$1,Sheet2!$B:$B,0)))*69</f>
        <v>487.13999999999965</v>
      </c>
      <c r="AR110">
        <f>ABS($G110-INDEX(Sheet2!$D:$D, MATCH(AR$1,Sheet2!$B:$B,0)))*54.6</f>
        <v>5630.8980000000001</v>
      </c>
      <c r="AS110">
        <f t="shared" si="29"/>
        <v>5651.9304371165081</v>
      </c>
      <c r="AT110">
        <f>ABS($F110-INDEX(Sheet2!$C:$C, MATCH(AT$1,Sheet2!$B:$B,0)))*69</f>
        <v>1302.0299999999997</v>
      </c>
      <c r="AU110">
        <f>ABS($G110-INDEX(Sheet2!$D:$D, MATCH(AU$1,Sheet2!$B:$B,0)))*54.6</f>
        <v>716.35200000000009</v>
      </c>
      <c r="AV110">
        <f t="shared" si="30"/>
        <v>1486.0828741372397</v>
      </c>
      <c r="AW110">
        <f>ABS($F110-INDEX(Sheet2!$C:$C, MATCH(AW$1,Sheet2!$B:$B,0)))*69</f>
        <v>3822.6000000000004</v>
      </c>
      <c r="AX110">
        <f>ABS($G110-INDEX(Sheet2!$D:$D, MATCH(AX$1,Sheet2!$B:$B,0)))*54.6</f>
        <v>3070.7040000000002</v>
      </c>
      <c r="AY110">
        <f t="shared" si="31"/>
        <v>4903.2126015109734</v>
      </c>
      <c r="AZ110">
        <f>ABS($F110-INDEX(Sheet2!$C:$C, MATCH(AZ$1,Sheet2!$B:$B,0)))*69</f>
        <v>220.10999999999984</v>
      </c>
      <c r="BA110">
        <f>ABS($G110-INDEX(Sheet2!$D:$D, MATCH(BA$1,Sheet2!$B:$B,0)))*54.6</f>
        <v>6911.2680000000009</v>
      </c>
      <c r="BB110">
        <f t="shared" si="32"/>
        <v>6914.772142299702</v>
      </c>
    </row>
    <row r="111" spans="1:54" x14ac:dyDescent="0.3">
      <c r="A111" t="s">
        <v>427</v>
      </c>
      <c r="B111" t="s">
        <v>428</v>
      </c>
      <c r="C111" t="s">
        <v>335</v>
      </c>
      <c r="D111" t="s">
        <v>429</v>
      </c>
      <c r="E111" t="s">
        <v>430</v>
      </c>
      <c r="F111">
        <v>47.08</v>
      </c>
      <c r="G111">
        <v>9.31</v>
      </c>
      <c r="H111" t="s">
        <v>844</v>
      </c>
      <c r="I111" t="str">
        <f t="shared" si="17"/>
        <v>East</v>
      </c>
      <c r="J111">
        <f>ABS($F111-INDEX(Sheet2!$C:$C, MATCH(J$1,Sheet2!$B:$B,0)))*69</f>
        <v>786.59999999999991</v>
      </c>
      <c r="K111">
        <f>ABS($G111-INDEX(Sheet2!$D:$D, MATCH(K$1,Sheet2!$B:$B,0)))*54.6</f>
        <v>7116.5640000000003</v>
      </c>
      <c r="L111">
        <f t="shared" si="18"/>
        <v>7159.903821008771</v>
      </c>
      <c r="M111">
        <f>ABS($F111-INDEX(Sheet2!$C:$C, MATCH(M$1,Sheet2!$B:$B,0)))*69</f>
        <v>1923.72</v>
      </c>
      <c r="N111">
        <f>ABS($G111-INDEX(Sheet2!$D:$D, MATCH(N$1,Sheet2!$B:$B,0)))*54.6</f>
        <v>5919.1859999999997</v>
      </c>
      <c r="O111">
        <f t="shared" si="19"/>
        <v>6223.9426042498171</v>
      </c>
      <c r="P111">
        <f>ABS($F111-INDEX(Sheet2!$C:$C, MATCH(P$1,Sheet2!$B:$B,0)))*69</f>
        <v>73.140000000000157</v>
      </c>
      <c r="Q111">
        <f>ABS($G111-INDEX(Sheet2!$D:$D, MATCH(Q$1,Sheet2!$B:$B,0)))*54.6</f>
        <v>123.94199999999998</v>
      </c>
      <c r="R111">
        <f t="shared" si="20"/>
        <v>143.91344261048033</v>
      </c>
      <c r="S111">
        <f>ABS($F111-INDEX(Sheet2!$C:$C, MATCH(S$1,Sheet2!$B:$B,0)))*69</f>
        <v>109.01999999999988</v>
      </c>
      <c r="T111">
        <f>ABS($G111-INDEX(Sheet2!$D:$D, MATCH(T$1,Sheet2!$B:$B,0)))*54.6</f>
        <v>4634.4480000000003</v>
      </c>
      <c r="U111">
        <f t="shared" si="21"/>
        <v>4635.730107017017</v>
      </c>
      <c r="V111">
        <f>ABS($F111-INDEX(Sheet2!$C:$C, MATCH(V$1,Sheet2!$B:$B,0)))*69</f>
        <v>577.53000000000031</v>
      </c>
      <c r="W111">
        <f>ABS($G111-INDEX(Sheet2!$D:$D, MATCH(W$1,Sheet2!$B:$B,0)))*54.6</f>
        <v>1530.9839999999999</v>
      </c>
      <c r="X111">
        <f t="shared" si="22"/>
        <v>1636.2924277634484</v>
      </c>
      <c r="Y111">
        <f>ABS($F111-INDEX(Sheet2!$C:$C, MATCH(Y$1,Sheet2!$B:$B,0)))*69</f>
        <v>899.07</v>
      </c>
      <c r="Z111">
        <f>ABS($G111-INDEX(Sheet2!$D:$D, MATCH(Z$1,Sheet2!$B:$B,0)))*54.6</f>
        <v>6964.2300000000005</v>
      </c>
      <c r="AA111">
        <f t="shared" si="23"/>
        <v>7022.0243774712153</v>
      </c>
      <c r="AB111">
        <f>ABS($F111-INDEX(Sheet2!$C:$C, MATCH(AB$1,Sheet2!$B:$B,0)))*69</f>
        <v>674.12999999999977</v>
      </c>
      <c r="AC111">
        <f>ABS($G111-INDEX(Sheet2!$D:$D, MATCH(AC$1,Sheet2!$B:$B,0)))*54.6</f>
        <v>6398.5739999999996</v>
      </c>
      <c r="AD111">
        <f t="shared" si="24"/>
        <v>6433.9879150007728</v>
      </c>
      <c r="AE111">
        <f>ABS($F111-INDEX(Sheet2!$C:$C, MATCH(AE$1,Sheet2!$B:$B,0)))*69</f>
        <v>392.60999999999984</v>
      </c>
      <c r="AF111">
        <f>ABS($G111-INDEX(Sheet2!$D:$D, MATCH(AF$1,Sheet2!$B:$B,0)))*54.6</f>
        <v>389.84400000000005</v>
      </c>
      <c r="AG111">
        <f t="shared" si="25"/>
        <v>553.28198636499997</v>
      </c>
      <c r="AH111">
        <f>ABS($F111-INDEX(Sheet2!$C:$C, MATCH(AH$1,Sheet2!$B:$B,0)))*69</f>
        <v>919.76999999999987</v>
      </c>
      <c r="AI111">
        <f>ABS($G111-INDEX(Sheet2!$D:$D, MATCH(AI$1,Sheet2!$B:$B,0)))*54.6</f>
        <v>5116.0200000000004</v>
      </c>
      <c r="AJ111">
        <f t="shared" si="26"/>
        <v>5198.0416979185538</v>
      </c>
      <c r="AK111">
        <f>ABS($F111-INDEX(Sheet2!$C:$C, MATCH(AK$1,Sheet2!$B:$B,0)))*69</f>
        <v>5585.5499999999993</v>
      </c>
      <c r="AL111">
        <f>ABS($G111-INDEX(Sheet2!$D:$D, MATCH(AL$1,Sheet2!$B:$B,0)))*54.6</f>
        <v>7747.7400000000007</v>
      </c>
      <c r="AM111">
        <f t="shared" si="27"/>
        <v>9551.2221160488152</v>
      </c>
      <c r="AN111">
        <f>ABS($F111-INDEX(Sheet2!$C:$C, MATCH(AN$1,Sheet2!$B:$B,0)))*69</f>
        <v>655.5</v>
      </c>
      <c r="AO111">
        <f>ABS($G111-INDEX(Sheet2!$D:$D, MATCH(AO$1,Sheet2!$B:$B,0)))*54.6</f>
        <v>772.59</v>
      </c>
      <c r="AP111">
        <f t="shared" si="28"/>
        <v>1013.200650463668</v>
      </c>
      <c r="AQ111">
        <f>ABS($F111-INDEX(Sheet2!$C:$C, MATCH(AQ$1,Sheet2!$B:$B,0)))*69</f>
        <v>519.57000000000005</v>
      </c>
      <c r="AR111">
        <f>ABS($G111-INDEX(Sheet2!$D:$D, MATCH(AR$1,Sheet2!$B:$B,0)))*54.6</f>
        <v>5836.1940000000004</v>
      </c>
      <c r="AS111">
        <f t="shared" si="29"/>
        <v>5859.2758418200456</v>
      </c>
      <c r="AT111">
        <f>ABS($F111-INDEX(Sheet2!$C:$C, MATCH(AT$1,Sheet2!$B:$B,0)))*69</f>
        <v>295.32000000000005</v>
      </c>
      <c r="AU111">
        <f>ABS($G111-INDEX(Sheet2!$D:$D, MATCH(AU$1,Sheet2!$B:$B,0)))*54.6</f>
        <v>511.0560000000001</v>
      </c>
      <c r="AV111">
        <f t="shared" si="30"/>
        <v>590.24752226163571</v>
      </c>
      <c r="AW111">
        <f>ABS($F111-INDEX(Sheet2!$C:$C, MATCH(AW$1,Sheet2!$B:$B,0)))*69</f>
        <v>4829.3099999999995</v>
      </c>
      <c r="AX111">
        <f>ABS($G111-INDEX(Sheet2!$D:$D, MATCH(AX$1,Sheet2!$B:$B,0)))*54.6</f>
        <v>2865.4080000000004</v>
      </c>
      <c r="AY111">
        <f t="shared" si="31"/>
        <v>5615.4072054094167</v>
      </c>
      <c r="AZ111">
        <f>ABS($F111-INDEX(Sheet2!$C:$C, MATCH(AZ$1,Sheet2!$B:$B,0)))*69</f>
        <v>786.59999999999991</v>
      </c>
      <c r="BA111">
        <f>ABS($G111-INDEX(Sheet2!$D:$D, MATCH(BA$1,Sheet2!$B:$B,0)))*54.6</f>
        <v>7116.5640000000003</v>
      </c>
      <c r="BB111">
        <f t="shared" si="32"/>
        <v>7159.903821008771</v>
      </c>
    </row>
    <row r="112" spans="1:54" x14ac:dyDescent="0.3">
      <c r="A112" t="s">
        <v>431</v>
      </c>
      <c r="B112" t="s">
        <v>432</v>
      </c>
      <c r="C112">
        <v>54.64</v>
      </c>
      <c r="D112" t="s">
        <v>433</v>
      </c>
      <c r="E112" t="s">
        <v>434</v>
      </c>
      <c r="F112">
        <v>54.38</v>
      </c>
      <c r="G112">
        <v>25.19</v>
      </c>
      <c r="H112" t="s">
        <v>844</v>
      </c>
      <c r="I112" t="str">
        <f t="shared" si="17"/>
        <v>East</v>
      </c>
      <c r="J112">
        <f>ABS($F112-INDEX(Sheet2!$C:$C, MATCH(J$1,Sheet2!$B:$B,0)))*69</f>
        <v>1290.3000000000002</v>
      </c>
      <c r="K112">
        <f>ABS($G112-INDEX(Sheet2!$D:$D, MATCH(K$1,Sheet2!$B:$B,0)))*54.6</f>
        <v>6249.5160000000005</v>
      </c>
      <c r="L112">
        <f t="shared" si="18"/>
        <v>6381.3262198586908</v>
      </c>
      <c r="M112">
        <f>ABS($F112-INDEX(Sheet2!$C:$C, MATCH(M$1,Sheet2!$B:$B,0)))*69</f>
        <v>2427.4200000000005</v>
      </c>
      <c r="N112">
        <f>ABS($G112-INDEX(Sheet2!$D:$D, MATCH(N$1,Sheet2!$B:$B,0)))*54.6</f>
        <v>6786.2339999999995</v>
      </c>
      <c r="O112">
        <f t="shared" si="19"/>
        <v>7207.3115486397555</v>
      </c>
      <c r="P112">
        <f>ABS($F112-INDEX(Sheet2!$C:$C, MATCH(P$1,Sheet2!$B:$B,0)))*69</f>
        <v>430.56000000000012</v>
      </c>
      <c r="Q112">
        <f>ABS($G112-INDEX(Sheet2!$D:$D, MATCH(Q$1,Sheet2!$B:$B,0)))*54.6</f>
        <v>743.10600000000011</v>
      </c>
      <c r="R112">
        <f t="shared" si="20"/>
        <v>858.82969256774084</v>
      </c>
      <c r="S112">
        <f>ABS($F112-INDEX(Sheet2!$C:$C, MATCH(S$1,Sheet2!$B:$B,0)))*69</f>
        <v>612.72000000000014</v>
      </c>
      <c r="T112">
        <f>ABS($G112-INDEX(Sheet2!$D:$D, MATCH(T$1,Sheet2!$B:$B,0)))*54.6</f>
        <v>5501.4960000000001</v>
      </c>
      <c r="U112">
        <f t="shared" si="21"/>
        <v>5535.5111811300685</v>
      </c>
      <c r="V112">
        <f>ABS($F112-INDEX(Sheet2!$C:$C, MATCH(V$1,Sheet2!$B:$B,0)))*69</f>
        <v>73.830000000000013</v>
      </c>
      <c r="W112">
        <f>ABS($G112-INDEX(Sheet2!$D:$D, MATCH(W$1,Sheet2!$B:$B,0)))*54.6</f>
        <v>663.93600000000004</v>
      </c>
      <c r="X112">
        <f t="shared" si="22"/>
        <v>668.02835343718755</v>
      </c>
      <c r="Y112">
        <f>ABS($F112-INDEX(Sheet2!$C:$C, MATCH(Y$1,Sheet2!$B:$B,0)))*69</f>
        <v>1402.7700000000004</v>
      </c>
      <c r="Z112">
        <f>ABS($G112-INDEX(Sheet2!$D:$D, MATCH(Z$1,Sheet2!$B:$B,0)))*54.6</f>
        <v>7831.2780000000002</v>
      </c>
      <c r="AA112">
        <f t="shared" si="23"/>
        <v>7955.9209891868586</v>
      </c>
      <c r="AB112">
        <f>ABS($F112-INDEX(Sheet2!$C:$C, MATCH(AB$1,Sheet2!$B:$B,0)))*69</f>
        <v>1177.83</v>
      </c>
      <c r="AC112">
        <f>ABS($G112-INDEX(Sheet2!$D:$D, MATCH(AC$1,Sheet2!$B:$B,0)))*54.6</f>
        <v>5531.5259999999998</v>
      </c>
      <c r="AD112">
        <f t="shared" si="24"/>
        <v>5655.5338737891043</v>
      </c>
      <c r="AE112">
        <f>ABS($F112-INDEX(Sheet2!$C:$C, MATCH(AE$1,Sheet2!$B:$B,0)))*69</f>
        <v>896.31000000000017</v>
      </c>
      <c r="AF112">
        <f>ABS($G112-INDEX(Sheet2!$D:$D, MATCH(AF$1,Sheet2!$B:$B,0)))*54.6</f>
        <v>1256.8920000000003</v>
      </c>
      <c r="AG112">
        <f t="shared" si="25"/>
        <v>1543.7451589443126</v>
      </c>
      <c r="AH112">
        <f>ABS($F112-INDEX(Sheet2!$C:$C, MATCH(AH$1,Sheet2!$B:$B,0)))*69</f>
        <v>1423.4700000000003</v>
      </c>
      <c r="AI112">
        <f>ABS($G112-INDEX(Sheet2!$D:$D, MATCH(AI$1,Sheet2!$B:$B,0)))*54.6</f>
        <v>5983.0680000000002</v>
      </c>
      <c r="AJ112">
        <f t="shared" si="26"/>
        <v>6150.0706933761348</v>
      </c>
      <c r="AK112">
        <f>ABS($F112-INDEX(Sheet2!$C:$C, MATCH(AK$1,Sheet2!$B:$B,0)))*69</f>
        <v>6089.25</v>
      </c>
      <c r="AL112">
        <f>ABS($G112-INDEX(Sheet2!$D:$D, MATCH(AL$1,Sheet2!$B:$B,0)))*54.6</f>
        <v>6880.6920000000009</v>
      </c>
      <c r="AM112">
        <f t="shared" si="27"/>
        <v>9188.1928561259538</v>
      </c>
      <c r="AN112">
        <f>ABS($F112-INDEX(Sheet2!$C:$C, MATCH(AN$1,Sheet2!$B:$B,0)))*69</f>
        <v>1159.2000000000003</v>
      </c>
      <c r="AO112">
        <f>ABS($G112-INDEX(Sheet2!$D:$D, MATCH(AO$1,Sheet2!$B:$B,0)))*54.6</f>
        <v>94.458000000000027</v>
      </c>
      <c r="AP112">
        <f t="shared" si="28"/>
        <v>1163.0421117758378</v>
      </c>
      <c r="AQ112">
        <f>ABS($F112-INDEX(Sheet2!$C:$C, MATCH(AQ$1,Sheet2!$B:$B,0)))*69</f>
        <v>1023.2700000000003</v>
      </c>
      <c r="AR112">
        <f>ABS($G112-INDEX(Sheet2!$D:$D, MATCH(AR$1,Sheet2!$B:$B,0)))*54.6</f>
        <v>4969.1460000000006</v>
      </c>
      <c r="AS112">
        <f t="shared" si="29"/>
        <v>5073.4104369956121</v>
      </c>
      <c r="AT112">
        <f>ABS($F112-INDEX(Sheet2!$C:$C, MATCH(AT$1,Sheet2!$B:$B,0)))*69</f>
        <v>208.38000000000022</v>
      </c>
      <c r="AU112">
        <f>ABS($G112-INDEX(Sheet2!$D:$D, MATCH(AU$1,Sheet2!$B:$B,0)))*54.6</f>
        <v>1378.104</v>
      </c>
      <c r="AV112">
        <f t="shared" si="30"/>
        <v>1393.7692991366973</v>
      </c>
      <c r="AW112">
        <f>ABS($F112-INDEX(Sheet2!$C:$C, MATCH(AW$1,Sheet2!$B:$B,0)))*69</f>
        <v>5333.01</v>
      </c>
      <c r="AX112">
        <f>ABS($G112-INDEX(Sheet2!$D:$D, MATCH(AX$1,Sheet2!$B:$B,0)))*54.6</f>
        <v>3732.4560000000001</v>
      </c>
      <c r="AY112">
        <f t="shared" si="31"/>
        <v>6509.3950142878866</v>
      </c>
      <c r="AZ112">
        <f>ABS($F112-INDEX(Sheet2!$C:$C, MATCH(AZ$1,Sheet2!$B:$B,0)))*69</f>
        <v>1290.3000000000002</v>
      </c>
      <c r="BA112">
        <f>ABS($G112-INDEX(Sheet2!$D:$D, MATCH(BA$1,Sheet2!$B:$B,0)))*54.6</f>
        <v>6249.5160000000005</v>
      </c>
      <c r="BB112">
        <f t="shared" si="32"/>
        <v>6381.3262198586908</v>
      </c>
    </row>
    <row r="113" spans="1:54" x14ac:dyDescent="0.3">
      <c r="A113" t="s">
        <v>435</v>
      </c>
      <c r="B113" t="s">
        <v>435</v>
      </c>
      <c r="C113">
        <v>71.099999999999994</v>
      </c>
      <c r="D113" t="s">
        <v>436</v>
      </c>
      <c r="E113" t="s">
        <v>437</v>
      </c>
      <c r="F113">
        <v>49.37</v>
      </c>
      <c r="G113">
        <v>6.09</v>
      </c>
      <c r="H113" t="s">
        <v>844</v>
      </c>
      <c r="I113" t="str">
        <f t="shared" si="17"/>
        <v>East</v>
      </c>
      <c r="J113">
        <f>ABS($F113-INDEX(Sheet2!$C:$C, MATCH(J$1,Sheet2!$B:$B,0)))*69</f>
        <v>944.6099999999999</v>
      </c>
      <c r="K113">
        <f>ABS($G113-INDEX(Sheet2!$D:$D, MATCH(K$1,Sheet2!$B:$B,0)))*54.6</f>
        <v>7292.3760000000002</v>
      </c>
      <c r="L113">
        <f t="shared" si="18"/>
        <v>7353.3010122988981</v>
      </c>
      <c r="M113">
        <f>ABS($F113-INDEX(Sheet2!$C:$C, MATCH(M$1,Sheet2!$B:$B,0)))*69</f>
        <v>2081.73</v>
      </c>
      <c r="N113">
        <f>ABS($G113-INDEX(Sheet2!$D:$D, MATCH(N$1,Sheet2!$B:$B,0)))*54.6</f>
        <v>5743.3739999999998</v>
      </c>
      <c r="O113">
        <f t="shared" si="19"/>
        <v>6109.0052133531526</v>
      </c>
      <c r="P113">
        <f>ABS($F113-INDEX(Sheet2!$C:$C, MATCH(P$1,Sheet2!$B:$B,0)))*69</f>
        <v>84.869999999999777</v>
      </c>
      <c r="Q113">
        <f>ABS($G113-INDEX(Sheet2!$D:$D, MATCH(Q$1,Sheet2!$B:$B,0)))*54.6</f>
        <v>299.75400000000002</v>
      </c>
      <c r="R113">
        <f t="shared" si="20"/>
        <v>311.5371204463442</v>
      </c>
      <c r="S113">
        <f>ABS($F113-INDEX(Sheet2!$C:$C, MATCH(S$1,Sheet2!$B:$B,0)))*69</f>
        <v>267.0299999999998</v>
      </c>
      <c r="T113">
        <f>ABS($G113-INDEX(Sheet2!$D:$D, MATCH(T$1,Sheet2!$B:$B,0)))*54.6</f>
        <v>4458.6359999999995</v>
      </c>
      <c r="U113">
        <f t="shared" si="21"/>
        <v>4466.6251243411953</v>
      </c>
      <c r="V113">
        <f>ABS($F113-INDEX(Sheet2!$C:$C, MATCH(V$1,Sheet2!$B:$B,0)))*69</f>
        <v>419.52000000000038</v>
      </c>
      <c r="W113">
        <f>ABS($G113-INDEX(Sheet2!$D:$D, MATCH(W$1,Sheet2!$B:$B,0)))*54.6</f>
        <v>1706.796</v>
      </c>
      <c r="X113">
        <f t="shared" si="22"/>
        <v>1757.5976832073945</v>
      </c>
      <c r="Y113">
        <f>ABS($F113-INDEX(Sheet2!$C:$C, MATCH(Y$1,Sheet2!$B:$B,0)))*69</f>
        <v>1057.08</v>
      </c>
      <c r="Z113">
        <f>ABS($G113-INDEX(Sheet2!$D:$D, MATCH(Z$1,Sheet2!$B:$B,0)))*54.6</f>
        <v>6788.4179999999997</v>
      </c>
      <c r="AA113">
        <f t="shared" si="23"/>
        <v>6870.2283127363389</v>
      </c>
      <c r="AB113">
        <f>ABS($F113-INDEX(Sheet2!$C:$C, MATCH(AB$1,Sheet2!$B:$B,0)))*69</f>
        <v>832.13999999999965</v>
      </c>
      <c r="AC113">
        <f>ABS($G113-INDEX(Sheet2!$D:$D, MATCH(AC$1,Sheet2!$B:$B,0)))*54.6</f>
        <v>6574.3860000000004</v>
      </c>
      <c r="AD113">
        <f t="shared" si="24"/>
        <v>6626.8399902665533</v>
      </c>
      <c r="AE113">
        <f>ABS($F113-INDEX(Sheet2!$C:$C, MATCH(AE$1,Sheet2!$B:$B,0)))*69</f>
        <v>550.61999999999978</v>
      </c>
      <c r="AF113">
        <f>ABS($G113-INDEX(Sheet2!$D:$D, MATCH(AF$1,Sheet2!$B:$B,0)))*54.6</f>
        <v>214.03200000000001</v>
      </c>
      <c r="AG113">
        <f t="shared" si="25"/>
        <v>590.75551747232942</v>
      </c>
      <c r="AH113">
        <f>ABS($F113-INDEX(Sheet2!$C:$C, MATCH(AH$1,Sheet2!$B:$B,0)))*69</f>
        <v>1077.7799999999997</v>
      </c>
      <c r="AI113">
        <f>ABS($G113-INDEX(Sheet2!$D:$D, MATCH(AI$1,Sheet2!$B:$B,0)))*54.6</f>
        <v>4940.2080000000005</v>
      </c>
      <c r="AJ113">
        <f t="shared" si="26"/>
        <v>5056.4082916299394</v>
      </c>
      <c r="AK113">
        <f>ABS($F113-INDEX(Sheet2!$C:$C, MATCH(AK$1,Sheet2!$B:$B,0)))*69</f>
        <v>5743.5599999999995</v>
      </c>
      <c r="AL113">
        <f>ABS($G113-INDEX(Sheet2!$D:$D, MATCH(AL$1,Sheet2!$B:$B,0)))*54.6</f>
        <v>7923.5520000000006</v>
      </c>
      <c r="AM113">
        <f t="shared" si="27"/>
        <v>9786.2739472336452</v>
      </c>
      <c r="AN113">
        <f>ABS($F113-INDEX(Sheet2!$C:$C, MATCH(AN$1,Sheet2!$B:$B,0)))*69</f>
        <v>813.51</v>
      </c>
      <c r="AO113">
        <f>ABS($G113-INDEX(Sheet2!$D:$D, MATCH(AO$1,Sheet2!$B:$B,0)))*54.6</f>
        <v>948.40200000000004</v>
      </c>
      <c r="AP113">
        <f t="shared" si="28"/>
        <v>1249.5058518086259</v>
      </c>
      <c r="AQ113">
        <f>ABS($F113-INDEX(Sheet2!$C:$C, MATCH(AQ$1,Sheet2!$B:$B,0)))*69</f>
        <v>677.58</v>
      </c>
      <c r="AR113">
        <f>ABS($G113-INDEX(Sheet2!$D:$D, MATCH(AR$1,Sheet2!$B:$B,0)))*54.6</f>
        <v>6012.0060000000003</v>
      </c>
      <c r="AS113">
        <f t="shared" si="29"/>
        <v>6050.0686608034466</v>
      </c>
      <c r="AT113">
        <f>ABS($F113-INDEX(Sheet2!$C:$C, MATCH(AT$1,Sheet2!$B:$B,0)))*69</f>
        <v>137.31000000000014</v>
      </c>
      <c r="AU113">
        <f>ABS($G113-INDEX(Sheet2!$D:$D, MATCH(AU$1,Sheet2!$B:$B,0)))*54.6</f>
        <v>335.24399999999997</v>
      </c>
      <c r="AV113">
        <f t="shared" si="30"/>
        <v>362.27417191403532</v>
      </c>
      <c r="AW113">
        <f>ABS($F113-INDEX(Sheet2!$C:$C, MATCH(AW$1,Sheet2!$B:$B,0)))*69</f>
        <v>4987.32</v>
      </c>
      <c r="AX113">
        <f>ABS($G113-INDEX(Sheet2!$D:$D, MATCH(AX$1,Sheet2!$B:$B,0)))*54.6</f>
        <v>2689.5960000000005</v>
      </c>
      <c r="AY113">
        <f t="shared" si="31"/>
        <v>5666.329272608149</v>
      </c>
      <c r="AZ113">
        <f>ABS($F113-INDEX(Sheet2!$C:$C, MATCH(AZ$1,Sheet2!$B:$B,0)))*69</f>
        <v>944.6099999999999</v>
      </c>
      <c r="BA113">
        <f>ABS($G113-INDEX(Sheet2!$D:$D, MATCH(BA$1,Sheet2!$B:$B,0)))*54.6</f>
        <v>7292.3760000000002</v>
      </c>
      <c r="BB113">
        <f t="shared" si="32"/>
        <v>7353.3010122988981</v>
      </c>
    </row>
    <row r="114" spans="1:54" x14ac:dyDescent="0.3">
      <c r="A114" t="s">
        <v>438</v>
      </c>
      <c r="B114" t="s">
        <v>439</v>
      </c>
      <c r="C114" t="s">
        <v>335</v>
      </c>
      <c r="D114" t="s">
        <v>440</v>
      </c>
      <c r="E114" t="s">
        <v>441</v>
      </c>
      <c r="F114">
        <v>22.12</v>
      </c>
      <c r="G114">
        <v>113.3</v>
      </c>
      <c r="H114" t="s">
        <v>844</v>
      </c>
      <c r="I114" t="str">
        <f t="shared" si="17"/>
        <v>East</v>
      </c>
      <c r="J114">
        <f>ABS($F114-INDEX(Sheet2!$C:$C, MATCH(J$1,Sheet2!$B:$B,0)))*69</f>
        <v>935.63999999999987</v>
      </c>
      <c r="K114">
        <f>ABS($G114-INDEX(Sheet2!$D:$D, MATCH(K$1,Sheet2!$B:$B,0)))*54.6</f>
        <v>1438.7100000000005</v>
      </c>
      <c r="L114">
        <f t="shared" si="18"/>
        <v>1716.190162452868</v>
      </c>
      <c r="M114">
        <f>ABS($F114-INDEX(Sheet2!$C:$C, MATCH(M$1,Sheet2!$B:$B,0)))*69</f>
        <v>201.48000000000013</v>
      </c>
      <c r="N114">
        <f>ABS($G114-INDEX(Sheet2!$D:$D, MATCH(N$1,Sheet2!$B:$B,0)))*54.6</f>
        <v>11597.039999999999</v>
      </c>
      <c r="O114">
        <f t="shared" si="19"/>
        <v>11598.79006414031</v>
      </c>
      <c r="P114">
        <f>ABS($F114-INDEX(Sheet2!$C:$C, MATCH(P$1,Sheet2!$B:$B,0)))*69</f>
        <v>1795.3799999999999</v>
      </c>
      <c r="Q114">
        <f>ABS($G114-INDEX(Sheet2!$D:$D, MATCH(Q$1,Sheet2!$B:$B,0)))*54.6</f>
        <v>5553.9120000000003</v>
      </c>
      <c r="R114">
        <f t="shared" si="20"/>
        <v>5836.8936814151411</v>
      </c>
      <c r="S114">
        <f>ABS($F114-INDEX(Sheet2!$C:$C, MATCH(S$1,Sheet2!$B:$B,0)))*69</f>
        <v>1613.22</v>
      </c>
      <c r="T114">
        <f>ABS($G114-INDEX(Sheet2!$D:$D, MATCH(T$1,Sheet2!$B:$B,0)))*54.6</f>
        <v>10312.302</v>
      </c>
      <c r="U114">
        <f t="shared" si="21"/>
        <v>10437.722515357647</v>
      </c>
      <c r="V114">
        <f>ABS($F114-INDEX(Sheet2!$C:$C, MATCH(V$1,Sheet2!$B:$B,0)))*69</f>
        <v>2299.77</v>
      </c>
      <c r="W114">
        <f>ABS($G114-INDEX(Sheet2!$D:$D, MATCH(W$1,Sheet2!$B:$B,0)))*54.6</f>
        <v>4146.87</v>
      </c>
      <c r="X114">
        <f t="shared" si="22"/>
        <v>4741.8849469172064</v>
      </c>
      <c r="Y114">
        <f>ABS($F114-INDEX(Sheet2!$C:$C, MATCH(Y$1,Sheet2!$B:$B,0)))*69</f>
        <v>823.16999999999973</v>
      </c>
      <c r="Z114">
        <f>ABS($G114-INDEX(Sheet2!$D:$D, MATCH(Z$1,Sheet2!$B:$B,0)))*54.6</f>
        <v>12642.084000000001</v>
      </c>
      <c r="AA114">
        <f t="shared" si="23"/>
        <v>12668.855382865337</v>
      </c>
      <c r="AB114">
        <f>ABS($F114-INDEX(Sheet2!$C:$C, MATCH(AB$1,Sheet2!$B:$B,0)))*69</f>
        <v>1048.1100000000001</v>
      </c>
      <c r="AC114">
        <f>ABS($G114-INDEX(Sheet2!$D:$D, MATCH(AC$1,Sheet2!$B:$B,0)))*54.6</f>
        <v>720.72000000000014</v>
      </c>
      <c r="AD114">
        <f t="shared" si="24"/>
        <v>1271.995239967509</v>
      </c>
      <c r="AE114">
        <f>ABS($F114-INDEX(Sheet2!$C:$C, MATCH(AE$1,Sheet2!$B:$B,0)))*69</f>
        <v>1329.6299999999999</v>
      </c>
      <c r="AF114">
        <f>ABS($G114-INDEX(Sheet2!$D:$D, MATCH(AF$1,Sheet2!$B:$B,0)))*54.6</f>
        <v>6067.6980000000003</v>
      </c>
      <c r="AG114">
        <f t="shared" si="25"/>
        <v>6211.672476564102</v>
      </c>
      <c r="AH114">
        <f>ABS($F114-INDEX(Sheet2!$C:$C, MATCH(AH$1,Sheet2!$B:$B,0)))*69</f>
        <v>802.46999999999991</v>
      </c>
      <c r="AI114">
        <f>ABS($G114-INDEX(Sheet2!$D:$D, MATCH(AI$1,Sheet2!$B:$B,0)))*54.6</f>
        <v>10793.874</v>
      </c>
      <c r="AJ114">
        <f t="shared" si="26"/>
        <v>10823.662690086752</v>
      </c>
      <c r="AK114">
        <f>ABS($F114-INDEX(Sheet2!$C:$C, MATCH(AK$1,Sheet2!$B:$B,0)))*69</f>
        <v>3863.3099999999995</v>
      </c>
      <c r="AL114">
        <f>ABS($G114-INDEX(Sheet2!$D:$D, MATCH(AL$1,Sheet2!$B:$B,0)))*54.6</f>
        <v>2069.8860000000004</v>
      </c>
      <c r="AM114">
        <f t="shared" si="27"/>
        <v>4382.8748794707799</v>
      </c>
      <c r="AN114">
        <f>ABS($F114-INDEX(Sheet2!$C:$C, MATCH(AN$1,Sheet2!$B:$B,0)))*69</f>
        <v>1066.7399999999998</v>
      </c>
      <c r="AO114">
        <f>ABS($G114-INDEX(Sheet2!$D:$D, MATCH(AO$1,Sheet2!$B:$B,0)))*54.6</f>
        <v>4905.2640000000001</v>
      </c>
      <c r="AP114">
        <f t="shared" si="28"/>
        <v>5019.9152520033649</v>
      </c>
      <c r="AQ114">
        <f>ABS($F114-INDEX(Sheet2!$C:$C, MATCH(AQ$1,Sheet2!$B:$B,0)))*69</f>
        <v>1202.6699999999998</v>
      </c>
      <c r="AR114">
        <f>ABS($G114-INDEX(Sheet2!$D:$D, MATCH(AR$1,Sheet2!$B:$B,0)))*54.6</f>
        <v>158.34000000000032</v>
      </c>
      <c r="AS114">
        <f t="shared" si="29"/>
        <v>1213.0485087167783</v>
      </c>
      <c r="AT114">
        <f>ABS($F114-INDEX(Sheet2!$C:$C, MATCH(AT$1,Sheet2!$B:$B,0)))*69</f>
        <v>2017.56</v>
      </c>
      <c r="AU114">
        <f>ABS($G114-INDEX(Sheet2!$D:$D, MATCH(AU$1,Sheet2!$B:$B,0)))*54.6</f>
        <v>6188.91</v>
      </c>
      <c r="AV114">
        <f t="shared" si="30"/>
        <v>6509.4665942533265</v>
      </c>
      <c r="AW114">
        <f>ABS($F114-INDEX(Sheet2!$C:$C, MATCH(AW$1,Sheet2!$B:$B,0)))*69</f>
        <v>3107.07</v>
      </c>
      <c r="AX114">
        <f>ABS($G114-INDEX(Sheet2!$D:$D, MATCH(AX$1,Sheet2!$B:$B,0)))*54.6</f>
        <v>8543.2620000000006</v>
      </c>
      <c r="AY114">
        <f t="shared" si="31"/>
        <v>9090.721070715128</v>
      </c>
      <c r="AZ114">
        <f>ABS($F114-INDEX(Sheet2!$C:$C, MATCH(AZ$1,Sheet2!$B:$B,0)))*69</f>
        <v>935.63999999999987</v>
      </c>
      <c r="BA114">
        <f>ABS($G114-INDEX(Sheet2!$D:$D, MATCH(BA$1,Sheet2!$B:$B,0)))*54.6</f>
        <v>1438.7100000000005</v>
      </c>
      <c r="BB114">
        <f t="shared" si="32"/>
        <v>1716.190162452868</v>
      </c>
    </row>
    <row r="115" spans="1:54" x14ac:dyDescent="0.3">
      <c r="A115" t="s">
        <v>442</v>
      </c>
      <c r="B115" t="s">
        <v>443</v>
      </c>
      <c r="C115">
        <v>14.19</v>
      </c>
      <c r="D115" t="s">
        <v>444</v>
      </c>
      <c r="E115" t="s">
        <v>445</v>
      </c>
      <c r="F115">
        <v>-18.55</v>
      </c>
      <c r="G115">
        <v>47.31</v>
      </c>
      <c r="H115" t="s">
        <v>845</v>
      </c>
      <c r="I115" t="str">
        <f t="shared" si="17"/>
        <v>East</v>
      </c>
      <c r="J115">
        <f>ABS($F115-INDEX(Sheet2!$C:$C, MATCH(J$1,Sheet2!$B:$B,0)))*69</f>
        <v>3741.8700000000003</v>
      </c>
      <c r="K115">
        <f>ABS($G115-INDEX(Sheet2!$D:$D, MATCH(K$1,Sheet2!$B:$B,0)))*54.6</f>
        <v>5041.7640000000001</v>
      </c>
      <c r="L115">
        <f t="shared" si="18"/>
        <v>6278.6125321280979</v>
      </c>
      <c r="M115">
        <f>ABS($F115-INDEX(Sheet2!$C:$C, MATCH(M$1,Sheet2!$B:$B,0)))*69</f>
        <v>2604.75</v>
      </c>
      <c r="N115">
        <f>ABS($G115-INDEX(Sheet2!$D:$D, MATCH(N$1,Sheet2!$B:$B,0)))*54.6</f>
        <v>7993.9859999999999</v>
      </c>
      <c r="O115">
        <f t="shared" si="19"/>
        <v>8407.6473957163544</v>
      </c>
      <c r="P115">
        <f>ABS($F115-INDEX(Sheet2!$C:$C, MATCH(P$1,Sheet2!$B:$B,0)))*69</f>
        <v>4601.6099999999997</v>
      </c>
      <c r="Q115">
        <f>ABS($G115-INDEX(Sheet2!$D:$D, MATCH(Q$1,Sheet2!$B:$B,0)))*54.6</f>
        <v>1950.8580000000002</v>
      </c>
      <c r="R115">
        <f t="shared" si="20"/>
        <v>4998.0657787051978</v>
      </c>
      <c r="S115">
        <f>ABS($F115-INDEX(Sheet2!$C:$C, MATCH(S$1,Sheet2!$B:$B,0)))*69</f>
        <v>4419.45</v>
      </c>
      <c r="T115">
        <f>ABS($G115-INDEX(Sheet2!$D:$D, MATCH(T$1,Sheet2!$B:$B,0)))*54.6</f>
        <v>6709.2479999999996</v>
      </c>
      <c r="U115">
        <f t="shared" si="21"/>
        <v>8034.0243357861436</v>
      </c>
      <c r="V115">
        <f>ABS($F115-INDEX(Sheet2!$C:$C, MATCH(V$1,Sheet2!$B:$B,0)))*69</f>
        <v>5106</v>
      </c>
      <c r="W115">
        <f>ABS($G115-INDEX(Sheet2!$D:$D, MATCH(W$1,Sheet2!$B:$B,0)))*54.6</f>
        <v>543.81600000000003</v>
      </c>
      <c r="X115">
        <f t="shared" si="22"/>
        <v>5134.8779773092956</v>
      </c>
      <c r="Y115">
        <f>ABS($F115-INDEX(Sheet2!$C:$C, MATCH(Y$1,Sheet2!$B:$B,0)))*69</f>
        <v>3629.3999999999996</v>
      </c>
      <c r="Z115">
        <f>ABS($G115-INDEX(Sheet2!$D:$D, MATCH(Z$1,Sheet2!$B:$B,0)))*54.6</f>
        <v>9039.0300000000007</v>
      </c>
      <c r="AA115">
        <f t="shared" si="23"/>
        <v>9740.46239666783</v>
      </c>
      <c r="AB115">
        <f>ABS($F115-INDEX(Sheet2!$C:$C, MATCH(AB$1,Sheet2!$B:$B,0)))*69</f>
        <v>3854.34</v>
      </c>
      <c r="AC115">
        <f>ABS($G115-INDEX(Sheet2!$D:$D, MATCH(AC$1,Sheet2!$B:$B,0)))*54.6</f>
        <v>4323.7740000000003</v>
      </c>
      <c r="AD115">
        <f t="shared" si="24"/>
        <v>5792.3189172106195</v>
      </c>
      <c r="AE115">
        <f>ABS($F115-INDEX(Sheet2!$C:$C, MATCH(AE$1,Sheet2!$B:$B,0)))*69</f>
        <v>4135.8599999999997</v>
      </c>
      <c r="AF115">
        <f>ABS($G115-INDEX(Sheet2!$D:$D, MATCH(AF$1,Sheet2!$B:$B,0)))*54.6</f>
        <v>2464.6440000000002</v>
      </c>
      <c r="AG115">
        <f t="shared" si="25"/>
        <v>4814.5413059123293</v>
      </c>
      <c r="AH115">
        <f>ABS($F115-INDEX(Sheet2!$C:$C, MATCH(AH$1,Sheet2!$B:$B,0)))*69</f>
        <v>3608.7</v>
      </c>
      <c r="AI115">
        <f>ABS($G115-INDEX(Sheet2!$D:$D, MATCH(AI$1,Sheet2!$B:$B,0)))*54.6</f>
        <v>7190.82</v>
      </c>
      <c r="AJ115">
        <f t="shared" si="26"/>
        <v>8045.5334168966074</v>
      </c>
      <c r="AK115">
        <f>ABS($F115-INDEX(Sheet2!$C:$C, MATCH(AK$1,Sheet2!$B:$B,0)))*69</f>
        <v>1057.0799999999997</v>
      </c>
      <c r="AL115">
        <f>ABS($G115-INDEX(Sheet2!$D:$D, MATCH(AL$1,Sheet2!$B:$B,0)))*54.6</f>
        <v>5672.9400000000005</v>
      </c>
      <c r="AM115">
        <f t="shared" si="27"/>
        <v>5770.5863107660043</v>
      </c>
      <c r="AN115">
        <f>ABS($F115-INDEX(Sheet2!$C:$C, MATCH(AN$1,Sheet2!$B:$B,0)))*69</f>
        <v>3872.97</v>
      </c>
      <c r="AO115">
        <f>ABS($G115-INDEX(Sheet2!$D:$D, MATCH(AO$1,Sheet2!$B:$B,0)))*54.6</f>
        <v>1302.21</v>
      </c>
      <c r="AP115">
        <f t="shared" si="28"/>
        <v>4086.0307763158121</v>
      </c>
      <c r="AQ115">
        <f>ABS($F115-INDEX(Sheet2!$C:$C, MATCH(AQ$1,Sheet2!$B:$B,0)))*69</f>
        <v>4008.8999999999996</v>
      </c>
      <c r="AR115">
        <f>ABS($G115-INDEX(Sheet2!$D:$D, MATCH(AR$1,Sheet2!$B:$B,0)))*54.6</f>
        <v>3761.3940000000002</v>
      </c>
      <c r="AS115">
        <f t="shared" si="29"/>
        <v>5497.2142065991929</v>
      </c>
      <c r="AT115">
        <f>ABS($F115-INDEX(Sheet2!$C:$C, MATCH(AT$1,Sheet2!$B:$B,0)))*69</f>
        <v>4823.79</v>
      </c>
      <c r="AU115">
        <f>ABS($G115-INDEX(Sheet2!$D:$D, MATCH(AU$1,Sheet2!$B:$B,0)))*54.6</f>
        <v>2585.8560000000002</v>
      </c>
      <c r="AV115">
        <f t="shared" si="30"/>
        <v>5473.1710385146926</v>
      </c>
      <c r="AW115">
        <f>ABS($F115-INDEX(Sheet2!$C:$C, MATCH(AW$1,Sheet2!$B:$B,0)))*69</f>
        <v>300.83999999999997</v>
      </c>
      <c r="AX115">
        <f>ABS($G115-INDEX(Sheet2!$D:$D, MATCH(AX$1,Sheet2!$B:$B,0)))*54.6</f>
        <v>4940.2080000000005</v>
      </c>
      <c r="AY115">
        <f t="shared" si="31"/>
        <v>4949.3595331986144</v>
      </c>
      <c r="AZ115">
        <f>ABS($F115-INDEX(Sheet2!$C:$C, MATCH(AZ$1,Sheet2!$B:$B,0)))*69</f>
        <v>3741.8700000000003</v>
      </c>
      <c r="BA115">
        <f>ABS($G115-INDEX(Sheet2!$D:$D, MATCH(BA$1,Sheet2!$B:$B,0)))*54.6</f>
        <v>5041.7640000000001</v>
      </c>
      <c r="BB115">
        <f t="shared" si="32"/>
        <v>6278.6125321280979</v>
      </c>
    </row>
    <row r="116" spans="1:54" x14ac:dyDescent="0.3">
      <c r="A116" t="s">
        <v>446</v>
      </c>
      <c r="B116" t="s">
        <v>447</v>
      </c>
      <c r="C116" t="s">
        <v>335</v>
      </c>
      <c r="D116" t="s">
        <v>448</v>
      </c>
      <c r="E116" t="s">
        <v>449</v>
      </c>
      <c r="F116">
        <v>42.01</v>
      </c>
      <c r="G116">
        <v>21.26</v>
      </c>
      <c r="H116" t="s">
        <v>844</v>
      </c>
      <c r="I116" t="str">
        <f t="shared" si="17"/>
        <v>East</v>
      </c>
      <c r="J116">
        <f>ABS($F116-INDEX(Sheet2!$C:$C, MATCH(J$1,Sheet2!$B:$B,0)))*69</f>
        <v>436.76999999999987</v>
      </c>
      <c r="K116">
        <f>ABS($G116-INDEX(Sheet2!$D:$D, MATCH(K$1,Sheet2!$B:$B,0)))*54.6</f>
        <v>6464.0940000000001</v>
      </c>
      <c r="L116">
        <f t="shared" si="18"/>
        <v>6478.8331722414341</v>
      </c>
      <c r="M116">
        <f>ABS($F116-INDEX(Sheet2!$C:$C, MATCH(M$1,Sheet2!$B:$B,0)))*69</f>
        <v>1573.8899999999999</v>
      </c>
      <c r="N116">
        <f>ABS($G116-INDEX(Sheet2!$D:$D, MATCH(N$1,Sheet2!$B:$B,0)))*54.6</f>
        <v>6571.6559999999999</v>
      </c>
      <c r="O116">
        <f t="shared" si="19"/>
        <v>6757.4989688816086</v>
      </c>
      <c r="P116">
        <f>ABS($F116-INDEX(Sheet2!$C:$C, MATCH(P$1,Sheet2!$B:$B,0)))*69</f>
        <v>422.9700000000002</v>
      </c>
      <c r="Q116">
        <f>ABS($G116-INDEX(Sheet2!$D:$D, MATCH(Q$1,Sheet2!$B:$B,0)))*54.6</f>
        <v>528.52800000000013</v>
      </c>
      <c r="R116">
        <f t="shared" si="20"/>
        <v>676.9383041932258</v>
      </c>
      <c r="S116">
        <f>ABS($F116-INDEX(Sheet2!$C:$C, MATCH(S$1,Sheet2!$B:$B,0)))*69</f>
        <v>240.81000000000014</v>
      </c>
      <c r="T116">
        <f>ABS($G116-INDEX(Sheet2!$D:$D, MATCH(T$1,Sheet2!$B:$B,0)))*54.6</f>
        <v>5286.9179999999997</v>
      </c>
      <c r="U116">
        <f t="shared" si="21"/>
        <v>5292.3993986493497</v>
      </c>
      <c r="V116">
        <f>ABS($F116-INDEX(Sheet2!$C:$C, MATCH(V$1,Sheet2!$B:$B,0)))*69</f>
        <v>927.36000000000035</v>
      </c>
      <c r="W116">
        <f>ABS($G116-INDEX(Sheet2!$D:$D, MATCH(W$1,Sheet2!$B:$B,0)))*54.6</f>
        <v>878.51400000000001</v>
      </c>
      <c r="X116">
        <f t="shared" si="22"/>
        <v>1277.412782852904</v>
      </c>
      <c r="Y116">
        <f>ABS($F116-INDEX(Sheet2!$C:$C, MATCH(Y$1,Sheet2!$B:$B,0)))*69</f>
        <v>549.24</v>
      </c>
      <c r="Z116">
        <f>ABS($G116-INDEX(Sheet2!$D:$D, MATCH(Z$1,Sheet2!$B:$B,0)))*54.6</f>
        <v>7616.7</v>
      </c>
      <c r="AA116">
        <f t="shared" si="23"/>
        <v>7636.4771634307926</v>
      </c>
      <c r="AB116">
        <f>ABS($F116-INDEX(Sheet2!$C:$C, MATCH(AB$1,Sheet2!$B:$B,0)))*69</f>
        <v>324.29999999999973</v>
      </c>
      <c r="AC116">
        <f>ABS($G116-INDEX(Sheet2!$D:$D, MATCH(AC$1,Sheet2!$B:$B,0)))*54.6</f>
        <v>5746.1040000000003</v>
      </c>
      <c r="AD116">
        <f t="shared" si="24"/>
        <v>5755.2481848149691</v>
      </c>
      <c r="AE116">
        <f>ABS($F116-INDEX(Sheet2!$C:$C, MATCH(AE$1,Sheet2!$B:$B,0)))*69</f>
        <v>42.779999999999824</v>
      </c>
      <c r="AF116">
        <f>ABS($G116-INDEX(Sheet2!$D:$D, MATCH(AF$1,Sheet2!$B:$B,0)))*54.6</f>
        <v>1042.3140000000003</v>
      </c>
      <c r="AG116">
        <f t="shared" si="25"/>
        <v>1043.1915466471155</v>
      </c>
      <c r="AH116">
        <f>ABS($F116-INDEX(Sheet2!$C:$C, MATCH(AH$1,Sheet2!$B:$B,0)))*69</f>
        <v>569.93999999999983</v>
      </c>
      <c r="AI116">
        <f>ABS($G116-INDEX(Sheet2!$D:$D, MATCH(AI$1,Sheet2!$B:$B,0)))*54.6</f>
        <v>5768.4900000000007</v>
      </c>
      <c r="AJ116">
        <f t="shared" si="26"/>
        <v>5796.5773076618243</v>
      </c>
      <c r="AK116">
        <f>ABS($F116-INDEX(Sheet2!$C:$C, MATCH(AK$1,Sheet2!$B:$B,0)))*69</f>
        <v>5235.7199999999993</v>
      </c>
      <c r="AL116">
        <f>ABS($G116-INDEX(Sheet2!$D:$D, MATCH(AL$1,Sheet2!$B:$B,0)))*54.6</f>
        <v>7095.2700000000013</v>
      </c>
      <c r="AM116">
        <f t="shared" si="27"/>
        <v>8817.9147359962608</v>
      </c>
      <c r="AN116">
        <f>ABS($F116-INDEX(Sheet2!$C:$C, MATCH(AN$1,Sheet2!$B:$B,0)))*69</f>
        <v>305.66999999999996</v>
      </c>
      <c r="AO116">
        <f>ABS($G116-INDEX(Sheet2!$D:$D, MATCH(AO$1,Sheet2!$B:$B,0)))*54.6</f>
        <v>120.11999999999996</v>
      </c>
      <c r="AP116">
        <f t="shared" si="28"/>
        <v>328.42497362411399</v>
      </c>
      <c r="AQ116">
        <f>ABS($F116-INDEX(Sheet2!$C:$C, MATCH(AQ$1,Sheet2!$B:$B,0)))*69</f>
        <v>169.74000000000007</v>
      </c>
      <c r="AR116">
        <f>ABS($G116-INDEX(Sheet2!$D:$D, MATCH(AR$1,Sheet2!$B:$B,0)))*54.6</f>
        <v>5183.7240000000002</v>
      </c>
      <c r="AS116">
        <f t="shared" si="29"/>
        <v>5186.5023065430141</v>
      </c>
      <c r="AT116">
        <f>ABS($F116-INDEX(Sheet2!$C:$C, MATCH(AT$1,Sheet2!$B:$B,0)))*69</f>
        <v>645.15000000000009</v>
      </c>
      <c r="AU116">
        <f>ABS($G116-INDEX(Sheet2!$D:$D, MATCH(AU$1,Sheet2!$B:$B,0)))*54.6</f>
        <v>1163.5260000000001</v>
      </c>
      <c r="AV116">
        <f t="shared" si="30"/>
        <v>1330.4177070288865</v>
      </c>
      <c r="AW116">
        <f>ABS($F116-INDEX(Sheet2!$C:$C, MATCH(AW$1,Sheet2!$B:$B,0)))*69</f>
        <v>4479.4800000000005</v>
      </c>
      <c r="AX116">
        <f>ABS($G116-INDEX(Sheet2!$D:$D, MATCH(AX$1,Sheet2!$B:$B,0)))*54.6</f>
        <v>3517.8780000000006</v>
      </c>
      <c r="AY116">
        <f t="shared" si="31"/>
        <v>5695.718277204729</v>
      </c>
      <c r="AZ116">
        <f>ABS($F116-INDEX(Sheet2!$C:$C, MATCH(AZ$1,Sheet2!$B:$B,0)))*69</f>
        <v>436.76999999999987</v>
      </c>
      <c r="BA116">
        <f>ABS($G116-INDEX(Sheet2!$D:$D, MATCH(BA$1,Sheet2!$B:$B,0)))*54.6</f>
        <v>6464.0940000000001</v>
      </c>
      <c r="BB116">
        <f t="shared" si="32"/>
        <v>6478.8331722414341</v>
      </c>
    </row>
    <row r="117" spans="1:54" x14ac:dyDescent="0.3">
      <c r="A117" t="s">
        <v>450</v>
      </c>
      <c r="B117" t="s">
        <v>451</v>
      </c>
      <c r="C117">
        <v>10.86</v>
      </c>
      <c r="D117" t="s">
        <v>452</v>
      </c>
      <c r="E117" t="s">
        <v>453</v>
      </c>
      <c r="F117">
        <v>-14</v>
      </c>
      <c r="G117">
        <v>33.479999999999997</v>
      </c>
      <c r="H117" t="s">
        <v>845</v>
      </c>
      <c r="I117" t="str">
        <f t="shared" si="17"/>
        <v>East</v>
      </c>
      <c r="J117">
        <f>ABS($F117-INDEX(Sheet2!$C:$C, MATCH(J$1,Sheet2!$B:$B,0)))*69</f>
        <v>3427.92</v>
      </c>
      <c r="K117">
        <f>ABS($G117-INDEX(Sheet2!$D:$D, MATCH(K$1,Sheet2!$B:$B,0)))*54.6</f>
        <v>5796.8820000000014</v>
      </c>
      <c r="L117">
        <f t="shared" si="18"/>
        <v>6734.5732194641714</v>
      </c>
      <c r="M117">
        <f>ABS($F117-INDEX(Sheet2!$C:$C, MATCH(M$1,Sheet2!$B:$B,0)))*69</f>
        <v>2290.8000000000002</v>
      </c>
      <c r="N117">
        <f>ABS($G117-INDEX(Sheet2!$D:$D, MATCH(N$1,Sheet2!$B:$B,0)))*54.6</f>
        <v>7238.8679999999995</v>
      </c>
      <c r="O117">
        <f t="shared" si="19"/>
        <v>7592.6921813954759</v>
      </c>
      <c r="P117">
        <f>ABS($F117-INDEX(Sheet2!$C:$C, MATCH(P$1,Sheet2!$B:$B,0)))*69</f>
        <v>4287.66</v>
      </c>
      <c r="Q117">
        <f>ABS($G117-INDEX(Sheet2!$D:$D, MATCH(Q$1,Sheet2!$B:$B,0)))*54.6</f>
        <v>1195.74</v>
      </c>
      <c r="R117">
        <f t="shared" si="20"/>
        <v>4451.2720005858991</v>
      </c>
      <c r="S117">
        <f>ABS($F117-INDEX(Sheet2!$C:$C, MATCH(S$1,Sheet2!$B:$B,0)))*69</f>
        <v>4105.5</v>
      </c>
      <c r="T117">
        <f>ABS($G117-INDEX(Sheet2!$D:$D, MATCH(T$1,Sheet2!$B:$B,0)))*54.6</f>
        <v>5954.1299999999992</v>
      </c>
      <c r="U117">
        <f t="shared" si="21"/>
        <v>7232.343624780282</v>
      </c>
      <c r="V117">
        <f>ABS($F117-INDEX(Sheet2!$C:$C, MATCH(V$1,Sheet2!$B:$B,0)))*69</f>
        <v>4792.05</v>
      </c>
      <c r="W117">
        <f>ABS($G117-INDEX(Sheet2!$D:$D, MATCH(W$1,Sheet2!$B:$B,0)))*54.6</f>
        <v>211.30200000000025</v>
      </c>
      <c r="X117">
        <f t="shared" si="22"/>
        <v>4796.7063426588875</v>
      </c>
      <c r="Y117">
        <f>ABS($F117-INDEX(Sheet2!$C:$C, MATCH(Y$1,Sheet2!$B:$B,0)))*69</f>
        <v>3315.45</v>
      </c>
      <c r="Z117">
        <f>ABS($G117-INDEX(Sheet2!$D:$D, MATCH(Z$1,Sheet2!$B:$B,0)))*54.6</f>
        <v>8283.9120000000003</v>
      </c>
      <c r="AA117">
        <f t="shared" si="23"/>
        <v>8922.7465909463099</v>
      </c>
      <c r="AB117">
        <f>ABS($F117-INDEX(Sheet2!$C:$C, MATCH(AB$1,Sheet2!$B:$B,0)))*69</f>
        <v>3540.3900000000003</v>
      </c>
      <c r="AC117">
        <f>ABS($G117-INDEX(Sheet2!$D:$D, MATCH(AC$1,Sheet2!$B:$B,0)))*54.6</f>
        <v>5078.8920000000007</v>
      </c>
      <c r="AD117">
        <f t="shared" si="24"/>
        <v>6191.0827243515332</v>
      </c>
      <c r="AE117">
        <f>ABS($F117-INDEX(Sheet2!$C:$C, MATCH(AE$1,Sheet2!$B:$B,0)))*69</f>
        <v>3821.91</v>
      </c>
      <c r="AF117">
        <f>ABS($G117-INDEX(Sheet2!$D:$D, MATCH(AF$1,Sheet2!$B:$B,0)))*54.6</f>
        <v>1709.5259999999998</v>
      </c>
      <c r="AG117">
        <f t="shared" si="25"/>
        <v>4186.8216098582461</v>
      </c>
      <c r="AH117">
        <f>ABS($F117-INDEX(Sheet2!$C:$C, MATCH(AH$1,Sheet2!$B:$B,0)))*69</f>
        <v>3294.75</v>
      </c>
      <c r="AI117">
        <f>ABS($G117-INDEX(Sheet2!$D:$D, MATCH(AI$1,Sheet2!$B:$B,0)))*54.6</f>
        <v>6435.7020000000002</v>
      </c>
      <c r="AJ117">
        <f t="shared" si="26"/>
        <v>7230.0510230083437</v>
      </c>
      <c r="AK117">
        <f>ABS($F117-INDEX(Sheet2!$C:$C, MATCH(AK$1,Sheet2!$B:$B,0)))*69</f>
        <v>1371.0299999999997</v>
      </c>
      <c r="AL117">
        <f>ABS($G117-INDEX(Sheet2!$D:$D, MATCH(AL$1,Sheet2!$B:$B,0)))*54.6</f>
        <v>6428.0580000000009</v>
      </c>
      <c r="AM117">
        <f t="shared" si="27"/>
        <v>6572.6442861502865</v>
      </c>
      <c r="AN117">
        <f>ABS($F117-INDEX(Sheet2!$C:$C, MATCH(AN$1,Sheet2!$B:$B,0)))*69</f>
        <v>3559.02</v>
      </c>
      <c r="AO117">
        <f>ABS($G117-INDEX(Sheet2!$D:$D, MATCH(AO$1,Sheet2!$B:$B,0)))*54.6</f>
        <v>547.09199999999976</v>
      </c>
      <c r="AP117">
        <f t="shared" si="28"/>
        <v>3600.8239358324645</v>
      </c>
      <c r="AQ117">
        <f>ABS($F117-INDEX(Sheet2!$C:$C, MATCH(AQ$1,Sheet2!$B:$B,0)))*69</f>
        <v>3694.95</v>
      </c>
      <c r="AR117">
        <f>ABS($G117-INDEX(Sheet2!$D:$D, MATCH(AR$1,Sheet2!$B:$B,0)))*54.6</f>
        <v>4516.5119999999997</v>
      </c>
      <c r="AS117">
        <f t="shared" si="29"/>
        <v>5835.3694097840971</v>
      </c>
      <c r="AT117">
        <f>ABS($F117-INDEX(Sheet2!$C:$C, MATCH(AT$1,Sheet2!$B:$B,0)))*69</f>
        <v>4509.84</v>
      </c>
      <c r="AU117">
        <f>ABS($G117-INDEX(Sheet2!$D:$D, MATCH(AU$1,Sheet2!$B:$B,0)))*54.6</f>
        <v>1830.7379999999998</v>
      </c>
      <c r="AV117">
        <f t="shared" si="30"/>
        <v>4867.2639593763561</v>
      </c>
      <c r="AW117">
        <f>ABS($F117-INDEX(Sheet2!$C:$C, MATCH(AW$1,Sheet2!$B:$B,0)))*69</f>
        <v>614.79</v>
      </c>
      <c r="AX117">
        <f>ABS($G117-INDEX(Sheet2!$D:$D, MATCH(AX$1,Sheet2!$B:$B,0)))*54.6</f>
        <v>4185.09</v>
      </c>
      <c r="AY117">
        <f t="shared" si="31"/>
        <v>4230.0053253157967</v>
      </c>
      <c r="AZ117">
        <f>ABS($F117-INDEX(Sheet2!$C:$C, MATCH(AZ$1,Sheet2!$B:$B,0)))*69</f>
        <v>3427.92</v>
      </c>
      <c r="BA117">
        <f>ABS($G117-INDEX(Sheet2!$D:$D, MATCH(BA$1,Sheet2!$B:$B,0)))*54.6</f>
        <v>5796.8820000000014</v>
      </c>
      <c r="BB117">
        <f t="shared" si="32"/>
        <v>6734.5732194641714</v>
      </c>
    </row>
    <row r="118" spans="1:54" x14ac:dyDescent="0.3">
      <c r="A118" t="s">
        <v>454</v>
      </c>
      <c r="B118" t="s">
        <v>455</v>
      </c>
      <c r="C118">
        <v>365</v>
      </c>
      <c r="D118" t="s">
        <v>456</v>
      </c>
      <c r="E118" t="s">
        <v>457</v>
      </c>
      <c r="F118">
        <v>3.09</v>
      </c>
      <c r="G118">
        <v>101.4</v>
      </c>
      <c r="H118" t="s">
        <v>844</v>
      </c>
      <c r="I118" t="str">
        <f t="shared" si="17"/>
        <v>East</v>
      </c>
      <c r="J118">
        <f>ABS($F118-INDEX(Sheet2!$C:$C, MATCH(J$1,Sheet2!$B:$B,0)))*69</f>
        <v>2248.71</v>
      </c>
      <c r="K118">
        <f>ABS($G118-INDEX(Sheet2!$D:$D, MATCH(K$1,Sheet2!$B:$B,0)))*54.6</f>
        <v>2088.4500000000003</v>
      </c>
      <c r="L118">
        <f t="shared" si="18"/>
        <v>3068.9281625023418</v>
      </c>
      <c r="M118">
        <f>ABS($F118-INDEX(Sheet2!$C:$C, MATCH(M$1,Sheet2!$B:$B,0)))*69</f>
        <v>1111.5899999999999</v>
      </c>
      <c r="N118">
        <f>ABS($G118-INDEX(Sheet2!$D:$D, MATCH(N$1,Sheet2!$B:$B,0)))*54.6</f>
        <v>10947.300000000001</v>
      </c>
      <c r="O118">
        <f t="shared" si="19"/>
        <v>11003.590760206416</v>
      </c>
      <c r="P118">
        <f>ABS($F118-INDEX(Sheet2!$C:$C, MATCH(P$1,Sheet2!$B:$B,0)))*69</f>
        <v>3108.45</v>
      </c>
      <c r="Q118">
        <f>ABS($G118-INDEX(Sheet2!$D:$D, MATCH(Q$1,Sheet2!$B:$B,0)))*54.6</f>
        <v>4904.1720000000005</v>
      </c>
      <c r="R118">
        <f t="shared" si="20"/>
        <v>5806.3210734581326</v>
      </c>
      <c r="S118">
        <f>ABS($F118-INDEX(Sheet2!$C:$C, MATCH(S$1,Sheet2!$B:$B,0)))*69</f>
        <v>2926.29</v>
      </c>
      <c r="T118">
        <f>ABS($G118-INDEX(Sheet2!$D:$D, MATCH(T$1,Sheet2!$B:$B,0)))*54.6</f>
        <v>9662.5619999999999</v>
      </c>
      <c r="U118">
        <f t="shared" si="21"/>
        <v>10095.953524454439</v>
      </c>
      <c r="V118">
        <f>ABS($F118-INDEX(Sheet2!$C:$C, MATCH(V$1,Sheet2!$B:$B,0)))*69</f>
        <v>3612.84</v>
      </c>
      <c r="W118">
        <f>ABS($G118-INDEX(Sheet2!$D:$D, MATCH(W$1,Sheet2!$B:$B,0)))*54.6</f>
        <v>3497.1300000000006</v>
      </c>
      <c r="X118">
        <f t="shared" si="22"/>
        <v>5028.17373431945</v>
      </c>
      <c r="Y118">
        <f>ABS($F118-INDEX(Sheet2!$C:$C, MATCH(Y$1,Sheet2!$B:$B,0)))*69</f>
        <v>2136.2399999999998</v>
      </c>
      <c r="Z118">
        <f>ABS($G118-INDEX(Sheet2!$D:$D, MATCH(Z$1,Sheet2!$B:$B,0)))*54.6</f>
        <v>11992.343999999999</v>
      </c>
      <c r="AA118">
        <f t="shared" si="23"/>
        <v>12181.126218537265</v>
      </c>
      <c r="AB118">
        <f>ABS($F118-INDEX(Sheet2!$C:$C, MATCH(AB$1,Sheet2!$B:$B,0)))*69</f>
        <v>2361.1799999999998</v>
      </c>
      <c r="AC118">
        <f>ABS($G118-INDEX(Sheet2!$D:$D, MATCH(AC$1,Sheet2!$B:$B,0)))*54.6</f>
        <v>1370.4599999999998</v>
      </c>
      <c r="AD118">
        <f t="shared" si="24"/>
        <v>2730.0790472072413</v>
      </c>
      <c r="AE118">
        <f>ABS($F118-INDEX(Sheet2!$C:$C, MATCH(AE$1,Sheet2!$B:$B,0)))*69</f>
        <v>2642.7</v>
      </c>
      <c r="AF118">
        <f>ABS($G118-INDEX(Sheet2!$D:$D, MATCH(AF$1,Sheet2!$B:$B,0)))*54.6</f>
        <v>5417.9580000000005</v>
      </c>
      <c r="AG118">
        <f t="shared" si="25"/>
        <v>6028.1118254196317</v>
      </c>
      <c r="AH118">
        <f>ABS($F118-INDEX(Sheet2!$C:$C, MATCH(AH$1,Sheet2!$B:$B,0)))*69</f>
        <v>2115.54</v>
      </c>
      <c r="AI118">
        <f>ABS($G118-INDEX(Sheet2!$D:$D, MATCH(AI$1,Sheet2!$B:$B,0)))*54.6</f>
        <v>10144.134000000002</v>
      </c>
      <c r="AJ118">
        <f t="shared" si="26"/>
        <v>10362.382163458171</v>
      </c>
      <c r="AK118">
        <f>ABS($F118-INDEX(Sheet2!$C:$C, MATCH(AK$1,Sheet2!$B:$B,0)))*69</f>
        <v>2550.2399999999998</v>
      </c>
      <c r="AL118">
        <f>ABS($G118-INDEX(Sheet2!$D:$D, MATCH(AL$1,Sheet2!$B:$B,0)))*54.6</f>
        <v>2719.6260000000002</v>
      </c>
      <c r="AM118">
        <f t="shared" si="27"/>
        <v>3728.2823977638818</v>
      </c>
      <c r="AN118">
        <f>ABS($F118-INDEX(Sheet2!$C:$C, MATCH(AN$1,Sheet2!$B:$B,0)))*69</f>
        <v>2379.8099999999995</v>
      </c>
      <c r="AO118">
        <f>ABS($G118-INDEX(Sheet2!$D:$D, MATCH(AO$1,Sheet2!$B:$B,0)))*54.6</f>
        <v>4255.5240000000003</v>
      </c>
      <c r="AP118">
        <f t="shared" si="28"/>
        <v>4875.7543160700789</v>
      </c>
      <c r="AQ118">
        <f>ABS($F118-INDEX(Sheet2!$C:$C, MATCH(AQ$1,Sheet2!$B:$B,0)))*69</f>
        <v>2515.7399999999998</v>
      </c>
      <c r="AR118">
        <f>ABS($G118-INDEX(Sheet2!$D:$D, MATCH(AR$1,Sheet2!$B:$B,0)))*54.6</f>
        <v>808.07999999999981</v>
      </c>
      <c r="AS118">
        <f t="shared" si="29"/>
        <v>2642.3362832917383</v>
      </c>
      <c r="AT118">
        <f>ABS($F118-INDEX(Sheet2!$C:$C, MATCH(AT$1,Sheet2!$B:$B,0)))*69</f>
        <v>3330.6299999999997</v>
      </c>
      <c r="AU118">
        <f>ABS($G118-INDEX(Sheet2!$D:$D, MATCH(AU$1,Sheet2!$B:$B,0)))*54.6</f>
        <v>5539.17</v>
      </c>
      <c r="AV118">
        <f t="shared" si="30"/>
        <v>6463.3969772713172</v>
      </c>
      <c r="AW118">
        <f>ABS($F118-INDEX(Sheet2!$C:$C, MATCH(AW$1,Sheet2!$B:$B,0)))*69</f>
        <v>1794</v>
      </c>
      <c r="AX118">
        <f>ABS($G118-INDEX(Sheet2!$D:$D, MATCH(AX$1,Sheet2!$B:$B,0)))*54.6</f>
        <v>7893.5219999999999</v>
      </c>
      <c r="AY118">
        <f t="shared" si="31"/>
        <v>8094.8209099697815</v>
      </c>
      <c r="AZ118">
        <f>ABS($F118-INDEX(Sheet2!$C:$C, MATCH(AZ$1,Sheet2!$B:$B,0)))*69</f>
        <v>2248.71</v>
      </c>
      <c r="BA118">
        <f>ABS($G118-INDEX(Sheet2!$D:$D, MATCH(BA$1,Sheet2!$B:$B,0)))*54.6</f>
        <v>2088.4500000000003</v>
      </c>
      <c r="BB118">
        <f t="shared" si="32"/>
        <v>3068.9281625023418</v>
      </c>
    </row>
    <row r="119" spans="1:54" x14ac:dyDescent="0.3">
      <c r="A119" t="s">
        <v>458</v>
      </c>
      <c r="B119" t="s">
        <v>459</v>
      </c>
      <c r="C119">
        <v>5.64</v>
      </c>
      <c r="D119" t="s">
        <v>460</v>
      </c>
      <c r="E119" t="s">
        <v>461</v>
      </c>
      <c r="F119">
        <v>4</v>
      </c>
      <c r="G119">
        <v>73.28</v>
      </c>
      <c r="H119" t="s">
        <v>844</v>
      </c>
      <c r="I119" t="str">
        <f t="shared" si="17"/>
        <v>East</v>
      </c>
      <c r="J119">
        <f>ABS($F119-INDEX(Sheet2!$C:$C, MATCH(J$1,Sheet2!$B:$B,0)))*69</f>
        <v>2185.92</v>
      </c>
      <c r="K119">
        <f>ABS($G119-INDEX(Sheet2!$D:$D, MATCH(K$1,Sheet2!$B:$B,0)))*54.6</f>
        <v>3623.8020000000001</v>
      </c>
      <c r="L119">
        <f t="shared" si="18"/>
        <v>4232.0429087621505</v>
      </c>
      <c r="M119">
        <f>ABS($F119-INDEX(Sheet2!$C:$C, MATCH(M$1,Sheet2!$B:$B,0)))*69</f>
        <v>1048.8</v>
      </c>
      <c r="N119">
        <f>ABS($G119-INDEX(Sheet2!$D:$D, MATCH(N$1,Sheet2!$B:$B,0)))*54.6</f>
        <v>9411.9480000000003</v>
      </c>
      <c r="O119">
        <f t="shared" si="19"/>
        <v>9470.2030915236446</v>
      </c>
      <c r="P119">
        <f>ABS($F119-INDEX(Sheet2!$C:$C, MATCH(P$1,Sheet2!$B:$B,0)))*69</f>
        <v>3045.66</v>
      </c>
      <c r="Q119">
        <f>ABS($G119-INDEX(Sheet2!$D:$D, MATCH(Q$1,Sheet2!$B:$B,0)))*54.6</f>
        <v>3368.82</v>
      </c>
      <c r="R119">
        <f t="shared" si="20"/>
        <v>4541.4747635542353</v>
      </c>
      <c r="S119">
        <f>ABS($F119-INDEX(Sheet2!$C:$C, MATCH(S$1,Sheet2!$B:$B,0)))*69</f>
        <v>2863.5</v>
      </c>
      <c r="T119">
        <f>ABS($G119-INDEX(Sheet2!$D:$D, MATCH(T$1,Sheet2!$B:$B,0)))*54.6</f>
        <v>8127.21</v>
      </c>
      <c r="U119">
        <f t="shared" si="21"/>
        <v>8616.9121287210528</v>
      </c>
      <c r="V119">
        <f>ABS($F119-INDEX(Sheet2!$C:$C, MATCH(V$1,Sheet2!$B:$B,0)))*69</f>
        <v>3550.05</v>
      </c>
      <c r="W119">
        <f>ABS($G119-INDEX(Sheet2!$D:$D, MATCH(W$1,Sheet2!$B:$B,0)))*54.6</f>
        <v>1961.778</v>
      </c>
      <c r="X119">
        <f t="shared" si="22"/>
        <v>4056.0359865001201</v>
      </c>
      <c r="Y119">
        <f>ABS($F119-INDEX(Sheet2!$C:$C, MATCH(Y$1,Sheet2!$B:$B,0)))*69</f>
        <v>2073.4499999999998</v>
      </c>
      <c r="Z119">
        <f>ABS($G119-INDEX(Sheet2!$D:$D, MATCH(Z$1,Sheet2!$B:$B,0)))*54.6</f>
        <v>10456.991999999998</v>
      </c>
      <c r="AA119">
        <f t="shared" si="23"/>
        <v>10660.575809521921</v>
      </c>
      <c r="AB119">
        <f>ABS($F119-INDEX(Sheet2!$C:$C, MATCH(AB$1,Sheet2!$B:$B,0)))*69</f>
        <v>2298.3900000000003</v>
      </c>
      <c r="AC119">
        <f>ABS($G119-INDEX(Sheet2!$D:$D, MATCH(AC$1,Sheet2!$B:$B,0)))*54.6</f>
        <v>2905.8119999999999</v>
      </c>
      <c r="AD119">
        <f t="shared" si="24"/>
        <v>3704.9075523478318</v>
      </c>
      <c r="AE119">
        <f>ABS($F119-INDEX(Sheet2!$C:$C, MATCH(AE$1,Sheet2!$B:$B,0)))*69</f>
        <v>2579.91</v>
      </c>
      <c r="AF119">
        <f>ABS($G119-INDEX(Sheet2!$D:$D, MATCH(AF$1,Sheet2!$B:$B,0)))*54.6</f>
        <v>3882.6060000000002</v>
      </c>
      <c r="AG119">
        <f t="shared" si="25"/>
        <v>4661.605405794875</v>
      </c>
      <c r="AH119">
        <f>ABS($F119-INDEX(Sheet2!$C:$C, MATCH(AH$1,Sheet2!$B:$B,0)))*69</f>
        <v>2052.75</v>
      </c>
      <c r="AI119">
        <f>ABS($G119-INDEX(Sheet2!$D:$D, MATCH(AI$1,Sheet2!$B:$B,0)))*54.6</f>
        <v>8608.7820000000011</v>
      </c>
      <c r="AJ119">
        <f t="shared" si="26"/>
        <v>8850.136162004741</v>
      </c>
      <c r="AK119">
        <f>ABS($F119-INDEX(Sheet2!$C:$C, MATCH(AK$1,Sheet2!$B:$B,0)))*69</f>
        <v>2613.0299999999997</v>
      </c>
      <c r="AL119">
        <f>ABS($G119-INDEX(Sheet2!$D:$D, MATCH(AL$1,Sheet2!$B:$B,0)))*54.6</f>
        <v>4254.9780000000001</v>
      </c>
      <c r="AM119">
        <f t="shared" si="27"/>
        <v>4993.2718293103171</v>
      </c>
      <c r="AN119">
        <f>ABS($F119-INDEX(Sheet2!$C:$C, MATCH(AN$1,Sheet2!$B:$B,0)))*69</f>
        <v>2317.02</v>
      </c>
      <c r="AO119">
        <f>ABS($G119-INDEX(Sheet2!$D:$D, MATCH(AO$1,Sheet2!$B:$B,0)))*54.6</f>
        <v>2720.172</v>
      </c>
      <c r="AP119">
        <f t="shared" si="28"/>
        <v>3573.2222698824658</v>
      </c>
      <c r="AQ119">
        <f>ABS($F119-INDEX(Sheet2!$C:$C, MATCH(AQ$1,Sheet2!$B:$B,0)))*69</f>
        <v>2452.9499999999998</v>
      </c>
      <c r="AR119">
        <f>ABS($G119-INDEX(Sheet2!$D:$D, MATCH(AR$1,Sheet2!$B:$B,0)))*54.6</f>
        <v>2343.4320000000002</v>
      </c>
      <c r="AS119">
        <f t="shared" si="29"/>
        <v>3392.4382442609035</v>
      </c>
      <c r="AT119">
        <f>ABS($F119-INDEX(Sheet2!$C:$C, MATCH(AT$1,Sheet2!$B:$B,0)))*69</f>
        <v>3267.84</v>
      </c>
      <c r="AU119">
        <f>ABS($G119-INDEX(Sheet2!$D:$D, MATCH(AU$1,Sheet2!$B:$B,0)))*54.6</f>
        <v>4003.8180000000002</v>
      </c>
      <c r="AV119">
        <f t="shared" si="30"/>
        <v>5168.1076655507095</v>
      </c>
      <c r="AW119">
        <f>ABS($F119-INDEX(Sheet2!$C:$C, MATCH(AW$1,Sheet2!$B:$B,0)))*69</f>
        <v>1856.79</v>
      </c>
      <c r="AX119">
        <f>ABS($G119-INDEX(Sheet2!$D:$D, MATCH(AX$1,Sheet2!$B:$B,0)))*54.6</f>
        <v>6358.17</v>
      </c>
      <c r="AY119">
        <f t="shared" si="31"/>
        <v>6623.744775653724</v>
      </c>
      <c r="AZ119">
        <f>ABS($F119-INDEX(Sheet2!$C:$C, MATCH(AZ$1,Sheet2!$B:$B,0)))*69</f>
        <v>2185.92</v>
      </c>
      <c r="BA119">
        <f>ABS($G119-INDEX(Sheet2!$D:$D, MATCH(BA$1,Sheet2!$B:$B,0)))*54.6</f>
        <v>3623.8020000000001</v>
      </c>
      <c r="BB119">
        <f t="shared" si="32"/>
        <v>4232.0429087621505</v>
      </c>
    </row>
    <row r="120" spans="1:54" x14ac:dyDescent="0.3">
      <c r="A120" t="s">
        <v>462</v>
      </c>
      <c r="B120" t="s">
        <v>463</v>
      </c>
      <c r="C120">
        <v>17.510000000000002</v>
      </c>
      <c r="D120" t="s">
        <v>464</v>
      </c>
      <c r="E120" t="s">
        <v>465</v>
      </c>
      <c r="F120">
        <v>12.34</v>
      </c>
      <c r="G120">
        <v>-7.55</v>
      </c>
      <c r="H120" t="s">
        <v>844</v>
      </c>
      <c r="I120" t="str">
        <f t="shared" si="17"/>
        <v>West</v>
      </c>
      <c r="J120">
        <f>ABS($F120-INDEX(Sheet2!$C:$C, MATCH(J$1,Sheet2!$B:$B,0)))*69</f>
        <v>1610.46</v>
      </c>
      <c r="K120">
        <f>ABS($G120-INDEX(Sheet2!$D:$D, MATCH(K$1,Sheet2!$B:$B,0)))*54.6</f>
        <v>8037.1200000000008</v>
      </c>
      <c r="L120">
        <f t="shared" si="18"/>
        <v>8196.8822918229107</v>
      </c>
      <c r="M120">
        <f>ABS($F120-INDEX(Sheet2!$C:$C, MATCH(M$1,Sheet2!$B:$B,0)))*69</f>
        <v>473.34</v>
      </c>
      <c r="N120">
        <f>ABS($G120-INDEX(Sheet2!$D:$D, MATCH(N$1,Sheet2!$B:$B,0)))*54.6</f>
        <v>4998.63</v>
      </c>
      <c r="O120">
        <f t="shared" si="19"/>
        <v>5020.9912002014107</v>
      </c>
      <c r="P120">
        <f>ABS($F120-INDEX(Sheet2!$C:$C, MATCH(P$1,Sheet2!$B:$B,0)))*69</f>
        <v>2470.1999999999998</v>
      </c>
      <c r="Q120">
        <f>ABS($G120-INDEX(Sheet2!$D:$D, MATCH(Q$1,Sheet2!$B:$B,0)))*54.6</f>
        <v>1044.498</v>
      </c>
      <c r="R120">
        <f t="shared" si="20"/>
        <v>2681.9515491529669</v>
      </c>
      <c r="S120">
        <f>ABS($F120-INDEX(Sheet2!$C:$C, MATCH(S$1,Sheet2!$B:$B,0)))*69</f>
        <v>2288.04</v>
      </c>
      <c r="T120">
        <f>ABS($G120-INDEX(Sheet2!$D:$D, MATCH(T$1,Sheet2!$B:$B,0)))*54.6</f>
        <v>3713.8919999999998</v>
      </c>
      <c r="U120">
        <f t="shared" si="21"/>
        <v>4362.1234312275028</v>
      </c>
      <c r="V120">
        <f>ABS($F120-INDEX(Sheet2!$C:$C, MATCH(V$1,Sheet2!$B:$B,0)))*69</f>
        <v>2974.59</v>
      </c>
      <c r="W120">
        <f>ABS($G120-INDEX(Sheet2!$D:$D, MATCH(W$1,Sheet2!$B:$B,0)))*54.6</f>
        <v>2451.54</v>
      </c>
      <c r="X120">
        <f t="shared" si="22"/>
        <v>3854.637990745694</v>
      </c>
      <c r="Y120">
        <f>ABS($F120-INDEX(Sheet2!$C:$C, MATCH(Y$1,Sheet2!$B:$B,0)))*69</f>
        <v>1497.9899999999998</v>
      </c>
      <c r="Z120">
        <f>ABS($G120-INDEX(Sheet2!$D:$D, MATCH(Z$1,Sheet2!$B:$B,0)))*54.6</f>
        <v>6043.674</v>
      </c>
      <c r="AA120">
        <f t="shared" si="23"/>
        <v>6226.5535778933117</v>
      </c>
      <c r="AB120">
        <f>ABS($F120-INDEX(Sheet2!$C:$C, MATCH(AB$1,Sheet2!$B:$B,0)))*69</f>
        <v>1722.93</v>
      </c>
      <c r="AC120">
        <f>ABS($G120-INDEX(Sheet2!$D:$D, MATCH(AC$1,Sheet2!$B:$B,0)))*54.6</f>
        <v>7319.130000000001</v>
      </c>
      <c r="AD120">
        <f t="shared" si="24"/>
        <v>7519.1855770289394</v>
      </c>
      <c r="AE120">
        <f>ABS($F120-INDEX(Sheet2!$C:$C, MATCH(AE$1,Sheet2!$B:$B,0)))*69</f>
        <v>2004.45</v>
      </c>
      <c r="AF120">
        <f>ABS($G120-INDEX(Sheet2!$D:$D, MATCH(AF$1,Sheet2!$B:$B,0)))*54.6</f>
        <v>530.71199999999999</v>
      </c>
      <c r="AG120">
        <f t="shared" si="25"/>
        <v>2073.5175498278281</v>
      </c>
      <c r="AH120">
        <f>ABS($F120-INDEX(Sheet2!$C:$C, MATCH(AH$1,Sheet2!$B:$B,0)))*69</f>
        <v>1477.29</v>
      </c>
      <c r="AI120">
        <f>ABS($G120-INDEX(Sheet2!$D:$D, MATCH(AI$1,Sheet2!$B:$B,0)))*54.6</f>
        <v>4195.4639999999999</v>
      </c>
      <c r="AJ120">
        <f t="shared" si="26"/>
        <v>4447.9550266831611</v>
      </c>
      <c r="AK120">
        <f>ABS($F120-INDEX(Sheet2!$C:$C, MATCH(AK$1,Sheet2!$B:$B,0)))*69</f>
        <v>3188.49</v>
      </c>
      <c r="AL120">
        <f>ABS($G120-INDEX(Sheet2!$D:$D, MATCH(AL$1,Sheet2!$B:$B,0)))*54.6</f>
        <v>8668.2960000000021</v>
      </c>
      <c r="AM120">
        <f t="shared" si="27"/>
        <v>9236.1152019513065</v>
      </c>
      <c r="AN120">
        <f>ABS($F120-INDEX(Sheet2!$C:$C, MATCH(AN$1,Sheet2!$B:$B,0)))*69</f>
        <v>1741.56</v>
      </c>
      <c r="AO120">
        <f>ABS($G120-INDEX(Sheet2!$D:$D, MATCH(AO$1,Sheet2!$B:$B,0)))*54.6</f>
        <v>1693.1460000000002</v>
      </c>
      <c r="AP120">
        <f t="shared" si="28"/>
        <v>2428.945164246406</v>
      </c>
      <c r="AQ120">
        <f>ABS($F120-INDEX(Sheet2!$C:$C, MATCH(AQ$1,Sheet2!$B:$B,0)))*69</f>
        <v>1877.4899999999998</v>
      </c>
      <c r="AR120">
        <f>ABS($G120-INDEX(Sheet2!$D:$D, MATCH(AR$1,Sheet2!$B:$B,0)))*54.6</f>
        <v>6756.75</v>
      </c>
      <c r="AS120">
        <f t="shared" si="29"/>
        <v>7012.7483387470847</v>
      </c>
      <c r="AT120">
        <f>ABS($F120-INDEX(Sheet2!$C:$C, MATCH(AT$1,Sheet2!$B:$B,0)))*69</f>
        <v>2692.3799999999997</v>
      </c>
      <c r="AU120">
        <f>ABS($G120-INDEX(Sheet2!$D:$D, MATCH(AU$1,Sheet2!$B:$B,0)))*54.6</f>
        <v>409.5</v>
      </c>
      <c r="AV120">
        <f t="shared" si="30"/>
        <v>2723.3435909557938</v>
      </c>
      <c r="AW120">
        <f>ABS($F120-INDEX(Sheet2!$C:$C, MATCH(AW$1,Sheet2!$B:$B,0)))*69</f>
        <v>2432.25</v>
      </c>
      <c r="AX120">
        <f>ABS($G120-INDEX(Sheet2!$D:$D, MATCH(AX$1,Sheet2!$B:$B,0)))*54.6</f>
        <v>1944.8520000000003</v>
      </c>
      <c r="AY120">
        <f t="shared" si="31"/>
        <v>3114.2076623764192</v>
      </c>
      <c r="AZ120">
        <f>ABS($F120-INDEX(Sheet2!$C:$C, MATCH(AZ$1,Sheet2!$B:$B,0)))*69</f>
        <v>1610.46</v>
      </c>
      <c r="BA120">
        <f>ABS($G120-INDEX(Sheet2!$D:$D, MATCH(BA$1,Sheet2!$B:$B,0)))*54.6</f>
        <v>8037.1200000000008</v>
      </c>
      <c r="BB120">
        <f t="shared" si="32"/>
        <v>8196.8822918229107</v>
      </c>
    </row>
    <row r="121" spans="1:54" x14ac:dyDescent="0.3">
      <c r="A121" t="s">
        <v>466</v>
      </c>
      <c r="B121" t="s">
        <v>467</v>
      </c>
      <c r="C121">
        <v>15.22</v>
      </c>
      <c r="D121" t="s">
        <v>468</v>
      </c>
      <c r="E121" t="s">
        <v>469</v>
      </c>
      <c r="F121">
        <v>35.54</v>
      </c>
      <c r="G121">
        <v>14.31</v>
      </c>
      <c r="H121" t="s">
        <v>844</v>
      </c>
      <c r="I121" t="str">
        <f t="shared" si="17"/>
        <v>East</v>
      </c>
      <c r="J121">
        <f>ABS($F121-INDEX(Sheet2!$C:$C, MATCH(J$1,Sheet2!$B:$B,0)))*69</f>
        <v>9.6600000000000392</v>
      </c>
      <c r="K121">
        <f>ABS($G121-INDEX(Sheet2!$D:$D, MATCH(K$1,Sheet2!$B:$B,0)))*54.6</f>
        <v>6843.5640000000003</v>
      </c>
      <c r="L121">
        <f t="shared" si="18"/>
        <v>6843.5708177599799</v>
      </c>
      <c r="M121">
        <f>ABS($F121-INDEX(Sheet2!$C:$C, MATCH(M$1,Sheet2!$B:$B,0)))*69</f>
        <v>1127.46</v>
      </c>
      <c r="N121">
        <f>ABS($G121-INDEX(Sheet2!$D:$D, MATCH(N$1,Sheet2!$B:$B,0)))*54.6</f>
        <v>6192.1859999999997</v>
      </c>
      <c r="O121">
        <f t="shared" si="19"/>
        <v>6293.9918581291477</v>
      </c>
      <c r="P121">
        <f>ABS($F121-INDEX(Sheet2!$C:$C, MATCH(P$1,Sheet2!$B:$B,0)))*69</f>
        <v>869.40000000000009</v>
      </c>
      <c r="Q121">
        <f>ABS($G121-INDEX(Sheet2!$D:$D, MATCH(Q$1,Sheet2!$B:$B,0)))*54.6</f>
        <v>149.05800000000002</v>
      </c>
      <c r="R121">
        <f t="shared" si="20"/>
        <v>882.08539686585902</v>
      </c>
      <c r="S121">
        <f>ABS($F121-INDEX(Sheet2!$C:$C, MATCH(S$1,Sheet2!$B:$B,0)))*69</f>
        <v>687.24</v>
      </c>
      <c r="T121">
        <f>ABS($G121-INDEX(Sheet2!$D:$D, MATCH(T$1,Sheet2!$B:$B,0)))*54.6</f>
        <v>4907.4480000000003</v>
      </c>
      <c r="U121">
        <f t="shared" si="21"/>
        <v>4955.3349725628041</v>
      </c>
      <c r="V121">
        <f>ABS($F121-INDEX(Sheet2!$C:$C, MATCH(V$1,Sheet2!$B:$B,0)))*69</f>
        <v>1373.7900000000002</v>
      </c>
      <c r="W121">
        <f>ABS($G121-INDEX(Sheet2!$D:$D, MATCH(W$1,Sheet2!$B:$B,0)))*54.6</f>
        <v>1257.9839999999999</v>
      </c>
      <c r="X121">
        <f t="shared" si="22"/>
        <v>1862.746012841257</v>
      </c>
      <c r="Y121">
        <f>ABS($F121-INDEX(Sheet2!$C:$C, MATCH(Y$1,Sheet2!$B:$B,0)))*69</f>
        <v>102.81000000000014</v>
      </c>
      <c r="Z121">
        <f>ABS($G121-INDEX(Sheet2!$D:$D, MATCH(Z$1,Sheet2!$B:$B,0)))*54.6</f>
        <v>7237.23</v>
      </c>
      <c r="AA121">
        <f t="shared" si="23"/>
        <v>7237.9602077519048</v>
      </c>
      <c r="AB121">
        <f>ABS($F121-INDEX(Sheet2!$C:$C, MATCH(AB$1,Sheet2!$B:$B,0)))*69</f>
        <v>122.13000000000022</v>
      </c>
      <c r="AC121">
        <f>ABS($G121-INDEX(Sheet2!$D:$D, MATCH(AC$1,Sheet2!$B:$B,0)))*54.6</f>
        <v>6125.5739999999996</v>
      </c>
      <c r="AD121">
        <f t="shared" si="24"/>
        <v>6126.7913761100108</v>
      </c>
      <c r="AE121">
        <f>ABS($F121-INDEX(Sheet2!$C:$C, MATCH(AE$1,Sheet2!$B:$B,0)))*69</f>
        <v>403.65000000000009</v>
      </c>
      <c r="AF121">
        <f>ABS($G121-INDEX(Sheet2!$D:$D, MATCH(AF$1,Sheet2!$B:$B,0)))*54.6</f>
        <v>662.84400000000005</v>
      </c>
      <c r="AG121">
        <f t="shared" si="25"/>
        <v>776.07698769902981</v>
      </c>
      <c r="AH121">
        <f>ABS($F121-INDEX(Sheet2!$C:$C, MATCH(AH$1,Sheet2!$B:$B,0)))*69</f>
        <v>123.50999999999993</v>
      </c>
      <c r="AI121">
        <f>ABS($G121-INDEX(Sheet2!$D:$D, MATCH(AI$1,Sheet2!$B:$B,0)))*54.6</f>
        <v>5389.02</v>
      </c>
      <c r="AJ121">
        <f t="shared" si="26"/>
        <v>5390.4351661531009</v>
      </c>
      <c r="AK121">
        <f>ABS($F121-INDEX(Sheet2!$C:$C, MATCH(AK$1,Sheet2!$B:$B,0)))*69</f>
        <v>4789.29</v>
      </c>
      <c r="AL121">
        <f>ABS($G121-INDEX(Sheet2!$D:$D, MATCH(AL$1,Sheet2!$B:$B,0)))*54.6</f>
        <v>7474.7400000000007</v>
      </c>
      <c r="AM121">
        <f t="shared" si="27"/>
        <v>8877.4453967174595</v>
      </c>
      <c r="AN121">
        <f>ABS($F121-INDEX(Sheet2!$C:$C, MATCH(AN$1,Sheet2!$B:$B,0)))*69</f>
        <v>140.75999999999993</v>
      </c>
      <c r="AO121">
        <f>ABS($G121-INDEX(Sheet2!$D:$D, MATCH(AO$1,Sheet2!$B:$B,0)))*54.6</f>
        <v>499.59000000000003</v>
      </c>
      <c r="AP121">
        <f t="shared" si="28"/>
        <v>519.04098653189226</v>
      </c>
      <c r="AQ121">
        <f>ABS($F121-INDEX(Sheet2!$C:$C, MATCH(AQ$1,Sheet2!$B:$B,0)))*69</f>
        <v>276.68999999999988</v>
      </c>
      <c r="AR121">
        <f>ABS($G121-INDEX(Sheet2!$D:$D, MATCH(AR$1,Sheet2!$B:$B,0)))*54.6</f>
        <v>5563.1940000000004</v>
      </c>
      <c r="AS121">
        <f t="shared" si="29"/>
        <v>5570.0704517749155</v>
      </c>
      <c r="AT121">
        <f>ABS($F121-INDEX(Sheet2!$C:$C, MATCH(AT$1,Sheet2!$B:$B,0)))*69</f>
        <v>1091.58</v>
      </c>
      <c r="AU121">
        <f>ABS($G121-INDEX(Sheet2!$D:$D, MATCH(AU$1,Sheet2!$B:$B,0)))*54.6</f>
        <v>784.05600000000004</v>
      </c>
      <c r="AV121">
        <f t="shared" si="30"/>
        <v>1343.9831500193743</v>
      </c>
      <c r="AW121">
        <f>ABS($F121-INDEX(Sheet2!$C:$C, MATCH(AW$1,Sheet2!$B:$B,0)))*69</f>
        <v>4033.05</v>
      </c>
      <c r="AX121">
        <f>ABS($G121-INDEX(Sheet2!$D:$D, MATCH(AX$1,Sheet2!$B:$B,0)))*54.6</f>
        <v>3138.4080000000004</v>
      </c>
      <c r="AY121">
        <f t="shared" si="31"/>
        <v>5110.2932476487103</v>
      </c>
      <c r="AZ121">
        <f>ABS($F121-INDEX(Sheet2!$C:$C, MATCH(AZ$1,Sheet2!$B:$B,0)))*69</f>
        <v>9.6600000000000392</v>
      </c>
      <c r="BA121">
        <f>ABS($G121-INDEX(Sheet2!$D:$D, MATCH(BA$1,Sheet2!$B:$B,0)))*54.6</f>
        <v>6843.5640000000003</v>
      </c>
      <c r="BB121">
        <f t="shared" si="32"/>
        <v>6843.5708177599799</v>
      </c>
    </row>
    <row r="122" spans="1:54" x14ac:dyDescent="0.3">
      <c r="A122" t="s">
        <v>470</v>
      </c>
      <c r="B122" t="s">
        <v>471</v>
      </c>
      <c r="C122" t="s">
        <v>335</v>
      </c>
      <c r="D122" t="s">
        <v>472</v>
      </c>
      <c r="E122" t="s">
        <v>473</v>
      </c>
      <c r="F122">
        <v>14.36</v>
      </c>
      <c r="G122">
        <v>-61.02</v>
      </c>
      <c r="H122" t="s">
        <v>844</v>
      </c>
      <c r="I122" t="str">
        <f t="shared" si="17"/>
        <v>West</v>
      </c>
      <c r="J122">
        <f>ABS($F122-INDEX(Sheet2!$C:$C, MATCH(J$1,Sheet2!$B:$B,0)))*69</f>
        <v>1471.08</v>
      </c>
      <c r="K122">
        <f>ABS($G122-INDEX(Sheet2!$D:$D, MATCH(K$1,Sheet2!$B:$B,0)))*54.6</f>
        <v>10956.582</v>
      </c>
      <c r="L122">
        <f t="shared" si="18"/>
        <v>11054.897805458177</v>
      </c>
      <c r="M122">
        <f>ABS($F122-INDEX(Sheet2!$C:$C, MATCH(M$1,Sheet2!$B:$B,0)))*69</f>
        <v>333.96</v>
      </c>
      <c r="N122">
        <f>ABS($G122-INDEX(Sheet2!$D:$D, MATCH(N$1,Sheet2!$B:$B,0)))*54.6</f>
        <v>2079.1679999999997</v>
      </c>
      <c r="O122">
        <f t="shared" si="19"/>
        <v>2105.8178586534968</v>
      </c>
      <c r="P122">
        <f>ABS($F122-INDEX(Sheet2!$C:$C, MATCH(P$1,Sheet2!$B:$B,0)))*69</f>
        <v>2330.8200000000002</v>
      </c>
      <c r="Q122">
        <f>ABS($G122-INDEX(Sheet2!$D:$D, MATCH(Q$1,Sheet2!$B:$B,0)))*54.6</f>
        <v>3963.9600000000005</v>
      </c>
      <c r="R122">
        <f t="shared" si="20"/>
        <v>4598.445471460981</v>
      </c>
      <c r="S122">
        <f>ABS($F122-INDEX(Sheet2!$C:$C, MATCH(S$1,Sheet2!$B:$B,0)))*69</f>
        <v>2148.66</v>
      </c>
      <c r="T122">
        <f>ABS($G122-INDEX(Sheet2!$D:$D, MATCH(T$1,Sheet2!$B:$B,0)))*54.6</f>
        <v>794.4299999999995</v>
      </c>
      <c r="U122">
        <f t="shared" si="21"/>
        <v>2290.8205561544969</v>
      </c>
      <c r="V122">
        <f>ABS($F122-INDEX(Sheet2!$C:$C, MATCH(V$1,Sheet2!$B:$B,0)))*69</f>
        <v>2835.21</v>
      </c>
      <c r="W122">
        <f>ABS($G122-INDEX(Sheet2!$D:$D, MATCH(W$1,Sheet2!$B:$B,0)))*54.6</f>
        <v>5371.0020000000004</v>
      </c>
      <c r="X122">
        <f t="shared" si="22"/>
        <v>6073.3909991127694</v>
      </c>
      <c r="Y122">
        <f>ABS($F122-INDEX(Sheet2!$C:$C, MATCH(Y$1,Sheet2!$B:$B,0)))*69</f>
        <v>1358.61</v>
      </c>
      <c r="Z122">
        <f>ABS($G122-INDEX(Sheet2!$D:$D, MATCH(Z$1,Sheet2!$B:$B,0)))*54.6</f>
        <v>3124.2119999999995</v>
      </c>
      <c r="AA122">
        <f t="shared" si="23"/>
        <v>3406.834564965548</v>
      </c>
      <c r="AB122">
        <f>ABS($F122-INDEX(Sheet2!$C:$C, MATCH(AB$1,Sheet2!$B:$B,0)))*69</f>
        <v>1583.5500000000002</v>
      </c>
      <c r="AC122">
        <f>ABS($G122-INDEX(Sheet2!$D:$D, MATCH(AC$1,Sheet2!$B:$B,0)))*54.6</f>
        <v>10238.592000000001</v>
      </c>
      <c r="AD122">
        <f t="shared" si="24"/>
        <v>10360.328023038846</v>
      </c>
      <c r="AE122">
        <f>ABS($F122-INDEX(Sheet2!$C:$C, MATCH(AE$1,Sheet2!$B:$B,0)))*69</f>
        <v>1865.0700000000002</v>
      </c>
      <c r="AF122">
        <f>ABS($G122-INDEX(Sheet2!$D:$D, MATCH(AF$1,Sheet2!$B:$B,0)))*54.6</f>
        <v>3450.1740000000004</v>
      </c>
      <c r="AG122">
        <f t="shared" si="25"/>
        <v>3922.0130972723696</v>
      </c>
      <c r="AH122">
        <f>ABS($F122-INDEX(Sheet2!$C:$C, MATCH(AH$1,Sheet2!$B:$B,0)))*69</f>
        <v>1337.91</v>
      </c>
      <c r="AI122">
        <f>ABS($G122-INDEX(Sheet2!$D:$D, MATCH(AI$1,Sheet2!$B:$B,0)))*54.6</f>
        <v>1276.002</v>
      </c>
      <c r="AJ122">
        <f t="shared" si="26"/>
        <v>1848.8332191152342</v>
      </c>
      <c r="AK122">
        <f>ABS($F122-INDEX(Sheet2!$C:$C, MATCH(AK$1,Sheet2!$B:$B,0)))*69</f>
        <v>3327.87</v>
      </c>
      <c r="AL122">
        <f>ABS($G122-INDEX(Sheet2!$D:$D, MATCH(AL$1,Sheet2!$B:$B,0)))*54.6</f>
        <v>11587.758000000002</v>
      </c>
      <c r="AM122">
        <f t="shared" si="27"/>
        <v>12056.154204532389</v>
      </c>
      <c r="AN122">
        <f>ABS($F122-INDEX(Sheet2!$C:$C, MATCH(AN$1,Sheet2!$B:$B,0)))*69</f>
        <v>1602.1799999999998</v>
      </c>
      <c r="AO122">
        <f>ABS($G122-INDEX(Sheet2!$D:$D, MATCH(AO$1,Sheet2!$B:$B,0)))*54.6</f>
        <v>4612.6080000000002</v>
      </c>
      <c r="AP122">
        <f t="shared" si="28"/>
        <v>4882.9430996135925</v>
      </c>
      <c r="AQ122">
        <f>ABS($F122-INDEX(Sheet2!$C:$C, MATCH(AQ$1,Sheet2!$B:$B,0)))*69</f>
        <v>1738.11</v>
      </c>
      <c r="AR122">
        <f>ABS($G122-INDEX(Sheet2!$D:$D, MATCH(AR$1,Sheet2!$B:$B,0)))*54.6</f>
        <v>9676.2119999999995</v>
      </c>
      <c r="AS122">
        <f t="shared" si="29"/>
        <v>9831.0785288819643</v>
      </c>
      <c r="AT122">
        <f>ABS($F122-INDEX(Sheet2!$C:$C, MATCH(AT$1,Sheet2!$B:$B,0)))*69</f>
        <v>2553</v>
      </c>
      <c r="AU122">
        <f>ABS($G122-INDEX(Sheet2!$D:$D, MATCH(AU$1,Sheet2!$B:$B,0)))*54.6</f>
        <v>3328.9620000000004</v>
      </c>
      <c r="AV122">
        <f t="shared" si="30"/>
        <v>4195.2111981930066</v>
      </c>
      <c r="AW122">
        <f>ABS($F122-INDEX(Sheet2!$C:$C, MATCH(AW$1,Sheet2!$B:$B,0)))*69</f>
        <v>2571.6299999999997</v>
      </c>
      <c r="AX122">
        <f>ABS($G122-INDEX(Sheet2!$D:$D, MATCH(AX$1,Sheet2!$B:$B,0)))*54.6</f>
        <v>974.61000000000013</v>
      </c>
      <c r="AY122">
        <f t="shared" si="31"/>
        <v>2750.1173627683597</v>
      </c>
      <c r="AZ122">
        <f>ABS($F122-INDEX(Sheet2!$C:$C, MATCH(AZ$1,Sheet2!$B:$B,0)))*69</f>
        <v>1471.08</v>
      </c>
      <c r="BA122">
        <f>ABS($G122-INDEX(Sheet2!$D:$D, MATCH(BA$1,Sheet2!$B:$B,0)))*54.6</f>
        <v>10956.582</v>
      </c>
      <c r="BB122">
        <f t="shared" si="32"/>
        <v>11054.897805458177</v>
      </c>
    </row>
    <row r="123" spans="1:54" x14ac:dyDescent="0.3">
      <c r="A123" t="s">
        <v>474</v>
      </c>
      <c r="B123" t="s">
        <v>475</v>
      </c>
      <c r="C123">
        <v>7.59</v>
      </c>
      <c r="D123" t="s">
        <v>476</v>
      </c>
      <c r="E123" t="s">
        <v>477</v>
      </c>
      <c r="F123">
        <v>-20.100000000000001</v>
      </c>
      <c r="G123">
        <v>57.3</v>
      </c>
      <c r="H123" t="s">
        <v>845</v>
      </c>
      <c r="I123" t="str">
        <f t="shared" si="17"/>
        <v>East</v>
      </c>
      <c r="J123">
        <f>ABS($F123-INDEX(Sheet2!$C:$C, MATCH(J$1,Sheet2!$B:$B,0)))*69</f>
        <v>3848.82</v>
      </c>
      <c r="K123">
        <f>ABS($G123-INDEX(Sheet2!$D:$D, MATCH(K$1,Sheet2!$B:$B,0)))*54.6</f>
        <v>4496.3100000000004</v>
      </c>
      <c r="L123">
        <f t="shared" si="18"/>
        <v>5918.6332044231294</v>
      </c>
      <c r="M123">
        <f>ABS($F123-INDEX(Sheet2!$C:$C, MATCH(M$1,Sheet2!$B:$B,0)))*69</f>
        <v>2711.7</v>
      </c>
      <c r="N123">
        <f>ABS($G123-INDEX(Sheet2!$D:$D, MATCH(N$1,Sheet2!$B:$B,0)))*54.6</f>
        <v>8539.4399999999987</v>
      </c>
      <c r="O123">
        <f t="shared" si="19"/>
        <v>8959.6513550249256</v>
      </c>
      <c r="P123">
        <f>ABS($F123-INDEX(Sheet2!$C:$C, MATCH(P$1,Sheet2!$B:$B,0)))*69</f>
        <v>4708.5600000000004</v>
      </c>
      <c r="Q123">
        <f>ABS($G123-INDEX(Sheet2!$D:$D, MATCH(Q$1,Sheet2!$B:$B,0)))*54.6</f>
        <v>2496.3119999999999</v>
      </c>
      <c r="R123">
        <f t="shared" si="20"/>
        <v>5329.3630834222586</v>
      </c>
      <c r="S123">
        <f>ABS($F123-INDEX(Sheet2!$C:$C, MATCH(S$1,Sheet2!$B:$B,0)))*69</f>
        <v>4526.3999999999996</v>
      </c>
      <c r="T123">
        <f>ABS($G123-INDEX(Sheet2!$D:$D, MATCH(T$1,Sheet2!$B:$B,0)))*54.6</f>
        <v>7254.7020000000002</v>
      </c>
      <c r="U123">
        <f t="shared" si="21"/>
        <v>8550.9647449164477</v>
      </c>
      <c r="V123">
        <f>ABS($F123-INDEX(Sheet2!$C:$C, MATCH(V$1,Sheet2!$B:$B,0)))*69</f>
        <v>5212.9500000000007</v>
      </c>
      <c r="W123">
        <f>ABS($G123-INDEX(Sheet2!$D:$D, MATCH(W$1,Sheet2!$B:$B,0)))*54.6</f>
        <v>1089.2699999999998</v>
      </c>
      <c r="X123">
        <f t="shared" si="22"/>
        <v>5325.5381733116892</v>
      </c>
      <c r="Y123">
        <f>ABS($F123-INDEX(Sheet2!$C:$C, MATCH(Y$1,Sheet2!$B:$B,0)))*69</f>
        <v>3736.35</v>
      </c>
      <c r="Z123">
        <f>ABS($G123-INDEX(Sheet2!$D:$D, MATCH(Z$1,Sheet2!$B:$B,0)))*54.6</f>
        <v>9584.4840000000004</v>
      </c>
      <c r="AA123">
        <f t="shared" si="23"/>
        <v>10287.013408601935</v>
      </c>
      <c r="AB123">
        <f>ABS($F123-INDEX(Sheet2!$C:$C, MATCH(AB$1,Sheet2!$B:$B,0)))*69</f>
        <v>3961.2900000000004</v>
      </c>
      <c r="AC123">
        <f>ABS($G123-INDEX(Sheet2!$D:$D, MATCH(AC$1,Sheet2!$B:$B,0)))*54.6</f>
        <v>3778.32</v>
      </c>
      <c r="AD123">
        <f t="shared" si="24"/>
        <v>5474.2598117462421</v>
      </c>
      <c r="AE123">
        <f>ABS($F123-INDEX(Sheet2!$C:$C, MATCH(AE$1,Sheet2!$B:$B,0)))*69</f>
        <v>4242.8100000000004</v>
      </c>
      <c r="AF123">
        <f>ABS($G123-INDEX(Sheet2!$D:$D, MATCH(AF$1,Sheet2!$B:$B,0)))*54.6</f>
        <v>3010.098</v>
      </c>
      <c r="AG123">
        <f t="shared" si="25"/>
        <v>5202.1271289448514</v>
      </c>
      <c r="AH123">
        <f>ABS($F123-INDEX(Sheet2!$C:$C, MATCH(AH$1,Sheet2!$B:$B,0)))*69</f>
        <v>3715.65</v>
      </c>
      <c r="AI123">
        <f>ABS($G123-INDEX(Sheet2!$D:$D, MATCH(AI$1,Sheet2!$B:$B,0)))*54.6</f>
        <v>7736.2740000000003</v>
      </c>
      <c r="AJ123">
        <f t="shared" si="26"/>
        <v>8582.3068184245203</v>
      </c>
      <c r="AK123">
        <f>ABS($F123-INDEX(Sheet2!$C:$C, MATCH(AK$1,Sheet2!$B:$B,0)))*69</f>
        <v>950.12999999999977</v>
      </c>
      <c r="AL123">
        <f>ABS($G123-INDEX(Sheet2!$D:$D, MATCH(AL$1,Sheet2!$B:$B,0)))*54.6</f>
        <v>5127.4860000000008</v>
      </c>
      <c r="AM123">
        <f t="shared" si="27"/>
        <v>5214.7732162670327</v>
      </c>
      <c r="AN123">
        <f>ABS($F123-INDEX(Sheet2!$C:$C, MATCH(AN$1,Sheet2!$B:$B,0)))*69</f>
        <v>3979.92</v>
      </c>
      <c r="AO123">
        <f>ABS($G123-INDEX(Sheet2!$D:$D, MATCH(AO$1,Sheet2!$B:$B,0)))*54.6</f>
        <v>1847.6639999999998</v>
      </c>
      <c r="AP123">
        <f t="shared" si="28"/>
        <v>4387.8953341318429</v>
      </c>
      <c r="AQ123">
        <f>ABS($F123-INDEX(Sheet2!$C:$C, MATCH(AQ$1,Sheet2!$B:$B,0)))*69</f>
        <v>4115.8499999999995</v>
      </c>
      <c r="AR123">
        <f>ABS($G123-INDEX(Sheet2!$D:$D, MATCH(AR$1,Sheet2!$B:$B,0)))*54.6</f>
        <v>3215.9400000000005</v>
      </c>
      <c r="AS123">
        <f t="shared" si="29"/>
        <v>5223.2644300379816</v>
      </c>
      <c r="AT123">
        <f>ABS($F123-INDEX(Sheet2!$C:$C, MATCH(AT$1,Sheet2!$B:$B,0)))*69</f>
        <v>4930.7400000000007</v>
      </c>
      <c r="AU123">
        <f>ABS($G123-INDEX(Sheet2!$D:$D, MATCH(AU$1,Sheet2!$B:$B,0)))*54.6</f>
        <v>3131.31</v>
      </c>
      <c r="AV123">
        <f t="shared" si="30"/>
        <v>5841.0015634050305</v>
      </c>
      <c r="AW123">
        <f>ABS($F123-INDEX(Sheet2!$C:$C, MATCH(AW$1,Sheet2!$B:$B,0)))*69</f>
        <v>193.8899999999999</v>
      </c>
      <c r="AX123">
        <f>ABS($G123-INDEX(Sheet2!$D:$D, MATCH(AX$1,Sheet2!$B:$B,0)))*54.6</f>
        <v>5485.6620000000003</v>
      </c>
      <c r="AY123">
        <f t="shared" si="31"/>
        <v>5489.0874387591975</v>
      </c>
      <c r="AZ123">
        <f>ABS($F123-INDEX(Sheet2!$C:$C, MATCH(AZ$1,Sheet2!$B:$B,0)))*69</f>
        <v>3848.82</v>
      </c>
      <c r="BA123">
        <f>ABS($G123-INDEX(Sheet2!$D:$D, MATCH(BA$1,Sheet2!$B:$B,0)))*54.6</f>
        <v>4496.3100000000004</v>
      </c>
      <c r="BB123">
        <f t="shared" si="32"/>
        <v>5918.6332044231294</v>
      </c>
    </row>
    <row r="124" spans="1:54" x14ac:dyDescent="0.3">
      <c r="A124" t="s">
        <v>478</v>
      </c>
      <c r="B124" t="s">
        <v>479</v>
      </c>
      <c r="C124" t="s">
        <v>335</v>
      </c>
      <c r="D124" t="s">
        <v>480</v>
      </c>
      <c r="E124" t="s">
        <v>481</v>
      </c>
      <c r="F124">
        <v>-12.48</v>
      </c>
      <c r="G124">
        <v>45.14</v>
      </c>
      <c r="H124" t="s">
        <v>845</v>
      </c>
      <c r="I124" t="str">
        <f t="shared" si="17"/>
        <v>East</v>
      </c>
      <c r="J124">
        <f>ABS($F124-INDEX(Sheet2!$C:$C, MATCH(J$1,Sheet2!$B:$B,0)))*69</f>
        <v>3323.04</v>
      </c>
      <c r="K124">
        <f>ABS($G124-INDEX(Sheet2!$D:$D, MATCH(K$1,Sheet2!$B:$B,0)))*54.6</f>
        <v>5160.2460000000001</v>
      </c>
      <c r="L124">
        <f t="shared" si="18"/>
        <v>6137.6488676133959</v>
      </c>
      <c r="M124">
        <f>ABS($F124-INDEX(Sheet2!$C:$C, MATCH(M$1,Sheet2!$B:$B,0)))*69</f>
        <v>2185.92</v>
      </c>
      <c r="N124">
        <f>ABS($G124-INDEX(Sheet2!$D:$D, MATCH(N$1,Sheet2!$B:$B,0)))*54.6</f>
        <v>7875.5040000000008</v>
      </c>
      <c r="O124">
        <f t="shared" si="19"/>
        <v>8173.237394106206</v>
      </c>
      <c r="P124">
        <f>ABS($F124-INDEX(Sheet2!$C:$C, MATCH(P$1,Sheet2!$B:$B,0)))*69</f>
        <v>4182.7800000000007</v>
      </c>
      <c r="Q124">
        <f>ABS($G124-INDEX(Sheet2!$D:$D, MATCH(Q$1,Sheet2!$B:$B,0)))*54.6</f>
        <v>1832.3760000000002</v>
      </c>
      <c r="R124">
        <f t="shared" si="20"/>
        <v>4566.5359227510744</v>
      </c>
      <c r="S124">
        <f>ABS($F124-INDEX(Sheet2!$C:$C, MATCH(S$1,Sheet2!$B:$B,0)))*69</f>
        <v>4000.6200000000003</v>
      </c>
      <c r="T124">
        <f>ABS($G124-INDEX(Sheet2!$D:$D, MATCH(T$1,Sheet2!$B:$B,0)))*54.6</f>
        <v>6590.7659999999996</v>
      </c>
      <c r="U124">
        <f t="shared" si="21"/>
        <v>7709.9388357597236</v>
      </c>
      <c r="V124">
        <f>ABS($F124-INDEX(Sheet2!$C:$C, MATCH(V$1,Sheet2!$B:$B,0)))*69</f>
        <v>4687.17</v>
      </c>
      <c r="W124">
        <f>ABS($G124-INDEX(Sheet2!$D:$D, MATCH(W$1,Sheet2!$B:$B,0)))*54.6</f>
        <v>425.33399999999995</v>
      </c>
      <c r="X124">
        <f t="shared" si="22"/>
        <v>4706.4287544226145</v>
      </c>
      <c r="Y124">
        <f>ABS($F124-INDEX(Sheet2!$C:$C, MATCH(Y$1,Sheet2!$B:$B,0)))*69</f>
        <v>3210.57</v>
      </c>
      <c r="Z124">
        <f>ABS($G124-INDEX(Sheet2!$D:$D, MATCH(Z$1,Sheet2!$B:$B,0)))*54.6</f>
        <v>8920.5480000000007</v>
      </c>
      <c r="AA124">
        <f t="shared" si="23"/>
        <v>9480.7139153759945</v>
      </c>
      <c r="AB124">
        <f>ABS($F124-INDEX(Sheet2!$C:$C, MATCH(AB$1,Sheet2!$B:$B,0)))*69</f>
        <v>3435.51</v>
      </c>
      <c r="AC124">
        <f>ABS($G124-INDEX(Sheet2!$D:$D, MATCH(AC$1,Sheet2!$B:$B,0)))*54.6</f>
        <v>4442.2560000000003</v>
      </c>
      <c r="AD124">
        <f t="shared" si="24"/>
        <v>5615.7250048089072</v>
      </c>
      <c r="AE124">
        <f>ABS($F124-INDEX(Sheet2!$C:$C, MATCH(AE$1,Sheet2!$B:$B,0)))*69</f>
        <v>3717.03</v>
      </c>
      <c r="AF124">
        <f>ABS($G124-INDEX(Sheet2!$D:$D, MATCH(AF$1,Sheet2!$B:$B,0)))*54.6</f>
        <v>2346.1619999999998</v>
      </c>
      <c r="AG124">
        <f t="shared" si="25"/>
        <v>4395.541849549837</v>
      </c>
      <c r="AH124">
        <f>ABS($F124-INDEX(Sheet2!$C:$C, MATCH(AH$1,Sheet2!$B:$B,0)))*69</f>
        <v>3189.8700000000003</v>
      </c>
      <c r="AI124">
        <f>ABS($G124-INDEX(Sheet2!$D:$D, MATCH(AI$1,Sheet2!$B:$B,0)))*54.6</f>
        <v>7072.3380000000006</v>
      </c>
      <c r="AJ124">
        <f t="shared" si="26"/>
        <v>7758.4299573524549</v>
      </c>
      <c r="AK124">
        <f>ABS($F124-INDEX(Sheet2!$C:$C, MATCH(AK$1,Sheet2!$B:$B,0)))*69</f>
        <v>1475.9099999999999</v>
      </c>
      <c r="AL124">
        <f>ABS($G124-INDEX(Sheet2!$D:$D, MATCH(AL$1,Sheet2!$B:$B,0)))*54.6</f>
        <v>5791.4220000000005</v>
      </c>
      <c r="AM124">
        <f t="shared" si="27"/>
        <v>5976.5273453891268</v>
      </c>
      <c r="AN124">
        <f>ABS($F124-INDEX(Sheet2!$C:$C, MATCH(AN$1,Sheet2!$B:$B,0)))*69</f>
        <v>3454.1400000000003</v>
      </c>
      <c r="AO124">
        <f>ABS($G124-INDEX(Sheet2!$D:$D, MATCH(AO$1,Sheet2!$B:$B,0)))*54.6</f>
        <v>1183.7280000000001</v>
      </c>
      <c r="AP124">
        <f t="shared" si="28"/>
        <v>3651.3415503872002</v>
      </c>
      <c r="AQ124">
        <f>ABS($F124-INDEX(Sheet2!$C:$C, MATCH(AQ$1,Sheet2!$B:$B,0)))*69</f>
        <v>3590.07</v>
      </c>
      <c r="AR124">
        <f>ABS($G124-INDEX(Sheet2!$D:$D, MATCH(AR$1,Sheet2!$B:$B,0)))*54.6</f>
        <v>3879.8760000000002</v>
      </c>
      <c r="AS124">
        <f t="shared" si="29"/>
        <v>5286.0231157530898</v>
      </c>
      <c r="AT124">
        <f>ABS($F124-INDEX(Sheet2!$C:$C, MATCH(AT$1,Sheet2!$B:$B,0)))*69</f>
        <v>4404.96</v>
      </c>
      <c r="AU124">
        <f>ABS($G124-INDEX(Sheet2!$D:$D, MATCH(AU$1,Sheet2!$B:$B,0)))*54.6</f>
        <v>2467.3739999999998</v>
      </c>
      <c r="AV124">
        <f t="shared" si="30"/>
        <v>5048.9213756480704</v>
      </c>
      <c r="AW124">
        <f>ABS($F124-INDEX(Sheet2!$C:$C, MATCH(AW$1,Sheet2!$B:$B,0)))*69</f>
        <v>719.67</v>
      </c>
      <c r="AX124">
        <f>ABS($G124-INDEX(Sheet2!$D:$D, MATCH(AX$1,Sheet2!$B:$B,0)))*54.6</f>
        <v>4821.7260000000006</v>
      </c>
      <c r="AY124">
        <f t="shared" si="31"/>
        <v>4875.1375906712628</v>
      </c>
      <c r="AZ124">
        <f>ABS($F124-INDEX(Sheet2!$C:$C, MATCH(AZ$1,Sheet2!$B:$B,0)))*69</f>
        <v>3323.04</v>
      </c>
      <c r="BA124">
        <f>ABS($G124-INDEX(Sheet2!$D:$D, MATCH(BA$1,Sheet2!$B:$B,0)))*54.6</f>
        <v>5160.2460000000001</v>
      </c>
      <c r="BB124">
        <f t="shared" si="32"/>
        <v>6137.6488676133959</v>
      </c>
    </row>
    <row r="125" spans="1:54" x14ac:dyDescent="0.3">
      <c r="A125" t="s">
        <v>482</v>
      </c>
      <c r="B125" t="s">
        <v>482</v>
      </c>
      <c r="C125">
        <v>1269</v>
      </c>
      <c r="D125" t="s">
        <v>146</v>
      </c>
      <c r="E125" t="s">
        <v>483</v>
      </c>
      <c r="F125">
        <v>19.2</v>
      </c>
      <c r="G125">
        <v>-99.1</v>
      </c>
      <c r="H125" t="s">
        <v>844</v>
      </c>
      <c r="I125" t="str">
        <f t="shared" si="17"/>
        <v>West</v>
      </c>
      <c r="J125">
        <f>ABS($F125-INDEX(Sheet2!$C:$C, MATCH(J$1,Sheet2!$B:$B,0)))*69</f>
        <v>1137.1200000000001</v>
      </c>
      <c r="K125">
        <f>ABS($G125-INDEX(Sheet2!$D:$D, MATCH(K$1,Sheet2!$B:$B,0)))*54.6</f>
        <v>13035.75</v>
      </c>
      <c r="L125">
        <f t="shared" si="18"/>
        <v>13085.252002040312</v>
      </c>
      <c r="M125">
        <f>ABS($F125-INDEX(Sheet2!$C:$C, MATCH(M$1,Sheet2!$B:$B,0)))*69</f>
        <v>0</v>
      </c>
      <c r="N125">
        <f>ABS($G125-INDEX(Sheet2!$D:$D, MATCH(N$1,Sheet2!$B:$B,0)))*54.6</f>
        <v>0</v>
      </c>
      <c r="O125">
        <f t="shared" si="19"/>
        <v>0</v>
      </c>
      <c r="P125">
        <f>ABS($F125-INDEX(Sheet2!$C:$C, MATCH(P$1,Sheet2!$B:$B,0)))*69</f>
        <v>1996.8600000000001</v>
      </c>
      <c r="Q125">
        <f>ABS($G125-INDEX(Sheet2!$D:$D, MATCH(Q$1,Sheet2!$B:$B,0)))*54.6</f>
        <v>6043.1279999999997</v>
      </c>
      <c r="R125">
        <f t="shared" si="20"/>
        <v>6364.4988713946677</v>
      </c>
      <c r="S125">
        <f>ABS($F125-INDEX(Sheet2!$C:$C, MATCH(S$1,Sheet2!$B:$B,0)))*69</f>
        <v>1814.7</v>
      </c>
      <c r="T125">
        <f>ABS($G125-INDEX(Sheet2!$D:$D, MATCH(T$1,Sheet2!$B:$B,0)))*54.6</f>
        <v>1284.7380000000001</v>
      </c>
      <c r="U125">
        <f t="shared" si="21"/>
        <v>2223.4405363409205</v>
      </c>
      <c r="V125">
        <f>ABS($F125-INDEX(Sheet2!$C:$C, MATCH(V$1,Sheet2!$B:$B,0)))*69</f>
        <v>2501.25</v>
      </c>
      <c r="W125">
        <f>ABS($G125-INDEX(Sheet2!$D:$D, MATCH(W$1,Sheet2!$B:$B,0)))*54.6</f>
        <v>7450.1699999999992</v>
      </c>
      <c r="X125">
        <f t="shared" si="22"/>
        <v>7858.8348113063166</v>
      </c>
      <c r="Y125">
        <f>ABS($F125-INDEX(Sheet2!$C:$C, MATCH(Y$1,Sheet2!$B:$B,0)))*69</f>
        <v>1024.6499999999999</v>
      </c>
      <c r="Z125">
        <f>ABS($G125-INDEX(Sheet2!$D:$D, MATCH(Z$1,Sheet2!$B:$B,0)))*54.6</f>
        <v>1045.0440000000001</v>
      </c>
      <c r="AA125">
        <f t="shared" si="23"/>
        <v>1463.5657089574081</v>
      </c>
      <c r="AB125">
        <f>ABS($F125-INDEX(Sheet2!$C:$C, MATCH(AB$1,Sheet2!$B:$B,0)))*69</f>
        <v>1249.5900000000001</v>
      </c>
      <c r="AC125">
        <f>ABS($G125-INDEX(Sheet2!$D:$D, MATCH(AC$1,Sheet2!$B:$B,0)))*54.6</f>
        <v>12317.76</v>
      </c>
      <c r="AD125">
        <f t="shared" si="24"/>
        <v>12380.980841019826</v>
      </c>
      <c r="AE125">
        <f>ABS($F125-INDEX(Sheet2!$C:$C, MATCH(AE$1,Sheet2!$B:$B,0)))*69</f>
        <v>1531.1100000000001</v>
      </c>
      <c r="AF125">
        <f>ABS($G125-INDEX(Sheet2!$D:$D, MATCH(AF$1,Sheet2!$B:$B,0)))*54.6</f>
        <v>5529.3419999999996</v>
      </c>
      <c r="AG125">
        <f t="shared" si="25"/>
        <v>5737.4141200600116</v>
      </c>
      <c r="AH125">
        <f>ABS($F125-INDEX(Sheet2!$C:$C, MATCH(AH$1,Sheet2!$B:$B,0)))*69</f>
        <v>1003.95</v>
      </c>
      <c r="AI125">
        <f>ABS($G125-INDEX(Sheet2!$D:$D, MATCH(AI$1,Sheet2!$B:$B,0)))*54.6</f>
        <v>803.16599999999971</v>
      </c>
      <c r="AJ125">
        <f t="shared" si="26"/>
        <v>1285.6870638129635</v>
      </c>
      <c r="AK125">
        <f>ABS($F125-INDEX(Sheet2!$C:$C, MATCH(AK$1,Sheet2!$B:$B,0)))*69</f>
        <v>3661.8299999999995</v>
      </c>
      <c r="AL125">
        <f>ABS($G125-INDEX(Sheet2!$D:$D, MATCH(AL$1,Sheet2!$B:$B,0)))*54.6</f>
        <v>13666.926000000001</v>
      </c>
      <c r="AM125">
        <f t="shared" si="27"/>
        <v>14148.988134788156</v>
      </c>
      <c r="AN125">
        <f>ABS($F125-INDEX(Sheet2!$C:$C, MATCH(AN$1,Sheet2!$B:$B,0)))*69</f>
        <v>1268.22</v>
      </c>
      <c r="AO125">
        <f>ABS($G125-INDEX(Sheet2!$D:$D, MATCH(AO$1,Sheet2!$B:$B,0)))*54.6</f>
        <v>6691.7760000000007</v>
      </c>
      <c r="AP125">
        <f t="shared" si="28"/>
        <v>6810.8918654296667</v>
      </c>
      <c r="AQ125">
        <f>ABS($F125-INDEX(Sheet2!$C:$C, MATCH(AQ$1,Sheet2!$B:$B,0)))*69</f>
        <v>1404.1499999999999</v>
      </c>
      <c r="AR125">
        <f>ABS($G125-INDEX(Sheet2!$D:$D, MATCH(AR$1,Sheet2!$B:$B,0)))*54.6</f>
        <v>11755.380000000001</v>
      </c>
      <c r="AS125">
        <f t="shared" si="29"/>
        <v>11838.944047798352</v>
      </c>
      <c r="AT125">
        <f>ABS($F125-INDEX(Sheet2!$C:$C, MATCH(AT$1,Sheet2!$B:$B,0)))*69</f>
        <v>2219.04</v>
      </c>
      <c r="AU125">
        <f>ABS($G125-INDEX(Sheet2!$D:$D, MATCH(AU$1,Sheet2!$B:$B,0)))*54.6</f>
        <v>5408.13</v>
      </c>
      <c r="AV125">
        <f t="shared" si="30"/>
        <v>5845.6829043748176</v>
      </c>
      <c r="AW125">
        <f>ABS($F125-INDEX(Sheet2!$C:$C, MATCH(AW$1,Sheet2!$B:$B,0)))*69</f>
        <v>2905.59</v>
      </c>
      <c r="AX125">
        <f>ABS($G125-INDEX(Sheet2!$D:$D, MATCH(AX$1,Sheet2!$B:$B,0)))*54.6</f>
        <v>3053.7779999999998</v>
      </c>
      <c r="AY125">
        <f t="shared" si="31"/>
        <v>4215.2121324298732</v>
      </c>
      <c r="AZ125">
        <f>ABS($F125-INDEX(Sheet2!$C:$C, MATCH(AZ$1,Sheet2!$B:$B,0)))*69</f>
        <v>1137.1200000000001</v>
      </c>
      <c r="BA125">
        <f>ABS($G125-INDEX(Sheet2!$D:$D, MATCH(BA$1,Sheet2!$B:$B,0)))*54.6</f>
        <v>13035.75</v>
      </c>
      <c r="BB125">
        <f t="shared" si="32"/>
        <v>13085.252002040312</v>
      </c>
    </row>
    <row r="126" spans="1:54" x14ac:dyDescent="0.3">
      <c r="A126" t="s">
        <v>484</v>
      </c>
      <c r="B126" t="s">
        <v>485</v>
      </c>
      <c r="C126" t="s">
        <v>335</v>
      </c>
      <c r="D126" t="s">
        <v>486</v>
      </c>
      <c r="E126" t="s">
        <v>487</v>
      </c>
      <c r="F126">
        <v>6.55</v>
      </c>
      <c r="G126">
        <v>158</v>
      </c>
      <c r="H126" t="s">
        <v>844</v>
      </c>
      <c r="I126" t="str">
        <f t="shared" si="17"/>
        <v>East</v>
      </c>
      <c r="J126">
        <f>ABS($F126-INDEX(Sheet2!$C:$C, MATCH(J$1,Sheet2!$B:$B,0)))*69</f>
        <v>2009.97</v>
      </c>
      <c r="K126">
        <f>ABS($G126-INDEX(Sheet2!$D:$D, MATCH(K$1,Sheet2!$B:$B,0)))*54.6</f>
        <v>1001.9099999999997</v>
      </c>
      <c r="L126">
        <f t="shared" si="18"/>
        <v>2245.8412786748754</v>
      </c>
      <c r="M126">
        <f>ABS($F126-INDEX(Sheet2!$C:$C, MATCH(M$1,Sheet2!$B:$B,0)))*69</f>
        <v>872.84999999999991</v>
      </c>
      <c r="N126">
        <f>ABS($G126-INDEX(Sheet2!$D:$D, MATCH(N$1,Sheet2!$B:$B,0)))*54.6</f>
        <v>14037.660000000002</v>
      </c>
      <c r="O126">
        <f t="shared" si="19"/>
        <v>14064.770364214983</v>
      </c>
      <c r="P126">
        <f>ABS($F126-INDEX(Sheet2!$C:$C, MATCH(P$1,Sheet2!$B:$B,0)))*69</f>
        <v>2869.71</v>
      </c>
      <c r="Q126">
        <f>ABS($G126-INDEX(Sheet2!$D:$D, MATCH(Q$1,Sheet2!$B:$B,0)))*54.6</f>
        <v>7994.5319999999992</v>
      </c>
      <c r="R126">
        <f t="shared" si="20"/>
        <v>8493.9847764829428</v>
      </c>
      <c r="S126">
        <f>ABS($F126-INDEX(Sheet2!$C:$C, MATCH(S$1,Sheet2!$B:$B,0)))*69</f>
        <v>2687.55</v>
      </c>
      <c r="T126">
        <f>ABS($G126-INDEX(Sheet2!$D:$D, MATCH(T$1,Sheet2!$B:$B,0)))*54.6</f>
        <v>12752.922</v>
      </c>
      <c r="U126">
        <f t="shared" si="21"/>
        <v>13033.032822048135</v>
      </c>
      <c r="V126">
        <f>ABS($F126-INDEX(Sheet2!$C:$C, MATCH(V$1,Sheet2!$B:$B,0)))*69</f>
        <v>3374.1000000000004</v>
      </c>
      <c r="W126">
        <f>ABS($G126-INDEX(Sheet2!$D:$D, MATCH(W$1,Sheet2!$B:$B,0)))*54.6</f>
        <v>6587.4900000000007</v>
      </c>
      <c r="X126">
        <f t="shared" si="22"/>
        <v>7401.3225379049663</v>
      </c>
      <c r="Y126">
        <f>ABS($F126-INDEX(Sheet2!$C:$C, MATCH(Y$1,Sheet2!$B:$B,0)))*69</f>
        <v>1897.4999999999998</v>
      </c>
      <c r="Z126">
        <f>ABS($G126-INDEX(Sheet2!$D:$D, MATCH(Z$1,Sheet2!$B:$B,0)))*54.6</f>
        <v>15082.704000000002</v>
      </c>
      <c r="AA126">
        <f t="shared" si="23"/>
        <v>15201.594199346859</v>
      </c>
      <c r="AB126">
        <f>ABS($F126-INDEX(Sheet2!$C:$C, MATCH(AB$1,Sheet2!$B:$B,0)))*69</f>
        <v>2122.44</v>
      </c>
      <c r="AC126">
        <f>ABS($G126-INDEX(Sheet2!$D:$D, MATCH(AC$1,Sheet2!$B:$B,0)))*54.6</f>
        <v>1719.9</v>
      </c>
      <c r="AD126">
        <f t="shared" si="24"/>
        <v>2731.8139694349616</v>
      </c>
      <c r="AE126">
        <f>ABS($F126-INDEX(Sheet2!$C:$C, MATCH(AE$1,Sheet2!$B:$B,0)))*69</f>
        <v>2403.96</v>
      </c>
      <c r="AF126">
        <f>ABS($G126-INDEX(Sheet2!$D:$D, MATCH(AF$1,Sheet2!$B:$B,0)))*54.6</f>
        <v>8508.3180000000011</v>
      </c>
      <c r="AG126">
        <f t="shared" si="25"/>
        <v>8841.40819500627</v>
      </c>
      <c r="AH126">
        <f>ABS($F126-INDEX(Sheet2!$C:$C, MATCH(AH$1,Sheet2!$B:$B,0)))*69</f>
        <v>1876.8</v>
      </c>
      <c r="AI126">
        <f>ABS($G126-INDEX(Sheet2!$D:$D, MATCH(AI$1,Sheet2!$B:$B,0)))*54.6</f>
        <v>13234.493999999999</v>
      </c>
      <c r="AJ126">
        <f t="shared" si="26"/>
        <v>13366.907259199339</v>
      </c>
      <c r="AK126">
        <f>ABS($F126-INDEX(Sheet2!$C:$C, MATCH(AK$1,Sheet2!$B:$B,0)))*69</f>
        <v>2788.9799999999996</v>
      </c>
      <c r="AL126">
        <f>ABS($G126-INDEX(Sheet2!$D:$D, MATCH(AL$1,Sheet2!$B:$B,0)))*54.6</f>
        <v>370.73399999999958</v>
      </c>
      <c r="AM126">
        <f t="shared" si="27"/>
        <v>2813.5125980091148</v>
      </c>
      <c r="AN126">
        <f>ABS($F126-INDEX(Sheet2!$C:$C, MATCH(AN$1,Sheet2!$B:$B,0)))*69</f>
        <v>2141.0699999999997</v>
      </c>
      <c r="AO126">
        <f>ABS($G126-INDEX(Sheet2!$D:$D, MATCH(AO$1,Sheet2!$B:$B,0)))*54.6</f>
        <v>7345.884</v>
      </c>
      <c r="AP126">
        <f t="shared" si="28"/>
        <v>7651.5483718235746</v>
      </c>
      <c r="AQ126">
        <f>ABS($F126-INDEX(Sheet2!$C:$C, MATCH(AQ$1,Sheet2!$B:$B,0)))*69</f>
        <v>2277</v>
      </c>
      <c r="AR126">
        <f>ABS($G126-INDEX(Sheet2!$D:$D, MATCH(AR$1,Sheet2!$B:$B,0)))*54.6</f>
        <v>2282.2799999999997</v>
      </c>
      <c r="AS126">
        <f t="shared" si="29"/>
        <v>3223.8999671826045</v>
      </c>
      <c r="AT126">
        <f>ABS($F126-INDEX(Sheet2!$C:$C, MATCH(AT$1,Sheet2!$B:$B,0)))*69</f>
        <v>3091.8900000000003</v>
      </c>
      <c r="AU126">
        <f>ABS($G126-INDEX(Sheet2!$D:$D, MATCH(AU$1,Sheet2!$B:$B,0)))*54.6</f>
        <v>8629.5300000000007</v>
      </c>
      <c r="AV126">
        <f t="shared" si="30"/>
        <v>9166.7099764855666</v>
      </c>
      <c r="AW126">
        <f>ABS($F126-INDEX(Sheet2!$C:$C, MATCH(AW$1,Sheet2!$B:$B,0)))*69</f>
        <v>2032.74</v>
      </c>
      <c r="AX126">
        <f>ABS($G126-INDEX(Sheet2!$D:$D, MATCH(AX$1,Sheet2!$B:$B,0)))*54.6</f>
        <v>10983.882000000001</v>
      </c>
      <c r="AY126">
        <f t="shared" si="31"/>
        <v>11170.393712735646</v>
      </c>
      <c r="AZ126">
        <f>ABS($F126-INDEX(Sheet2!$C:$C, MATCH(AZ$1,Sheet2!$B:$B,0)))*69</f>
        <v>2009.97</v>
      </c>
      <c r="BA126">
        <f>ABS($G126-INDEX(Sheet2!$D:$D, MATCH(BA$1,Sheet2!$B:$B,0)))*54.6</f>
        <v>1001.9099999999997</v>
      </c>
      <c r="BB126">
        <f t="shared" si="32"/>
        <v>2245.8412786748754</v>
      </c>
    </row>
    <row r="127" spans="1:54" x14ac:dyDescent="0.3">
      <c r="A127" t="s">
        <v>488</v>
      </c>
      <c r="B127" t="s">
        <v>489</v>
      </c>
      <c r="C127" t="s">
        <v>335</v>
      </c>
      <c r="D127" t="s">
        <v>490</v>
      </c>
      <c r="E127" t="s">
        <v>491</v>
      </c>
      <c r="F127">
        <v>47.02</v>
      </c>
      <c r="G127">
        <v>28.5</v>
      </c>
      <c r="H127" t="s">
        <v>844</v>
      </c>
      <c r="I127" t="str">
        <f t="shared" si="17"/>
        <v>East</v>
      </c>
      <c r="J127">
        <f>ABS($F127-INDEX(Sheet2!$C:$C, MATCH(J$1,Sheet2!$B:$B,0)))*69</f>
        <v>782.46000000000026</v>
      </c>
      <c r="K127">
        <f>ABS($G127-INDEX(Sheet2!$D:$D, MATCH(K$1,Sheet2!$B:$B,0)))*54.6</f>
        <v>6068.7900000000009</v>
      </c>
      <c r="L127">
        <f t="shared" si="18"/>
        <v>6119.0240819676483</v>
      </c>
      <c r="M127">
        <f>ABS($F127-INDEX(Sheet2!$C:$C, MATCH(M$1,Sheet2!$B:$B,0)))*69</f>
        <v>1919.5800000000002</v>
      </c>
      <c r="N127">
        <f>ABS($G127-INDEX(Sheet2!$D:$D, MATCH(N$1,Sheet2!$B:$B,0)))*54.6</f>
        <v>6966.96</v>
      </c>
      <c r="O127">
        <f t="shared" si="19"/>
        <v>7226.5703496195201</v>
      </c>
      <c r="P127">
        <f>ABS($F127-INDEX(Sheet2!$C:$C, MATCH(P$1,Sheet2!$B:$B,0)))*69</f>
        <v>77.279999999999831</v>
      </c>
      <c r="Q127">
        <f>ABS($G127-INDEX(Sheet2!$D:$D, MATCH(Q$1,Sheet2!$B:$B,0)))*54.6</f>
        <v>923.83200000000011</v>
      </c>
      <c r="R127">
        <f t="shared" si="20"/>
        <v>927.05866191088478</v>
      </c>
      <c r="S127">
        <f>ABS($F127-INDEX(Sheet2!$C:$C, MATCH(S$1,Sheet2!$B:$B,0)))*69</f>
        <v>104.88000000000022</v>
      </c>
      <c r="T127">
        <f>ABS($G127-INDEX(Sheet2!$D:$D, MATCH(T$1,Sheet2!$B:$B,0)))*54.6</f>
        <v>5682.2219999999998</v>
      </c>
      <c r="U127">
        <f t="shared" si="21"/>
        <v>5683.1898324518424</v>
      </c>
      <c r="V127">
        <f>ABS($F127-INDEX(Sheet2!$C:$C, MATCH(V$1,Sheet2!$B:$B,0)))*69</f>
        <v>581.66999999999996</v>
      </c>
      <c r="W127">
        <f>ABS($G127-INDEX(Sheet2!$D:$D, MATCH(W$1,Sheet2!$B:$B,0)))*54.6</f>
        <v>483.21000000000009</v>
      </c>
      <c r="X127">
        <f t="shared" si="22"/>
        <v>756.19567110636126</v>
      </c>
      <c r="Y127">
        <f>ABS($F127-INDEX(Sheet2!$C:$C, MATCH(Y$1,Sheet2!$B:$B,0)))*69</f>
        <v>894.9300000000004</v>
      </c>
      <c r="Z127">
        <f>ABS($G127-INDEX(Sheet2!$D:$D, MATCH(Z$1,Sheet2!$B:$B,0)))*54.6</f>
        <v>8012.0040000000008</v>
      </c>
      <c r="AA127">
        <f t="shared" si="23"/>
        <v>8061.8303009252195</v>
      </c>
      <c r="AB127">
        <f>ABS($F127-INDEX(Sheet2!$C:$C, MATCH(AB$1,Sheet2!$B:$B,0)))*69</f>
        <v>669.99</v>
      </c>
      <c r="AC127">
        <f>ABS($G127-INDEX(Sheet2!$D:$D, MATCH(AC$1,Sheet2!$B:$B,0)))*54.6</f>
        <v>5350.8</v>
      </c>
      <c r="AD127">
        <f t="shared" si="24"/>
        <v>5392.5826131919384</v>
      </c>
      <c r="AE127">
        <f>ABS($F127-INDEX(Sheet2!$C:$C, MATCH(AE$1,Sheet2!$B:$B,0)))*69</f>
        <v>388.4700000000002</v>
      </c>
      <c r="AF127">
        <f>ABS($G127-INDEX(Sheet2!$D:$D, MATCH(AF$1,Sheet2!$B:$B,0)))*54.6</f>
        <v>1437.6179999999999</v>
      </c>
      <c r="AG127">
        <f t="shared" si="25"/>
        <v>1489.179121134862</v>
      </c>
      <c r="AH127">
        <f>ABS($F127-INDEX(Sheet2!$C:$C, MATCH(AH$1,Sheet2!$B:$B,0)))*69</f>
        <v>915.63000000000022</v>
      </c>
      <c r="AI127">
        <f>ABS($G127-INDEX(Sheet2!$D:$D, MATCH(AI$1,Sheet2!$B:$B,0)))*54.6</f>
        <v>6163.7939999999999</v>
      </c>
      <c r="AJ127">
        <f t="shared" si="26"/>
        <v>6231.4311976732924</v>
      </c>
      <c r="AK127">
        <f>ABS($F127-INDEX(Sheet2!$C:$C, MATCH(AK$1,Sheet2!$B:$B,0)))*69</f>
        <v>5581.41</v>
      </c>
      <c r="AL127">
        <f>ABS($G127-INDEX(Sheet2!$D:$D, MATCH(AL$1,Sheet2!$B:$B,0)))*54.6</f>
        <v>6699.9660000000003</v>
      </c>
      <c r="AM127">
        <f t="shared" si="27"/>
        <v>8720.188185426734</v>
      </c>
      <c r="AN127">
        <f>ABS($F127-INDEX(Sheet2!$C:$C, MATCH(AN$1,Sheet2!$B:$B,0)))*69</f>
        <v>651.36000000000035</v>
      </c>
      <c r="AO127">
        <f>ABS($G127-INDEX(Sheet2!$D:$D, MATCH(AO$1,Sheet2!$B:$B,0)))*54.6</f>
        <v>275.18399999999997</v>
      </c>
      <c r="AP127">
        <f t="shared" si="28"/>
        <v>707.1040117663033</v>
      </c>
      <c r="AQ127">
        <f>ABS($F127-INDEX(Sheet2!$C:$C, MATCH(AQ$1,Sheet2!$B:$B,0)))*69</f>
        <v>515.4300000000004</v>
      </c>
      <c r="AR127">
        <f>ABS($G127-INDEX(Sheet2!$D:$D, MATCH(AR$1,Sheet2!$B:$B,0)))*54.6</f>
        <v>4788.42</v>
      </c>
      <c r="AS127">
        <f t="shared" si="29"/>
        <v>4816.0807905702741</v>
      </c>
      <c r="AT127">
        <f>ABS($F127-INDEX(Sheet2!$C:$C, MATCH(AT$1,Sheet2!$B:$B,0)))*69</f>
        <v>299.45999999999975</v>
      </c>
      <c r="AU127">
        <f>ABS($G127-INDEX(Sheet2!$D:$D, MATCH(AU$1,Sheet2!$B:$B,0)))*54.6</f>
        <v>1558.8300000000002</v>
      </c>
      <c r="AV127">
        <f t="shared" si="30"/>
        <v>1587.3333803898915</v>
      </c>
      <c r="AW127">
        <f>ABS($F127-INDEX(Sheet2!$C:$C, MATCH(AW$1,Sheet2!$B:$B,0)))*69</f>
        <v>4825.17</v>
      </c>
      <c r="AX127">
        <f>ABS($G127-INDEX(Sheet2!$D:$D, MATCH(AX$1,Sheet2!$B:$B,0)))*54.6</f>
        <v>3913.1820000000002</v>
      </c>
      <c r="AY127">
        <f t="shared" si="31"/>
        <v>6212.5082610829577</v>
      </c>
      <c r="AZ127">
        <f>ABS($F127-INDEX(Sheet2!$C:$C, MATCH(AZ$1,Sheet2!$B:$B,0)))*69</f>
        <v>782.46000000000026</v>
      </c>
      <c r="BA127">
        <f>ABS($G127-INDEX(Sheet2!$D:$D, MATCH(BA$1,Sheet2!$B:$B,0)))*54.6</f>
        <v>6068.7900000000009</v>
      </c>
      <c r="BB127">
        <f t="shared" si="32"/>
        <v>6119.0240819676483</v>
      </c>
    </row>
    <row r="128" spans="1:54" x14ac:dyDescent="0.3">
      <c r="A128" t="s">
        <v>492</v>
      </c>
      <c r="B128" t="s">
        <v>493</v>
      </c>
      <c r="C128">
        <v>15.29</v>
      </c>
      <c r="D128" t="s">
        <v>494</v>
      </c>
      <c r="E128" t="s">
        <v>495</v>
      </c>
      <c r="F128">
        <v>-25.58</v>
      </c>
      <c r="G128">
        <v>32.32</v>
      </c>
      <c r="H128" t="s">
        <v>845</v>
      </c>
      <c r="I128" t="str">
        <f t="shared" si="17"/>
        <v>East</v>
      </c>
      <c r="J128">
        <f>ABS($F128-INDEX(Sheet2!$C:$C, MATCH(J$1,Sheet2!$B:$B,0)))*69</f>
        <v>4226.9399999999996</v>
      </c>
      <c r="K128">
        <f>ABS($G128-INDEX(Sheet2!$D:$D, MATCH(K$1,Sheet2!$B:$B,0)))*54.6</f>
        <v>5860.2180000000008</v>
      </c>
      <c r="L128">
        <f t="shared" si="18"/>
        <v>7225.5917938341909</v>
      </c>
      <c r="M128">
        <f>ABS($F128-INDEX(Sheet2!$C:$C, MATCH(M$1,Sheet2!$B:$B,0)))*69</f>
        <v>3089.82</v>
      </c>
      <c r="N128">
        <f>ABS($G128-INDEX(Sheet2!$D:$D, MATCH(N$1,Sheet2!$B:$B,0)))*54.6</f>
        <v>7175.5319999999992</v>
      </c>
      <c r="O128">
        <f t="shared" si="19"/>
        <v>7812.5058153849704</v>
      </c>
      <c r="P128">
        <f>ABS($F128-INDEX(Sheet2!$C:$C, MATCH(P$1,Sheet2!$B:$B,0)))*69</f>
        <v>5086.68</v>
      </c>
      <c r="Q128">
        <f>ABS($G128-INDEX(Sheet2!$D:$D, MATCH(Q$1,Sheet2!$B:$B,0)))*54.6</f>
        <v>1132.4040000000002</v>
      </c>
      <c r="R128">
        <f t="shared" si="20"/>
        <v>5211.2044904816394</v>
      </c>
      <c r="S128">
        <f>ABS($F128-INDEX(Sheet2!$C:$C, MATCH(S$1,Sheet2!$B:$B,0)))*69</f>
        <v>4904.5199999999995</v>
      </c>
      <c r="T128">
        <f>ABS($G128-INDEX(Sheet2!$D:$D, MATCH(T$1,Sheet2!$B:$B,0)))*54.6</f>
        <v>5890.793999999999</v>
      </c>
      <c r="U128">
        <f t="shared" si="21"/>
        <v>7665.2312672766748</v>
      </c>
      <c r="V128">
        <f>ABS($F128-INDEX(Sheet2!$C:$C, MATCH(V$1,Sheet2!$B:$B,0)))*69</f>
        <v>5591.07</v>
      </c>
      <c r="W128">
        <f>ABS($G128-INDEX(Sheet2!$D:$D, MATCH(W$1,Sheet2!$B:$B,0)))*54.6</f>
        <v>274.63800000000009</v>
      </c>
      <c r="X128">
        <f t="shared" si="22"/>
        <v>5597.8111593679178</v>
      </c>
      <c r="Y128">
        <f>ABS($F128-INDEX(Sheet2!$C:$C, MATCH(Y$1,Sheet2!$B:$B,0)))*69</f>
        <v>4114.4699999999993</v>
      </c>
      <c r="Z128">
        <f>ABS($G128-INDEX(Sheet2!$D:$D, MATCH(Z$1,Sheet2!$B:$B,0)))*54.6</f>
        <v>8220.5760000000009</v>
      </c>
      <c r="AA128">
        <f t="shared" si="23"/>
        <v>9192.7543833541004</v>
      </c>
      <c r="AB128">
        <f>ABS($F128-INDEX(Sheet2!$C:$C, MATCH(AB$1,Sheet2!$B:$B,0)))*69</f>
        <v>4339.41</v>
      </c>
      <c r="AC128">
        <f>ABS($G128-INDEX(Sheet2!$D:$D, MATCH(AC$1,Sheet2!$B:$B,0)))*54.6</f>
        <v>5142.2280000000001</v>
      </c>
      <c r="AD128">
        <f t="shared" si="24"/>
        <v>6728.5204876023081</v>
      </c>
      <c r="AE128">
        <f>ABS($F128-INDEX(Sheet2!$C:$C, MATCH(AE$1,Sheet2!$B:$B,0)))*69</f>
        <v>4620.93</v>
      </c>
      <c r="AF128">
        <f>ABS($G128-INDEX(Sheet2!$D:$D, MATCH(AF$1,Sheet2!$B:$B,0)))*54.6</f>
        <v>1646.19</v>
      </c>
      <c r="AG128">
        <f t="shared" si="25"/>
        <v>4905.3986159128808</v>
      </c>
      <c r="AH128">
        <f>ABS($F128-INDEX(Sheet2!$C:$C, MATCH(AH$1,Sheet2!$B:$B,0)))*69</f>
        <v>4093.77</v>
      </c>
      <c r="AI128">
        <f>ABS($G128-INDEX(Sheet2!$D:$D, MATCH(AI$1,Sheet2!$B:$B,0)))*54.6</f>
        <v>6372.3660000000009</v>
      </c>
      <c r="AJ128">
        <f t="shared" si="26"/>
        <v>7574.034674521633</v>
      </c>
      <c r="AK128">
        <f>ABS($F128-INDEX(Sheet2!$C:$C, MATCH(AK$1,Sheet2!$B:$B,0)))*69</f>
        <v>572.01</v>
      </c>
      <c r="AL128">
        <f>ABS($G128-INDEX(Sheet2!$D:$D, MATCH(AL$1,Sheet2!$B:$B,0)))*54.6</f>
        <v>6491.3940000000011</v>
      </c>
      <c r="AM128">
        <f t="shared" si="27"/>
        <v>6516.5475140856615</v>
      </c>
      <c r="AN128">
        <f>ABS($F128-INDEX(Sheet2!$C:$C, MATCH(AN$1,Sheet2!$B:$B,0)))*69</f>
        <v>4358.04</v>
      </c>
      <c r="AO128">
        <f>ABS($G128-INDEX(Sheet2!$D:$D, MATCH(AO$1,Sheet2!$B:$B,0)))*54.6</f>
        <v>483.75599999999997</v>
      </c>
      <c r="AP128">
        <f t="shared" si="28"/>
        <v>4384.8070093375827</v>
      </c>
      <c r="AQ128">
        <f>ABS($F128-INDEX(Sheet2!$C:$C, MATCH(AQ$1,Sheet2!$B:$B,0)))*69</f>
        <v>4493.9699999999993</v>
      </c>
      <c r="AR128">
        <f>ABS($G128-INDEX(Sheet2!$D:$D, MATCH(AR$1,Sheet2!$B:$B,0)))*54.6</f>
        <v>4579.848</v>
      </c>
      <c r="AS128">
        <f t="shared" si="29"/>
        <v>6416.4455942526301</v>
      </c>
      <c r="AT128">
        <f>ABS($F128-INDEX(Sheet2!$C:$C, MATCH(AT$1,Sheet2!$B:$B,0)))*69</f>
        <v>5308.86</v>
      </c>
      <c r="AU128">
        <f>ABS($G128-INDEX(Sheet2!$D:$D, MATCH(AU$1,Sheet2!$B:$B,0)))*54.6</f>
        <v>1767.4019999999998</v>
      </c>
      <c r="AV128">
        <f t="shared" si="30"/>
        <v>5595.328795451077</v>
      </c>
      <c r="AW128">
        <f>ABS($F128-INDEX(Sheet2!$C:$C, MATCH(AW$1,Sheet2!$B:$B,0)))*69</f>
        <v>184.22999999999988</v>
      </c>
      <c r="AX128">
        <f>ABS($G128-INDEX(Sheet2!$D:$D, MATCH(AX$1,Sheet2!$B:$B,0)))*54.6</f>
        <v>4121.7540000000008</v>
      </c>
      <c r="AY128">
        <f t="shared" si="31"/>
        <v>4125.8692089565811</v>
      </c>
      <c r="AZ128">
        <f>ABS($F128-INDEX(Sheet2!$C:$C, MATCH(AZ$1,Sheet2!$B:$B,0)))*69</f>
        <v>4226.9399999999996</v>
      </c>
      <c r="BA128">
        <f>ABS($G128-INDEX(Sheet2!$D:$D, MATCH(BA$1,Sheet2!$B:$B,0)))*54.6</f>
        <v>5860.2180000000008</v>
      </c>
      <c r="BB128">
        <f t="shared" si="32"/>
        <v>7225.5917938341909</v>
      </c>
    </row>
    <row r="129" spans="1:54" x14ac:dyDescent="0.3">
      <c r="A129" t="s">
        <v>496</v>
      </c>
      <c r="B129" t="s">
        <v>497</v>
      </c>
      <c r="C129">
        <v>79.84</v>
      </c>
      <c r="D129" t="s">
        <v>498</v>
      </c>
      <c r="E129" t="s">
        <v>499</v>
      </c>
      <c r="F129">
        <v>16.45</v>
      </c>
      <c r="G129">
        <v>96.2</v>
      </c>
      <c r="H129" t="s">
        <v>844</v>
      </c>
      <c r="I129" t="str">
        <f t="shared" si="17"/>
        <v>East</v>
      </c>
      <c r="J129">
        <f>ABS($F129-INDEX(Sheet2!$C:$C, MATCH(J$1,Sheet2!$B:$B,0)))*69</f>
        <v>1326.8700000000001</v>
      </c>
      <c r="K129">
        <f>ABS($G129-INDEX(Sheet2!$D:$D, MATCH(K$1,Sheet2!$B:$B,0)))*54.6</f>
        <v>2372.3700000000003</v>
      </c>
      <c r="L129">
        <f t="shared" si="18"/>
        <v>2718.2206337602552</v>
      </c>
      <c r="M129">
        <f>ABS($F129-INDEX(Sheet2!$C:$C, MATCH(M$1,Sheet2!$B:$B,0)))*69</f>
        <v>189.75</v>
      </c>
      <c r="N129">
        <f>ABS($G129-INDEX(Sheet2!$D:$D, MATCH(N$1,Sheet2!$B:$B,0)))*54.6</f>
        <v>10663.380000000001</v>
      </c>
      <c r="O129">
        <f t="shared" si="19"/>
        <v>10665.068123875253</v>
      </c>
      <c r="P129">
        <f>ABS($F129-INDEX(Sheet2!$C:$C, MATCH(P$1,Sheet2!$B:$B,0)))*69</f>
        <v>2186.61</v>
      </c>
      <c r="Q129">
        <f>ABS($G129-INDEX(Sheet2!$D:$D, MATCH(Q$1,Sheet2!$B:$B,0)))*54.6</f>
        <v>4620.2520000000004</v>
      </c>
      <c r="R129">
        <f t="shared" si="20"/>
        <v>5111.5547376120312</v>
      </c>
      <c r="S129">
        <f>ABS($F129-INDEX(Sheet2!$C:$C, MATCH(S$1,Sheet2!$B:$B,0)))*69</f>
        <v>2004.45</v>
      </c>
      <c r="T129">
        <f>ABS($G129-INDEX(Sheet2!$D:$D, MATCH(T$1,Sheet2!$B:$B,0)))*54.6</f>
        <v>9378.6419999999998</v>
      </c>
      <c r="U129">
        <f t="shared" si="21"/>
        <v>9590.4507488784911</v>
      </c>
      <c r="V129">
        <f>ABS($F129-INDEX(Sheet2!$C:$C, MATCH(V$1,Sheet2!$B:$B,0)))*69</f>
        <v>2691</v>
      </c>
      <c r="W129">
        <f>ABS($G129-INDEX(Sheet2!$D:$D, MATCH(W$1,Sheet2!$B:$B,0)))*54.6</f>
        <v>3213.21</v>
      </c>
      <c r="X129">
        <f t="shared" si="22"/>
        <v>4191.2050181421573</v>
      </c>
      <c r="Y129">
        <f>ABS($F129-INDEX(Sheet2!$C:$C, MATCH(Y$1,Sheet2!$B:$B,0)))*69</f>
        <v>1214.3999999999999</v>
      </c>
      <c r="Z129">
        <f>ABS($G129-INDEX(Sheet2!$D:$D, MATCH(Z$1,Sheet2!$B:$B,0)))*54.6</f>
        <v>11708.424000000001</v>
      </c>
      <c r="AA129">
        <f t="shared" si="23"/>
        <v>11771.234426506679</v>
      </c>
      <c r="AB129">
        <f>ABS($F129-INDEX(Sheet2!$C:$C, MATCH(AB$1,Sheet2!$B:$B,0)))*69</f>
        <v>1439.3400000000001</v>
      </c>
      <c r="AC129">
        <f>ABS($G129-INDEX(Sheet2!$D:$D, MATCH(AC$1,Sheet2!$B:$B,0)))*54.6</f>
        <v>1654.3799999999999</v>
      </c>
      <c r="AD129">
        <f t="shared" si="24"/>
        <v>2192.8686280760185</v>
      </c>
      <c r="AE129">
        <f>ABS($F129-INDEX(Sheet2!$C:$C, MATCH(AE$1,Sheet2!$B:$B,0)))*69</f>
        <v>1720.8600000000001</v>
      </c>
      <c r="AF129">
        <f>ABS($G129-INDEX(Sheet2!$D:$D, MATCH(AF$1,Sheet2!$B:$B,0)))*54.6</f>
        <v>5134.0380000000005</v>
      </c>
      <c r="AG129">
        <f t="shared" si="25"/>
        <v>5414.7673380343876</v>
      </c>
      <c r="AH129">
        <f>ABS($F129-INDEX(Sheet2!$C:$C, MATCH(AH$1,Sheet2!$B:$B,0)))*69</f>
        <v>1193.7</v>
      </c>
      <c r="AI129">
        <f>ABS($G129-INDEX(Sheet2!$D:$D, MATCH(AI$1,Sheet2!$B:$B,0)))*54.6</f>
        <v>9860.2139999999999</v>
      </c>
      <c r="AJ129">
        <f t="shared" si="26"/>
        <v>9932.2071975868494</v>
      </c>
      <c r="AK129">
        <f>ABS($F129-INDEX(Sheet2!$C:$C, MATCH(AK$1,Sheet2!$B:$B,0)))*69</f>
        <v>3472.0799999999995</v>
      </c>
      <c r="AL129">
        <f>ABS($G129-INDEX(Sheet2!$D:$D, MATCH(AL$1,Sheet2!$B:$B,0)))*54.6</f>
        <v>3003.5460000000003</v>
      </c>
      <c r="AM129">
        <f t="shared" si="27"/>
        <v>4590.9288929927898</v>
      </c>
      <c r="AN129">
        <f>ABS($F129-INDEX(Sheet2!$C:$C, MATCH(AN$1,Sheet2!$B:$B,0)))*69</f>
        <v>1457.97</v>
      </c>
      <c r="AO129">
        <f>ABS($G129-INDEX(Sheet2!$D:$D, MATCH(AO$1,Sheet2!$B:$B,0)))*54.6</f>
        <v>3971.6040000000007</v>
      </c>
      <c r="AP129">
        <f t="shared" si="28"/>
        <v>4230.7581889911889</v>
      </c>
      <c r="AQ129">
        <f>ABS($F129-INDEX(Sheet2!$C:$C, MATCH(AQ$1,Sheet2!$B:$B,0)))*69</f>
        <v>1593.8999999999999</v>
      </c>
      <c r="AR129">
        <f>ABS($G129-INDEX(Sheet2!$D:$D, MATCH(AR$1,Sheet2!$B:$B,0)))*54.6</f>
        <v>1092</v>
      </c>
      <c r="AS129">
        <f t="shared" si="29"/>
        <v>1932.0924434405306</v>
      </c>
      <c r="AT129">
        <f>ABS($F129-INDEX(Sheet2!$C:$C, MATCH(AT$1,Sheet2!$B:$B,0)))*69</f>
        <v>2408.79</v>
      </c>
      <c r="AU129">
        <f>ABS($G129-INDEX(Sheet2!$D:$D, MATCH(AU$1,Sheet2!$B:$B,0)))*54.6</f>
        <v>5255.25</v>
      </c>
      <c r="AV129">
        <f t="shared" si="30"/>
        <v>5780.9966118827642</v>
      </c>
      <c r="AW129">
        <f>ABS($F129-INDEX(Sheet2!$C:$C, MATCH(AW$1,Sheet2!$B:$B,0)))*69</f>
        <v>2715.84</v>
      </c>
      <c r="AX129">
        <f>ABS($G129-INDEX(Sheet2!$D:$D, MATCH(AX$1,Sheet2!$B:$B,0)))*54.6</f>
        <v>7609.6020000000008</v>
      </c>
      <c r="AY129">
        <f t="shared" si="31"/>
        <v>8079.7171673273324</v>
      </c>
      <c r="AZ129">
        <f>ABS($F129-INDEX(Sheet2!$C:$C, MATCH(AZ$1,Sheet2!$B:$B,0)))*69</f>
        <v>1326.8700000000001</v>
      </c>
      <c r="BA129">
        <f>ABS($G129-INDEX(Sheet2!$D:$D, MATCH(BA$1,Sheet2!$B:$B,0)))*54.6</f>
        <v>2372.3700000000003</v>
      </c>
      <c r="BB129">
        <f t="shared" si="32"/>
        <v>2718.2206337602552</v>
      </c>
    </row>
    <row r="130" spans="1:54" x14ac:dyDescent="0.3">
      <c r="A130" t="s">
        <v>500</v>
      </c>
      <c r="B130" t="s">
        <v>501</v>
      </c>
      <c r="C130">
        <v>12.57</v>
      </c>
      <c r="D130" t="s">
        <v>502</v>
      </c>
      <c r="E130" t="s">
        <v>503</v>
      </c>
      <c r="F130">
        <v>-22.35</v>
      </c>
      <c r="G130">
        <v>17.04</v>
      </c>
      <c r="H130" t="s">
        <v>845</v>
      </c>
      <c r="I130" t="str">
        <f t="shared" si="17"/>
        <v>East</v>
      </c>
      <c r="J130">
        <f>ABS($F130-INDEX(Sheet2!$C:$C, MATCH(J$1,Sheet2!$B:$B,0)))*69</f>
        <v>4004.07</v>
      </c>
      <c r="K130">
        <f>ABS($G130-INDEX(Sheet2!$D:$D, MATCH(K$1,Sheet2!$B:$B,0)))*54.6</f>
        <v>6694.5060000000012</v>
      </c>
      <c r="L130">
        <f t="shared" si="18"/>
        <v>7800.5760780173168</v>
      </c>
      <c r="M130">
        <f>ABS($F130-INDEX(Sheet2!$C:$C, MATCH(M$1,Sheet2!$B:$B,0)))*69</f>
        <v>2866.95</v>
      </c>
      <c r="N130">
        <f>ABS($G130-INDEX(Sheet2!$D:$D, MATCH(N$1,Sheet2!$B:$B,0)))*54.6</f>
        <v>6341.2439999999997</v>
      </c>
      <c r="O130">
        <f t="shared" si="19"/>
        <v>6959.2224975234121</v>
      </c>
      <c r="P130">
        <f>ABS($F130-INDEX(Sheet2!$C:$C, MATCH(P$1,Sheet2!$B:$B,0)))*69</f>
        <v>4863.8100000000004</v>
      </c>
      <c r="Q130">
        <f>ABS($G130-INDEX(Sheet2!$D:$D, MATCH(Q$1,Sheet2!$B:$B,0)))*54.6</f>
        <v>298.11599999999999</v>
      </c>
      <c r="R130">
        <f t="shared" si="20"/>
        <v>4872.937601237677</v>
      </c>
      <c r="S130">
        <f>ABS($F130-INDEX(Sheet2!$C:$C, MATCH(S$1,Sheet2!$B:$B,0)))*69</f>
        <v>4681.6499999999996</v>
      </c>
      <c r="T130">
        <f>ABS($G130-INDEX(Sheet2!$D:$D, MATCH(T$1,Sheet2!$B:$B,0)))*54.6</f>
        <v>5056.5059999999994</v>
      </c>
      <c r="U130">
        <f t="shared" si="21"/>
        <v>6891.0158649168688</v>
      </c>
      <c r="V130">
        <f>ABS($F130-INDEX(Sheet2!$C:$C, MATCH(V$1,Sheet2!$B:$B,0)))*69</f>
        <v>5368.2000000000007</v>
      </c>
      <c r="W130">
        <f>ABS($G130-INDEX(Sheet2!$D:$D, MATCH(W$1,Sheet2!$B:$B,0)))*54.6</f>
        <v>1108.9260000000002</v>
      </c>
      <c r="X130">
        <f t="shared" si="22"/>
        <v>5481.5406696909595</v>
      </c>
      <c r="Y130">
        <f>ABS($F130-INDEX(Sheet2!$C:$C, MATCH(Y$1,Sheet2!$B:$B,0)))*69</f>
        <v>3891.6</v>
      </c>
      <c r="Z130">
        <f>ABS($G130-INDEX(Sheet2!$D:$D, MATCH(Z$1,Sheet2!$B:$B,0)))*54.6</f>
        <v>7386.2880000000005</v>
      </c>
      <c r="AA130">
        <f t="shared" si="23"/>
        <v>8348.760445655631</v>
      </c>
      <c r="AB130">
        <f>ABS($F130-INDEX(Sheet2!$C:$C, MATCH(AB$1,Sheet2!$B:$B,0)))*69</f>
        <v>4116.54</v>
      </c>
      <c r="AC130">
        <f>ABS($G130-INDEX(Sheet2!$D:$D, MATCH(AC$1,Sheet2!$B:$B,0)))*54.6</f>
        <v>5976.5160000000005</v>
      </c>
      <c r="AD130">
        <f t="shared" si="24"/>
        <v>7257.0410684972703</v>
      </c>
      <c r="AE130">
        <f>ABS($F130-INDEX(Sheet2!$C:$C, MATCH(AE$1,Sheet2!$B:$B,0)))*69</f>
        <v>4398.0600000000004</v>
      </c>
      <c r="AF130">
        <f>ABS($G130-INDEX(Sheet2!$D:$D, MATCH(AF$1,Sheet2!$B:$B,0)))*54.6</f>
        <v>811.90199999999993</v>
      </c>
      <c r="AG130">
        <f t="shared" si="25"/>
        <v>4472.3725941835391</v>
      </c>
      <c r="AH130">
        <f>ABS($F130-INDEX(Sheet2!$C:$C, MATCH(AH$1,Sheet2!$B:$B,0)))*69</f>
        <v>3870.9</v>
      </c>
      <c r="AI130">
        <f>ABS($G130-INDEX(Sheet2!$D:$D, MATCH(AI$1,Sheet2!$B:$B,0)))*54.6</f>
        <v>5538.0780000000004</v>
      </c>
      <c r="AJ130">
        <f t="shared" si="26"/>
        <v>6756.7873093715189</v>
      </c>
      <c r="AK130">
        <f>ABS($F130-INDEX(Sheet2!$C:$C, MATCH(AK$1,Sheet2!$B:$B,0)))*69</f>
        <v>794.87999999999977</v>
      </c>
      <c r="AL130">
        <f>ABS($G130-INDEX(Sheet2!$D:$D, MATCH(AL$1,Sheet2!$B:$B,0)))*54.6</f>
        <v>7325.6820000000007</v>
      </c>
      <c r="AM130">
        <f t="shared" si="27"/>
        <v>7368.6804096475789</v>
      </c>
      <c r="AN130">
        <f>ABS($F130-INDEX(Sheet2!$C:$C, MATCH(AN$1,Sheet2!$B:$B,0)))*69</f>
        <v>4135.17</v>
      </c>
      <c r="AO130">
        <f>ABS($G130-INDEX(Sheet2!$D:$D, MATCH(AO$1,Sheet2!$B:$B,0)))*54.6</f>
        <v>350.5320000000001</v>
      </c>
      <c r="AP130">
        <f t="shared" si="28"/>
        <v>4150.0004351715434</v>
      </c>
      <c r="AQ130">
        <f>ABS($F130-INDEX(Sheet2!$C:$C, MATCH(AQ$1,Sheet2!$B:$B,0)))*69</f>
        <v>4271.0999999999995</v>
      </c>
      <c r="AR130">
        <f>ABS($G130-INDEX(Sheet2!$D:$D, MATCH(AR$1,Sheet2!$B:$B,0)))*54.6</f>
        <v>5414.1359999999995</v>
      </c>
      <c r="AS130">
        <f t="shared" si="29"/>
        <v>6896.0252201174553</v>
      </c>
      <c r="AT130">
        <f>ABS($F130-INDEX(Sheet2!$C:$C, MATCH(AT$1,Sheet2!$B:$B,0)))*69</f>
        <v>5085.9900000000007</v>
      </c>
      <c r="AU130">
        <f>ABS($G130-INDEX(Sheet2!$D:$D, MATCH(AU$1,Sheet2!$B:$B,0)))*54.6</f>
        <v>933.11400000000003</v>
      </c>
      <c r="AV130">
        <f t="shared" si="30"/>
        <v>5170.8796173471301</v>
      </c>
      <c r="AW130">
        <f>ABS($F130-INDEX(Sheet2!$C:$C, MATCH(AW$1,Sheet2!$B:$B,0)))*69</f>
        <v>38.639999999999915</v>
      </c>
      <c r="AX130">
        <f>ABS($G130-INDEX(Sheet2!$D:$D, MATCH(AX$1,Sheet2!$B:$B,0)))*54.6</f>
        <v>3287.4660000000003</v>
      </c>
      <c r="AY130">
        <f t="shared" si="31"/>
        <v>3287.6930742932805</v>
      </c>
      <c r="AZ130">
        <f>ABS($F130-INDEX(Sheet2!$C:$C, MATCH(AZ$1,Sheet2!$B:$B,0)))*69</f>
        <v>4004.07</v>
      </c>
      <c r="BA130">
        <f>ABS($G130-INDEX(Sheet2!$D:$D, MATCH(BA$1,Sheet2!$B:$B,0)))*54.6</f>
        <v>6694.5060000000012</v>
      </c>
      <c r="BB130">
        <f t="shared" si="32"/>
        <v>7800.5760780173168</v>
      </c>
    </row>
    <row r="131" spans="1:54" x14ac:dyDescent="0.3">
      <c r="A131" t="s">
        <v>504</v>
      </c>
      <c r="B131" t="s">
        <v>505</v>
      </c>
      <c r="C131">
        <v>34.19</v>
      </c>
      <c r="D131" t="s">
        <v>506</v>
      </c>
      <c r="E131" t="s">
        <v>507</v>
      </c>
      <c r="F131">
        <v>27.45</v>
      </c>
      <c r="G131">
        <v>85.2</v>
      </c>
      <c r="H131" t="s">
        <v>844</v>
      </c>
      <c r="I131" t="str">
        <f t="shared" si="17"/>
        <v>East</v>
      </c>
      <c r="J131">
        <f>ABS($F131-INDEX(Sheet2!$C:$C, MATCH(J$1,Sheet2!$B:$B,0)))*69</f>
        <v>567.87</v>
      </c>
      <c r="K131">
        <f>ABS($G131-INDEX(Sheet2!$D:$D, MATCH(K$1,Sheet2!$B:$B,0)))*54.6</f>
        <v>2972.9700000000003</v>
      </c>
      <c r="L131">
        <f t="shared" si="18"/>
        <v>3026.7188435333733</v>
      </c>
      <c r="M131">
        <f>ABS($F131-INDEX(Sheet2!$C:$C, MATCH(M$1,Sheet2!$B:$B,0)))*69</f>
        <v>569.25</v>
      </c>
      <c r="N131">
        <f>ABS($G131-INDEX(Sheet2!$D:$D, MATCH(N$1,Sheet2!$B:$B,0)))*54.6</f>
        <v>10062.780000000001</v>
      </c>
      <c r="O131">
        <f t="shared" si="19"/>
        <v>10078.868333840859</v>
      </c>
      <c r="P131">
        <f>ABS($F131-INDEX(Sheet2!$C:$C, MATCH(P$1,Sheet2!$B:$B,0)))*69</f>
        <v>1427.6100000000001</v>
      </c>
      <c r="Q131">
        <f>ABS($G131-INDEX(Sheet2!$D:$D, MATCH(Q$1,Sheet2!$B:$B,0)))*54.6</f>
        <v>4019.6520000000005</v>
      </c>
      <c r="R131">
        <f t="shared" si="20"/>
        <v>4265.6385821121794</v>
      </c>
      <c r="S131">
        <f>ABS($F131-INDEX(Sheet2!$C:$C, MATCH(S$1,Sheet2!$B:$B,0)))*69</f>
        <v>1245.45</v>
      </c>
      <c r="T131">
        <f>ABS($G131-INDEX(Sheet2!$D:$D, MATCH(T$1,Sheet2!$B:$B,0)))*54.6</f>
        <v>8778.0419999999995</v>
      </c>
      <c r="U131">
        <f t="shared" si="21"/>
        <v>8865.9555072346266</v>
      </c>
      <c r="V131">
        <f>ABS($F131-INDEX(Sheet2!$C:$C, MATCH(V$1,Sheet2!$B:$B,0)))*69</f>
        <v>1932.0000000000002</v>
      </c>
      <c r="W131">
        <f>ABS($G131-INDEX(Sheet2!$D:$D, MATCH(W$1,Sheet2!$B:$B,0)))*54.6</f>
        <v>2612.61</v>
      </c>
      <c r="X131">
        <f t="shared" si="22"/>
        <v>3249.3622469801671</v>
      </c>
      <c r="Y131">
        <f>ABS($F131-INDEX(Sheet2!$C:$C, MATCH(Y$1,Sheet2!$B:$B,0)))*69</f>
        <v>455.39999999999986</v>
      </c>
      <c r="Z131">
        <f>ABS($G131-INDEX(Sheet2!$D:$D, MATCH(Z$1,Sheet2!$B:$B,0)))*54.6</f>
        <v>11107.824000000001</v>
      </c>
      <c r="AA131">
        <f t="shared" si="23"/>
        <v>11117.155354449986</v>
      </c>
      <c r="AB131">
        <f>ABS($F131-INDEX(Sheet2!$C:$C, MATCH(AB$1,Sheet2!$B:$B,0)))*69</f>
        <v>680.34000000000026</v>
      </c>
      <c r="AC131">
        <f>ABS($G131-INDEX(Sheet2!$D:$D, MATCH(AC$1,Sheet2!$B:$B,0)))*54.6</f>
        <v>2254.98</v>
      </c>
      <c r="AD131">
        <f t="shared" si="24"/>
        <v>2355.3762578407723</v>
      </c>
      <c r="AE131">
        <f>ABS($F131-INDEX(Sheet2!$C:$C, MATCH(AE$1,Sheet2!$B:$B,0)))*69</f>
        <v>961.86000000000013</v>
      </c>
      <c r="AF131">
        <f>ABS($G131-INDEX(Sheet2!$D:$D, MATCH(AF$1,Sheet2!$B:$B,0)))*54.6</f>
        <v>4533.4380000000001</v>
      </c>
      <c r="AG131">
        <f t="shared" si="25"/>
        <v>4634.3537585562026</v>
      </c>
      <c r="AH131">
        <f>ABS($F131-INDEX(Sheet2!$C:$C, MATCH(AH$1,Sheet2!$B:$B,0)))*69</f>
        <v>434.70000000000005</v>
      </c>
      <c r="AI131">
        <f>ABS($G131-INDEX(Sheet2!$D:$D, MATCH(AI$1,Sheet2!$B:$B,0)))*54.6</f>
        <v>9259.6139999999996</v>
      </c>
      <c r="AJ131">
        <f t="shared" si="26"/>
        <v>9269.8120541355092</v>
      </c>
      <c r="AK131">
        <f>ABS($F131-INDEX(Sheet2!$C:$C, MATCH(AK$1,Sheet2!$B:$B,0)))*69</f>
        <v>4231.08</v>
      </c>
      <c r="AL131">
        <f>ABS($G131-INDEX(Sheet2!$D:$D, MATCH(AL$1,Sheet2!$B:$B,0)))*54.6</f>
        <v>3604.1460000000002</v>
      </c>
      <c r="AM131">
        <f t="shared" si="27"/>
        <v>5558.0487903324492</v>
      </c>
      <c r="AN131">
        <f>ABS($F131-INDEX(Sheet2!$C:$C, MATCH(AN$1,Sheet2!$B:$B,0)))*69</f>
        <v>698.96999999999991</v>
      </c>
      <c r="AO131">
        <f>ABS($G131-INDEX(Sheet2!$D:$D, MATCH(AO$1,Sheet2!$B:$B,0)))*54.6</f>
        <v>3371.0040000000004</v>
      </c>
      <c r="AP131">
        <f t="shared" si="28"/>
        <v>3442.7063524088139</v>
      </c>
      <c r="AQ131">
        <f>ABS($F131-INDEX(Sheet2!$C:$C, MATCH(AQ$1,Sheet2!$B:$B,0)))*69</f>
        <v>834.89999999999986</v>
      </c>
      <c r="AR131">
        <f>ABS($G131-INDEX(Sheet2!$D:$D, MATCH(AR$1,Sheet2!$B:$B,0)))*54.6</f>
        <v>1692.6000000000001</v>
      </c>
      <c r="AS131">
        <f t="shared" si="29"/>
        <v>1887.3136384819561</v>
      </c>
      <c r="AT131">
        <f>ABS($F131-INDEX(Sheet2!$C:$C, MATCH(AT$1,Sheet2!$B:$B,0)))*69</f>
        <v>1649.79</v>
      </c>
      <c r="AU131">
        <f>ABS($G131-INDEX(Sheet2!$D:$D, MATCH(AU$1,Sheet2!$B:$B,0)))*54.6</f>
        <v>4654.6500000000005</v>
      </c>
      <c r="AV131">
        <f t="shared" si="30"/>
        <v>4938.3776350740945</v>
      </c>
      <c r="AW131">
        <f>ABS($F131-INDEX(Sheet2!$C:$C, MATCH(AW$1,Sheet2!$B:$B,0)))*69</f>
        <v>3474.84</v>
      </c>
      <c r="AX131">
        <f>ABS($G131-INDEX(Sheet2!$D:$D, MATCH(AX$1,Sheet2!$B:$B,0)))*54.6</f>
        <v>7009.0020000000004</v>
      </c>
      <c r="AY131">
        <f t="shared" si="31"/>
        <v>7823.0826444314143</v>
      </c>
      <c r="AZ131">
        <f>ABS($F131-INDEX(Sheet2!$C:$C, MATCH(AZ$1,Sheet2!$B:$B,0)))*69</f>
        <v>567.87</v>
      </c>
      <c r="BA131">
        <f>ABS($G131-INDEX(Sheet2!$D:$D, MATCH(BA$1,Sheet2!$B:$B,0)))*54.6</f>
        <v>2972.9700000000003</v>
      </c>
      <c r="BB131">
        <f t="shared" si="32"/>
        <v>3026.7188435333733</v>
      </c>
    </row>
    <row r="132" spans="1:54" x14ac:dyDescent="0.3">
      <c r="A132" t="s">
        <v>508</v>
      </c>
      <c r="B132" t="s">
        <v>509</v>
      </c>
      <c r="C132">
        <v>907</v>
      </c>
      <c r="D132" t="s">
        <v>510</v>
      </c>
      <c r="E132" t="s">
        <v>511</v>
      </c>
      <c r="F132">
        <v>52.23</v>
      </c>
      <c r="G132">
        <v>4.54</v>
      </c>
      <c r="H132" t="s">
        <v>844</v>
      </c>
      <c r="I132" t="str">
        <f t="shared" si="17"/>
        <v>East</v>
      </c>
      <c r="J132">
        <f>ABS($F132-INDEX(Sheet2!$C:$C, MATCH(J$1,Sheet2!$B:$B,0)))*69</f>
        <v>1141.9499999999998</v>
      </c>
      <c r="K132">
        <f>ABS($G132-INDEX(Sheet2!$D:$D, MATCH(K$1,Sheet2!$B:$B,0)))*54.6</f>
        <v>7377.0060000000012</v>
      </c>
      <c r="L132">
        <f t="shared" si="18"/>
        <v>7464.8688753745719</v>
      </c>
      <c r="M132">
        <f>ABS($F132-INDEX(Sheet2!$C:$C, MATCH(M$1,Sheet2!$B:$B,0)))*69</f>
        <v>2279.0700000000002</v>
      </c>
      <c r="N132">
        <f>ABS($G132-INDEX(Sheet2!$D:$D, MATCH(N$1,Sheet2!$B:$B,0)))*54.6</f>
        <v>5658.7440000000006</v>
      </c>
      <c r="O132">
        <f t="shared" si="19"/>
        <v>6100.4543865548258</v>
      </c>
      <c r="P132">
        <f>ABS($F132-INDEX(Sheet2!$C:$C, MATCH(P$1,Sheet2!$B:$B,0)))*69</f>
        <v>282.20999999999975</v>
      </c>
      <c r="Q132">
        <f>ABS($G132-INDEX(Sheet2!$D:$D, MATCH(Q$1,Sheet2!$B:$B,0)))*54.6</f>
        <v>384.38400000000001</v>
      </c>
      <c r="R132">
        <f t="shared" si="20"/>
        <v>476.85799097425206</v>
      </c>
      <c r="S132">
        <f>ABS($F132-INDEX(Sheet2!$C:$C, MATCH(S$1,Sheet2!$B:$B,0)))*69</f>
        <v>464.36999999999978</v>
      </c>
      <c r="T132">
        <f>ABS($G132-INDEX(Sheet2!$D:$D, MATCH(T$1,Sheet2!$B:$B,0)))*54.6</f>
        <v>4374.0060000000003</v>
      </c>
      <c r="U132">
        <f t="shared" si="21"/>
        <v>4398.5870441467905</v>
      </c>
      <c r="V132">
        <f>ABS($F132-INDEX(Sheet2!$C:$C, MATCH(V$1,Sheet2!$B:$B,0)))*69</f>
        <v>222.1800000000004</v>
      </c>
      <c r="W132">
        <f>ABS($G132-INDEX(Sheet2!$D:$D, MATCH(W$1,Sheet2!$B:$B,0)))*54.6</f>
        <v>1791.4260000000002</v>
      </c>
      <c r="X132">
        <f t="shared" si="22"/>
        <v>1805.1512584478901</v>
      </c>
      <c r="Y132">
        <f>ABS($F132-INDEX(Sheet2!$C:$C, MATCH(Y$1,Sheet2!$B:$B,0)))*69</f>
        <v>1254.42</v>
      </c>
      <c r="Z132">
        <f>ABS($G132-INDEX(Sheet2!$D:$D, MATCH(Z$1,Sheet2!$B:$B,0)))*54.6</f>
        <v>6703.7880000000005</v>
      </c>
      <c r="AA132">
        <f t="shared" si="23"/>
        <v>6820.1424534494881</v>
      </c>
      <c r="AB132">
        <f>ABS($F132-INDEX(Sheet2!$C:$C, MATCH(AB$1,Sheet2!$B:$B,0)))*69</f>
        <v>1029.4799999999996</v>
      </c>
      <c r="AC132">
        <f>ABS($G132-INDEX(Sheet2!$D:$D, MATCH(AC$1,Sheet2!$B:$B,0)))*54.6</f>
        <v>6659.0159999999996</v>
      </c>
      <c r="AD132">
        <f t="shared" si="24"/>
        <v>6738.124602488143</v>
      </c>
      <c r="AE132">
        <f>ABS($F132-INDEX(Sheet2!$C:$C, MATCH(AE$1,Sheet2!$B:$B,0)))*69</f>
        <v>747.9599999999997</v>
      </c>
      <c r="AF132">
        <f>ABS($G132-INDEX(Sheet2!$D:$D, MATCH(AF$1,Sheet2!$B:$B,0)))*54.6</f>
        <v>129.40200000000002</v>
      </c>
      <c r="AG132">
        <f t="shared" si="25"/>
        <v>759.07116873452617</v>
      </c>
      <c r="AH132">
        <f>ABS($F132-INDEX(Sheet2!$C:$C, MATCH(AH$1,Sheet2!$B:$B,0)))*69</f>
        <v>1275.1199999999999</v>
      </c>
      <c r="AI132">
        <f>ABS($G132-INDEX(Sheet2!$D:$D, MATCH(AI$1,Sheet2!$B:$B,0)))*54.6</f>
        <v>4855.5780000000004</v>
      </c>
      <c r="AJ132">
        <f t="shared" si="26"/>
        <v>5020.2160041659563</v>
      </c>
      <c r="AK132">
        <f>ABS($F132-INDEX(Sheet2!$C:$C, MATCH(AK$1,Sheet2!$B:$B,0)))*69</f>
        <v>5940.9</v>
      </c>
      <c r="AL132">
        <f>ABS($G132-INDEX(Sheet2!$D:$D, MATCH(AL$1,Sheet2!$B:$B,0)))*54.6</f>
        <v>8008.1820000000007</v>
      </c>
      <c r="AM132">
        <f t="shared" si="27"/>
        <v>9971.2221796088761</v>
      </c>
      <c r="AN132">
        <f>ABS($F132-INDEX(Sheet2!$C:$C, MATCH(AN$1,Sheet2!$B:$B,0)))*69</f>
        <v>1010.8499999999999</v>
      </c>
      <c r="AO132">
        <f>ABS($G132-INDEX(Sheet2!$D:$D, MATCH(AO$1,Sheet2!$B:$B,0)))*54.6</f>
        <v>1033.0320000000002</v>
      </c>
      <c r="AP132">
        <f t="shared" si="28"/>
        <v>1445.3279335583327</v>
      </c>
      <c r="AQ132">
        <f>ABS($F132-INDEX(Sheet2!$C:$C, MATCH(AQ$1,Sheet2!$B:$B,0)))*69</f>
        <v>874.92</v>
      </c>
      <c r="AR132">
        <f>ABS($G132-INDEX(Sheet2!$D:$D, MATCH(AR$1,Sheet2!$B:$B,0)))*54.6</f>
        <v>6096.6360000000004</v>
      </c>
      <c r="AS132">
        <f t="shared" si="29"/>
        <v>6159.0953493914994</v>
      </c>
      <c r="AT132">
        <f>ABS($F132-INDEX(Sheet2!$C:$C, MATCH(AT$1,Sheet2!$B:$B,0)))*69</f>
        <v>60.029999999999824</v>
      </c>
      <c r="AU132">
        <f>ABS($G132-INDEX(Sheet2!$D:$D, MATCH(AU$1,Sheet2!$B:$B,0)))*54.6</f>
        <v>250.614</v>
      </c>
      <c r="AV132">
        <f t="shared" si="30"/>
        <v>257.7032749035215</v>
      </c>
      <c r="AW132">
        <f>ABS($F132-INDEX(Sheet2!$C:$C, MATCH(AW$1,Sheet2!$B:$B,0)))*69</f>
        <v>5184.66</v>
      </c>
      <c r="AX132">
        <f>ABS($G132-INDEX(Sheet2!$D:$D, MATCH(AX$1,Sheet2!$B:$B,0)))*54.6</f>
        <v>2604.9659999999999</v>
      </c>
      <c r="AY132">
        <f t="shared" si="31"/>
        <v>5802.2880983932537</v>
      </c>
      <c r="AZ132">
        <f>ABS($F132-INDEX(Sheet2!$C:$C, MATCH(AZ$1,Sheet2!$B:$B,0)))*69</f>
        <v>1141.9499999999998</v>
      </c>
      <c r="BA132">
        <f>ABS($G132-INDEX(Sheet2!$D:$D, MATCH(BA$1,Sheet2!$B:$B,0)))*54.6</f>
        <v>7377.0060000000012</v>
      </c>
      <c r="BB132">
        <f t="shared" si="32"/>
        <v>7464.8688753745719</v>
      </c>
    </row>
    <row r="133" spans="1:54" x14ac:dyDescent="0.3">
      <c r="A133" t="s">
        <v>512</v>
      </c>
      <c r="B133" t="s">
        <v>513</v>
      </c>
      <c r="C133" t="s">
        <v>335</v>
      </c>
      <c r="D133" t="s">
        <v>514</v>
      </c>
      <c r="E133" t="s">
        <v>515</v>
      </c>
      <c r="F133">
        <v>12.05</v>
      </c>
      <c r="G133">
        <v>-69</v>
      </c>
      <c r="H133" t="s">
        <v>844</v>
      </c>
      <c r="I133" t="str">
        <f t="shared" ref="I133:I196" si="33">IF(RIGHT(E133,1)="E","East","West")</f>
        <v>West</v>
      </c>
      <c r="J133">
        <f>ABS($F133-INDEX(Sheet2!$C:$C, MATCH(J$1,Sheet2!$B:$B,0)))*69</f>
        <v>1630.47</v>
      </c>
      <c r="K133">
        <f>ABS($G133-INDEX(Sheet2!$D:$D, MATCH(K$1,Sheet2!$B:$B,0)))*54.6</f>
        <v>11392.29</v>
      </c>
      <c r="L133">
        <f t="shared" ref="L133:L196" si="34">SQRT((J133^2)+(K133^2))</f>
        <v>11508.375379044604</v>
      </c>
      <c r="M133">
        <f>ABS($F133-INDEX(Sheet2!$C:$C, MATCH(M$1,Sheet2!$B:$B,0)))*69</f>
        <v>493.34999999999991</v>
      </c>
      <c r="N133">
        <f>ABS($G133-INDEX(Sheet2!$D:$D, MATCH(N$1,Sheet2!$B:$B,0)))*54.6</f>
        <v>1643.4599999999998</v>
      </c>
      <c r="O133">
        <f t="shared" ref="O133:O196" si="35">SQRT((M133^2)+(N133^2))</f>
        <v>1715.9122920767247</v>
      </c>
      <c r="P133">
        <f>ABS($F133-INDEX(Sheet2!$C:$C, MATCH(P$1,Sheet2!$B:$B,0)))*69</f>
        <v>2490.21</v>
      </c>
      <c r="Q133">
        <f>ABS($G133-INDEX(Sheet2!$D:$D, MATCH(Q$1,Sheet2!$B:$B,0)))*54.6</f>
        <v>4399.6679999999997</v>
      </c>
      <c r="R133">
        <f t="shared" ref="R133:R196" si="36">SQRT((P133^2)+(Q133^2))</f>
        <v>5055.5142522125279</v>
      </c>
      <c r="S133">
        <f>ABS($F133-INDEX(Sheet2!$C:$C, MATCH(S$1,Sheet2!$B:$B,0)))*69</f>
        <v>2308.0500000000002</v>
      </c>
      <c r="T133">
        <f>ABS($G133-INDEX(Sheet2!$D:$D, MATCH(T$1,Sheet2!$B:$B,0)))*54.6</f>
        <v>358.72199999999964</v>
      </c>
      <c r="U133">
        <f t="shared" ref="U133:U196" si="37">SQRT((S133^2)+(T133^2))</f>
        <v>2335.7603207058728</v>
      </c>
      <c r="V133">
        <f>ABS($F133-INDEX(Sheet2!$C:$C, MATCH(V$1,Sheet2!$B:$B,0)))*69</f>
        <v>2994.6000000000004</v>
      </c>
      <c r="W133">
        <f>ABS($G133-INDEX(Sheet2!$D:$D, MATCH(W$1,Sheet2!$B:$B,0)))*54.6</f>
        <v>5806.71</v>
      </c>
      <c r="X133">
        <f t="shared" ref="X133:X196" si="38">SQRT((V133^2)+(W133^2))</f>
        <v>6533.4148945325678</v>
      </c>
      <c r="Y133">
        <f>ABS($F133-INDEX(Sheet2!$C:$C, MATCH(Y$1,Sheet2!$B:$B,0)))*69</f>
        <v>1517.9999999999998</v>
      </c>
      <c r="Z133">
        <f>ABS($G133-INDEX(Sheet2!$D:$D, MATCH(Z$1,Sheet2!$B:$B,0)))*54.6</f>
        <v>2688.5039999999999</v>
      </c>
      <c r="AA133">
        <f t="shared" ref="AA133:AA196" si="39">SQRT((Y133^2)+(Z133^2))</f>
        <v>3087.4548997541647</v>
      </c>
      <c r="AB133">
        <f>ABS($F133-INDEX(Sheet2!$C:$C, MATCH(AB$1,Sheet2!$B:$B,0)))*69</f>
        <v>1742.94</v>
      </c>
      <c r="AC133">
        <f>ABS($G133-INDEX(Sheet2!$D:$D, MATCH(AC$1,Sheet2!$B:$B,0)))*54.6</f>
        <v>10674.300000000001</v>
      </c>
      <c r="AD133">
        <f t="shared" ref="AD133:AD196" si="40">SQRT((AB133^2)+(AC133^2))</f>
        <v>10815.660882886446</v>
      </c>
      <c r="AE133">
        <f>ABS($F133-INDEX(Sheet2!$C:$C, MATCH(AE$1,Sheet2!$B:$B,0)))*69</f>
        <v>2024.46</v>
      </c>
      <c r="AF133">
        <f>ABS($G133-INDEX(Sheet2!$D:$D, MATCH(AF$1,Sheet2!$B:$B,0)))*54.6</f>
        <v>3885.8820000000001</v>
      </c>
      <c r="AG133">
        <f t="shared" ref="AG133:AG196" si="41">SQRT((AE133^2)+(AF133^2))</f>
        <v>4381.6112572344891</v>
      </c>
      <c r="AH133">
        <f>ABS($F133-INDEX(Sheet2!$C:$C, MATCH(AH$1,Sheet2!$B:$B,0)))*69</f>
        <v>1497.3</v>
      </c>
      <c r="AI133">
        <f>ABS($G133-INDEX(Sheet2!$D:$D, MATCH(AI$1,Sheet2!$B:$B,0)))*54.6</f>
        <v>840.2940000000001</v>
      </c>
      <c r="AJ133">
        <f t="shared" ref="AJ133:AJ196" si="42">SQRT((AH133^2)+(AI133^2))</f>
        <v>1716.9744600418494</v>
      </c>
      <c r="AK133">
        <f>ABS($F133-INDEX(Sheet2!$C:$C, MATCH(AK$1,Sheet2!$B:$B,0)))*69</f>
        <v>3168.48</v>
      </c>
      <c r="AL133">
        <f>ABS($G133-INDEX(Sheet2!$D:$D, MATCH(AL$1,Sheet2!$B:$B,0)))*54.6</f>
        <v>12023.466</v>
      </c>
      <c r="AM133">
        <f t="shared" ref="AM133:AM196" si="43">SQRT((AK133^2)+(AL133^2))</f>
        <v>12433.945478550082</v>
      </c>
      <c r="AN133">
        <f>ABS($F133-INDEX(Sheet2!$C:$C, MATCH(AN$1,Sheet2!$B:$B,0)))*69</f>
        <v>1761.57</v>
      </c>
      <c r="AO133">
        <f>ABS($G133-INDEX(Sheet2!$D:$D, MATCH(AO$1,Sheet2!$B:$B,0)))*54.6</f>
        <v>5048.3160000000007</v>
      </c>
      <c r="AP133">
        <f t="shared" ref="AP133:AP196" si="44">SQRT((AN133^2)+(AO133^2))</f>
        <v>5346.8330159783382</v>
      </c>
      <c r="AQ133">
        <f>ABS($F133-INDEX(Sheet2!$C:$C, MATCH(AQ$1,Sheet2!$B:$B,0)))*69</f>
        <v>1897.4999999999998</v>
      </c>
      <c r="AR133">
        <f>ABS($G133-INDEX(Sheet2!$D:$D, MATCH(AR$1,Sheet2!$B:$B,0)))*54.6</f>
        <v>10111.92</v>
      </c>
      <c r="AS133">
        <f t="shared" ref="AS133:AS196" si="45">SQRT((AQ133^2)+(AR133^2))</f>
        <v>10288.41252751852</v>
      </c>
      <c r="AT133">
        <f>ABS($F133-INDEX(Sheet2!$C:$C, MATCH(AT$1,Sheet2!$B:$B,0)))*69</f>
        <v>2712.3900000000003</v>
      </c>
      <c r="AU133">
        <f>ABS($G133-INDEX(Sheet2!$D:$D, MATCH(AU$1,Sheet2!$B:$B,0)))*54.6</f>
        <v>3764.67</v>
      </c>
      <c r="AV133">
        <f t="shared" ref="AV133:AV196" si="46">SQRT((AT133^2)+(AU133^2))</f>
        <v>4640.0215216095712</v>
      </c>
      <c r="AW133">
        <f>ABS($F133-INDEX(Sheet2!$C:$C, MATCH(AW$1,Sheet2!$B:$B,0)))*69</f>
        <v>2412.2400000000002</v>
      </c>
      <c r="AX133">
        <f>ABS($G133-INDEX(Sheet2!$D:$D, MATCH(AX$1,Sheet2!$B:$B,0)))*54.6</f>
        <v>1410.318</v>
      </c>
      <c r="AY133">
        <f t="shared" ref="AY133:AY196" si="47">SQRT((AW133^2)+(AX133^2))</f>
        <v>2794.2617412697764</v>
      </c>
      <c r="AZ133">
        <f>ABS($F133-INDEX(Sheet2!$C:$C, MATCH(AZ$1,Sheet2!$B:$B,0)))*69</f>
        <v>1630.47</v>
      </c>
      <c r="BA133">
        <f>ABS($G133-INDEX(Sheet2!$D:$D, MATCH(BA$1,Sheet2!$B:$B,0)))*54.6</f>
        <v>11392.29</v>
      </c>
      <c r="BB133">
        <f t="shared" ref="BB133:BB196" si="48">SQRT((AZ133^2)+(BA133^2))</f>
        <v>11508.375379044604</v>
      </c>
    </row>
    <row r="134" spans="1:54" x14ac:dyDescent="0.3">
      <c r="A134" t="s">
        <v>516</v>
      </c>
      <c r="B134" t="s">
        <v>517</v>
      </c>
      <c r="C134">
        <v>9.9</v>
      </c>
      <c r="D134" t="s">
        <v>518</v>
      </c>
      <c r="E134" t="s">
        <v>519</v>
      </c>
      <c r="F134">
        <v>-22.17</v>
      </c>
      <c r="G134">
        <v>166.3</v>
      </c>
      <c r="H134" t="s">
        <v>845</v>
      </c>
      <c r="I134" t="str">
        <f t="shared" si="33"/>
        <v>East</v>
      </c>
      <c r="J134">
        <f>ABS($F134-INDEX(Sheet2!$C:$C, MATCH(J$1,Sheet2!$B:$B,0)))*69</f>
        <v>3991.65</v>
      </c>
      <c r="K134">
        <f>ABS($G134-INDEX(Sheet2!$D:$D, MATCH(K$1,Sheet2!$B:$B,0)))*54.6</f>
        <v>1455.0900000000004</v>
      </c>
      <c r="L134">
        <f t="shared" si="34"/>
        <v>4248.5946653687733</v>
      </c>
      <c r="M134">
        <f>ABS($F134-INDEX(Sheet2!$C:$C, MATCH(M$1,Sheet2!$B:$B,0)))*69</f>
        <v>2854.53</v>
      </c>
      <c r="N134">
        <f>ABS($G134-INDEX(Sheet2!$D:$D, MATCH(N$1,Sheet2!$B:$B,0)))*54.6</f>
        <v>14490.839999999998</v>
      </c>
      <c r="O134">
        <f t="shared" si="35"/>
        <v>14769.319057644465</v>
      </c>
      <c r="P134">
        <f>ABS($F134-INDEX(Sheet2!$C:$C, MATCH(P$1,Sheet2!$B:$B,0)))*69</f>
        <v>4851.3900000000003</v>
      </c>
      <c r="Q134">
        <f>ABS($G134-INDEX(Sheet2!$D:$D, MATCH(Q$1,Sheet2!$B:$B,0)))*54.6</f>
        <v>8447.7119999999995</v>
      </c>
      <c r="R134">
        <f t="shared" si="36"/>
        <v>9741.6540159792166</v>
      </c>
      <c r="S134">
        <f>ABS($F134-INDEX(Sheet2!$C:$C, MATCH(S$1,Sheet2!$B:$B,0)))*69</f>
        <v>4669.2300000000005</v>
      </c>
      <c r="T134">
        <f>ABS($G134-INDEX(Sheet2!$D:$D, MATCH(T$1,Sheet2!$B:$B,0)))*54.6</f>
        <v>13206.102000000001</v>
      </c>
      <c r="U134">
        <f t="shared" si="37"/>
        <v>14007.242370549029</v>
      </c>
      <c r="V134">
        <f>ABS($F134-INDEX(Sheet2!$C:$C, MATCH(V$1,Sheet2!$B:$B,0)))*69</f>
        <v>5355.7800000000007</v>
      </c>
      <c r="W134">
        <f>ABS($G134-INDEX(Sheet2!$D:$D, MATCH(W$1,Sheet2!$B:$B,0)))*54.6</f>
        <v>7040.670000000001</v>
      </c>
      <c r="X134">
        <f t="shared" si="38"/>
        <v>8846.2089878828901</v>
      </c>
      <c r="Y134">
        <f>ABS($F134-INDEX(Sheet2!$C:$C, MATCH(Y$1,Sheet2!$B:$B,0)))*69</f>
        <v>3879.18</v>
      </c>
      <c r="Z134">
        <f>ABS($G134-INDEX(Sheet2!$D:$D, MATCH(Z$1,Sheet2!$B:$B,0)))*54.6</f>
        <v>15535.884000000002</v>
      </c>
      <c r="AA134">
        <f t="shared" si="39"/>
        <v>16012.861366222342</v>
      </c>
      <c r="AB134">
        <f>ABS($F134-INDEX(Sheet2!$C:$C, MATCH(AB$1,Sheet2!$B:$B,0)))*69</f>
        <v>4104.12</v>
      </c>
      <c r="AC134">
        <f>ABS($G134-INDEX(Sheet2!$D:$D, MATCH(AC$1,Sheet2!$B:$B,0)))*54.6</f>
        <v>2173.0800000000008</v>
      </c>
      <c r="AD134">
        <f t="shared" si="40"/>
        <v>4643.929118838917</v>
      </c>
      <c r="AE134">
        <f>ABS($F134-INDEX(Sheet2!$C:$C, MATCH(AE$1,Sheet2!$B:$B,0)))*69</f>
        <v>4385.6400000000003</v>
      </c>
      <c r="AF134">
        <f>ABS($G134-INDEX(Sheet2!$D:$D, MATCH(AF$1,Sheet2!$B:$B,0)))*54.6</f>
        <v>8961.4980000000014</v>
      </c>
      <c r="AG134">
        <f t="shared" si="41"/>
        <v>9977.0879826532564</v>
      </c>
      <c r="AH134">
        <f>ABS($F134-INDEX(Sheet2!$C:$C, MATCH(AH$1,Sheet2!$B:$B,0)))*69</f>
        <v>3858.48</v>
      </c>
      <c r="AI134">
        <f>ABS($G134-INDEX(Sheet2!$D:$D, MATCH(AI$1,Sheet2!$B:$B,0)))*54.6</f>
        <v>13687.674000000001</v>
      </c>
      <c r="AJ134">
        <f t="shared" si="42"/>
        <v>14221.12117382719</v>
      </c>
      <c r="AK134">
        <f>ABS($F134-INDEX(Sheet2!$C:$C, MATCH(AK$1,Sheet2!$B:$B,0)))*69</f>
        <v>807.29999999999973</v>
      </c>
      <c r="AL134">
        <f>ABS($G134-INDEX(Sheet2!$D:$D, MATCH(AL$1,Sheet2!$B:$B,0)))*54.6</f>
        <v>823.91400000000021</v>
      </c>
      <c r="AM134">
        <f t="shared" si="43"/>
        <v>1153.5023057610244</v>
      </c>
      <c r="AN134">
        <f>ABS($F134-INDEX(Sheet2!$C:$C, MATCH(AN$1,Sheet2!$B:$B,0)))*69</f>
        <v>4122.75</v>
      </c>
      <c r="AO134">
        <f>ABS($G134-INDEX(Sheet2!$D:$D, MATCH(AO$1,Sheet2!$B:$B,0)))*54.6</f>
        <v>7799.0640000000003</v>
      </c>
      <c r="AP134">
        <f t="shared" si="44"/>
        <v>8821.70430464522</v>
      </c>
      <c r="AQ134">
        <f>ABS($F134-INDEX(Sheet2!$C:$C, MATCH(AQ$1,Sheet2!$B:$B,0)))*69</f>
        <v>4258.68</v>
      </c>
      <c r="AR134">
        <f>ABS($G134-INDEX(Sheet2!$D:$D, MATCH(AR$1,Sheet2!$B:$B,0)))*54.6</f>
        <v>2735.4600000000005</v>
      </c>
      <c r="AS134">
        <f t="shared" si="45"/>
        <v>5061.5310681650481</v>
      </c>
      <c r="AT134">
        <f>ABS($F134-INDEX(Sheet2!$C:$C, MATCH(AT$1,Sheet2!$B:$B,0)))*69</f>
        <v>5073.57</v>
      </c>
      <c r="AU134">
        <f>ABS($G134-INDEX(Sheet2!$D:$D, MATCH(AU$1,Sheet2!$B:$B,0)))*54.6</f>
        <v>9082.7100000000009</v>
      </c>
      <c r="AV134">
        <f t="shared" si="46"/>
        <v>10403.688455975604</v>
      </c>
      <c r="AW134">
        <f>ABS($F134-INDEX(Sheet2!$C:$C, MATCH(AW$1,Sheet2!$B:$B,0)))*69</f>
        <v>51.059999999999889</v>
      </c>
      <c r="AX134">
        <f>ABS($G134-INDEX(Sheet2!$D:$D, MATCH(AX$1,Sheet2!$B:$B,0)))*54.6</f>
        <v>11437.062000000002</v>
      </c>
      <c r="AY134">
        <f t="shared" si="47"/>
        <v>11437.175976413237</v>
      </c>
      <c r="AZ134">
        <f>ABS($F134-INDEX(Sheet2!$C:$C, MATCH(AZ$1,Sheet2!$B:$B,0)))*69</f>
        <v>3991.65</v>
      </c>
      <c r="BA134">
        <f>ABS($G134-INDEX(Sheet2!$D:$D, MATCH(BA$1,Sheet2!$B:$B,0)))*54.6</f>
        <v>1455.0900000000004</v>
      </c>
      <c r="BB134">
        <f t="shared" si="48"/>
        <v>4248.5946653687733</v>
      </c>
    </row>
    <row r="135" spans="1:54" x14ac:dyDescent="0.3">
      <c r="A135" t="s">
        <v>520</v>
      </c>
      <c r="B135" t="s">
        <v>521</v>
      </c>
      <c r="C135">
        <v>209</v>
      </c>
      <c r="D135" t="s">
        <v>522</v>
      </c>
      <c r="E135" t="s">
        <v>523</v>
      </c>
      <c r="F135">
        <v>-41.19</v>
      </c>
      <c r="G135">
        <v>174.4</v>
      </c>
      <c r="H135" t="s">
        <v>845</v>
      </c>
      <c r="I135" t="str">
        <f t="shared" si="33"/>
        <v>East</v>
      </c>
      <c r="J135">
        <f>ABS($F135-INDEX(Sheet2!$C:$C, MATCH(J$1,Sheet2!$B:$B,0)))*69</f>
        <v>5304.0300000000007</v>
      </c>
      <c r="K135">
        <f>ABS($G135-INDEX(Sheet2!$D:$D, MATCH(K$1,Sheet2!$B:$B,0)))*54.6</f>
        <v>1897.3500000000001</v>
      </c>
      <c r="L135">
        <f t="shared" si="34"/>
        <v>5633.175948201867</v>
      </c>
      <c r="M135">
        <f>ABS($F135-INDEX(Sheet2!$C:$C, MATCH(M$1,Sheet2!$B:$B,0)))*69</f>
        <v>4166.91</v>
      </c>
      <c r="N135">
        <f>ABS($G135-INDEX(Sheet2!$D:$D, MATCH(N$1,Sheet2!$B:$B,0)))*54.6</f>
        <v>14933.1</v>
      </c>
      <c r="O135">
        <f t="shared" si="35"/>
        <v>15503.567800932145</v>
      </c>
      <c r="P135">
        <f>ABS($F135-INDEX(Sheet2!$C:$C, MATCH(P$1,Sheet2!$B:$B,0)))*69</f>
        <v>6163.7699999999995</v>
      </c>
      <c r="Q135">
        <f>ABS($G135-INDEX(Sheet2!$D:$D, MATCH(Q$1,Sheet2!$B:$B,0)))*54.6</f>
        <v>8889.9719999999998</v>
      </c>
      <c r="R135">
        <f t="shared" si="36"/>
        <v>10817.747583193277</v>
      </c>
      <c r="S135">
        <f>ABS($F135-INDEX(Sheet2!$C:$C, MATCH(S$1,Sheet2!$B:$B,0)))*69</f>
        <v>5981.61</v>
      </c>
      <c r="T135">
        <f>ABS($G135-INDEX(Sheet2!$D:$D, MATCH(T$1,Sheet2!$B:$B,0)))*54.6</f>
        <v>13648.362000000001</v>
      </c>
      <c r="U135">
        <f t="shared" si="37"/>
        <v>14901.591977877533</v>
      </c>
      <c r="V135">
        <f>ABS($F135-INDEX(Sheet2!$C:$C, MATCH(V$1,Sheet2!$B:$B,0)))*69</f>
        <v>6668.16</v>
      </c>
      <c r="W135">
        <f>ABS($G135-INDEX(Sheet2!$D:$D, MATCH(W$1,Sheet2!$B:$B,0)))*54.6</f>
        <v>7482.9300000000012</v>
      </c>
      <c r="X135">
        <f t="shared" si="38"/>
        <v>10022.903729483787</v>
      </c>
      <c r="Y135">
        <f>ABS($F135-INDEX(Sheet2!$C:$C, MATCH(Y$1,Sheet2!$B:$B,0)))*69</f>
        <v>5191.5599999999995</v>
      </c>
      <c r="Z135">
        <f>ABS($G135-INDEX(Sheet2!$D:$D, MATCH(Z$1,Sheet2!$B:$B,0)))*54.6</f>
        <v>15978.144</v>
      </c>
      <c r="AA135">
        <f t="shared" si="39"/>
        <v>16800.398236897126</v>
      </c>
      <c r="AB135">
        <f>ABS($F135-INDEX(Sheet2!$C:$C, MATCH(AB$1,Sheet2!$B:$B,0)))*69</f>
        <v>5416.5</v>
      </c>
      <c r="AC135">
        <f>ABS($G135-INDEX(Sheet2!$D:$D, MATCH(AC$1,Sheet2!$B:$B,0)))*54.6</f>
        <v>2615.3400000000006</v>
      </c>
      <c r="AD135">
        <f t="shared" si="40"/>
        <v>6014.8545755986488</v>
      </c>
      <c r="AE135">
        <f>ABS($F135-INDEX(Sheet2!$C:$C, MATCH(AE$1,Sheet2!$B:$B,0)))*69</f>
        <v>5698.0199999999995</v>
      </c>
      <c r="AF135">
        <f>ABS($G135-INDEX(Sheet2!$D:$D, MATCH(AF$1,Sheet2!$B:$B,0)))*54.6</f>
        <v>9403.7580000000016</v>
      </c>
      <c r="AG135">
        <f t="shared" si="41"/>
        <v>10995.367044485783</v>
      </c>
      <c r="AH135">
        <f>ABS($F135-INDEX(Sheet2!$C:$C, MATCH(AH$1,Sheet2!$B:$B,0)))*69</f>
        <v>5170.8599999999997</v>
      </c>
      <c r="AI135">
        <f>ABS($G135-INDEX(Sheet2!$D:$D, MATCH(AI$1,Sheet2!$B:$B,0)))*54.6</f>
        <v>14129.934000000001</v>
      </c>
      <c r="AJ135">
        <f t="shared" si="42"/>
        <v>15046.355970265891</v>
      </c>
      <c r="AK135">
        <f>ABS($F135-INDEX(Sheet2!$C:$C, MATCH(AK$1,Sheet2!$B:$B,0)))*69</f>
        <v>505.08000000000004</v>
      </c>
      <c r="AL135">
        <f>ABS($G135-INDEX(Sheet2!$D:$D, MATCH(AL$1,Sheet2!$B:$B,0)))*54.6</f>
        <v>1266.174</v>
      </c>
      <c r="AM135">
        <f t="shared" si="43"/>
        <v>1363.1956589851657</v>
      </c>
      <c r="AN135">
        <f>ABS($F135-INDEX(Sheet2!$C:$C, MATCH(AN$1,Sheet2!$B:$B,0)))*69</f>
        <v>5435.13</v>
      </c>
      <c r="AO135">
        <f>ABS($G135-INDEX(Sheet2!$D:$D, MATCH(AO$1,Sheet2!$B:$B,0)))*54.6</f>
        <v>8241.3240000000005</v>
      </c>
      <c r="AP135">
        <f t="shared" si="44"/>
        <v>9872.1861504874396</v>
      </c>
      <c r="AQ135">
        <f>ABS($F135-INDEX(Sheet2!$C:$C, MATCH(AQ$1,Sheet2!$B:$B,0)))*69</f>
        <v>5571.0599999999995</v>
      </c>
      <c r="AR135">
        <f>ABS($G135-INDEX(Sheet2!$D:$D, MATCH(AR$1,Sheet2!$B:$B,0)))*54.6</f>
        <v>3177.7200000000003</v>
      </c>
      <c r="AS135">
        <f t="shared" si="45"/>
        <v>6413.6272047882539</v>
      </c>
      <c r="AT135">
        <f>ABS($F135-INDEX(Sheet2!$C:$C, MATCH(AT$1,Sheet2!$B:$B,0)))*69</f>
        <v>6385.95</v>
      </c>
      <c r="AU135">
        <f>ABS($G135-INDEX(Sheet2!$D:$D, MATCH(AU$1,Sheet2!$B:$B,0)))*54.6</f>
        <v>9524.9700000000012</v>
      </c>
      <c r="AV135">
        <f t="shared" si="46"/>
        <v>11467.580865352553</v>
      </c>
      <c r="AW135">
        <f>ABS($F135-INDEX(Sheet2!$C:$C, MATCH(AW$1,Sheet2!$B:$B,0)))*69</f>
        <v>1261.32</v>
      </c>
      <c r="AX135">
        <f>ABS($G135-INDEX(Sheet2!$D:$D, MATCH(AX$1,Sheet2!$B:$B,0)))*54.6</f>
        <v>11879.322</v>
      </c>
      <c r="AY135">
        <f t="shared" si="47"/>
        <v>11946.096405189604</v>
      </c>
      <c r="AZ135">
        <f>ABS($F135-INDEX(Sheet2!$C:$C, MATCH(AZ$1,Sheet2!$B:$B,0)))*69</f>
        <v>5304.0300000000007</v>
      </c>
      <c r="BA135">
        <f>ABS($G135-INDEX(Sheet2!$D:$D, MATCH(BA$1,Sheet2!$B:$B,0)))*54.6</f>
        <v>1897.3500000000001</v>
      </c>
      <c r="BB135">
        <f t="shared" si="48"/>
        <v>5633.175948201867</v>
      </c>
    </row>
    <row r="136" spans="1:54" x14ac:dyDescent="0.3">
      <c r="A136" t="s">
        <v>524</v>
      </c>
      <c r="B136" t="s">
        <v>525</v>
      </c>
      <c r="C136">
        <v>12.61</v>
      </c>
      <c r="D136" t="s">
        <v>526</v>
      </c>
      <c r="E136" t="s">
        <v>527</v>
      </c>
      <c r="F136">
        <v>12.06</v>
      </c>
      <c r="G136">
        <v>-86.2</v>
      </c>
      <c r="H136" t="s">
        <v>844</v>
      </c>
      <c r="I136" t="str">
        <f t="shared" si="33"/>
        <v>West</v>
      </c>
      <c r="J136">
        <f>ABS($F136-INDEX(Sheet2!$C:$C, MATCH(J$1,Sheet2!$B:$B,0)))*69</f>
        <v>1629.7799999999997</v>
      </c>
      <c r="K136">
        <f>ABS($G136-INDEX(Sheet2!$D:$D, MATCH(K$1,Sheet2!$B:$B,0)))*54.6</f>
        <v>12331.410000000002</v>
      </c>
      <c r="L136">
        <f t="shared" si="34"/>
        <v>12438.643633310669</v>
      </c>
      <c r="M136">
        <f>ABS($F136-INDEX(Sheet2!$C:$C, MATCH(M$1,Sheet2!$B:$B,0)))*69</f>
        <v>492.65999999999991</v>
      </c>
      <c r="N136">
        <f>ABS($G136-INDEX(Sheet2!$D:$D, MATCH(N$1,Sheet2!$B:$B,0)))*54.6</f>
        <v>704.33999999999958</v>
      </c>
      <c r="O136">
        <f t="shared" si="35"/>
        <v>859.53982525535105</v>
      </c>
      <c r="P136">
        <f>ABS($F136-INDEX(Sheet2!$C:$C, MATCH(P$1,Sheet2!$B:$B,0)))*69</f>
        <v>2489.52</v>
      </c>
      <c r="Q136">
        <f>ABS($G136-INDEX(Sheet2!$D:$D, MATCH(Q$1,Sheet2!$B:$B,0)))*54.6</f>
        <v>5338.7880000000005</v>
      </c>
      <c r="R136">
        <f t="shared" si="36"/>
        <v>5890.7017527068883</v>
      </c>
      <c r="S136">
        <f>ABS($F136-INDEX(Sheet2!$C:$C, MATCH(S$1,Sheet2!$B:$B,0)))*69</f>
        <v>2307.3599999999997</v>
      </c>
      <c r="T136">
        <f>ABS($G136-INDEX(Sheet2!$D:$D, MATCH(T$1,Sheet2!$B:$B,0)))*54.6</f>
        <v>580.39800000000059</v>
      </c>
      <c r="U136">
        <f t="shared" si="37"/>
        <v>2379.2376947257708</v>
      </c>
      <c r="V136">
        <f>ABS($F136-INDEX(Sheet2!$C:$C, MATCH(V$1,Sheet2!$B:$B,0)))*69</f>
        <v>2993.91</v>
      </c>
      <c r="W136">
        <f>ABS($G136-INDEX(Sheet2!$D:$D, MATCH(W$1,Sheet2!$B:$B,0)))*54.6</f>
        <v>6745.8300000000008</v>
      </c>
      <c r="X136">
        <f t="shared" si="38"/>
        <v>7380.3603893712407</v>
      </c>
      <c r="Y136">
        <f>ABS($F136-INDEX(Sheet2!$C:$C, MATCH(Y$1,Sheet2!$B:$B,0)))*69</f>
        <v>1517.3099999999997</v>
      </c>
      <c r="Z136">
        <f>ABS($G136-INDEX(Sheet2!$D:$D, MATCH(Z$1,Sheet2!$B:$B,0)))*54.6</f>
        <v>1749.3839999999996</v>
      </c>
      <c r="AA136">
        <f t="shared" si="39"/>
        <v>2315.7232165256705</v>
      </c>
      <c r="AB136">
        <f>ABS($F136-INDEX(Sheet2!$C:$C, MATCH(AB$1,Sheet2!$B:$B,0)))*69</f>
        <v>1742.25</v>
      </c>
      <c r="AC136">
        <f>ABS($G136-INDEX(Sheet2!$D:$D, MATCH(AC$1,Sheet2!$B:$B,0)))*54.6</f>
        <v>11613.42</v>
      </c>
      <c r="AD136">
        <f t="shared" si="40"/>
        <v>11743.379375584354</v>
      </c>
      <c r="AE136">
        <f>ABS($F136-INDEX(Sheet2!$C:$C, MATCH(AE$1,Sheet2!$B:$B,0)))*69</f>
        <v>2023.77</v>
      </c>
      <c r="AF136">
        <f>ABS($G136-INDEX(Sheet2!$D:$D, MATCH(AF$1,Sheet2!$B:$B,0)))*54.6</f>
        <v>4825.0020000000004</v>
      </c>
      <c r="AG136">
        <f t="shared" si="41"/>
        <v>5232.2355941704309</v>
      </c>
      <c r="AH136">
        <f>ABS($F136-INDEX(Sheet2!$C:$C, MATCH(AH$1,Sheet2!$B:$B,0)))*69</f>
        <v>1496.61</v>
      </c>
      <c r="AI136">
        <f>ABS($G136-INDEX(Sheet2!$D:$D, MATCH(AI$1,Sheet2!$B:$B,0)))*54.6</f>
        <v>98.826000000000121</v>
      </c>
      <c r="AJ136">
        <f t="shared" si="42"/>
        <v>1499.8693511022884</v>
      </c>
      <c r="AK136">
        <f>ABS($F136-INDEX(Sheet2!$C:$C, MATCH(AK$1,Sheet2!$B:$B,0)))*69</f>
        <v>3169.17</v>
      </c>
      <c r="AL136">
        <f>ABS($G136-INDEX(Sheet2!$D:$D, MATCH(AL$1,Sheet2!$B:$B,0)))*54.6</f>
        <v>12962.586000000001</v>
      </c>
      <c r="AM136">
        <f t="shared" si="43"/>
        <v>13344.372383004606</v>
      </c>
      <c r="AN136">
        <f>ABS($F136-INDEX(Sheet2!$C:$C, MATCH(AN$1,Sheet2!$B:$B,0)))*69</f>
        <v>1760.8799999999997</v>
      </c>
      <c r="AO136">
        <f>ABS($G136-INDEX(Sheet2!$D:$D, MATCH(AO$1,Sheet2!$B:$B,0)))*54.6</f>
        <v>5987.4359999999997</v>
      </c>
      <c r="AP136">
        <f t="shared" si="44"/>
        <v>6241.0005791135764</v>
      </c>
      <c r="AQ136">
        <f>ABS($F136-INDEX(Sheet2!$C:$C, MATCH(AQ$1,Sheet2!$B:$B,0)))*69</f>
        <v>1896.8099999999997</v>
      </c>
      <c r="AR136">
        <f>ABS($G136-INDEX(Sheet2!$D:$D, MATCH(AR$1,Sheet2!$B:$B,0)))*54.6</f>
        <v>11051.04</v>
      </c>
      <c r="AS136">
        <f t="shared" si="45"/>
        <v>11212.643455389993</v>
      </c>
      <c r="AT136">
        <f>ABS($F136-INDEX(Sheet2!$C:$C, MATCH(AT$1,Sheet2!$B:$B,0)))*69</f>
        <v>2711.7</v>
      </c>
      <c r="AU136">
        <f>ABS($G136-INDEX(Sheet2!$D:$D, MATCH(AU$1,Sheet2!$B:$B,0)))*54.6</f>
        <v>4703.7900000000009</v>
      </c>
      <c r="AV136">
        <f t="shared" si="46"/>
        <v>5429.452758252899</v>
      </c>
      <c r="AW136">
        <f>ABS($F136-INDEX(Sheet2!$C:$C, MATCH(AW$1,Sheet2!$B:$B,0)))*69</f>
        <v>2412.9299999999998</v>
      </c>
      <c r="AX136">
        <f>ABS($G136-INDEX(Sheet2!$D:$D, MATCH(AX$1,Sheet2!$B:$B,0)))*54.6</f>
        <v>2349.4380000000001</v>
      </c>
      <c r="AY136">
        <f t="shared" si="47"/>
        <v>3367.8019687541009</v>
      </c>
      <c r="AZ136">
        <f>ABS($F136-INDEX(Sheet2!$C:$C, MATCH(AZ$1,Sheet2!$B:$B,0)))*69</f>
        <v>1629.7799999999997</v>
      </c>
      <c r="BA136">
        <f>ABS($G136-INDEX(Sheet2!$D:$D, MATCH(BA$1,Sheet2!$B:$B,0)))*54.6</f>
        <v>12331.410000000002</v>
      </c>
      <c r="BB136">
        <f t="shared" si="48"/>
        <v>12438.643633310669</v>
      </c>
    </row>
    <row r="137" spans="1:54" x14ac:dyDescent="0.3">
      <c r="A137" t="s">
        <v>528</v>
      </c>
      <c r="B137" t="s">
        <v>529</v>
      </c>
      <c r="C137">
        <v>12.91</v>
      </c>
      <c r="D137" t="s">
        <v>530</v>
      </c>
      <c r="E137" t="s">
        <v>531</v>
      </c>
      <c r="F137">
        <v>13.27</v>
      </c>
      <c r="G137">
        <v>2.06</v>
      </c>
      <c r="H137" t="s">
        <v>844</v>
      </c>
      <c r="I137" t="str">
        <f t="shared" si="33"/>
        <v>East</v>
      </c>
      <c r="J137">
        <f>ABS($F137-INDEX(Sheet2!$C:$C, MATCH(J$1,Sheet2!$B:$B,0)))*69</f>
        <v>1546.29</v>
      </c>
      <c r="K137">
        <f>ABS($G137-INDEX(Sheet2!$D:$D, MATCH(K$1,Sheet2!$B:$B,0)))*54.6</f>
        <v>7512.4140000000007</v>
      </c>
      <c r="L137">
        <f t="shared" si="34"/>
        <v>7669.9007080597858</v>
      </c>
      <c r="M137">
        <f>ABS($F137-INDEX(Sheet2!$C:$C, MATCH(M$1,Sheet2!$B:$B,0)))*69</f>
        <v>409.16999999999996</v>
      </c>
      <c r="N137">
        <f>ABS($G137-INDEX(Sheet2!$D:$D, MATCH(N$1,Sheet2!$B:$B,0)))*54.6</f>
        <v>5523.3360000000002</v>
      </c>
      <c r="O137">
        <f t="shared" si="35"/>
        <v>5538.4709674959931</v>
      </c>
      <c r="P137">
        <f>ABS($F137-INDEX(Sheet2!$C:$C, MATCH(P$1,Sheet2!$B:$B,0)))*69</f>
        <v>2406.0300000000002</v>
      </c>
      <c r="Q137">
        <f>ABS($G137-INDEX(Sheet2!$D:$D, MATCH(Q$1,Sheet2!$B:$B,0)))*54.6</f>
        <v>519.79200000000003</v>
      </c>
      <c r="R137">
        <f t="shared" si="36"/>
        <v>2461.5369353645706</v>
      </c>
      <c r="S137">
        <f>ABS($F137-INDEX(Sheet2!$C:$C, MATCH(S$1,Sheet2!$B:$B,0)))*69</f>
        <v>2223.8700000000003</v>
      </c>
      <c r="T137">
        <f>ABS($G137-INDEX(Sheet2!$D:$D, MATCH(T$1,Sheet2!$B:$B,0)))*54.6</f>
        <v>4238.598</v>
      </c>
      <c r="U137">
        <f t="shared" si="37"/>
        <v>4786.5761022367542</v>
      </c>
      <c r="V137">
        <f>ABS($F137-INDEX(Sheet2!$C:$C, MATCH(V$1,Sheet2!$B:$B,0)))*69</f>
        <v>2910.4200000000005</v>
      </c>
      <c r="W137">
        <f>ABS($G137-INDEX(Sheet2!$D:$D, MATCH(W$1,Sheet2!$B:$B,0)))*54.6</f>
        <v>1926.8340000000001</v>
      </c>
      <c r="X137">
        <f t="shared" si="38"/>
        <v>3490.4489453300994</v>
      </c>
      <c r="Y137">
        <f>ABS($F137-INDEX(Sheet2!$C:$C, MATCH(Y$1,Sheet2!$B:$B,0)))*69</f>
        <v>1433.82</v>
      </c>
      <c r="Z137">
        <f>ABS($G137-INDEX(Sheet2!$D:$D, MATCH(Z$1,Sheet2!$B:$B,0)))*54.6</f>
        <v>6568.38</v>
      </c>
      <c r="AA137">
        <f t="shared" si="39"/>
        <v>6723.0540394079835</v>
      </c>
      <c r="AB137">
        <f>ABS($F137-INDEX(Sheet2!$C:$C, MATCH(AB$1,Sheet2!$B:$B,0)))*69</f>
        <v>1658.7600000000002</v>
      </c>
      <c r="AC137">
        <f>ABS($G137-INDEX(Sheet2!$D:$D, MATCH(AC$1,Sheet2!$B:$B,0)))*54.6</f>
        <v>6794.424</v>
      </c>
      <c r="AD137">
        <f t="shared" si="40"/>
        <v>6993.9747089459797</v>
      </c>
      <c r="AE137">
        <f>ABS($F137-INDEX(Sheet2!$C:$C, MATCH(AE$1,Sheet2!$B:$B,0)))*69</f>
        <v>1940.28</v>
      </c>
      <c r="AF137">
        <f>ABS($G137-INDEX(Sheet2!$D:$D, MATCH(AF$1,Sheet2!$B:$B,0)))*54.6</f>
        <v>6.0059999999999931</v>
      </c>
      <c r="AG137">
        <f t="shared" si="41"/>
        <v>1940.2892955525988</v>
      </c>
      <c r="AH137">
        <f>ABS($F137-INDEX(Sheet2!$C:$C, MATCH(AH$1,Sheet2!$B:$B,0)))*69</f>
        <v>1413.1200000000001</v>
      </c>
      <c r="AI137">
        <f>ABS($G137-INDEX(Sheet2!$D:$D, MATCH(AI$1,Sheet2!$B:$B,0)))*54.6</f>
        <v>4720.17</v>
      </c>
      <c r="AJ137">
        <f t="shared" si="42"/>
        <v>4927.1607405584</v>
      </c>
      <c r="AK137">
        <f>ABS($F137-INDEX(Sheet2!$C:$C, MATCH(AK$1,Sheet2!$B:$B,0)))*69</f>
        <v>3252.66</v>
      </c>
      <c r="AL137">
        <f>ABS($G137-INDEX(Sheet2!$D:$D, MATCH(AL$1,Sheet2!$B:$B,0)))*54.6</f>
        <v>8143.59</v>
      </c>
      <c r="AM137">
        <f t="shared" si="43"/>
        <v>8769.1422136774581</v>
      </c>
      <c r="AN137">
        <f>ABS($F137-INDEX(Sheet2!$C:$C, MATCH(AN$1,Sheet2!$B:$B,0)))*69</f>
        <v>1677.3899999999999</v>
      </c>
      <c r="AO137">
        <f>ABS($G137-INDEX(Sheet2!$D:$D, MATCH(AO$1,Sheet2!$B:$B,0)))*54.6</f>
        <v>1168.44</v>
      </c>
      <c r="AP137">
        <f t="shared" si="44"/>
        <v>2044.2331681342027</v>
      </c>
      <c r="AQ137">
        <f>ABS($F137-INDEX(Sheet2!$C:$C, MATCH(AQ$1,Sheet2!$B:$B,0)))*69</f>
        <v>1813.32</v>
      </c>
      <c r="AR137">
        <f>ABS($G137-INDEX(Sheet2!$D:$D, MATCH(AR$1,Sheet2!$B:$B,0)))*54.6</f>
        <v>6232.0439999999999</v>
      </c>
      <c r="AS137">
        <f t="shared" si="45"/>
        <v>6490.4931892989453</v>
      </c>
      <c r="AT137">
        <f>ABS($F137-INDEX(Sheet2!$C:$C, MATCH(AT$1,Sheet2!$B:$B,0)))*69</f>
        <v>2628.21</v>
      </c>
      <c r="AU137">
        <f>ABS($G137-INDEX(Sheet2!$D:$D, MATCH(AU$1,Sheet2!$B:$B,0)))*54.6</f>
        <v>115.206</v>
      </c>
      <c r="AV137">
        <f t="shared" si="46"/>
        <v>2630.733781007877</v>
      </c>
      <c r="AW137">
        <f>ABS($F137-INDEX(Sheet2!$C:$C, MATCH(AW$1,Sheet2!$B:$B,0)))*69</f>
        <v>2496.42</v>
      </c>
      <c r="AX137">
        <f>ABS($G137-INDEX(Sheet2!$D:$D, MATCH(AX$1,Sheet2!$B:$B,0)))*54.6</f>
        <v>2469.5580000000004</v>
      </c>
      <c r="AY137">
        <f t="shared" si="47"/>
        <v>3511.5280906984076</v>
      </c>
      <c r="AZ137">
        <f>ABS($F137-INDEX(Sheet2!$C:$C, MATCH(AZ$1,Sheet2!$B:$B,0)))*69</f>
        <v>1546.29</v>
      </c>
      <c r="BA137">
        <f>ABS($G137-INDEX(Sheet2!$D:$D, MATCH(BA$1,Sheet2!$B:$B,0)))*54.6</f>
        <v>7512.4140000000007</v>
      </c>
      <c r="BB137">
        <f t="shared" si="48"/>
        <v>7669.9007080597858</v>
      </c>
    </row>
    <row r="138" spans="1:54" x14ac:dyDescent="0.3">
      <c r="A138" t="s">
        <v>532</v>
      </c>
      <c r="B138" t="s">
        <v>533</v>
      </c>
      <c r="C138">
        <v>448</v>
      </c>
      <c r="D138" t="s">
        <v>534</v>
      </c>
      <c r="E138" t="s">
        <v>535</v>
      </c>
      <c r="F138">
        <v>9.0500000000000007</v>
      </c>
      <c r="G138">
        <v>7.32</v>
      </c>
      <c r="H138" t="s">
        <v>844</v>
      </c>
      <c r="I138" t="str">
        <f t="shared" si="33"/>
        <v>East</v>
      </c>
      <c r="J138">
        <f>ABS($F138-INDEX(Sheet2!$C:$C, MATCH(J$1,Sheet2!$B:$B,0)))*69</f>
        <v>1837.47</v>
      </c>
      <c r="K138">
        <f>ABS($G138-INDEX(Sheet2!$D:$D, MATCH(K$1,Sheet2!$B:$B,0)))*54.6</f>
        <v>7225.2180000000008</v>
      </c>
      <c r="L138">
        <f t="shared" si="34"/>
        <v>7455.2042995765059</v>
      </c>
      <c r="M138">
        <f>ABS($F138-INDEX(Sheet2!$C:$C, MATCH(M$1,Sheet2!$B:$B,0)))*69</f>
        <v>700.34999999999991</v>
      </c>
      <c r="N138">
        <f>ABS($G138-INDEX(Sheet2!$D:$D, MATCH(N$1,Sheet2!$B:$B,0)))*54.6</f>
        <v>5810.5319999999992</v>
      </c>
      <c r="O138">
        <f t="shared" si="35"/>
        <v>5852.5867994865312</v>
      </c>
      <c r="P138">
        <f>ABS($F138-INDEX(Sheet2!$C:$C, MATCH(P$1,Sheet2!$B:$B,0)))*69</f>
        <v>2697.21</v>
      </c>
      <c r="Q138">
        <f>ABS($G138-INDEX(Sheet2!$D:$D, MATCH(Q$1,Sheet2!$B:$B,0)))*54.6</f>
        <v>232.596</v>
      </c>
      <c r="R138">
        <f t="shared" si="36"/>
        <v>2707.2204718707339</v>
      </c>
      <c r="S138">
        <f>ABS($F138-INDEX(Sheet2!$C:$C, MATCH(S$1,Sheet2!$B:$B,0)))*69</f>
        <v>2515.0500000000002</v>
      </c>
      <c r="T138">
        <f>ABS($G138-INDEX(Sheet2!$D:$D, MATCH(T$1,Sheet2!$B:$B,0)))*54.6</f>
        <v>4525.793999999999</v>
      </c>
      <c r="U138">
        <f t="shared" si="37"/>
        <v>5177.6720476422597</v>
      </c>
      <c r="V138">
        <f>ABS($F138-INDEX(Sheet2!$C:$C, MATCH(V$1,Sheet2!$B:$B,0)))*69</f>
        <v>3201.6000000000004</v>
      </c>
      <c r="W138">
        <f>ABS($G138-INDEX(Sheet2!$D:$D, MATCH(W$1,Sheet2!$B:$B,0)))*54.6</f>
        <v>1639.6380000000001</v>
      </c>
      <c r="X138">
        <f t="shared" si="38"/>
        <v>3597.0342410163407</v>
      </c>
      <c r="Y138">
        <f>ABS($F138-INDEX(Sheet2!$C:$C, MATCH(Y$1,Sheet2!$B:$B,0)))*69</f>
        <v>1724.9999999999998</v>
      </c>
      <c r="Z138">
        <f>ABS($G138-INDEX(Sheet2!$D:$D, MATCH(Z$1,Sheet2!$B:$B,0)))*54.6</f>
        <v>6855.576</v>
      </c>
      <c r="AA138">
        <f t="shared" si="39"/>
        <v>7069.2678045025286</v>
      </c>
      <c r="AB138">
        <f>ABS($F138-INDEX(Sheet2!$C:$C, MATCH(AB$1,Sheet2!$B:$B,0)))*69</f>
        <v>1949.94</v>
      </c>
      <c r="AC138">
        <f>ABS($G138-INDEX(Sheet2!$D:$D, MATCH(AC$1,Sheet2!$B:$B,0)))*54.6</f>
        <v>6507.228000000001</v>
      </c>
      <c r="AD138">
        <f t="shared" si="40"/>
        <v>6793.1054936298478</v>
      </c>
      <c r="AE138">
        <f>ABS($F138-INDEX(Sheet2!$C:$C, MATCH(AE$1,Sheet2!$B:$B,0)))*69</f>
        <v>2231.46</v>
      </c>
      <c r="AF138">
        <f>ABS($G138-INDEX(Sheet2!$D:$D, MATCH(AF$1,Sheet2!$B:$B,0)))*54.6</f>
        <v>281.19000000000005</v>
      </c>
      <c r="AG138">
        <f t="shared" si="41"/>
        <v>2249.1068333229528</v>
      </c>
      <c r="AH138">
        <f>ABS($F138-INDEX(Sheet2!$C:$C, MATCH(AH$1,Sheet2!$B:$B,0)))*69</f>
        <v>1704.3</v>
      </c>
      <c r="AI138">
        <f>ABS($G138-INDEX(Sheet2!$D:$D, MATCH(AI$1,Sheet2!$B:$B,0)))*54.6</f>
        <v>5007.3660000000009</v>
      </c>
      <c r="AJ138">
        <f t="shared" si="42"/>
        <v>5289.4567535764963</v>
      </c>
      <c r="AK138">
        <f>ABS($F138-INDEX(Sheet2!$C:$C, MATCH(AK$1,Sheet2!$B:$B,0)))*69</f>
        <v>2961.48</v>
      </c>
      <c r="AL138">
        <f>ABS($G138-INDEX(Sheet2!$D:$D, MATCH(AL$1,Sheet2!$B:$B,0)))*54.6</f>
        <v>7856.3940000000011</v>
      </c>
      <c r="AM138">
        <f t="shared" si="43"/>
        <v>8396.0282558859944</v>
      </c>
      <c r="AN138">
        <f>ABS($F138-INDEX(Sheet2!$C:$C, MATCH(AN$1,Sheet2!$B:$B,0)))*69</f>
        <v>1968.57</v>
      </c>
      <c r="AO138">
        <f>ABS($G138-INDEX(Sheet2!$D:$D, MATCH(AO$1,Sheet2!$B:$B,0)))*54.6</f>
        <v>881.24400000000003</v>
      </c>
      <c r="AP138">
        <f t="shared" si="44"/>
        <v>2156.8168286704367</v>
      </c>
      <c r="AQ138">
        <f>ABS($F138-INDEX(Sheet2!$C:$C, MATCH(AQ$1,Sheet2!$B:$B,0)))*69</f>
        <v>2104.4999999999995</v>
      </c>
      <c r="AR138">
        <f>ABS($G138-INDEX(Sheet2!$D:$D, MATCH(AR$1,Sheet2!$B:$B,0)))*54.6</f>
        <v>5944.848</v>
      </c>
      <c r="AS138">
        <f t="shared" si="45"/>
        <v>6306.3569509744684</v>
      </c>
      <c r="AT138">
        <f>ABS($F138-INDEX(Sheet2!$C:$C, MATCH(AT$1,Sheet2!$B:$B,0)))*69</f>
        <v>2919.3900000000003</v>
      </c>
      <c r="AU138">
        <f>ABS($G138-INDEX(Sheet2!$D:$D, MATCH(AU$1,Sheet2!$B:$B,0)))*54.6</f>
        <v>402.40200000000004</v>
      </c>
      <c r="AV138">
        <f t="shared" si="46"/>
        <v>2946.9925927467148</v>
      </c>
      <c r="AW138">
        <f>ABS($F138-INDEX(Sheet2!$C:$C, MATCH(AW$1,Sheet2!$B:$B,0)))*69</f>
        <v>2205.2400000000002</v>
      </c>
      <c r="AX138">
        <f>ABS($G138-INDEX(Sheet2!$D:$D, MATCH(AX$1,Sheet2!$B:$B,0)))*54.6</f>
        <v>2756.7540000000004</v>
      </c>
      <c r="AY138">
        <f t="shared" si="47"/>
        <v>3530.265722876396</v>
      </c>
      <c r="AZ138">
        <f>ABS($F138-INDEX(Sheet2!$C:$C, MATCH(AZ$1,Sheet2!$B:$B,0)))*69</f>
        <v>1837.47</v>
      </c>
      <c r="BA138">
        <f>ABS($G138-INDEX(Sheet2!$D:$D, MATCH(BA$1,Sheet2!$B:$B,0)))*54.6</f>
        <v>7225.2180000000008</v>
      </c>
      <c r="BB138">
        <f t="shared" si="48"/>
        <v>7455.2042995765059</v>
      </c>
    </row>
    <row r="139" spans="1:54" x14ac:dyDescent="0.3">
      <c r="A139" t="s">
        <v>536</v>
      </c>
      <c r="B139" t="s">
        <v>378</v>
      </c>
      <c r="C139" t="s">
        <v>335</v>
      </c>
      <c r="D139" t="s">
        <v>537</v>
      </c>
      <c r="E139" t="s">
        <v>538</v>
      </c>
      <c r="F139">
        <v>-45.2</v>
      </c>
      <c r="G139">
        <v>168.4</v>
      </c>
      <c r="H139" t="s">
        <v>845</v>
      </c>
      <c r="I139" t="str">
        <f t="shared" si="33"/>
        <v>East</v>
      </c>
      <c r="J139">
        <f>ABS($F139-INDEX(Sheet2!$C:$C, MATCH(J$1,Sheet2!$B:$B,0)))*69</f>
        <v>5580.7199999999993</v>
      </c>
      <c r="K139">
        <f>ABS($G139-INDEX(Sheet2!$D:$D, MATCH(K$1,Sheet2!$B:$B,0)))*54.6</f>
        <v>1569.75</v>
      </c>
      <c r="L139">
        <f t="shared" si="34"/>
        <v>5797.2882264814116</v>
      </c>
      <c r="M139">
        <f>ABS($F139-INDEX(Sheet2!$C:$C, MATCH(M$1,Sheet2!$B:$B,0)))*69</f>
        <v>4443.6000000000004</v>
      </c>
      <c r="N139">
        <f>ABS($G139-INDEX(Sheet2!$D:$D, MATCH(N$1,Sheet2!$B:$B,0)))*54.6</f>
        <v>14605.5</v>
      </c>
      <c r="O139">
        <f t="shared" si="35"/>
        <v>15266.506188712596</v>
      </c>
      <c r="P139">
        <f>ABS($F139-INDEX(Sheet2!$C:$C, MATCH(P$1,Sheet2!$B:$B,0)))*69</f>
        <v>6440.46</v>
      </c>
      <c r="Q139">
        <f>ABS($G139-INDEX(Sheet2!$D:$D, MATCH(Q$1,Sheet2!$B:$B,0)))*54.6</f>
        <v>8562.3719999999994</v>
      </c>
      <c r="R139">
        <f t="shared" si="36"/>
        <v>10714.18402296619</v>
      </c>
      <c r="S139">
        <f>ABS($F139-INDEX(Sheet2!$C:$C, MATCH(S$1,Sheet2!$B:$B,0)))*69</f>
        <v>6258.3</v>
      </c>
      <c r="T139">
        <f>ABS($G139-INDEX(Sheet2!$D:$D, MATCH(T$1,Sheet2!$B:$B,0)))*54.6</f>
        <v>13320.762000000001</v>
      </c>
      <c r="U139">
        <f t="shared" si="37"/>
        <v>14717.643124856779</v>
      </c>
      <c r="V139">
        <f>ABS($F139-INDEX(Sheet2!$C:$C, MATCH(V$1,Sheet2!$B:$B,0)))*69</f>
        <v>6944.85</v>
      </c>
      <c r="W139">
        <f>ABS($G139-INDEX(Sheet2!$D:$D, MATCH(W$1,Sheet2!$B:$B,0)))*54.6</f>
        <v>7155.3300000000008</v>
      </c>
      <c r="X139">
        <f t="shared" si="38"/>
        <v>9971.4436733805014</v>
      </c>
      <c r="Y139">
        <f>ABS($F139-INDEX(Sheet2!$C:$C, MATCH(Y$1,Sheet2!$B:$B,0)))*69</f>
        <v>5468.25</v>
      </c>
      <c r="Z139">
        <f>ABS($G139-INDEX(Sheet2!$D:$D, MATCH(Z$1,Sheet2!$B:$B,0)))*54.6</f>
        <v>15650.544</v>
      </c>
      <c r="AA139">
        <f t="shared" si="39"/>
        <v>16578.337840641205</v>
      </c>
      <c r="AB139">
        <f>ABS($F139-INDEX(Sheet2!$C:$C, MATCH(AB$1,Sheet2!$B:$B,0)))*69</f>
        <v>5693.1900000000005</v>
      </c>
      <c r="AC139">
        <f>ABS($G139-INDEX(Sheet2!$D:$D, MATCH(AC$1,Sheet2!$B:$B,0)))*54.6</f>
        <v>2287.7400000000002</v>
      </c>
      <c r="AD139">
        <f t="shared" si="40"/>
        <v>6135.6472098467339</v>
      </c>
      <c r="AE139">
        <f>ABS($F139-INDEX(Sheet2!$C:$C, MATCH(AE$1,Sheet2!$B:$B,0)))*69</f>
        <v>5974.71</v>
      </c>
      <c r="AF139">
        <f>ABS($G139-INDEX(Sheet2!$D:$D, MATCH(AF$1,Sheet2!$B:$B,0)))*54.6</f>
        <v>9076.1580000000013</v>
      </c>
      <c r="AG139">
        <f t="shared" si="41"/>
        <v>10866.17704738258</v>
      </c>
      <c r="AH139">
        <f>ABS($F139-INDEX(Sheet2!$C:$C, MATCH(AH$1,Sheet2!$B:$B,0)))*69</f>
        <v>5447.55</v>
      </c>
      <c r="AI139">
        <f>ABS($G139-INDEX(Sheet2!$D:$D, MATCH(AI$1,Sheet2!$B:$B,0)))*54.6</f>
        <v>13802.334000000001</v>
      </c>
      <c r="AJ139">
        <f t="shared" si="42"/>
        <v>14838.471108913345</v>
      </c>
      <c r="AK139">
        <f>ABS($F139-INDEX(Sheet2!$C:$C, MATCH(AK$1,Sheet2!$B:$B,0)))*69</f>
        <v>781.77000000000032</v>
      </c>
      <c r="AL139">
        <f>ABS($G139-INDEX(Sheet2!$D:$D, MATCH(AL$1,Sheet2!$B:$B,0)))*54.6</f>
        <v>938.57399999999996</v>
      </c>
      <c r="AM139">
        <f t="shared" si="43"/>
        <v>1221.5095113735301</v>
      </c>
      <c r="AN139">
        <f>ABS($F139-INDEX(Sheet2!$C:$C, MATCH(AN$1,Sheet2!$B:$B,0)))*69</f>
        <v>5711.82</v>
      </c>
      <c r="AO139">
        <f>ABS($G139-INDEX(Sheet2!$D:$D, MATCH(AO$1,Sheet2!$B:$B,0)))*54.6</f>
        <v>7913.7240000000002</v>
      </c>
      <c r="AP139">
        <f t="shared" si="44"/>
        <v>9759.7087692500336</v>
      </c>
      <c r="AQ139">
        <f>ABS($F139-INDEX(Sheet2!$C:$C, MATCH(AQ$1,Sheet2!$B:$B,0)))*69</f>
        <v>5847.75</v>
      </c>
      <c r="AR139">
        <f>ABS($G139-INDEX(Sheet2!$D:$D, MATCH(AR$1,Sheet2!$B:$B,0)))*54.6</f>
        <v>2850.1200000000003</v>
      </c>
      <c r="AS139">
        <f t="shared" si="45"/>
        <v>6505.3335100438935</v>
      </c>
      <c r="AT139">
        <f>ABS($F139-INDEX(Sheet2!$C:$C, MATCH(AT$1,Sheet2!$B:$B,0)))*69</f>
        <v>6662.64</v>
      </c>
      <c r="AU139">
        <f>ABS($G139-INDEX(Sheet2!$D:$D, MATCH(AU$1,Sheet2!$B:$B,0)))*54.6</f>
        <v>9197.3700000000008</v>
      </c>
      <c r="AV139">
        <f t="shared" si="46"/>
        <v>11357.041282239843</v>
      </c>
      <c r="AW139">
        <f>ABS($F139-INDEX(Sheet2!$C:$C, MATCH(AW$1,Sheet2!$B:$B,0)))*69</f>
        <v>1538.0100000000002</v>
      </c>
      <c r="AX139">
        <f>ABS($G139-INDEX(Sheet2!$D:$D, MATCH(AX$1,Sheet2!$B:$B,0)))*54.6</f>
        <v>11551.722</v>
      </c>
      <c r="AY139">
        <f t="shared" si="47"/>
        <v>11653.658478151141</v>
      </c>
      <c r="AZ139">
        <f>ABS($F139-INDEX(Sheet2!$C:$C, MATCH(AZ$1,Sheet2!$B:$B,0)))*69</f>
        <v>5580.7199999999993</v>
      </c>
      <c r="BA139">
        <f>ABS($G139-INDEX(Sheet2!$D:$D, MATCH(BA$1,Sheet2!$B:$B,0)))*54.6</f>
        <v>1569.75</v>
      </c>
      <c r="BB139">
        <f t="shared" si="48"/>
        <v>5797.2882264814116</v>
      </c>
    </row>
    <row r="140" spans="1:54" x14ac:dyDescent="0.3">
      <c r="A140" t="s">
        <v>539</v>
      </c>
      <c r="B140" t="s">
        <v>540</v>
      </c>
      <c r="C140" t="s">
        <v>335</v>
      </c>
      <c r="D140" t="s">
        <v>541</v>
      </c>
      <c r="E140" t="s">
        <v>542</v>
      </c>
      <c r="F140">
        <v>39.090000000000003</v>
      </c>
      <c r="G140">
        <v>125.3</v>
      </c>
      <c r="H140" t="s">
        <v>844</v>
      </c>
      <c r="I140" t="str">
        <f t="shared" si="33"/>
        <v>East</v>
      </c>
      <c r="J140">
        <f>ABS($F140-INDEX(Sheet2!$C:$C, MATCH(J$1,Sheet2!$B:$B,0)))*69</f>
        <v>235.29000000000025</v>
      </c>
      <c r="K140">
        <f>ABS($G140-INDEX(Sheet2!$D:$D, MATCH(K$1,Sheet2!$B:$B,0)))*54.6</f>
        <v>783.51000000000045</v>
      </c>
      <c r="L140">
        <f t="shared" si="34"/>
        <v>818.076588223866</v>
      </c>
      <c r="M140">
        <f>ABS($F140-INDEX(Sheet2!$C:$C, MATCH(M$1,Sheet2!$B:$B,0)))*69</f>
        <v>1372.4100000000003</v>
      </c>
      <c r="N140">
        <f>ABS($G140-INDEX(Sheet2!$D:$D, MATCH(N$1,Sheet2!$B:$B,0)))*54.6</f>
        <v>12252.24</v>
      </c>
      <c r="O140">
        <f t="shared" si="35"/>
        <v>12328.864271525581</v>
      </c>
      <c r="P140">
        <f>ABS($F140-INDEX(Sheet2!$C:$C, MATCH(P$1,Sheet2!$B:$B,0)))*69</f>
        <v>624.44999999999982</v>
      </c>
      <c r="Q140">
        <f>ABS($G140-INDEX(Sheet2!$D:$D, MATCH(Q$1,Sheet2!$B:$B,0)))*54.6</f>
        <v>6209.1120000000001</v>
      </c>
      <c r="R140">
        <f t="shared" si="36"/>
        <v>6240.4334489716339</v>
      </c>
      <c r="S140">
        <f>ABS($F140-INDEX(Sheet2!$C:$C, MATCH(S$1,Sheet2!$B:$B,0)))*69</f>
        <v>442.28999999999974</v>
      </c>
      <c r="T140">
        <f>ABS($G140-INDEX(Sheet2!$D:$D, MATCH(T$1,Sheet2!$B:$B,0)))*54.6</f>
        <v>10967.502</v>
      </c>
      <c r="U140">
        <f t="shared" si="37"/>
        <v>10976.416562981929</v>
      </c>
      <c r="V140">
        <f>ABS($F140-INDEX(Sheet2!$C:$C, MATCH(V$1,Sheet2!$B:$B,0)))*69</f>
        <v>1128.8399999999999</v>
      </c>
      <c r="W140">
        <f>ABS($G140-INDEX(Sheet2!$D:$D, MATCH(W$1,Sheet2!$B:$B,0)))*54.6</f>
        <v>4802.07</v>
      </c>
      <c r="X140">
        <f t="shared" si="38"/>
        <v>4932.9662506954173</v>
      </c>
      <c r="Y140">
        <f>ABS($F140-INDEX(Sheet2!$C:$C, MATCH(Y$1,Sheet2!$B:$B,0)))*69</f>
        <v>347.76000000000045</v>
      </c>
      <c r="Z140">
        <f>ABS($G140-INDEX(Sheet2!$D:$D, MATCH(Z$1,Sheet2!$B:$B,0)))*54.6</f>
        <v>13297.284</v>
      </c>
      <c r="AA140">
        <f t="shared" si="39"/>
        <v>13301.830655750207</v>
      </c>
      <c r="AB140">
        <f>ABS($F140-INDEX(Sheet2!$C:$C, MATCH(AB$1,Sheet2!$B:$B,0)))*69</f>
        <v>122.82000000000008</v>
      </c>
      <c r="AC140">
        <f>ABS($G140-INDEX(Sheet2!$D:$D, MATCH(AC$1,Sheet2!$B:$B,0)))*54.6</f>
        <v>65.520000000000152</v>
      </c>
      <c r="AD140">
        <f t="shared" si="40"/>
        <v>139.20353012765173</v>
      </c>
      <c r="AE140">
        <f>ABS($F140-INDEX(Sheet2!$C:$C, MATCH(AE$1,Sheet2!$B:$B,0)))*69</f>
        <v>158.69999999999982</v>
      </c>
      <c r="AF140">
        <f>ABS($G140-INDEX(Sheet2!$D:$D, MATCH(AF$1,Sheet2!$B:$B,0)))*54.6</f>
        <v>6722.8980000000001</v>
      </c>
      <c r="AG140">
        <f t="shared" si="41"/>
        <v>6724.770866609806</v>
      </c>
      <c r="AH140">
        <f>ABS($F140-INDEX(Sheet2!$C:$C, MATCH(AH$1,Sheet2!$B:$B,0)))*69</f>
        <v>368.46000000000026</v>
      </c>
      <c r="AI140">
        <f>ABS($G140-INDEX(Sheet2!$D:$D, MATCH(AI$1,Sheet2!$B:$B,0)))*54.6</f>
        <v>11449.074000000001</v>
      </c>
      <c r="AJ140">
        <f t="shared" si="42"/>
        <v>11455.001450417891</v>
      </c>
      <c r="AK140">
        <f>ABS($F140-INDEX(Sheet2!$C:$C, MATCH(AK$1,Sheet2!$B:$B,0)))*69</f>
        <v>5034.2400000000007</v>
      </c>
      <c r="AL140">
        <f>ABS($G140-INDEX(Sheet2!$D:$D, MATCH(AL$1,Sheet2!$B:$B,0)))*54.6</f>
        <v>1414.6860000000006</v>
      </c>
      <c r="AM140">
        <f t="shared" si="43"/>
        <v>5229.2359725103252</v>
      </c>
      <c r="AN140">
        <f>ABS($F140-INDEX(Sheet2!$C:$C, MATCH(AN$1,Sheet2!$B:$B,0)))*69</f>
        <v>104.19000000000035</v>
      </c>
      <c r="AO140">
        <f>ABS($G140-INDEX(Sheet2!$D:$D, MATCH(AO$1,Sheet2!$B:$B,0)))*54.6</f>
        <v>5560.4639999999999</v>
      </c>
      <c r="AP140">
        <f t="shared" si="44"/>
        <v>5561.440051946618</v>
      </c>
      <c r="AQ140">
        <f>ABS($F140-INDEX(Sheet2!$C:$C, MATCH(AQ$1,Sheet2!$B:$B,0)))*69</f>
        <v>31.739999999999569</v>
      </c>
      <c r="AR140">
        <f>ABS($G140-INDEX(Sheet2!$D:$D, MATCH(AR$1,Sheet2!$B:$B,0)))*54.6</f>
        <v>496.85999999999973</v>
      </c>
      <c r="AS140">
        <f t="shared" si="45"/>
        <v>497.87276205874099</v>
      </c>
      <c r="AT140">
        <f>ABS($F140-INDEX(Sheet2!$C:$C, MATCH(AT$1,Sheet2!$B:$B,0)))*69</f>
        <v>846.62999999999977</v>
      </c>
      <c r="AU140">
        <f>ABS($G140-INDEX(Sheet2!$D:$D, MATCH(AU$1,Sheet2!$B:$B,0)))*54.6</f>
        <v>6844.11</v>
      </c>
      <c r="AV140">
        <f t="shared" si="46"/>
        <v>6896.2761001137414</v>
      </c>
      <c r="AW140">
        <f>ABS($F140-INDEX(Sheet2!$C:$C, MATCH(AW$1,Sheet2!$B:$B,0)))*69</f>
        <v>4278</v>
      </c>
      <c r="AX140">
        <f>ABS($G140-INDEX(Sheet2!$D:$D, MATCH(AX$1,Sheet2!$B:$B,0)))*54.6</f>
        <v>9198.4619999999995</v>
      </c>
      <c r="AY140">
        <f t="shared" si="47"/>
        <v>10144.603844677426</v>
      </c>
      <c r="AZ140">
        <f>ABS($F140-INDEX(Sheet2!$C:$C, MATCH(AZ$1,Sheet2!$B:$B,0)))*69</f>
        <v>235.29000000000025</v>
      </c>
      <c r="BA140">
        <f>ABS($G140-INDEX(Sheet2!$D:$D, MATCH(BA$1,Sheet2!$B:$B,0)))*54.6</f>
        <v>783.51000000000045</v>
      </c>
      <c r="BB140">
        <f t="shared" si="48"/>
        <v>818.076588223866</v>
      </c>
    </row>
    <row r="141" spans="1:54" x14ac:dyDescent="0.3">
      <c r="A141" t="s">
        <v>543</v>
      </c>
      <c r="B141" t="s">
        <v>544</v>
      </c>
      <c r="C141" t="s">
        <v>335</v>
      </c>
      <c r="D141" t="s">
        <v>545</v>
      </c>
      <c r="E141" t="s">
        <v>546</v>
      </c>
      <c r="F141">
        <v>15.12</v>
      </c>
      <c r="G141">
        <v>145.4</v>
      </c>
      <c r="H141" t="s">
        <v>844</v>
      </c>
      <c r="I141" t="str">
        <f t="shared" si="33"/>
        <v>East</v>
      </c>
      <c r="J141">
        <f>ABS($F141-INDEX(Sheet2!$C:$C, MATCH(J$1,Sheet2!$B:$B,0)))*69</f>
        <v>1418.64</v>
      </c>
      <c r="K141">
        <f>ABS($G141-INDEX(Sheet2!$D:$D, MATCH(K$1,Sheet2!$B:$B,0)))*54.6</f>
        <v>313.95</v>
      </c>
      <c r="L141">
        <f t="shared" si="34"/>
        <v>1452.9638853392057</v>
      </c>
      <c r="M141">
        <f>ABS($F141-INDEX(Sheet2!$C:$C, MATCH(M$1,Sheet2!$B:$B,0)))*69</f>
        <v>281.52</v>
      </c>
      <c r="N141">
        <f>ABS($G141-INDEX(Sheet2!$D:$D, MATCH(N$1,Sheet2!$B:$B,0)))*54.6</f>
        <v>13349.7</v>
      </c>
      <c r="O141">
        <f t="shared" si="35"/>
        <v>13352.668033033699</v>
      </c>
      <c r="P141">
        <f>ABS($F141-INDEX(Sheet2!$C:$C, MATCH(P$1,Sheet2!$B:$B,0)))*69</f>
        <v>2278.38</v>
      </c>
      <c r="Q141">
        <f>ABS($G141-INDEX(Sheet2!$D:$D, MATCH(Q$1,Sheet2!$B:$B,0)))*54.6</f>
        <v>7306.5720000000001</v>
      </c>
      <c r="R141">
        <f t="shared" si="36"/>
        <v>7653.5619038186396</v>
      </c>
      <c r="S141">
        <f>ABS($F141-INDEX(Sheet2!$C:$C, MATCH(S$1,Sheet2!$B:$B,0)))*69</f>
        <v>2096.2200000000003</v>
      </c>
      <c r="T141">
        <f>ABS($G141-INDEX(Sheet2!$D:$D, MATCH(T$1,Sheet2!$B:$B,0)))*54.6</f>
        <v>12064.962</v>
      </c>
      <c r="U141">
        <f t="shared" si="37"/>
        <v>12245.711345195263</v>
      </c>
      <c r="V141">
        <f>ABS($F141-INDEX(Sheet2!$C:$C, MATCH(V$1,Sheet2!$B:$B,0)))*69</f>
        <v>2782.7700000000004</v>
      </c>
      <c r="W141">
        <f>ABS($G141-INDEX(Sheet2!$D:$D, MATCH(W$1,Sheet2!$B:$B,0)))*54.6</f>
        <v>5899.5300000000007</v>
      </c>
      <c r="X141">
        <f t="shared" si="38"/>
        <v>6522.9029652295158</v>
      </c>
      <c r="Y141">
        <f>ABS($F141-INDEX(Sheet2!$C:$C, MATCH(Y$1,Sheet2!$B:$B,0)))*69</f>
        <v>1306.17</v>
      </c>
      <c r="Z141">
        <f>ABS($G141-INDEX(Sheet2!$D:$D, MATCH(Z$1,Sheet2!$B:$B,0)))*54.6</f>
        <v>14394.743999999999</v>
      </c>
      <c r="AA141">
        <f t="shared" si="39"/>
        <v>14453.883038631382</v>
      </c>
      <c r="AB141">
        <f>ABS($F141-INDEX(Sheet2!$C:$C, MATCH(AB$1,Sheet2!$B:$B,0)))*69</f>
        <v>1531.1100000000004</v>
      </c>
      <c r="AC141">
        <f>ABS($G141-INDEX(Sheet2!$D:$D, MATCH(AC$1,Sheet2!$B:$B,0)))*54.6</f>
        <v>1031.9400000000003</v>
      </c>
      <c r="AD141">
        <f t="shared" si="40"/>
        <v>1846.4013636530931</v>
      </c>
      <c r="AE141">
        <f>ABS($F141-INDEX(Sheet2!$C:$C, MATCH(AE$1,Sheet2!$B:$B,0)))*69</f>
        <v>1812.63</v>
      </c>
      <c r="AF141">
        <f>ABS($G141-INDEX(Sheet2!$D:$D, MATCH(AF$1,Sheet2!$B:$B,0)))*54.6</f>
        <v>7820.3580000000011</v>
      </c>
      <c r="AG141">
        <f t="shared" si="41"/>
        <v>8027.6787906009313</v>
      </c>
      <c r="AH141">
        <f>ABS($F141-INDEX(Sheet2!$C:$C, MATCH(AH$1,Sheet2!$B:$B,0)))*69</f>
        <v>1285.4700000000003</v>
      </c>
      <c r="AI141">
        <f>ABS($G141-INDEX(Sheet2!$D:$D, MATCH(AI$1,Sheet2!$B:$B,0)))*54.6</f>
        <v>12546.534000000001</v>
      </c>
      <c r="AJ141">
        <f t="shared" si="42"/>
        <v>12612.214259758515</v>
      </c>
      <c r="AK141">
        <f>ABS($F141-INDEX(Sheet2!$C:$C, MATCH(AK$1,Sheet2!$B:$B,0)))*69</f>
        <v>3380.3099999999995</v>
      </c>
      <c r="AL141">
        <f>ABS($G141-INDEX(Sheet2!$D:$D, MATCH(AL$1,Sheet2!$B:$B,0)))*54.6</f>
        <v>317.22600000000011</v>
      </c>
      <c r="AM141">
        <f t="shared" si="43"/>
        <v>3395.1624454767989</v>
      </c>
      <c r="AN141">
        <f>ABS($F141-INDEX(Sheet2!$C:$C, MATCH(AN$1,Sheet2!$B:$B,0)))*69</f>
        <v>1549.74</v>
      </c>
      <c r="AO141">
        <f>ABS($G141-INDEX(Sheet2!$D:$D, MATCH(AO$1,Sheet2!$B:$B,0)))*54.6</f>
        <v>6657.924</v>
      </c>
      <c r="AP141">
        <f t="shared" si="44"/>
        <v>6835.9085758497386</v>
      </c>
      <c r="AQ141">
        <f>ABS($F141-INDEX(Sheet2!$C:$C, MATCH(AQ$1,Sheet2!$B:$B,0)))*69</f>
        <v>1685.67</v>
      </c>
      <c r="AR141">
        <f>ABS($G141-INDEX(Sheet2!$D:$D, MATCH(AR$1,Sheet2!$B:$B,0)))*54.6</f>
        <v>1594.3200000000002</v>
      </c>
      <c r="AS141">
        <f t="shared" si="45"/>
        <v>2320.20249359835</v>
      </c>
      <c r="AT141">
        <f>ABS($F141-INDEX(Sheet2!$C:$C, MATCH(AT$1,Sheet2!$B:$B,0)))*69</f>
        <v>2500.56</v>
      </c>
      <c r="AU141">
        <f>ABS($G141-INDEX(Sheet2!$D:$D, MATCH(AU$1,Sheet2!$B:$B,0)))*54.6</f>
        <v>7941.5700000000015</v>
      </c>
      <c r="AV141">
        <f t="shared" si="46"/>
        <v>8325.9434527565718</v>
      </c>
      <c r="AW141">
        <f>ABS($F141-INDEX(Sheet2!$C:$C, MATCH(AW$1,Sheet2!$B:$B,0)))*69</f>
        <v>2624.07</v>
      </c>
      <c r="AX141">
        <f>ABS($G141-INDEX(Sheet2!$D:$D, MATCH(AX$1,Sheet2!$B:$B,0)))*54.6</f>
        <v>10295.922</v>
      </c>
      <c r="AY141">
        <f t="shared" si="47"/>
        <v>10625.053091396016</v>
      </c>
      <c r="AZ141">
        <f>ABS($F141-INDEX(Sheet2!$C:$C, MATCH(AZ$1,Sheet2!$B:$B,0)))*69</f>
        <v>1418.64</v>
      </c>
      <c r="BA141">
        <f>ABS($G141-INDEX(Sheet2!$D:$D, MATCH(BA$1,Sheet2!$B:$B,0)))*54.6</f>
        <v>313.95</v>
      </c>
      <c r="BB141">
        <f t="shared" si="48"/>
        <v>1452.9638853392057</v>
      </c>
    </row>
    <row r="142" spans="1:54" x14ac:dyDescent="0.3">
      <c r="A142" t="s">
        <v>547</v>
      </c>
      <c r="B142" t="s">
        <v>548</v>
      </c>
      <c r="C142">
        <v>406</v>
      </c>
      <c r="D142" t="s">
        <v>549</v>
      </c>
      <c r="E142" t="s">
        <v>550</v>
      </c>
      <c r="F142">
        <v>59.55</v>
      </c>
      <c r="G142">
        <v>10.45</v>
      </c>
      <c r="H142" t="s">
        <v>844</v>
      </c>
      <c r="I142" t="str">
        <f t="shared" si="33"/>
        <v>East</v>
      </c>
      <c r="J142">
        <f>ABS($F142-INDEX(Sheet2!$C:$C, MATCH(J$1,Sheet2!$B:$B,0)))*69</f>
        <v>1647.0299999999997</v>
      </c>
      <c r="K142">
        <f>ABS($G142-INDEX(Sheet2!$D:$D, MATCH(K$1,Sheet2!$B:$B,0)))*54.6</f>
        <v>7054.3200000000015</v>
      </c>
      <c r="L142">
        <f t="shared" si="34"/>
        <v>7244.0415848682169</v>
      </c>
      <c r="M142">
        <f>ABS($F142-INDEX(Sheet2!$C:$C, MATCH(M$1,Sheet2!$B:$B,0)))*69</f>
        <v>2784.1499999999996</v>
      </c>
      <c r="N142">
        <f>ABS($G142-INDEX(Sheet2!$D:$D, MATCH(N$1,Sheet2!$B:$B,0)))*54.6</f>
        <v>5981.43</v>
      </c>
      <c r="O142">
        <f t="shared" si="35"/>
        <v>6597.6507991405551</v>
      </c>
      <c r="P142">
        <f>ABS($F142-INDEX(Sheet2!$C:$C, MATCH(P$1,Sheet2!$B:$B,0)))*69</f>
        <v>787.28999999999974</v>
      </c>
      <c r="Q142">
        <f>ABS($G142-INDEX(Sheet2!$D:$D, MATCH(Q$1,Sheet2!$B:$B,0)))*54.6</f>
        <v>61.698000000000043</v>
      </c>
      <c r="R142">
        <f t="shared" si="36"/>
        <v>789.70386050974798</v>
      </c>
      <c r="S142">
        <f>ABS($F142-INDEX(Sheet2!$C:$C, MATCH(S$1,Sheet2!$B:$B,0)))*69</f>
        <v>969.44999999999982</v>
      </c>
      <c r="T142">
        <f>ABS($G142-INDEX(Sheet2!$D:$D, MATCH(T$1,Sheet2!$B:$B,0)))*54.6</f>
        <v>4696.692</v>
      </c>
      <c r="U142">
        <f t="shared" si="37"/>
        <v>4795.7011005028244</v>
      </c>
      <c r="V142">
        <f>ABS($F142-INDEX(Sheet2!$C:$C, MATCH(V$1,Sheet2!$B:$B,0)))*69</f>
        <v>282.89999999999964</v>
      </c>
      <c r="W142">
        <f>ABS($G142-INDEX(Sheet2!$D:$D, MATCH(W$1,Sheet2!$B:$B,0)))*54.6</f>
        <v>1468.7400000000002</v>
      </c>
      <c r="X142">
        <f t="shared" si="38"/>
        <v>1495.737141880217</v>
      </c>
      <c r="Y142">
        <f>ABS($F142-INDEX(Sheet2!$C:$C, MATCH(Y$1,Sheet2!$B:$B,0)))*69</f>
        <v>1759.5</v>
      </c>
      <c r="Z142">
        <f>ABS($G142-INDEX(Sheet2!$D:$D, MATCH(Z$1,Sheet2!$B:$B,0)))*54.6</f>
        <v>7026.4740000000002</v>
      </c>
      <c r="AA142">
        <f t="shared" si="39"/>
        <v>7243.4230252468342</v>
      </c>
      <c r="AB142">
        <f>ABS($F142-INDEX(Sheet2!$C:$C, MATCH(AB$1,Sheet2!$B:$B,0)))*69</f>
        <v>1534.5599999999997</v>
      </c>
      <c r="AC142">
        <f>ABS($G142-INDEX(Sheet2!$D:$D, MATCH(AC$1,Sheet2!$B:$B,0)))*54.6</f>
        <v>6336.33</v>
      </c>
      <c r="AD142">
        <f t="shared" si="40"/>
        <v>6519.5055228521742</v>
      </c>
      <c r="AE142">
        <f>ABS($F142-INDEX(Sheet2!$C:$C, MATCH(AE$1,Sheet2!$B:$B,0)))*69</f>
        <v>1253.0399999999997</v>
      </c>
      <c r="AF142">
        <f>ABS($G142-INDEX(Sheet2!$D:$D, MATCH(AF$1,Sheet2!$B:$B,0)))*54.6</f>
        <v>452.08799999999997</v>
      </c>
      <c r="AG142">
        <f t="shared" si="41"/>
        <v>1332.1008975839627</v>
      </c>
      <c r="AH142">
        <f>ABS($F142-INDEX(Sheet2!$C:$C, MATCH(AH$1,Sheet2!$B:$B,0)))*69</f>
        <v>1780.1999999999998</v>
      </c>
      <c r="AI142">
        <f>ABS($G142-INDEX(Sheet2!$D:$D, MATCH(AI$1,Sheet2!$B:$B,0)))*54.6</f>
        <v>5178.2640000000001</v>
      </c>
      <c r="AJ142">
        <f t="shared" si="42"/>
        <v>5475.7218787750717</v>
      </c>
      <c r="AK142">
        <f>ABS($F142-INDEX(Sheet2!$C:$C, MATCH(AK$1,Sheet2!$B:$B,0)))*69</f>
        <v>6445.98</v>
      </c>
      <c r="AL142">
        <f>ABS($G142-INDEX(Sheet2!$D:$D, MATCH(AL$1,Sheet2!$B:$B,0)))*54.6</f>
        <v>7685.496000000001</v>
      </c>
      <c r="AM142">
        <f t="shared" si="43"/>
        <v>10030.827828570084</v>
      </c>
      <c r="AN142">
        <f>ABS($F142-INDEX(Sheet2!$C:$C, MATCH(AN$1,Sheet2!$B:$B,0)))*69</f>
        <v>1515.9299999999998</v>
      </c>
      <c r="AO142">
        <f>ABS($G142-INDEX(Sheet2!$D:$D, MATCH(AO$1,Sheet2!$B:$B,0)))*54.6</f>
        <v>710.34600000000012</v>
      </c>
      <c r="AP142">
        <f t="shared" si="44"/>
        <v>1674.1072858738771</v>
      </c>
      <c r="AQ142">
        <f>ABS($F142-INDEX(Sheet2!$C:$C, MATCH(AQ$1,Sheet2!$B:$B,0)))*69</f>
        <v>1380</v>
      </c>
      <c r="AR142">
        <f>ABS($G142-INDEX(Sheet2!$D:$D, MATCH(AR$1,Sheet2!$B:$B,0)))*54.6</f>
        <v>5773.95</v>
      </c>
      <c r="AS142">
        <f t="shared" si="45"/>
        <v>5936.572967840958</v>
      </c>
      <c r="AT142">
        <f>ABS($F142-INDEX(Sheet2!$C:$C, MATCH(AT$1,Sheet2!$B:$B,0)))*69</f>
        <v>565.1099999999999</v>
      </c>
      <c r="AU142">
        <f>ABS($G142-INDEX(Sheet2!$D:$D, MATCH(AU$1,Sheet2!$B:$B,0)))*54.6</f>
        <v>573.30000000000007</v>
      </c>
      <c r="AV142">
        <f t="shared" si="46"/>
        <v>804.99826217203713</v>
      </c>
      <c r="AW142">
        <f>ABS($F142-INDEX(Sheet2!$C:$C, MATCH(AW$1,Sheet2!$B:$B,0)))*69</f>
        <v>5689.74</v>
      </c>
      <c r="AX142">
        <f>ABS($G142-INDEX(Sheet2!$D:$D, MATCH(AX$1,Sheet2!$B:$B,0)))*54.6</f>
        <v>2927.6520000000005</v>
      </c>
      <c r="AY142">
        <f t="shared" si="47"/>
        <v>6398.7723432471012</v>
      </c>
      <c r="AZ142">
        <f>ABS($F142-INDEX(Sheet2!$C:$C, MATCH(AZ$1,Sheet2!$B:$B,0)))*69</f>
        <v>1647.0299999999997</v>
      </c>
      <c r="BA142">
        <f>ABS($G142-INDEX(Sheet2!$D:$D, MATCH(BA$1,Sheet2!$B:$B,0)))*54.6</f>
        <v>7054.3200000000015</v>
      </c>
      <c r="BB142">
        <f t="shared" si="48"/>
        <v>7244.0415848682169</v>
      </c>
    </row>
    <row r="143" spans="1:54" x14ac:dyDescent="0.3">
      <c r="A143" t="s">
        <v>551</v>
      </c>
      <c r="B143" t="s">
        <v>552</v>
      </c>
      <c r="C143">
        <v>79.790000000000006</v>
      </c>
      <c r="D143" t="s">
        <v>553</v>
      </c>
      <c r="E143" t="s">
        <v>554</v>
      </c>
      <c r="F143">
        <v>23.37</v>
      </c>
      <c r="G143">
        <v>58.36</v>
      </c>
      <c r="H143" t="s">
        <v>844</v>
      </c>
      <c r="I143" t="str">
        <f t="shared" si="33"/>
        <v>East</v>
      </c>
      <c r="J143">
        <f>ABS($F143-INDEX(Sheet2!$C:$C, MATCH(J$1,Sheet2!$B:$B,0)))*69</f>
        <v>849.38999999999987</v>
      </c>
      <c r="K143">
        <f>ABS($G143-INDEX(Sheet2!$D:$D, MATCH(K$1,Sheet2!$B:$B,0)))*54.6</f>
        <v>4438.4340000000002</v>
      </c>
      <c r="L143">
        <f t="shared" si="34"/>
        <v>4518.9777322372365</v>
      </c>
      <c r="M143">
        <f>ABS($F143-INDEX(Sheet2!$C:$C, MATCH(M$1,Sheet2!$B:$B,0)))*69</f>
        <v>287.73000000000013</v>
      </c>
      <c r="N143">
        <f>ABS($G143-INDEX(Sheet2!$D:$D, MATCH(N$1,Sheet2!$B:$B,0)))*54.6</f>
        <v>8597.3159999999989</v>
      </c>
      <c r="O143">
        <f t="shared" si="35"/>
        <v>8602.1294431527822</v>
      </c>
      <c r="P143">
        <f>ABS($F143-INDEX(Sheet2!$C:$C, MATCH(P$1,Sheet2!$B:$B,0)))*69</f>
        <v>1709.1299999999999</v>
      </c>
      <c r="Q143">
        <f>ABS($G143-INDEX(Sheet2!$D:$D, MATCH(Q$1,Sheet2!$B:$B,0)))*54.6</f>
        <v>2554.1880000000001</v>
      </c>
      <c r="R143">
        <f t="shared" si="36"/>
        <v>3073.2721480929736</v>
      </c>
      <c r="S143">
        <f>ABS($F143-INDEX(Sheet2!$C:$C, MATCH(S$1,Sheet2!$B:$B,0)))*69</f>
        <v>1526.97</v>
      </c>
      <c r="T143">
        <f>ABS($G143-INDEX(Sheet2!$D:$D, MATCH(T$1,Sheet2!$B:$B,0)))*54.6</f>
        <v>7312.5780000000004</v>
      </c>
      <c r="U143">
        <f t="shared" si="37"/>
        <v>7470.3035003260757</v>
      </c>
      <c r="V143">
        <f>ABS($F143-INDEX(Sheet2!$C:$C, MATCH(V$1,Sheet2!$B:$B,0)))*69</f>
        <v>2213.52</v>
      </c>
      <c r="W143">
        <f>ABS($G143-INDEX(Sheet2!$D:$D, MATCH(W$1,Sheet2!$B:$B,0)))*54.6</f>
        <v>1147.146</v>
      </c>
      <c r="X143">
        <f t="shared" si="38"/>
        <v>2493.1134622627987</v>
      </c>
      <c r="Y143">
        <f>ABS($F143-INDEX(Sheet2!$C:$C, MATCH(Y$1,Sheet2!$B:$B,0)))*69</f>
        <v>736.91999999999973</v>
      </c>
      <c r="Z143">
        <f>ABS($G143-INDEX(Sheet2!$D:$D, MATCH(Z$1,Sheet2!$B:$B,0)))*54.6</f>
        <v>9642.36</v>
      </c>
      <c r="AA143">
        <f t="shared" si="39"/>
        <v>9670.4786570262386</v>
      </c>
      <c r="AB143">
        <f>ABS($F143-INDEX(Sheet2!$C:$C, MATCH(AB$1,Sheet2!$B:$B,0)))*69</f>
        <v>961.86000000000013</v>
      </c>
      <c r="AC143">
        <f>ABS($G143-INDEX(Sheet2!$D:$D, MATCH(AC$1,Sheet2!$B:$B,0)))*54.6</f>
        <v>3720.444</v>
      </c>
      <c r="AD143">
        <f t="shared" si="40"/>
        <v>3842.7696023488061</v>
      </c>
      <c r="AE143">
        <f>ABS($F143-INDEX(Sheet2!$C:$C, MATCH(AE$1,Sheet2!$B:$B,0)))*69</f>
        <v>1243.3799999999999</v>
      </c>
      <c r="AF143">
        <f>ABS($G143-INDEX(Sheet2!$D:$D, MATCH(AF$1,Sheet2!$B:$B,0)))*54.6</f>
        <v>3067.9740000000002</v>
      </c>
      <c r="AG143">
        <f t="shared" si="41"/>
        <v>3310.356217852695</v>
      </c>
      <c r="AH143">
        <f>ABS($F143-INDEX(Sheet2!$C:$C, MATCH(AH$1,Sheet2!$B:$B,0)))*69</f>
        <v>716.21999999999991</v>
      </c>
      <c r="AI143">
        <f>ABS($G143-INDEX(Sheet2!$D:$D, MATCH(AI$1,Sheet2!$B:$B,0)))*54.6</f>
        <v>7794.1500000000005</v>
      </c>
      <c r="AJ143">
        <f t="shared" si="42"/>
        <v>7826.9882656677091</v>
      </c>
      <c r="AK143">
        <f>ABS($F143-INDEX(Sheet2!$C:$C, MATCH(AK$1,Sheet2!$B:$B,0)))*69</f>
        <v>3949.5599999999995</v>
      </c>
      <c r="AL143">
        <f>ABS($G143-INDEX(Sheet2!$D:$D, MATCH(AL$1,Sheet2!$B:$B,0)))*54.6</f>
        <v>5069.6100000000006</v>
      </c>
      <c r="AM143">
        <f t="shared" si="43"/>
        <v>6426.5052513555147</v>
      </c>
      <c r="AN143">
        <f>ABS($F143-INDEX(Sheet2!$C:$C, MATCH(AN$1,Sheet2!$B:$B,0)))*69</f>
        <v>980.48999999999978</v>
      </c>
      <c r="AO143">
        <f>ABS($G143-INDEX(Sheet2!$D:$D, MATCH(AO$1,Sheet2!$B:$B,0)))*54.6</f>
        <v>1905.54</v>
      </c>
      <c r="AP143">
        <f t="shared" si="44"/>
        <v>2142.9986774844265</v>
      </c>
      <c r="AQ143">
        <f>ABS($F143-INDEX(Sheet2!$C:$C, MATCH(AQ$1,Sheet2!$B:$B,0)))*69</f>
        <v>1116.4199999999998</v>
      </c>
      <c r="AR143">
        <f>ABS($G143-INDEX(Sheet2!$D:$D, MATCH(AR$1,Sheet2!$B:$B,0)))*54.6</f>
        <v>3158.0640000000003</v>
      </c>
      <c r="AS143">
        <f t="shared" si="45"/>
        <v>3349.5912951427376</v>
      </c>
      <c r="AT143">
        <f>ABS($F143-INDEX(Sheet2!$C:$C, MATCH(AT$1,Sheet2!$B:$B,0)))*69</f>
        <v>1931.31</v>
      </c>
      <c r="AU143">
        <f>ABS($G143-INDEX(Sheet2!$D:$D, MATCH(AU$1,Sheet2!$B:$B,0)))*54.6</f>
        <v>3189.1859999999997</v>
      </c>
      <c r="AV143">
        <f t="shared" si="46"/>
        <v>3728.3864685271024</v>
      </c>
      <c r="AW143">
        <f>ABS($F143-INDEX(Sheet2!$C:$C, MATCH(AW$1,Sheet2!$B:$B,0)))*69</f>
        <v>3193.32</v>
      </c>
      <c r="AX143">
        <f>ABS($G143-INDEX(Sheet2!$D:$D, MATCH(AX$1,Sheet2!$B:$B,0)))*54.6</f>
        <v>5543.5380000000005</v>
      </c>
      <c r="AY143">
        <f t="shared" si="47"/>
        <v>6397.5078100651044</v>
      </c>
      <c r="AZ143">
        <f>ABS($F143-INDEX(Sheet2!$C:$C, MATCH(AZ$1,Sheet2!$B:$B,0)))*69</f>
        <v>849.38999999999987</v>
      </c>
      <c r="BA143">
        <f>ABS($G143-INDEX(Sheet2!$D:$D, MATCH(BA$1,Sheet2!$B:$B,0)))*54.6</f>
        <v>4438.4340000000002</v>
      </c>
      <c r="BB143">
        <f t="shared" si="48"/>
        <v>4518.9777322372365</v>
      </c>
    </row>
    <row r="144" spans="1:54" x14ac:dyDescent="0.3">
      <c r="A144" t="s">
        <v>555</v>
      </c>
      <c r="B144" t="s">
        <v>556</v>
      </c>
      <c r="C144">
        <v>278</v>
      </c>
      <c r="D144" t="s">
        <v>557</v>
      </c>
      <c r="E144" t="s">
        <v>558</v>
      </c>
      <c r="F144">
        <v>33.4</v>
      </c>
      <c r="G144">
        <v>73.099999999999994</v>
      </c>
      <c r="H144" t="s">
        <v>844</v>
      </c>
      <c r="I144" t="str">
        <f t="shared" si="33"/>
        <v>East</v>
      </c>
      <c r="J144">
        <f>ABS($F144-INDEX(Sheet2!$C:$C, MATCH(J$1,Sheet2!$B:$B,0)))*69</f>
        <v>157.32000000000008</v>
      </c>
      <c r="K144">
        <f>ABS($G144-INDEX(Sheet2!$D:$D, MATCH(K$1,Sheet2!$B:$B,0)))*54.6</f>
        <v>3633.6300000000006</v>
      </c>
      <c r="L144">
        <f t="shared" si="34"/>
        <v>3637.0340332886635</v>
      </c>
      <c r="M144">
        <f>ABS($F144-INDEX(Sheet2!$C:$C, MATCH(M$1,Sheet2!$B:$B,0)))*69</f>
        <v>979.8</v>
      </c>
      <c r="N144">
        <f>ABS($G144-INDEX(Sheet2!$D:$D, MATCH(N$1,Sheet2!$B:$B,0)))*54.6</f>
        <v>9402.119999999999</v>
      </c>
      <c r="O144">
        <f t="shared" si="35"/>
        <v>9453.034884861052</v>
      </c>
      <c r="P144">
        <f>ABS($F144-INDEX(Sheet2!$C:$C, MATCH(P$1,Sheet2!$B:$B,0)))*69</f>
        <v>1017.0600000000002</v>
      </c>
      <c r="Q144">
        <f>ABS($G144-INDEX(Sheet2!$D:$D, MATCH(Q$1,Sheet2!$B:$B,0)))*54.6</f>
        <v>3358.9919999999997</v>
      </c>
      <c r="R144">
        <f t="shared" si="36"/>
        <v>3509.5923267046273</v>
      </c>
      <c r="S144">
        <f>ABS($F144-INDEX(Sheet2!$C:$C, MATCH(S$1,Sheet2!$B:$B,0)))*69</f>
        <v>834.90000000000009</v>
      </c>
      <c r="T144">
        <f>ABS($G144-INDEX(Sheet2!$D:$D, MATCH(T$1,Sheet2!$B:$B,0)))*54.6</f>
        <v>8117.3819999999996</v>
      </c>
      <c r="U144">
        <f t="shared" si="37"/>
        <v>8160.2051778079694</v>
      </c>
      <c r="V144">
        <f>ABS($F144-INDEX(Sheet2!$C:$C, MATCH(V$1,Sheet2!$B:$B,0)))*69</f>
        <v>1521.4500000000003</v>
      </c>
      <c r="W144">
        <f>ABS($G144-INDEX(Sheet2!$D:$D, MATCH(W$1,Sheet2!$B:$B,0)))*54.6</f>
        <v>1951.9499999999996</v>
      </c>
      <c r="X144">
        <f t="shared" si="38"/>
        <v>2474.8573504345659</v>
      </c>
      <c r="Y144">
        <f>ABS($F144-INDEX(Sheet2!$C:$C, MATCH(Y$1,Sheet2!$B:$B,0)))*69</f>
        <v>44.849999999999902</v>
      </c>
      <c r="Z144">
        <f>ABS($G144-INDEX(Sheet2!$D:$D, MATCH(Z$1,Sheet2!$B:$B,0)))*54.6</f>
        <v>10447.163999999999</v>
      </c>
      <c r="AA144">
        <f t="shared" si="39"/>
        <v>10447.260270778936</v>
      </c>
      <c r="AB144">
        <f>ABS($F144-INDEX(Sheet2!$C:$C, MATCH(AB$1,Sheet2!$B:$B,0)))*69</f>
        <v>269.79000000000025</v>
      </c>
      <c r="AC144">
        <f>ABS($G144-INDEX(Sheet2!$D:$D, MATCH(AC$1,Sheet2!$B:$B,0)))*54.6</f>
        <v>2915.6400000000003</v>
      </c>
      <c r="AD144">
        <f t="shared" si="40"/>
        <v>2928.0954994159601</v>
      </c>
      <c r="AE144">
        <f>ABS($F144-INDEX(Sheet2!$C:$C, MATCH(AE$1,Sheet2!$B:$B,0)))*69</f>
        <v>551.31000000000017</v>
      </c>
      <c r="AF144">
        <f>ABS($G144-INDEX(Sheet2!$D:$D, MATCH(AF$1,Sheet2!$B:$B,0)))*54.6</f>
        <v>3872.7779999999998</v>
      </c>
      <c r="AG144">
        <f t="shared" si="41"/>
        <v>3911.8221014488886</v>
      </c>
      <c r="AH144">
        <f>ABS($F144-INDEX(Sheet2!$C:$C, MATCH(AH$1,Sheet2!$B:$B,0)))*69</f>
        <v>24.150000000000098</v>
      </c>
      <c r="AI144">
        <f>ABS($G144-INDEX(Sheet2!$D:$D, MATCH(AI$1,Sheet2!$B:$B,0)))*54.6</f>
        <v>8598.9540000000015</v>
      </c>
      <c r="AJ144">
        <f t="shared" si="42"/>
        <v>8598.987912342709</v>
      </c>
      <c r="AK144">
        <f>ABS($F144-INDEX(Sheet2!$C:$C, MATCH(AK$1,Sheet2!$B:$B,0)))*69</f>
        <v>4641.63</v>
      </c>
      <c r="AL144">
        <f>ABS($G144-INDEX(Sheet2!$D:$D, MATCH(AL$1,Sheet2!$B:$B,0)))*54.6</f>
        <v>4264.8060000000005</v>
      </c>
      <c r="AM144">
        <f t="shared" si="43"/>
        <v>6303.435513633498</v>
      </c>
      <c r="AN144">
        <f>ABS($F144-INDEX(Sheet2!$C:$C, MATCH(AN$1,Sheet2!$B:$B,0)))*69</f>
        <v>288.41999999999996</v>
      </c>
      <c r="AO144">
        <f>ABS($G144-INDEX(Sheet2!$D:$D, MATCH(AO$1,Sheet2!$B:$B,0)))*54.6</f>
        <v>2710.3439999999996</v>
      </c>
      <c r="AP144">
        <f t="shared" si="44"/>
        <v>2725.6468396943869</v>
      </c>
      <c r="AQ144">
        <f>ABS($F144-INDEX(Sheet2!$C:$C, MATCH(AQ$1,Sheet2!$B:$B,0)))*69</f>
        <v>424.34999999999991</v>
      </c>
      <c r="AR144">
        <f>ABS($G144-INDEX(Sheet2!$D:$D, MATCH(AR$1,Sheet2!$B:$B,0)))*54.6</f>
        <v>2353.2600000000007</v>
      </c>
      <c r="AS144">
        <f t="shared" si="45"/>
        <v>2391.2142417817781</v>
      </c>
      <c r="AT144">
        <f>ABS($F144-INDEX(Sheet2!$C:$C, MATCH(AT$1,Sheet2!$B:$B,0)))*69</f>
        <v>1239.24</v>
      </c>
      <c r="AU144">
        <f>ABS($G144-INDEX(Sheet2!$D:$D, MATCH(AU$1,Sheet2!$B:$B,0)))*54.6</f>
        <v>3993.99</v>
      </c>
      <c r="AV144">
        <f t="shared" si="46"/>
        <v>4181.8263830173537</v>
      </c>
      <c r="AW144">
        <f>ABS($F144-INDEX(Sheet2!$C:$C, MATCH(AW$1,Sheet2!$B:$B,0)))*69</f>
        <v>3885.3900000000003</v>
      </c>
      <c r="AX144">
        <f>ABS($G144-INDEX(Sheet2!$D:$D, MATCH(AX$1,Sheet2!$B:$B,0)))*54.6</f>
        <v>6348.3419999999996</v>
      </c>
      <c r="AY144">
        <f t="shared" si="47"/>
        <v>7442.9632271739729</v>
      </c>
      <c r="AZ144">
        <f>ABS($F144-INDEX(Sheet2!$C:$C, MATCH(AZ$1,Sheet2!$B:$B,0)))*69</f>
        <v>157.32000000000008</v>
      </c>
      <c r="BA144">
        <f>ABS($G144-INDEX(Sheet2!$D:$D, MATCH(BA$1,Sheet2!$B:$B,0)))*54.6</f>
        <v>3633.6300000000006</v>
      </c>
      <c r="BB144">
        <f t="shared" si="48"/>
        <v>3637.0340332886635</v>
      </c>
    </row>
    <row r="145" spans="1:54" x14ac:dyDescent="0.3">
      <c r="A145" t="s">
        <v>559</v>
      </c>
      <c r="B145" t="s">
        <v>560</v>
      </c>
      <c r="C145">
        <v>0.28000000000000003</v>
      </c>
      <c r="D145" t="s">
        <v>561</v>
      </c>
      <c r="E145" t="s">
        <v>562</v>
      </c>
      <c r="F145">
        <v>7.2</v>
      </c>
      <c r="G145">
        <v>134.19999999999999</v>
      </c>
      <c r="H145" t="s">
        <v>844</v>
      </c>
      <c r="I145" t="str">
        <f t="shared" si="33"/>
        <v>East</v>
      </c>
      <c r="J145">
        <f>ABS($F145-INDEX(Sheet2!$C:$C, MATCH(J$1,Sheet2!$B:$B,0)))*69</f>
        <v>1965.1200000000001</v>
      </c>
      <c r="K145">
        <f>ABS($G145-INDEX(Sheet2!$D:$D, MATCH(K$1,Sheet2!$B:$B,0)))*54.6</f>
        <v>297.57000000000096</v>
      </c>
      <c r="L145">
        <f t="shared" si="34"/>
        <v>1987.522205989156</v>
      </c>
      <c r="M145">
        <f>ABS($F145-INDEX(Sheet2!$C:$C, MATCH(M$1,Sheet2!$B:$B,0)))*69</f>
        <v>828</v>
      </c>
      <c r="N145">
        <f>ABS($G145-INDEX(Sheet2!$D:$D, MATCH(N$1,Sheet2!$B:$B,0)))*54.6</f>
        <v>12738.18</v>
      </c>
      <c r="O145">
        <f t="shared" si="35"/>
        <v>12765.062229084511</v>
      </c>
      <c r="P145">
        <f>ABS($F145-INDEX(Sheet2!$C:$C, MATCH(P$1,Sheet2!$B:$B,0)))*69</f>
        <v>2824.8599999999997</v>
      </c>
      <c r="Q145">
        <f>ABS($G145-INDEX(Sheet2!$D:$D, MATCH(Q$1,Sheet2!$B:$B,0)))*54.6</f>
        <v>6695.0519999999997</v>
      </c>
      <c r="R145">
        <f t="shared" si="36"/>
        <v>7266.6054869040463</v>
      </c>
      <c r="S145">
        <f>ABS($F145-INDEX(Sheet2!$C:$C, MATCH(S$1,Sheet2!$B:$B,0)))*69</f>
        <v>2642.7</v>
      </c>
      <c r="T145">
        <f>ABS($G145-INDEX(Sheet2!$D:$D, MATCH(T$1,Sheet2!$B:$B,0)))*54.6</f>
        <v>11453.441999999999</v>
      </c>
      <c r="U145">
        <f t="shared" si="37"/>
        <v>11754.369270078423</v>
      </c>
      <c r="V145">
        <f>ABS($F145-INDEX(Sheet2!$C:$C, MATCH(V$1,Sheet2!$B:$B,0)))*69</f>
        <v>3329.25</v>
      </c>
      <c r="W145">
        <f>ABS($G145-INDEX(Sheet2!$D:$D, MATCH(W$1,Sheet2!$B:$B,0)))*54.6</f>
        <v>5288.01</v>
      </c>
      <c r="X145">
        <f t="shared" si="38"/>
        <v>6248.756302065236</v>
      </c>
      <c r="Y145">
        <f>ABS($F145-INDEX(Sheet2!$C:$C, MATCH(Y$1,Sheet2!$B:$B,0)))*69</f>
        <v>1852.6499999999999</v>
      </c>
      <c r="Z145">
        <f>ABS($G145-INDEX(Sheet2!$D:$D, MATCH(Z$1,Sheet2!$B:$B,0)))*54.6</f>
        <v>13783.224</v>
      </c>
      <c r="AA145">
        <f t="shared" si="39"/>
        <v>13907.177134727091</v>
      </c>
      <c r="AB145">
        <f>ABS($F145-INDEX(Sheet2!$C:$C, MATCH(AB$1,Sheet2!$B:$B,0)))*69</f>
        <v>2077.59</v>
      </c>
      <c r="AC145">
        <f>ABS($G145-INDEX(Sheet2!$D:$D, MATCH(AC$1,Sheet2!$B:$B,0)))*54.6</f>
        <v>420.41999999999939</v>
      </c>
      <c r="AD145">
        <f t="shared" si="40"/>
        <v>2119.7012017027305</v>
      </c>
      <c r="AE145">
        <f>ABS($F145-INDEX(Sheet2!$C:$C, MATCH(AE$1,Sheet2!$B:$B,0)))*69</f>
        <v>2359.1099999999997</v>
      </c>
      <c r="AF145">
        <f>ABS($G145-INDEX(Sheet2!$D:$D, MATCH(AF$1,Sheet2!$B:$B,0)))*54.6</f>
        <v>7208.8380000000006</v>
      </c>
      <c r="AG145">
        <f t="shared" si="41"/>
        <v>7585.0342980334644</v>
      </c>
      <c r="AH145">
        <f>ABS($F145-INDEX(Sheet2!$C:$C, MATCH(AH$1,Sheet2!$B:$B,0)))*69</f>
        <v>1831.95</v>
      </c>
      <c r="AI145">
        <f>ABS($G145-INDEX(Sheet2!$D:$D, MATCH(AI$1,Sheet2!$B:$B,0)))*54.6</f>
        <v>11935.013999999999</v>
      </c>
      <c r="AJ145">
        <f t="shared" si="42"/>
        <v>12074.79192295652</v>
      </c>
      <c r="AK145">
        <f>ABS($F145-INDEX(Sheet2!$C:$C, MATCH(AK$1,Sheet2!$B:$B,0)))*69</f>
        <v>2833.83</v>
      </c>
      <c r="AL145">
        <f>ABS($G145-INDEX(Sheet2!$D:$D, MATCH(AL$1,Sheet2!$B:$B,0)))*54.6</f>
        <v>928.74600000000112</v>
      </c>
      <c r="AM145">
        <f t="shared" si="43"/>
        <v>2982.1404395863051</v>
      </c>
      <c r="AN145">
        <f>ABS($F145-INDEX(Sheet2!$C:$C, MATCH(AN$1,Sheet2!$B:$B,0)))*69</f>
        <v>2096.2199999999998</v>
      </c>
      <c r="AO145">
        <f>ABS($G145-INDEX(Sheet2!$D:$D, MATCH(AO$1,Sheet2!$B:$B,0)))*54.6</f>
        <v>6046.4039999999995</v>
      </c>
      <c r="AP145">
        <f t="shared" si="44"/>
        <v>6399.4640103383654</v>
      </c>
      <c r="AQ145">
        <f>ABS($F145-INDEX(Sheet2!$C:$C, MATCH(AQ$1,Sheet2!$B:$B,0)))*69</f>
        <v>2232.1499999999996</v>
      </c>
      <c r="AR145">
        <f>ABS($G145-INDEX(Sheet2!$D:$D, MATCH(AR$1,Sheet2!$B:$B,0)))*54.6</f>
        <v>982.79999999999927</v>
      </c>
      <c r="AS145">
        <f t="shared" si="45"/>
        <v>2438.9320331858362</v>
      </c>
      <c r="AT145">
        <f>ABS($F145-INDEX(Sheet2!$C:$C, MATCH(AT$1,Sheet2!$B:$B,0)))*69</f>
        <v>3047.04</v>
      </c>
      <c r="AU145">
        <f>ABS($G145-INDEX(Sheet2!$D:$D, MATCH(AU$1,Sheet2!$B:$B,0)))*54.6</f>
        <v>7330.05</v>
      </c>
      <c r="AV145">
        <f t="shared" si="46"/>
        <v>7938.1412033359547</v>
      </c>
      <c r="AW145">
        <f>ABS($F145-INDEX(Sheet2!$C:$C, MATCH(AW$1,Sheet2!$B:$B,0)))*69</f>
        <v>2077.59</v>
      </c>
      <c r="AX145">
        <f>ABS($G145-INDEX(Sheet2!$D:$D, MATCH(AX$1,Sheet2!$B:$B,0)))*54.6</f>
        <v>9684.402</v>
      </c>
      <c r="AY145">
        <f t="shared" si="47"/>
        <v>9904.7474629949047</v>
      </c>
      <c r="AZ145">
        <f>ABS($F145-INDEX(Sheet2!$C:$C, MATCH(AZ$1,Sheet2!$B:$B,0)))*69</f>
        <v>1965.1200000000001</v>
      </c>
      <c r="BA145">
        <f>ABS($G145-INDEX(Sheet2!$D:$D, MATCH(BA$1,Sheet2!$B:$B,0)))*54.6</f>
        <v>297.57000000000096</v>
      </c>
      <c r="BB145">
        <f t="shared" si="48"/>
        <v>1987.522205989156</v>
      </c>
    </row>
    <row r="146" spans="1:54" x14ac:dyDescent="0.3">
      <c r="A146" t="s">
        <v>563</v>
      </c>
      <c r="B146" t="s">
        <v>563</v>
      </c>
      <c r="C146">
        <v>66.790000000000006</v>
      </c>
      <c r="D146" t="s">
        <v>564</v>
      </c>
      <c r="E146" t="s">
        <v>565</v>
      </c>
      <c r="F146">
        <v>9</v>
      </c>
      <c r="G146">
        <v>-79.25</v>
      </c>
      <c r="H146" t="s">
        <v>844</v>
      </c>
      <c r="I146" t="str">
        <f t="shared" si="33"/>
        <v>West</v>
      </c>
      <c r="J146">
        <f>ABS($F146-INDEX(Sheet2!$C:$C, MATCH(J$1,Sheet2!$B:$B,0)))*69</f>
        <v>1840.92</v>
      </c>
      <c r="K146">
        <f>ABS($G146-INDEX(Sheet2!$D:$D, MATCH(K$1,Sheet2!$B:$B,0)))*54.6</f>
        <v>11951.94</v>
      </c>
      <c r="L146">
        <f t="shared" si="34"/>
        <v>12092.88452810164</v>
      </c>
      <c r="M146">
        <f>ABS($F146-INDEX(Sheet2!$C:$C, MATCH(M$1,Sheet2!$B:$B,0)))*69</f>
        <v>703.8</v>
      </c>
      <c r="N146">
        <f>ABS($G146-INDEX(Sheet2!$D:$D, MATCH(N$1,Sheet2!$B:$B,0)))*54.6</f>
        <v>1083.8099999999997</v>
      </c>
      <c r="O146">
        <f t="shared" si="35"/>
        <v>1292.2765014113656</v>
      </c>
      <c r="P146">
        <f>ABS($F146-INDEX(Sheet2!$C:$C, MATCH(P$1,Sheet2!$B:$B,0)))*69</f>
        <v>2700.66</v>
      </c>
      <c r="Q146">
        <f>ABS($G146-INDEX(Sheet2!$D:$D, MATCH(Q$1,Sheet2!$B:$B,0)))*54.6</f>
        <v>4959.3180000000002</v>
      </c>
      <c r="R146">
        <f t="shared" si="36"/>
        <v>5646.9814468195309</v>
      </c>
      <c r="S146">
        <f>ABS($F146-INDEX(Sheet2!$C:$C, MATCH(S$1,Sheet2!$B:$B,0)))*69</f>
        <v>2518.5</v>
      </c>
      <c r="T146">
        <f>ABS($G146-INDEX(Sheet2!$D:$D, MATCH(T$1,Sheet2!$B:$B,0)))*54.6</f>
        <v>200.92800000000037</v>
      </c>
      <c r="U146">
        <f t="shared" si="37"/>
        <v>2526.5023869341585</v>
      </c>
      <c r="V146">
        <f>ABS($F146-INDEX(Sheet2!$C:$C, MATCH(V$1,Sheet2!$B:$B,0)))*69</f>
        <v>3205.05</v>
      </c>
      <c r="W146">
        <f>ABS($G146-INDEX(Sheet2!$D:$D, MATCH(W$1,Sheet2!$B:$B,0)))*54.6</f>
        <v>6366.36</v>
      </c>
      <c r="X146">
        <f t="shared" si="38"/>
        <v>7127.6142679090035</v>
      </c>
      <c r="Y146">
        <f>ABS($F146-INDEX(Sheet2!$C:$C, MATCH(Y$1,Sheet2!$B:$B,0)))*69</f>
        <v>1728.4499999999998</v>
      </c>
      <c r="Z146">
        <f>ABS($G146-INDEX(Sheet2!$D:$D, MATCH(Z$1,Sheet2!$B:$B,0)))*54.6</f>
        <v>2128.8539999999998</v>
      </c>
      <c r="AA146">
        <f t="shared" si="39"/>
        <v>2742.1813863812872</v>
      </c>
      <c r="AB146">
        <f>ABS($F146-INDEX(Sheet2!$C:$C, MATCH(AB$1,Sheet2!$B:$B,0)))*69</f>
        <v>1953.39</v>
      </c>
      <c r="AC146">
        <f>ABS($G146-INDEX(Sheet2!$D:$D, MATCH(AC$1,Sheet2!$B:$B,0)))*54.6</f>
        <v>11233.95</v>
      </c>
      <c r="AD146">
        <f t="shared" si="40"/>
        <v>11402.515735336656</v>
      </c>
      <c r="AE146">
        <f>ABS($F146-INDEX(Sheet2!$C:$C, MATCH(AE$1,Sheet2!$B:$B,0)))*69</f>
        <v>2234.91</v>
      </c>
      <c r="AF146">
        <f>ABS($G146-INDEX(Sheet2!$D:$D, MATCH(AF$1,Sheet2!$B:$B,0)))*54.6</f>
        <v>4445.5320000000002</v>
      </c>
      <c r="AG146">
        <f t="shared" si="41"/>
        <v>4975.6986917541544</v>
      </c>
      <c r="AH146">
        <f>ABS($F146-INDEX(Sheet2!$C:$C, MATCH(AH$1,Sheet2!$B:$B,0)))*69</f>
        <v>1707.75</v>
      </c>
      <c r="AI146">
        <f>ABS($G146-INDEX(Sheet2!$D:$D, MATCH(AI$1,Sheet2!$B:$B,0)))*54.6</f>
        <v>280.64400000000006</v>
      </c>
      <c r="AJ146">
        <f t="shared" si="42"/>
        <v>1730.6562677886097</v>
      </c>
      <c r="AK146">
        <f>ABS($F146-INDEX(Sheet2!$C:$C, MATCH(AK$1,Sheet2!$B:$B,0)))*69</f>
        <v>2958.0299999999997</v>
      </c>
      <c r="AL146">
        <f>ABS($G146-INDEX(Sheet2!$D:$D, MATCH(AL$1,Sheet2!$B:$B,0)))*54.6</f>
        <v>12583.116</v>
      </c>
      <c r="AM146">
        <f t="shared" si="43"/>
        <v>12926.126633696422</v>
      </c>
      <c r="AN146">
        <f>ABS($F146-INDEX(Sheet2!$C:$C, MATCH(AN$1,Sheet2!$B:$B,0)))*69</f>
        <v>1972.02</v>
      </c>
      <c r="AO146">
        <f>ABS($G146-INDEX(Sheet2!$D:$D, MATCH(AO$1,Sheet2!$B:$B,0)))*54.6</f>
        <v>5607.9660000000003</v>
      </c>
      <c r="AP146">
        <f t="shared" si="44"/>
        <v>5944.5896021135059</v>
      </c>
      <c r="AQ146">
        <f>ABS($F146-INDEX(Sheet2!$C:$C, MATCH(AQ$1,Sheet2!$B:$B,0)))*69</f>
        <v>2107.9499999999998</v>
      </c>
      <c r="AR146">
        <f>ABS($G146-INDEX(Sheet2!$D:$D, MATCH(AR$1,Sheet2!$B:$B,0)))*54.6</f>
        <v>10671.57</v>
      </c>
      <c r="AS146">
        <f t="shared" si="45"/>
        <v>10877.769048265365</v>
      </c>
      <c r="AT146">
        <f>ABS($F146-INDEX(Sheet2!$C:$C, MATCH(AT$1,Sheet2!$B:$B,0)))*69</f>
        <v>2922.84</v>
      </c>
      <c r="AU146">
        <f>ABS($G146-INDEX(Sheet2!$D:$D, MATCH(AU$1,Sheet2!$B:$B,0)))*54.6</f>
        <v>4324.3200000000006</v>
      </c>
      <c r="AV146">
        <f t="shared" si="46"/>
        <v>5219.4575511254043</v>
      </c>
      <c r="AW146">
        <f>ABS($F146-INDEX(Sheet2!$C:$C, MATCH(AW$1,Sheet2!$B:$B,0)))*69</f>
        <v>2201.79</v>
      </c>
      <c r="AX146">
        <f>ABS($G146-INDEX(Sheet2!$D:$D, MATCH(AX$1,Sheet2!$B:$B,0)))*54.6</f>
        <v>1969.9679999999998</v>
      </c>
      <c r="AY146">
        <f t="shared" si="47"/>
        <v>2954.4294077070113</v>
      </c>
      <c r="AZ146">
        <f>ABS($F146-INDEX(Sheet2!$C:$C, MATCH(AZ$1,Sheet2!$B:$B,0)))*69</f>
        <v>1840.92</v>
      </c>
      <c r="BA146">
        <f>ABS($G146-INDEX(Sheet2!$D:$D, MATCH(BA$1,Sheet2!$B:$B,0)))*54.6</f>
        <v>11951.94</v>
      </c>
      <c r="BB146">
        <f t="shared" si="48"/>
        <v>12092.88452810164</v>
      </c>
    </row>
    <row r="147" spans="1:54" x14ac:dyDescent="0.3">
      <c r="A147" t="s">
        <v>566</v>
      </c>
      <c r="B147" t="s">
        <v>567</v>
      </c>
      <c r="C147">
        <v>24.83</v>
      </c>
      <c r="D147" t="s">
        <v>568</v>
      </c>
      <c r="E147" t="s">
        <v>569</v>
      </c>
      <c r="F147">
        <v>-9.24</v>
      </c>
      <c r="G147">
        <v>147</v>
      </c>
      <c r="H147" t="s">
        <v>845</v>
      </c>
      <c r="I147" t="str">
        <f t="shared" si="33"/>
        <v>East</v>
      </c>
      <c r="J147">
        <f>ABS($F147-INDEX(Sheet2!$C:$C, MATCH(J$1,Sheet2!$B:$B,0)))*69</f>
        <v>3099.48</v>
      </c>
      <c r="K147">
        <f>ABS($G147-INDEX(Sheet2!$D:$D, MATCH(K$1,Sheet2!$B:$B,0)))*54.6</f>
        <v>401.30999999999972</v>
      </c>
      <c r="L147">
        <f t="shared" si="34"/>
        <v>3125.3521379998128</v>
      </c>
      <c r="M147">
        <f>ABS($F147-INDEX(Sheet2!$C:$C, MATCH(M$1,Sheet2!$B:$B,0)))*69</f>
        <v>1962.36</v>
      </c>
      <c r="N147">
        <f>ABS($G147-INDEX(Sheet2!$D:$D, MATCH(N$1,Sheet2!$B:$B,0)))*54.6</f>
        <v>13437.06</v>
      </c>
      <c r="O147">
        <f t="shared" si="35"/>
        <v>13579.596393604636</v>
      </c>
      <c r="P147">
        <f>ABS($F147-INDEX(Sheet2!$C:$C, MATCH(P$1,Sheet2!$B:$B,0)))*69</f>
        <v>3959.2200000000003</v>
      </c>
      <c r="Q147">
        <f>ABS($G147-INDEX(Sheet2!$D:$D, MATCH(Q$1,Sheet2!$B:$B,0)))*54.6</f>
        <v>7393.9319999999998</v>
      </c>
      <c r="R147">
        <f t="shared" si="36"/>
        <v>8387.2315712053642</v>
      </c>
      <c r="S147">
        <f>ABS($F147-INDEX(Sheet2!$C:$C, MATCH(S$1,Sheet2!$B:$B,0)))*69</f>
        <v>3777.06</v>
      </c>
      <c r="T147">
        <f>ABS($G147-INDEX(Sheet2!$D:$D, MATCH(T$1,Sheet2!$B:$B,0)))*54.6</f>
        <v>12152.322</v>
      </c>
      <c r="U147">
        <f t="shared" si="37"/>
        <v>12725.765683654718</v>
      </c>
      <c r="V147">
        <f>ABS($F147-INDEX(Sheet2!$C:$C, MATCH(V$1,Sheet2!$B:$B,0)))*69</f>
        <v>4463.6099999999997</v>
      </c>
      <c r="W147">
        <f>ABS($G147-INDEX(Sheet2!$D:$D, MATCH(W$1,Sheet2!$B:$B,0)))*54.6</f>
        <v>5986.89</v>
      </c>
      <c r="X147">
        <f t="shared" si="38"/>
        <v>7467.7082230226433</v>
      </c>
      <c r="Y147">
        <f>ABS($F147-INDEX(Sheet2!$C:$C, MATCH(Y$1,Sheet2!$B:$B,0)))*69</f>
        <v>2987.0099999999998</v>
      </c>
      <c r="Z147">
        <f>ABS($G147-INDEX(Sheet2!$D:$D, MATCH(Z$1,Sheet2!$B:$B,0)))*54.6</f>
        <v>14482.104000000001</v>
      </c>
      <c r="AA147">
        <f t="shared" si="39"/>
        <v>14786.939000581426</v>
      </c>
      <c r="AB147">
        <f>ABS($F147-INDEX(Sheet2!$C:$C, MATCH(AB$1,Sheet2!$B:$B,0)))*69</f>
        <v>3211.9500000000003</v>
      </c>
      <c r="AC147">
        <f>ABS($G147-INDEX(Sheet2!$D:$D, MATCH(AC$1,Sheet2!$B:$B,0)))*54.6</f>
        <v>1119.3</v>
      </c>
      <c r="AD147">
        <f t="shared" si="40"/>
        <v>3401.3901999770628</v>
      </c>
      <c r="AE147">
        <f>ABS($F147-INDEX(Sheet2!$C:$C, MATCH(AE$1,Sheet2!$B:$B,0)))*69</f>
        <v>3493.4700000000003</v>
      </c>
      <c r="AF147">
        <f>ABS($G147-INDEX(Sheet2!$D:$D, MATCH(AF$1,Sheet2!$B:$B,0)))*54.6</f>
        <v>7907.7180000000008</v>
      </c>
      <c r="AG147">
        <f t="shared" si="41"/>
        <v>8645.0180224464548</v>
      </c>
      <c r="AH147">
        <f>ABS($F147-INDEX(Sheet2!$C:$C, MATCH(AH$1,Sheet2!$B:$B,0)))*69</f>
        <v>2966.31</v>
      </c>
      <c r="AI147">
        <f>ABS($G147-INDEX(Sheet2!$D:$D, MATCH(AI$1,Sheet2!$B:$B,0)))*54.6</f>
        <v>12633.894</v>
      </c>
      <c r="AJ147">
        <f t="shared" si="42"/>
        <v>12977.45247031697</v>
      </c>
      <c r="AK147">
        <f>ABS($F147-INDEX(Sheet2!$C:$C, MATCH(AK$1,Sheet2!$B:$B,0)))*69</f>
        <v>1699.4699999999998</v>
      </c>
      <c r="AL147">
        <f>ABS($G147-INDEX(Sheet2!$D:$D, MATCH(AL$1,Sheet2!$B:$B,0)))*54.6</f>
        <v>229.86600000000044</v>
      </c>
      <c r="AM147">
        <f t="shared" si="43"/>
        <v>1714.9450891664139</v>
      </c>
      <c r="AN147">
        <f>ABS($F147-INDEX(Sheet2!$C:$C, MATCH(AN$1,Sheet2!$B:$B,0)))*69</f>
        <v>3230.58</v>
      </c>
      <c r="AO147">
        <f>ABS($G147-INDEX(Sheet2!$D:$D, MATCH(AO$1,Sheet2!$B:$B,0)))*54.6</f>
        <v>6745.2839999999997</v>
      </c>
      <c r="AP147">
        <f t="shared" si="44"/>
        <v>7479.0041701456485</v>
      </c>
      <c r="AQ147">
        <f>ABS($F147-INDEX(Sheet2!$C:$C, MATCH(AQ$1,Sheet2!$B:$B,0)))*69</f>
        <v>3366.5099999999998</v>
      </c>
      <c r="AR147">
        <f>ABS($G147-INDEX(Sheet2!$D:$D, MATCH(AR$1,Sheet2!$B:$B,0)))*54.6</f>
        <v>1681.6799999999998</v>
      </c>
      <c r="AS147">
        <f t="shared" si="45"/>
        <v>3763.1685057275868</v>
      </c>
      <c r="AT147">
        <f>ABS($F147-INDEX(Sheet2!$C:$C, MATCH(AT$1,Sheet2!$B:$B,0)))*69</f>
        <v>4181.4000000000005</v>
      </c>
      <c r="AU147">
        <f>ABS($G147-INDEX(Sheet2!$D:$D, MATCH(AU$1,Sheet2!$B:$B,0)))*54.6</f>
        <v>8028.9300000000012</v>
      </c>
      <c r="AV147">
        <f t="shared" si="46"/>
        <v>9052.5036815734038</v>
      </c>
      <c r="AW147">
        <f>ABS($F147-INDEX(Sheet2!$C:$C, MATCH(AW$1,Sheet2!$B:$B,0)))*69</f>
        <v>943.23</v>
      </c>
      <c r="AX147">
        <f>ABS($G147-INDEX(Sheet2!$D:$D, MATCH(AX$1,Sheet2!$B:$B,0)))*54.6</f>
        <v>10383.282000000001</v>
      </c>
      <c r="AY147">
        <f t="shared" si="47"/>
        <v>10426.036060000177</v>
      </c>
      <c r="AZ147">
        <f>ABS($F147-INDEX(Sheet2!$C:$C, MATCH(AZ$1,Sheet2!$B:$B,0)))*69</f>
        <v>3099.48</v>
      </c>
      <c r="BA147">
        <f>ABS($G147-INDEX(Sheet2!$D:$D, MATCH(BA$1,Sheet2!$B:$B,0)))*54.6</f>
        <v>401.30999999999972</v>
      </c>
      <c r="BB147">
        <f t="shared" si="48"/>
        <v>3125.3521379998128</v>
      </c>
    </row>
    <row r="148" spans="1:54" x14ac:dyDescent="0.3">
      <c r="A148" t="s">
        <v>570</v>
      </c>
      <c r="B148" t="s">
        <v>571</v>
      </c>
      <c r="C148">
        <v>37.909999999999997</v>
      </c>
      <c r="D148" t="s">
        <v>572</v>
      </c>
      <c r="E148" t="s">
        <v>573</v>
      </c>
      <c r="F148">
        <v>-25.1</v>
      </c>
      <c r="G148">
        <v>-57.3</v>
      </c>
      <c r="H148" t="s">
        <v>845</v>
      </c>
      <c r="I148" t="str">
        <f t="shared" si="33"/>
        <v>West</v>
      </c>
      <c r="J148">
        <f>ABS($F148-INDEX(Sheet2!$C:$C, MATCH(J$1,Sheet2!$B:$B,0)))*69</f>
        <v>4193.82</v>
      </c>
      <c r="K148">
        <f>ABS($G148-INDEX(Sheet2!$D:$D, MATCH(K$1,Sheet2!$B:$B,0)))*54.6</f>
        <v>10753.47</v>
      </c>
      <c r="L148">
        <f t="shared" si="34"/>
        <v>11542.323996201978</v>
      </c>
      <c r="M148">
        <f>ABS($F148-INDEX(Sheet2!$C:$C, MATCH(M$1,Sheet2!$B:$B,0)))*69</f>
        <v>3056.7</v>
      </c>
      <c r="N148">
        <f>ABS($G148-INDEX(Sheet2!$D:$D, MATCH(N$1,Sheet2!$B:$B,0)))*54.6</f>
        <v>2282.2799999999997</v>
      </c>
      <c r="O148">
        <f t="shared" si="35"/>
        <v>3814.7368046039555</v>
      </c>
      <c r="P148">
        <f>ABS($F148-INDEX(Sheet2!$C:$C, MATCH(P$1,Sheet2!$B:$B,0)))*69</f>
        <v>5053.5600000000004</v>
      </c>
      <c r="Q148">
        <f>ABS($G148-INDEX(Sheet2!$D:$D, MATCH(Q$1,Sheet2!$B:$B,0)))*54.6</f>
        <v>3760.848</v>
      </c>
      <c r="R148">
        <f t="shared" si="36"/>
        <v>6299.4004756567119</v>
      </c>
      <c r="S148">
        <f>ABS($F148-INDEX(Sheet2!$C:$C, MATCH(S$1,Sheet2!$B:$B,0)))*69</f>
        <v>4871.3999999999996</v>
      </c>
      <c r="T148">
        <f>ABS($G148-INDEX(Sheet2!$D:$D, MATCH(T$1,Sheet2!$B:$B,0)))*54.6</f>
        <v>997.5419999999998</v>
      </c>
      <c r="U148">
        <f t="shared" si="37"/>
        <v>4972.4871042330515</v>
      </c>
      <c r="V148">
        <f>ABS($F148-INDEX(Sheet2!$C:$C, MATCH(V$1,Sheet2!$B:$B,0)))*69</f>
        <v>5557.9500000000007</v>
      </c>
      <c r="W148">
        <f>ABS($G148-INDEX(Sheet2!$D:$D, MATCH(W$1,Sheet2!$B:$B,0)))*54.6</f>
        <v>5167.8900000000003</v>
      </c>
      <c r="X148">
        <f t="shared" si="38"/>
        <v>7589.3277208590753</v>
      </c>
      <c r="Y148">
        <f>ABS($F148-INDEX(Sheet2!$C:$C, MATCH(Y$1,Sheet2!$B:$B,0)))*69</f>
        <v>4081.35</v>
      </c>
      <c r="Z148">
        <f>ABS($G148-INDEX(Sheet2!$D:$D, MATCH(Z$1,Sheet2!$B:$B,0)))*54.6</f>
        <v>3327.3240000000001</v>
      </c>
      <c r="AA148">
        <f t="shared" si="39"/>
        <v>5265.7860594099338</v>
      </c>
      <c r="AB148">
        <f>ABS($F148-INDEX(Sheet2!$C:$C, MATCH(AB$1,Sheet2!$B:$B,0)))*69</f>
        <v>4306.29</v>
      </c>
      <c r="AC148">
        <f>ABS($G148-INDEX(Sheet2!$D:$D, MATCH(AC$1,Sheet2!$B:$B,0)))*54.6</f>
        <v>10035.480000000001</v>
      </c>
      <c r="AD148">
        <f t="shared" si="40"/>
        <v>10920.393417569718</v>
      </c>
      <c r="AE148">
        <f>ABS($F148-INDEX(Sheet2!$C:$C, MATCH(AE$1,Sheet2!$B:$B,0)))*69</f>
        <v>4587.8100000000004</v>
      </c>
      <c r="AF148">
        <f>ABS($G148-INDEX(Sheet2!$D:$D, MATCH(AF$1,Sheet2!$B:$B,0)))*54.6</f>
        <v>3247.0619999999999</v>
      </c>
      <c r="AG148">
        <f t="shared" si="41"/>
        <v>5620.623829073068</v>
      </c>
      <c r="AH148">
        <f>ABS($F148-INDEX(Sheet2!$C:$C, MATCH(AH$1,Sheet2!$B:$B,0)))*69</f>
        <v>4060.65</v>
      </c>
      <c r="AI148">
        <f>ABS($G148-INDEX(Sheet2!$D:$D, MATCH(AI$1,Sheet2!$B:$B,0)))*54.6</f>
        <v>1479.1140000000003</v>
      </c>
      <c r="AJ148">
        <f t="shared" si="42"/>
        <v>4321.6497599291879</v>
      </c>
      <c r="AK148">
        <f>ABS($F148-INDEX(Sheet2!$C:$C, MATCH(AK$1,Sheet2!$B:$B,0)))*69</f>
        <v>605.12999999999977</v>
      </c>
      <c r="AL148">
        <f>ABS($G148-INDEX(Sheet2!$D:$D, MATCH(AL$1,Sheet2!$B:$B,0)))*54.6</f>
        <v>11384.646000000001</v>
      </c>
      <c r="AM148">
        <f t="shared" si="43"/>
        <v>11400.716945096743</v>
      </c>
      <c r="AN148">
        <f>ABS($F148-INDEX(Sheet2!$C:$C, MATCH(AN$1,Sheet2!$B:$B,0)))*69</f>
        <v>4324.92</v>
      </c>
      <c r="AO148">
        <f>ABS($G148-INDEX(Sheet2!$D:$D, MATCH(AO$1,Sheet2!$B:$B,0)))*54.6</f>
        <v>4409.4959999999992</v>
      </c>
      <c r="AP148">
        <f t="shared" si="44"/>
        <v>6176.4543210822821</v>
      </c>
      <c r="AQ148">
        <f>ABS($F148-INDEX(Sheet2!$C:$C, MATCH(AQ$1,Sheet2!$B:$B,0)))*69</f>
        <v>4460.8500000000004</v>
      </c>
      <c r="AR148">
        <f>ABS($G148-INDEX(Sheet2!$D:$D, MATCH(AR$1,Sheet2!$B:$B,0)))*54.6</f>
        <v>9473.1</v>
      </c>
      <c r="AS148">
        <f t="shared" si="45"/>
        <v>10470.855090798459</v>
      </c>
      <c r="AT148">
        <f>ABS($F148-INDEX(Sheet2!$C:$C, MATCH(AT$1,Sheet2!$B:$B,0)))*69</f>
        <v>5275.7400000000007</v>
      </c>
      <c r="AU148">
        <f>ABS($G148-INDEX(Sheet2!$D:$D, MATCH(AU$1,Sheet2!$B:$B,0)))*54.6</f>
        <v>3125.85</v>
      </c>
      <c r="AV148">
        <f t="shared" si="46"/>
        <v>6132.2402733503532</v>
      </c>
      <c r="AW148">
        <f>ABS($F148-INDEX(Sheet2!$C:$C, MATCH(AW$1,Sheet2!$B:$B,0)))*69</f>
        <v>151.1100000000001</v>
      </c>
      <c r="AX148">
        <f>ABS($G148-INDEX(Sheet2!$D:$D, MATCH(AX$1,Sheet2!$B:$B,0)))*54.6</f>
        <v>771.49799999999982</v>
      </c>
      <c r="AY148">
        <f t="shared" si="47"/>
        <v>786.15736090429107</v>
      </c>
      <c r="AZ148">
        <f>ABS($F148-INDEX(Sheet2!$C:$C, MATCH(AZ$1,Sheet2!$B:$B,0)))*69</f>
        <v>4193.82</v>
      </c>
      <c r="BA148">
        <f>ABS($G148-INDEX(Sheet2!$D:$D, MATCH(BA$1,Sheet2!$B:$B,0)))*54.6</f>
        <v>10753.47</v>
      </c>
      <c r="BB148">
        <f t="shared" si="48"/>
        <v>11542.323996201978</v>
      </c>
    </row>
    <row r="149" spans="1:54" x14ac:dyDescent="0.3">
      <c r="A149" t="s">
        <v>574</v>
      </c>
      <c r="B149" t="s">
        <v>575</v>
      </c>
      <c r="C149">
        <v>228</v>
      </c>
      <c r="D149" t="s">
        <v>576</v>
      </c>
      <c r="E149" t="s">
        <v>577</v>
      </c>
      <c r="F149">
        <v>-12</v>
      </c>
      <c r="G149">
        <v>-77</v>
      </c>
      <c r="H149" t="s">
        <v>845</v>
      </c>
      <c r="I149" t="str">
        <f t="shared" si="33"/>
        <v>West</v>
      </c>
      <c r="J149">
        <f>ABS($F149-INDEX(Sheet2!$C:$C, MATCH(J$1,Sheet2!$B:$B,0)))*69</f>
        <v>3289.92</v>
      </c>
      <c r="K149">
        <f>ABS($G149-INDEX(Sheet2!$D:$D, MATCH(K$1,Sheet2!$B:$B,0)))*54.6</f>
        <v>11829.09</v>
      </c>
      <c r="L149">
        <f t="shared" si="34"/>
        <v>12278.067593660659</v>
      </c>
      <c r="M149">
        <f>ABS($F149-INDEX(Sheet2!$C:$C, MATCH(M$1,Sheet2!$B:$B,0)))*69</f>
        <v>2152.7999999999997</v>
      </c>
      <c r="N149">
        <f>ABS($G149-INDEX(Sheet2!$D:$D, MATCH(N$1,Sheet2!$B:$B,0)))*54.6</f>
        <v>1206.6599999999996</v>
      </c>
      <c r="O149">
        <f t="shared" si="35"/>
        <v>2467.9092762093178</v>
      </c>
      <c r="P149">
        <f>ABS($F149-INDEX(Sheet2!$C:$C, MATCH(P$1,Sheet2!$B:$B,0)))*69</f>
        <v>4149.66</v>
      </c>
      <c r="Q149">
        <f>ABS($G149-INDEX(Sheet2!$D:$D, MATCH(Q$1,Sheet2!$B:$B,0)))*54.6</f>
        <v>4836.4679999999998</v>
      </c>
      <c r="R149">
        <f t="shared" si="36"/>
        <v>6372.6839581626828</v>
      </c>
      <c r="S149">
        <f>ABS($F149-INDEX(Sheet2!$C:$C, MATCH(S$1,Sheet2!$B:$B,0)))*69</f>
        <v>3967.5</v>
      </c>
      <c r="T149">
        <f>ABS($G149-INDEX(Sheet2!$D:$D, MATCH(T$1,Sheet2!$B:$B,0)))*54.6</f>
        <v>78.078000000000372</v>
      </c>
      <c r="U149">
        <f t="shared" si="37"/>
        <v>3968.2681895360852</v>
      </c>
      <c r="V149">
        <f>ABS($F149-INDEX(Sheet2!$C:$C, MATCH(V$1,Sheet2!$B:$B,0)))*69</f>
        <v>4654.05</v>
      </c>
      <c r="W149">
        <f>ABS($G149-INDEX(Sheet2!$D:$D, MATCH(W$1,Sheet2!$B:$B,0)))*54.6</f>
        <v>6243.51</v>
      </c>
      <c r="X149">
        <f t="shared" si="38"/>
        <v>7787.2715711345263</v>
      </c>
      <c r="Y149">
        <f>ABS($F149-INDEX(Sheet2!$C:$C, MATCH(Y$1,Sheet2!$B:$B,0)))*69</f>
        <v>3177.45</v>
      </c>
      <c r="Z149">
        <f>ABS($G149-INDEX(Sheet2!$D:$D, MATCH(Z$1,Sheet2!$B:$B,0)))*54.6</f>
        <v>2251.7039999999997</v>
      </c>
      <c r="AA149">
        <f t="shared" si="39"/>
        <v>3894.4010330365309</v>
      </c>
      <c r="AB149">
        <f>ABS($F149-INDEX(Sheet2!$C:$C, MATCH(AB$1,Sheet2!$B:$B,0)))*69</f>
        <v>3402.3900000000003</v>
      </c>
      <c r="AC149">
        <f>ABS($G149-INDEX(Sheet2!$D:$D, MATCH(AC$1,Sheet2!$B:$B,0)))*54.6</f>
        <v>11111.1</v>
      </c>
      <c r="AD149">
        <f t="shared" si="40"/>
        <v>11620.36147983788</v>
      </c>
      <c r="AE149">
        <f>ABS($F149-INDEX(Sheet2!$C:$C, MATCH(AE$1,Sheet2!$B:$B,0)))*69</f>
        <v>3683.91</v>
      </c>
      <c r="AF149">
        <f>ABS($G149-INDEX(Sheet2!$D:$D, MATCH(AF$1,Sheet2!$B:$B,0)))*54.6</f>
        <v>4322.6819999999998</v>
      </c>
      <c r="AG149">
        <f t="shared" si="41"/>
        <v>5679.5046052647931</v>
      </c>
      <c r="AH149">
        <f>ABS($F149-INDEX(Sheet2!$C:$C, MATCH(AH$1,Sheet2!$B:$B,0)))*69</f>
        <v>3156.75</v>
      </c>
      <c r="AI149">
        <f>ABS($G149-INDEX(Sheet2!$D:$D, MATCH(AI$1,Sheet2!$B:$B,0)))*54.6</f>
        <v>403.49400000000003</v>
      </c>
      <c r="AJ149">
        <f t="shared" si="42"/>
        <v>3182.4327126486114</v>
      </c>
      <c r="AK149">
        <f>ABS($F149-INDEX(Sheet2!$C:$C, MATCH(AK$1,Sheet2!$B:$B,0)))*69</f>
        <v>1509.0299999999997</v>
      </c>
      <c r="AL149">
        <f>ABS($G149-INDEX(Sheet2!$D:$D, MATCH(AL$1,Sheet2!$B:$B,0)))*54.6</f>
        <v>12460.266000000001</v>
      </c>
      <c r="AM149">
        <f t="shared" si="43"/>
        <v>12551.310701741713</v>
      </c>
      <c r="AN149">
        <f>ABS($F149-INDEX(Sheet2!$C:$C, MATCH(AN$1,Sheet2!$B:$B,0)))*69</f>
        <v>3421.02</v>
      </c>
      <c r="AO149">
        <f>ABS($G149-INDEX(Sheet2!$D:$D, MATCH(AO$1,Sheet2!$B:$B,0)))*54.6</f>
        <v>5485.1160000000009</v>
      </c>
      <c r="AP149">
        <f t="shared" si="44"/>
        <v>6464.5089043063435</v>
      </c>
      <c r="AQ149">
        <f>ABS($F149-INDEX(Sheet2!$C:$C, MATCH(AQ$1,Sheet2!$B:$B,0)))*69</f>
        <v>3556.95</v>
      </c>
      <c r="AR149">
        <f>ABS($G149-INDEX(Sheet2!$D:$D, MATCH(AR$1,Sheet2!$B:$B,0)))*54.6</f>
        <v>10548.72</v>
      </c>
      <c r="AS149">
        <f t="shared" si="45"/>
        <v>11132.267825600495</v>
      </c>
      <c r="AT149">
        <f>ABS($F149-INDEX(Sheet2!$C:$C, MATCH(AT$1,Sheet2!$B:$B,0)))*69</f>
        <v>4371.84</v>
      </c>
      <c r="AU149">
        <f>ABS($G149-INDEX(Sheet2!$D:$D, MATCH(AU$1,Sheet2!$B:$B,0)))*54.6</f>
        <v>4201.47</v>
      </c>
      <c r="AV149">
        <f t="shared" si="46"/>
        <v>6063.4425161371828</v>
      </c>
      <c r="AW149">
        <f>ABS($F149-INDEX(Sheet2!$C:$C, MATCH(AW$1,Sheet2!$B:$B,0)))*69</f>
        <v>752.79</v>
      </c>
      <c r="AX149">
        <f>ABS($G149-INDEX(Sheet2!$D:$D, MATCH(AX$1,Sheet2!$B:$B,0)))*54.6</f>
        <v>1847.1179999999999</v>
      </c>
      <c r="AY149">
        <f t="shared" si="47"/>
        <v>1994.627205776558</v>
      </c>
      <c r="AZ149">
        <f>ABS($F149-INDEX(Sheet2!$C:$C, MATCH(AZ$1,Sheet2!$B:$B,0)))*69</f>
        <v>3289.92</v>
      </c>
      <c r="BA149">
        <f>ABS($G149-INDEX(Sheet2!$D:$D, MATCH(BA$1,Sheet2!$B:$B,0)))*54.6</f>
        <v>11829.09</v>
      </c>
      <c r="BB149">
        <f t="shared" si="48"/>
        <v>12278.067593660659</v>
      </c>
    </row>
    <row r="150" spans="1:54" x14ac:dyDescent="0.3">
      <c r="A150" t="s">
        <v>578</v>
      </c>
      <c r="B150" t="s">
        <v>579</v>
      </c>
      <c r="C150">
        <v>377</v>
      </c>
      <c r="D150" t="s">
        <v>312</v>
      </c>
      <c r="E150" t="s">
        <v>580</v>
      </c>
      <c r="F150">
        <v>14.4</v>
      </c>
      <c r="G150">
        <v>121</v>
      </c>
      <c r="H150" t="s">
        <v>844</v>
      </c>
      <c r="I150" t="str">
        <f t="shared" si="33"/>
        <v>East</v>
      </c>
      <c r="J150">
        <f>ABS($F150-INDEX(Sheet2!$C:$C, MATCH(J$1,Sheet2!$B:$B,0)))*69</f>
        <v>1468.3200000000002</v>
      </c>
      <c r="K150">
        <f>ABS($G150-INDEX(Sheet2!$D:$D, MATCH(K$1,Sheet2!$B:$B,0)))*54.6</f>
        <v>1018.2900000000003</v>
      </c>
      <c r="L150">
        <f t="shared" si="34"/>
        <v>1786.8626546268185</v>
      </c>
      <c r="M150">
        <f>ABS($F150-INDEX(Sheet2!$C:$C, MATCH(M$1,Sheet2!$B:$B,0)))*69</f>
        <v>331.19999999999993</v>
      </c>
      <c r="N150">
        <f>ABS($G150-INDEX(Sheet2!$D:$D, MATCH(N$1,Sheet2!$B:$B,0)))*54.6</f>
        <v>12017.46</v>
      </c>
      <c r="O150">
        <f t="shared" si="35"/>
        <v>12022.023053196996</v>
      </c>
      <c r="P150">
        <f>ABS($F150-INDEX(Sheet2!$C:$C, MATCH(P$1,Sheet2!$B:$B,0)))*69</f>
        <v>2328.06</v>
      </c>
      <c r="Q150">
        <f>ABS($G150-INDEX(Sheet2!$D:$D, MATCH(Q$1,Sheet2!$B:$B,0)))*54.6</f>
        <v>5974.3320000000003</v>
      </c>
      <c r="R150">
        <f t="shared" si="36"/>
        <v>6411.9034778935966</v>
      </c>
      <c r="S150">
        <f>ABS($F150-INDEX(Sheet2!$C:$C, MATCH(S$1,Sheet2!$B:$B,0)))*69</f>
        <v>2145.9</v>
      </c>
      <c r="T150">
        <f>ABS($G150-INDEX(Sheet2!$D:$D, MATCH(T$1,Sheet2!$B:$B,0)))*54.6</f>
        <v>10732.722</v>
      </c>
      <c r="U150">
        <f t="shared" si="37"/>
        <v>10945.14542339589</v>
      </c>
      <c r="V150">
        <f>ABS($F150-INDEX(Sheet2!$C:$C, MATCH(V$1,Sheet2!$B:$B,0)))*69</f>
        <v>2832.4500000000003</v>
      </c>
      <c r="W150">
        <f>ABS($G150-INDEX(Sheet2!$D:$D, MATCH(W$1,Sheet2!$B:$B,0)))*54.6</f>
        <v>4567.2900000000009</v>
      </c>
      <c r="X150">
        <f t="shared" si="38"/>
        <v>5374.2823657303315</v>
      </c>
      <c r="Y150">
        <f>ABS($F150-INDEX(Sheet2!$C:$C, MATCH(Y$1,Sheet2!$B:$B,0)))*69</f>
        <v>1355.85</v>
      </c>
      <c r="Z150">
        <f>ABS($G150-INDEX(Sheet2!$D:$D, MATCH(Z$1,Sheet2!$B:$B,0)))*54.6</f>
        <v>13062.504000000001</v>
      </c>
      <c r="AA150">
        <f t="shared" si="39"/>
        <v>13132.682131709274</v>
      </c>
      <c r="AB150">
        <f>ABS($F150-INDEX(Sheet2!$C:$C, MATCH(AB$1,Sheet2!$B:$B,0)))*69</f>
        <v>1580.7900000000002</v>
      </c>
      <c r="AC150">
        <f>ABS($G150-INDEX(Sheet2!$D:$D, MATCH(AC$1,Sheet2!$B:$B,0)))*54.6</f>
        <v>300.3</v>
      </c>
      <c r="AD150">
        <f t="shared" si="40"/>
        <v>1609.0609416986047</v>
      </c>
      <c r="AE150">
        <f>ABS($F150-INDEX(Sheet2!$C:$C, MATCH(AE$1,Sheet2!$B:$B,0)))*69</f>
        <v>1862.3100000000002</v>
      </c>
      <c r="AF150">
        <f>ABS($G150-INDEX(Sheet2!$D:$D, MATCH(AF$1,Sheet2!$B:$B,0)))*54.6</f>
        <v>6488.1180000000004</v>
      </c>
      <c r="AG150">
        <f t="shared" si="41"/>
        <v>6750.1017561236813</v>
      </c>
      <c r="AH150">
        <f>ABS($F150-INDEX(Sheet2!$C:$C, MATCH(AH$1,Sheet2!$B:$B,0)))*69</f>
        <v>1335.15</v>
      </c>
      <c r="AI150">
        <f>ABS($G150-INDEX(Sheet2!$D:$D, MATCH(AI$1,Sheet2!$B:$B,0)))*54.6</f>
        <v>11214.294</v>
      </c>
      <c r="AJ150">
        <f t="shared" si="42"/>
        <v>11293.494385748638</v>
      </c>
      <c r="AK150">
        <f>ABS($F150-INDEX(Sheet2!$C:$C, MATCH(AK$1,Sheet2!$B:$B,0)))*69</f>
        <v>3330.6299999999997</v>
      </c>
      <c r="AL150">
        <f>ABS($G150-INDEX(Sheet2!$D:$D, MATCH(AL$1,Sheet2!$B:$B,0)))*54.6</f>
        <v>1649.4660000000006</v>
      </c>
      <c r="AM150">
        <f t="shared" si="43"/>
        <v>3716.6966895424762</v>
      </c>
      <c r="AN150">
        <f>ABS($F150-INDEX(Sheet2!$C:$C, MATCH(AN$1,Sheet2!$B:$B,0)))*69</f>
        <v>1599.42</v>
      </c>
      <c r="AO150">
        <f>ABS($G150-INDEX(Sheet2!$D:$D, MATCH(AO$1,Sheet2!$B:$B,0)))*54.6</f>
        <v>5325.6839999999993</v>
      </c>
      <c r="AP150">
        <f t="shared" si="44"/>
        <v>5560.6703196877261</v>
      </c>
      <c r="AQ150">
        <f>ABS($F150-INDEX(Sheet2!$C:$C, MATCH(AQ$1,Sheet2!$B:$B,0)))*69</f>
        <v>1735.35</v>
      </c>
      <c r="AR150">
        <f>ABS($G150-INDEX(Sheet2!$D:$D, MATCH(AR$1,Sheet2!$B:$B,0)))*54.6</f>
        <v>262.07999999999987</v>
      </c>
      <c r="AS150">
        <f t="shared" si="45"/>
        <v>1755.0286461764661</v>
      </c>
      <c r="AT150">
        <f>ABS($F150-INDEX(Sheet2!$C:$C, MATCH(AT$1,Sheet2!$B:$B,0)))*69</f>
        <v>2550.2400000000002</v>
      </c>
      <c r="AU150">
        <f>ABS($G150-INDEX(Sheet2!$D:$D, MATCH(AU$1,Sheet2!$B:$B,0)))*54.6</f>
        <v>6609.33</v>
      </c>
      <c r="AV150">
        <f t="shared" si="46"/>
        <v>7084.2760467460612</v>
      </c>
      <c r="AW150">
        <f>ABS($F150-INDEX(Sheet2!$C:$C, MATCH(AW$1,Sheet2!$B:$B,0)))*69</f>
        <v>2574.3900000000003</v>
      </c>
      <c r="AX150">
        <f>ABS($G150-INDEX(Sheet2!$D:$D, MATCH(AX$1,Sheet2!$B:$B,0)))*54.6</f>
        <v>8963.6820000000007</v>
      </c>
      <c r="AY150">
        <f t="shared" si="47"/>
        <v>9326.0430445727634</v>
      </c>
      <c r="AZ150">
        <f>ABS($F150-INDEX(Sheet2!$C:$C, MATCH(AZ$1,Sheet2!$B:$B,0)))*69</f>
        <v>1468.3200000000002</v>
      </c>
      <c r="BA150">
        <f>ABS($G150-INDEX(Sheet2!$D:$D, MATCH(BA$1,Sheet2!$B:$B,0)))*54.6</f>
        <v>1018.2900000000003</v>
      </c>
      <c r="BB150">
        <f t="shared" si="48"/>
        <v>1786.8626546268185</v>
      </c>
    </row>
    <row r="151" spans="1:54" x14ac:dyDescent="0.3">
      <c r="A151" t="s">
        <v>581</v>
      </c>
      <c r="B151" t="s">
        <v>582</v>
      </c>
      <c r="C151">
        <v>596</v>
      </c>
      <c r="D151" t="s">
        <v>583</v>
      </c>
      <c r="E151" t="s">
        <v>584</v>
      </c>
      <c r="F151">
        <v>52.13</v>
      </c>
      <c r="G151">
        <v>21</v>
      </c>
      <c r="H151" t="s">
        <v>844</v>
      </c>
      <c r="I151" t="str">
        <f t="shared" si="33"/>
        <v>East</v>
      </c>
      <c r="J151">
        <f>ABS($F151-INDEX(Sheet2!$C:$C, MATCH(J$1,Sheet2!$B:$B,0)))*69</f>
        <v>1135.0500000000002</v>
      </c>
      <c r="K151">
        <f>ABS($G151-INDEX(Sheet2!$D:$D, MATCH(K$1,Sheet2!$B:$B,0)))*54.6</f>
        <v>6478.2900000000009</v>
      </c>
      <c r="L151">
        <f t="shared" si="34"/>
        <v>6576.9734549107015</v>
      </c>
      <c r="M151">
        <f>ABS($F151-INDEX(Sheet2!$C:$C, MATCH(M$1,Sheet2!$B:$B,0)))*69</f>
        <v>2272.1700000000005</v>
      </c>
      <c r="N151">
        <f>ABS($G151-INDEX(Sheet2!$D:$D, MATCH(N$1,Sheet2!$B:$B,0)))*54.6</f>
        <v>6557.46</v>
      </c>
      <c r="O151">
        <f t="shared" si="35"/>
        <v>6939.9595215318086</v>
      </c>
      <c r="P151">
        <f>ABS($F151-INDEX(Sheet2!$C:$C, MATCH(P$1,Sheet2!$B:$B,0)))*69</f>
        <v>275.31000000000012</v>
      </c>
      <c r="Q151">
        <f>ABS($G151-INDEX(Sheet2!$D:$D, MATCH(Q$1,Sheet2!$B:$B,0)))*54.6</f>
        <v>514.33199999999999</v>
      </c>
      <c r="R151">
        <f t="shared" si="36"/>
        <v>583.38066673827996</v>
      </c>
      <c r="S151">
        <f>ABS($F151-INDEX(Sheet2!$C:$C, MATCH(S$1,Sheet2!$B:$B,0)))*69</f>
        <v>457.4700000000002</v>
      </c>
      <c r="T151">
        <f>ABS($G151-INDEX(Sheet2!$D:$D, MATCH(T$1,Sheet2!$B:$B,0)))*54.6</f>
        <v>5272.7219999999998</v>
      </c>
      <c r="U151">
        <f t="shared" si="37"/>
        <v>5292.5302162750095</v>
      </c>
      <c r="V151">
        <f>ABS($F151-INDEX(Sheet2!$C:$C, MATCH(V$1,Sheet2!$B:$B,0)))*69</f>
        <v>229.08</v>
      </c>
      <c r="W151">
        <f>ABS($G151-INDEX(Sheet2!$D:$D, MATCH(W$1,Sheet2!$B:$B,0)))*54.6</f>
        <v>892.71000000000015</v>
      </c>
      <c r="X151">
        <f t="shared" si="38"/>
        <v>921.63376158862593</v>
      </c>
      <c r="Y151">
        <f>ABS($F151-INDEX(Sheet2!$C:$C, MATCH(Y$1,Sheet2!$B:$B,0)))*69</f>
        <v>1247.5200000000004</v>
      </c>
      <c r="Z151">
        <f>ABS($G151-INDEX(Sheet2!$D:$D, MATCH(Z$1,Sheet2!$B:$B,0)))*54.6</f>
        <v>7602.5040000000008</v>
      </c>
      <c r="AA151">
        <f t="shared" si="39"/>
        <v>7704.1789452488711</v>
      </c>
      <c r="AB151">
        <f>ABS($F151-INDEX(Sheet2!$C:$C, MATCH(AB$1,Sheet2!$B:$B,0)))*69</f>
        <v>1022.58</v>
      </c>
      <c r="AC151">
        <f>ABS($G151-INDEX(Sheet2!$D:$D, MATCH(AC$1,Sheet2!$B:$B,0)))*54.6</f>
        <v>5760.3</v>
      </c>
      <c r="AD151">
        <f t="shared" si="40"/>
        <v>5850.3611808502901</v>
      </c>
      <c r="AE151">
        <f>ABS($F151-INDEX(Sheet2!$C:$C, MATCH(AE$1,Sheet2!$B:$B,0)))*69</f>
        <v>741.06000000000017</v>
      </c>
      <c r="AF151">
        <f>ABS($G151-INDEX(Sheet2!$D:$D, MATCH(AF$1,Sheet2!$B:$B,0)))*54.6</f>
        <v>1028.1179999999999</v>
      </c>
      <c r="AG151">
        <f t="shared" si="41"/>
        <v>1267.3580967997957</v>
      </c>
      <c r="AH151">
        <f>ABS($F151-INDEX(Sheet2!$C:$C, MATCH(AH$1,Sheet2!$B:$B,0)))*69</f>
        <v>1268.2200000000003</v>
      </c>
      <c r="AI151">
        <f>ABS($G151-INDEX(Sheet2!$D:$D, MATCH(AI$1,Sheet2!$B:$B,0)))*54.6</f>
        <v>5754.2939999999999</v>
      </c>
      <c r="AJ151">
        <f t="shared" si="42"/>
        <v>5892.3918239400882</v>
      </c>
      <c r="AK151">
        <f>ABS($F151-INDEX(Sheet2!$C:$C, MATCH(AK$1,Sheet2!$B:$B,0)))*69</f>
        <v>5934</v>
      </c>
      <c r="AL151">
        <f>ABS($G151-INDEX(Sheet2!$D:$D, MATCH(AL$1,Sheet2!$B:$B,0)))*54.6</f>
        <v>7109.4660000000003</v>
      </c>
      <c r="AM151">
        <f t="shared" si="43"/>
        <v>9260.5001379599362</v>
      </c>
      <c r="AN151">
        <f>ABS($F151-INDEX(Sheet2!$C:$C, MATCH(AN$1,Sheet2!$B:$B,0)))*69</f>
        <v>1003.9500000000003</v>
      </c>
      <c r="AO151">
        <f>ABS($G151-INDEX(Sheet2!$D:$D, MATCH(AO$1,Sheet2!$B:$B,0)))*54.6</f>
        <v>134.31600000000006</v>
      </c>
      <c r="AP151">
        <f t="shared" si="44"/>
        <v>1012.8950539695613</v>
      </c>
      <c r="AQ151">
        <f>ABS($F151-INDEX(Sheet2!$C:$C, MATCH(AQ$1,Sheet2!$B:$B,0)))*69</f>
        <v>868.02000000000032</v>
      </c>
      <c r="AR151">
        <f>ABS($G151-INDEX(Sheet2!$D:$D, MATCH(AR$1,Sheet2!$B:$B,0)))*54.6</f>
        <v>5197.92</v>
      </c>
      <c r="AS151">
        <f t="shared" si="45"/>
        <v>5269.898580314426</v>
      </c>
      <c r="AT151">
        <f>ABS($F151-INDEX(Sheet2!$C:$C, MATCH(AT$1,Sheet2!$B:$B,0)))*69</f>
        <v>53.130000000000216</v>
      </c>
      <c r="AU151">
        <f>ABS($G151-INDEX(Sheet2!$D:$D, MATCH(AU$1,Sheet2!$B:$B,0)))*54.6</f>
        <v>1149.3300000000002</v>
      </c>
      <c r="AV151">
        <f t="shared" si="46"/>
        <v>1150.5573631071161</v>
      </c>
      <c r="AW151">
        <f>ABS($F151-INDEX(Sheet2!$C:$C, MATCH(AW$1,Sheet2!$B:$B,0)))*69</f>
        <v>5177.76</v>
      </c>
      <c r="AX151">
        <f>ABS($G151-INDEX(Sheet2!$D:$D, MATCH(AX$1,Sheet2!$B:$B,0)))*54.6</f>
        <v>3503.6820000000002</v>
      </c>
      <c r="AY151">
        <f t="shared" si="47"/>
        <v>6251.7986351708423</v>
      </c>
      <c r="AZ151">
        <f>ABS($F151-INDEX(Sheet2!$C:$C, MATCH(AZ$1,Sheet2!$B:$B,0)))*69</f>
        <v>1135.0500000000002</v>
      </c>
      <c r="BA151">
        <f>ABS($G151-INDEX(Sheet2!$D:$D, MATCH(BA$1,Sheet2!$B:$B,0)))*54.6</f>
        <v>6478.2900000000009</v>
      </c>
      <c r="BB151">
        <f t="shared" si="48"/>
        <v>6576.9734549107015</v>
      </c>
    </row>
    <row r="152" spans="1:54" x14ac:dyDescent="0.3">
      <c r="A152" t="s">
        <v>585</v>
      </c>
      <c r="B152" t="s">
        <v>586</v>
      </c>
      <c r="C152">
        <v>240</v>
      </c>
      <c r="D152" t="s">
        <v>587</v>
      </c>
      <c r="E152" t="s">
        <v>588</v>
      </c>
      <c r="F152">
        <v>38.42</v>
      </c>
      <c r="G152">
        <v>-9.1</v>
      </c>
      <c r="H152" t="s">
        <v>844</v>
      </c>
      <c r="I152" t="str">
        <f t="shared" si="33"/>
        <v>West</v>
      </c>
      <c r="J152">
        <f>ABS($F152-INDEX(Sheet2!$C:$C, MATCH(J$1,Sheet2!$B:$B,0)))*69</f>
        <v>189.06000000000014</v>
      </c>
      <c r="K152">
        <f>ABS($G152-INDEX(Sheet2!$D:$D, MATCH(K$1,Sheet2!$B:$B,0)))*54.6</f>
        <v>8121.75</v>
      </c>
      <c r="L152">
        <f t="shared" si="34"/>
        <v>8123.9501934773089</v>
      </c>
      <c r="M152">
        <f>ABS($F152-INDEX(Sheet2!$C:$C, MATCH(M$1,Sheet2!$B:$B,0)))*69</f>
        <v>1326.18</v>
      </c>
      <c r="N152">
        <f>ABS($G152-INDEX(Sheet2!$D:$D, MATCH(N$1,Sheet2!$B:$B,0)))*54.6</f>
        <v>4914</v>
      </c>
      <c r="O152">
        <f t="shared" si="35"/>
        <v>5089.8083846447498</v>
      </c>
      <c r="P152">
        <f>ABS($F152-INDEX(Sheet2!$C:$C, MATCH(P$1,Sheet2!$B:$B,0)))*69</f>
        <v>670.68</v>
      </c>
      <c r="Q152">
        <f>ABS($G152-INDEX(Sheet2!$D:$D, MATCH(Q$1,Sheet2!$B:$B,0)))*54.6</f>
        <v>1129.1279999999999</v>
      </c>
      <c r="R152">
        <f t="shared" si="36"/>
        <v>1313.2942179054928</v>
      </c>
      <c r="S152">
        <f>ABS($F152-INDEX(Sheet2!$C:$C, MATCH(S$1,Sheet2!$B:$B,0)))*69</f>
        <v>488.51999999999987</v>
      </c>
      <c r="T152">
        <f>ABS($G152-INDEX(Sheet2!$D:$D, MATCH(T$1,Sheet2!$B:$B,0)))*54.6</f>
        <v>3629.2620000000002</v>
      </c>
      <c r="U152">
        <f t="shared" si="37"/>
        <v>3661.9932352537194</v>
      </c>
      <c r="V152">
        <f>ABS($F152-INDEX(Sheet2!$C:$C, MATCH(V$1,Sheet2!$B:$B,0)))*69</f>
        <v>1175.0700000000002</v>
      </c>
      <c r="W152">
        <f>ABS($G152-INDEX(Sheet2!$D:$D, MATCH(W$1,Sheet2!$B:$B,0)))*54.6</f>
        <v>2536.17</v>
      </c>
      <c r="X152">
        <f t="shared" si="38"/>
        <v>2795.1650709394607</v>
      </c>
      <c r="Y152">
        <f>ABS($F152-INDEX(Sheet2!$C:$C, MATCH(Y$1,Sheet2!$B:$B,0)))*69</f>
        <v>301.53000000000031</v>
      </c>
      <c r="Z152">
        <f>ABS($G152-INDEX(Sheet2!$D:$D, MATCH(Z$1,Sheet2!$B:$B,0)))*54.6</f>
        <v>5959.0439999999999</v>
      </c>
      <c r="AA152">
        <f t="shared" si="39"/>
        <v>5966.6678921183466</v>
      </c>
      <c r="AB152">
        <f>ABS($F152-INDEX(Sheet2!$C:$C, MATCH(AB$1,Sheet2!$B:$B,0)))*69</f>
        <v>76.589999999999961</v>
      </c>
      <c r="AC152">
        <f>ABS($G152-INDEX(Sheet2!$D:$D, MATCH(AC$1,Sheet2!$B:$B,0)))*54.6</f>
        <v>7403.76</v>
      </c>
      <c r="AD152">
        <f t="shared" si="40"/>
        <v>7404.1561413641193</v>
      </c>
      <c r="AE152">
        <f>ABS($F152-INDEX(Sheet2!$C:$C, MATCH(AE$1,Sheet2!$B:$B,0)))*69</f>
        <v>204.92999999999992</v>
      </c>
      <c r="AF152">
        <f>ABS($G152-INDEX(Sheet2!$D:$D, MATCH(AF$1,Sheet2!$B:$B,0)))*54.6</f>
        <v>615.34199999999998</v>
      </c>
      <c r="AG152">
        <f t="shared" si="41"/>
        <v>648.56925756930536</v>
      </c>
      <c r="AH152">
        <f>ABS($F152-INDEX(Sheet2!$C:$C, MATCH(AH$1,Sheet2!$B:$B,0)))*69</f>
        <v>322.23000000000013</v>
      </c>
      <c r="AI152">
        <f>ABS($G152-INDEX(Sheet2!$D:$D, MATCH(AI$1,Sheet2!$B:$B,0)))*54.6</f>
        <v>4110.8340000000007</v>
      </c>
      <c r="AJ152">
        <f t="shared" si="42"/>
        <v>4123.4437486712495</v>
      </c>
      <c r="AK152">
        <f>ABS($F152-INDEX(Sheet2!$C:$C, MATCH(AK$1,Sheet2!$B:$B,0)))*69</f>
        <v>4988.0099999999993</v>
      </c>
      <c r="AL152">
        <f>ABS($G152-INDEX(Sheet2!$D:$D, MATCH(AL$1,Sheet2!$B:$B,0)))*54.6</f>
        <v>8752.9259999999995</v>
      </c>
      <c r="AM152">
        <f t="shared" si="43"/>
        <v>10074.420942246556</v>
      </c>
      <c r="AN152">
        <f>ABS($F152-INDEX(Sheet2!$C:$C, MATCH(AN$1,Sheet2!$B:$B,0)))*69</f>
        <v>57.960000000000235</v>
      </c>
      <c r="AO152">
        <f>ABS($G152-INDEX(Sheet2!$D:$D, MATCH(AO$1,Sheet2!$B:$B,0)))*54.6</f>
        <v>1777.7760000000001</v>
      </c>
      <c r="AP152">
        <f t="shared" si="44"/>
        <v>1778.7205704595651</v>
      </c>
      <c r="AQ152">
        <f>ABS($F152-INDEX(Sheet2!$C:$C, MATCH(AQ$1,Sheet2!$B:$B,0)))*69</f>
        <v>77.969999999999686</v>
      </c>
      <c r="AR152">
        <f>ABS($G152-INDEX(Sheet2!$D:$D, MATCH(AR$1,Sheet2!$B:$B,0)))*54.6</f>
        <v>6841.38</v>
      </c>
      <c r="AS152">
        <f t="shared" si="45"/>
        <v>6841.8242907356225</v>
      </c>
      <c r="AT152">
        <f>ABS($F152-INDEX(Sheet2!$C:$C, MATCH(AT$1,Sheet2!$B:$B,0)))*69</f>
        <v>892.8599999999999</v>
      </c>
      <c r="AU152">
        <f>ABS($G152-INDEX(Sheet2!$D:$D, MATCH(AU$1,Sheet2!$B:$B,0)))*54.6</f>
        <v>494.12999999999994</v>
      </c>
      <c r="AV152">
        <f t="shared" si="46"/>
        <v>1020.4721635105976</v>
      </c>
      <c r="AW152">
        <f>ABS($F152-INDEX(Sheet2!$C:$C, MATCH(AW$1,Sheet2!$B:$B,0)))*69</f>
        <v>4231.7699999999995</v>
      </c>
      <c r="AX152">
        <f>ABS($G152-INDEX(Sheet2!$D:$D, MATCH(AX$1,Sheet2!$B:$B,0)))*54.6</f>
        <v>1860.222</v>
      </c>
      <c r="AY152">
        <f t="shared" si="47"/>
        <v>4622.5862049489133</v>
      </c>
      <c r="AZ152">
        <f>ABS($F152-INDEX(Sheet2!$C:$C, MATCH(AZ$1,Sheet2!$B:$B,0)))*69</f>
        <v>189.06000000000014</v>
      </c>
      <c r="BA152">
        <f>ABS($G152-INDEX(Sheet2!$D:$D, MATCH(BA$1,Sheet2!$B:$B,0)))*54.6</f>
        <v>8121.75</v>
      </c>
      <c r="BB152">
        <f t="shared" si="48"/>
        <v>8123.9501934773089</v>
      </c>
    </row>
    <row r="153" spans="1:54" x14ac:dyDescent="0.3">
      <c r="A153" t="s">
        <v>589</v>
      </c>
      <c r="B153" t="s">
        <v>590</v>
      </c>
      <c r="C153">
        <v>105</v>
      </c>
      <c r="D153" t="s">
        <v>591</v>
      </c>
      <c r="E153" t="s">
        <v>592</v>
      </c>
      <c r="F153">
        <v>18.28</v>
      </c>
      <c r="G153">
        <v>-66.069999999999993</v>
      </c>
      <c r="H153" t="s">
        <v>844</v>
      </c>
      <c r="I153" t="str">
        <f t="shared" si="33"/>
        <v>West</v>
      </c>
      <c r="J153">
        <f>ABS($F153-INDEX(Sheet2!$C:$C, MATCH(J$1,Sheet2!$B:$B,0)))*69</f>
        <v>1200.5999999999999</v>
      </c>
      <c r="K153">
        <f>ABS($G153-INDEX(Sheet2!$D:$D, MATCH(K$1,Sheet2!$B:$B,0)))*54.6</f>
        <v>11232.312</v>
      </c>
      <c r="L153">
        <f t="shared" si="34"/>
        <v>11296.294667958338</v>
      </c>
      <c r="M153">
        <f>ABS($F153-INDEX(Sheet2!$C:$C, MATCH(M$1,Sheet2!$B:$B,0)))*69</f>
        <v>63.479999999999876</v>
      </c>
      <c r="N153">
        <f>ABS($G153-INDEX(Sheet2!$D:$D, MATCH(N$1,Sheet2!$B:$B,0)))*54.6</f>
        <v>1803.4380000000001</v>
      </c>
      <c r="O153">
        <f t="shared" si="35"/>
        <v>1804.554884242649</v>
      </c>
      <c r="P153">
        <f>ABS($F153-INDEX(Sheet2!$C:$C, MATCH(P$1,Sheet2!$B:$B,0)))*69</f>
        <v>2060.34</v>
      </c>
      <c r="Q153">
        <f>ABS($G153-INDEX(Sheet2!$D:$D, MATCH(Q$1,Sheet2!$B:$B,0)))*54.6</f>
        <v>4239.6899999999996</v>
      </c>
      <c r="R153">
        <f t="shared" si="36"/>
        <v>4713.8065522144625</v>
      </c>
      <c r="S153">
        <f>ABS($F153-INDEX(Sheet2!$C:$C, MATCH(S$1,Sheet2!$B:$B,0)))*69</f>
        <v>1878.1799999999998</v>
      </c>
      <c r="T153">
        <f>ABS($G153-INDEX(Sheet2!$D:$D, MATCH(T$1,Sheet2!$B:$B,0)))*54.6</f>
        <v>518.70000000000005</v>
      </c>
      <c r="U153">
        <f t="shared" si="37"/>
        <v>1948.489107590802</v>
      </c>
      <c r="V153">
        <f>ABS($F153-INDEX(Sheet2!$C:$C, MATCH(V$1,Sheet2!$B:$B,0)))*69</f>
        <v>2564.73</v>
      </c>
      <c r="W153">
        <f>ABS($G153-INDEX(Sheet2!$D:$D, MATCH(W$1,Sheet2!$B:$B,0)))*54.6</f>
        <v>5646.7319999999991</v>
      </c>
      <c r="X153">
        <f t="shared" si="38"/>
        <v>6201.8886037016173</v>
      </c>
      <c r="Y153">
        <f>ABS($F153-INDEX(Sheet2!$C:$C, MATCH(Y$1,Sheet2!$B:$B,0)))*69</f>
        <v>1088.1299999999997</v>
      </c>
      <c r="Z153">
        <f>ABS($G153-INDEX(Sheet2!$D:$D, MATCH(Z$1,Sheet2!$B:$B,0)))*54.6</f>
        <v>2848.482</v>
      </c>
      <c r="AA153">
        <f t="shared" si="39"/>
        <v>3049.2419715765423</v>
      </c>
      <c r="AB153">
        <f>ABS($F153-INDEX(Sheet2!$C:$C, MATCH(AB$1,Sheet2!$B:$B,0)))*69</f>
        <v>1313.0700000000002</v>
      </c>
      <c r="AC153">
        <f>ABS($G153-INDEX(Sheet2!$D:$D, MATCH(AC$1,Sheet2!$B:$B,0)))*54.6</f>
        <v>10514.322</v>
      </c>
      <c r="AD153">
        <f t="shared" si="40"/>
        <v>10595.995467372757</v>
      </c>
      <c r="AE153">
        <f>ABS($F153-INDEX(Sheet2!$C:$C, MATCH(AE$1,Sheet2!$B:$B,0)))*69</f>
        <v>1594.59</v>
      </c>
      <c r="AF153">
        <f>ABS($G153-INDEX(Sheet2!$D:$D, MATCH(AF$1,Sheet2!$B:$B,0)))*54.6</f>
        <v>3725.904</v>
      </c>
      <c r="AG153">
        <f t="shared" si="41"/>
        <v>4052.7864347034129</v>
      </c>
      <c r="AH153">
        <f>ABS($F153-INDEX(Sheet2!$C:$C, MATCH(AH$1,Sheet2!$B:$B,0)))*69</f>
        <v>1067.4299999999998</v>
      </c>
      <c r="AI153">
        <f>ABS($G153-INDEX(Sheet2!$D:$D, MATCH(AI$1,Sheet2!$B:$B,0)))*54.6</f>
        <v>1000.2720000000004</v>
      </c>
      <c r="AJ153">
        <f t="shared" si="42"/>
        <v>1462.8570944846256</v>
      </c>
      <c r="AK153">
        <f>ABS($F153-INDEX(Sheet2!$C:$C, MATCH(AK$1,Sheet2!$B:$B,0)))*69</f>
        <v>3598.35</v>
      </c>
      <c r="AL153">
        <f>ABS($G153-INDEX(Sheet2!$D:$D, MATCH(AL$1,Sheet2!$B:$B,0)))*54.6</f>
        <v>11863.488000000001</v>
      </c>
      <c r="AM153">
        <f t="shared" si="43"/>
        <v>12397.196063975274</v>
      </c>
      <c r="AN153">
        <f>ABS($F153-INDEX(Sheet2!$C:$C, MATCH(AN$1,Sheet2!$B:$B,0)))*69</f>
        <v>1331.6999999999998</v>
      </c>
      <c r="AO153">
        <f>ABS($G153-INDEX(Sheet2!$D:$D, MATCH(AO$1,Sheet2!$B:$B,0)))*54.6</f>
        <v>4888.3379999999997</v>
      </c>
      <c r="AP153">
        <f t="shared" si="44"/>
        <v>5066.4852997165599</v>
      </c>
      <c r="AQ153">
        <f>ABS($F153-INDEX(Sheet2!$C:$C, MATCH(AQ$1,Sheet2!$B:$B,0)))*69</f>
        <v>1467.6299999999997</v>
      </c>
      <c r="AR153">
        <f>ABS($G153-INDEX(Sheet2!$D:$D, MATCH(AR$1,Sheet2!$B:$B,0)))*54.6</f>
        <v>9951.9419999999991</v>
      </c>
      <c r="AS153">
        <f t="shared" si="45"/>
        <v>10059.576899068072</v>
      </c>
      <c r="AT153">
        <f>ABS($F153-INDEX(Sheet2!$C:$C, MATCH(AT$1,Sheet2!$B:$B,0)))*69</f>
        <v>2282.52</v>
      </c>
      <c r="AU153">
        <f>ABS($G153-INDEX(Sheet2!$D:$D, MATCH(AU$1,Sheet2!$B:$B,0)))*54.6</f>
        <v>3604.692</v>
      </c>
      <c r="AV153">
        <f t="shared" si="46"/>
        <v>4266.5796565005085</v>
      </c>
      <c r="AW153">
        <f>ABS($F153-INDEX(Sheet2!$C:$C, MATCH(AW$1,Sheet2!$B:$B,0)))*69</f>
        <v>2842.1099999999997</v>
      </c>
      <c r="AX153">
        <f>ABS($G153-INDEX(Sheet2!$D:$D, MATCH(AX$1,Sheet2!$B:$B,0)))*54.6</f>
        <v>1250.3399999999995</v>
      </c>
      <c r="AY153">
        <f t="shared" si="47"/>
        <v>3104.9862105490897</v>
      </c>
      <c r="AZ153">
        <f>ABS($F153-INDEX(Sheet2!$C:$C, MATCH(AZ$1,Sheet2!$B:$B,0)))*69</f>
        <v>1200.5999999999999</v>
      </c>
      <c r="BA153">
        <f>ABS($G153-INDEX(Sheet2!$D:$D, MATCH(BA$1,Sheet2!$B:$B,0)))*54.6</f>
        <v>11232.312</v>
      </c>
      <c r="BB153">
        <f t="shared" si="48"/>
        <v>11296.294667958338</v>
      </c>
    </row>
    <row r="154" spans="1:54" x14ac:dyDescent="0.3">
      <c r="A154" t="s">
        <v>593</v>
      </c>
      <c r="B154" t="s">
        <v>594</v>
      </c>
      <c r="C154">
        <v>176</v>
      </c>
      <c r="D154" t="s">
        <v>595</v>
      </c>
      <c r="E154" t="s">
        <v>596</v>
      </c>
      <c r="F154">
        <v>25.15</v>
      </c>
      <c r="G154">
        <v>51.35</v>
      </c>
      <c r="H154" t="s">
        <v>844</v>
      </c>
      <c r="I154" t="str">
        <f t="shared" si="33"/>
        <v>East</v>
      </c>
      <c r="J154">
        <f>ABS($F154-INDEX(Sheet2!$C:$C, MATCH(J$1,Sheet2!$B:$B,0)))*69</f>
        <v>726.57</v>
      </c>
      <c r="K154">
        <f>ABS($G154-INDEX(Sheet2!$D:$D, MATCH(K$1,Sheet2!$B:$B,0)))*54.6</f>
        <v>4821.1800000000012</v>
      </c>
      <c r="L154">
        <f t="shared" si="34"/>
        <v>4875.6210432415692</v>
      </c>
      <c r="M154">
        <f>ABS($F154-INDEX(Sheet2!$C:$C, MATCH(M$1,Sheet2!$B:$B,0)))*69</f>
        <v>410.54999999999995</v>
      </c>
      <c r="N154">
        <f>ABS($G154-INDEX(Sheet2!$D:$D, MATCH(N$1,Sheet2!$B:$B,0)))*54.6</f>
        <v>8214.57</v>
      </c>
      <c r="O154">
        <f t="shared" si="35"/>
        <v>8224.8228909442169</v>
      </c>
      <c r="P154">
        <f>ABS($F154-INDEX(Sheet2!$C:$C, MATCH(P$1,Sheet2!$B:$B,0)))*69</f>
        <v>1586.3100000000002</v>
      </c>
      <c r="Q154">
        <f>ABS($G154-INDEX(Sheet2!$D:$D, MATCH(Q$1,Sheet2!$B:$B,0)))*54.6</f>
        <v>2171.442</v>
      </c>
      <c r="R154">
        <f t="shared" si="36"/>
        <v>2689.1522410350813</v>
      </c>
      <c r="S154">
        <f>ABS($F154-INDEX(Sheet2!$C:$C, MATCH(S$1,Sheet2!$B:$B,0)))*69</f>
        <v>1404.15</v>
      </c>
      <c r="T154">
        <f>ABS($G154-INDEX(Sheet2!$D:$D, MATCH(T$1,Sheet2!$B:$B,0)))*54.6</f>
        <v>6929.8319999999994</v>
      </c>
      <c r="U154">
        <f t="shared" si="37"/>
        <v>7070.6582982579494</v>
      </c>
      <c r="V154">
        <f>ABS($F154-INDEX(Sheet2!$C:$C, MATCH(V$1,Sheet2!$B:$B,0)))*69</f>
        <v>2090.7000000000003</v>
      </c>
      <c r="W154">
        <f>ABS($G154-INDEX(Sheet2!$D:$D, MATCH(W$1,Sheet2!$B:$B,0)))*54.6</f>
        <v>764.4</v>
      </c>
      <c r="X154">
        <f t="shared" si="38"/>
        <v>2226.0579170363026</v>
      </c>
      <c r="Y154">
        <f>ABS($F154-INDEX(Sheet2!$C:$C, MATCH(Y$1,Sheet2!$B:$B,0)))*69</f>
        <v>614.09999999999991</v>
      </c>
      <c r="Z154">
        <f>ABS($G154-INDEX(Sheet2!$D:$D, MATCH(Z$1,Sheet2!$B:$B,0)))*54.6</f>
        <v>9259.6139999999996</v>
      </c>
      <c r="AA154">
        <f t="shared" si="39"/>
        <v>9279.9552929416641</v>
      </c>
      <c r="AB154">
        <f>ABS($F154-INDEX(Sheet2!$C:$C, MATCH(AB$1,Sheet2!$B:$B,0)))*69</f>
        <v>839.0400000000003</v>
      </c>
      <c r="AC154">
        <f>ABS($G154-INDEX(Sheet2!$D:$D, MATCH(AC$1,Sheet2!$B:$B,0)))*54.6</f>
        <v>4103.1900000000005</v>
      </c>
      <c r="AD154">
        <f t="shared" si="40"/>
        <v>4188.0969780677242</v>
      </c>
      <c r="AE154">
        <f>ABS($F154-INDEX(Sheet2!$C:$C, MATCH(AE$1,Sheet2!$B:$B,0)))*69</f>
        <v>1120.5600000000002</v>
      </c>
      <c r="AF154">
        <f>ABS($G154-INDEX(Sheet2!$D:$D, MATCH(AF$1,Sheet2!$B:$B,0)))*54.6</f>
        <v>2685.2280000000001</v>
      </c>
      <c r="AG154">
        <f t="shared" si="41"/>
        <v>2909.6570460423682</v>
      </c>
      <c r="AH154">
        <f>ABS($F154-INDEX(Sheet2!$C:$C, MATCH(AH$1,Sheet2!$B:$B,0)))*69</f>
        <v>593.40000000000009</v>
      </c>
      <c r="AI154">
        <f>ABS($G154-INDEX(Sheet2!$D:$D, MATCH(AI$1,Sheet2!$B:$B,0)))*54.6</f>
        <v>7411.4040000000005</v>
      </c>
      <c r="AJ154">
        <f t="shared" si="42"/>
        <v>7435.1215733985155</v>
      </c>
      <c r="AK154">
        <f>ABS($F154-INDEX(Sheet2!$C:$C, MATCH(AK$1,Sheet2!$B:$B,0)))*69</f>
        <v>4072.3799999999997</v>
      </c>
      <c r="AL154">
        <f>ABS($G154-INDEX(Sheet2!$D:$D, MATCH(AL$1,Sheet2!$B:$B,0)))*54.6</f>
        <v>5452.3560000000007</v>
      </c>
      <c r="AM154">
        <f t="shared" si="43"/>
        <v>6805.3262093110579</v>
      </c>
      <c r="AN154">
        <f>ABS($F154-INDEX(Sheet2!$C:$C, MATCH(AN$1,Sheet2!$B:$B,0)))*69</f>
        <v>857.67</v>
      </c>
      <c r="AO154">
        <f>ABS($G154-INDEX(Sheet2!$D:$D, MATCH(AO$1,Sheet2!$B:$B,0)))*54.6</f>
        <v>1522.7940000000001</v>
      </c>
      <c r="AP154">
        <f t="shared" si="44"/>
        <v>1747.7126180628211</v>
      </c>
      <c r="AQ154">
        <f>ABS($F154-INDEX(Sheet2!$C:$C, MATCH(AQ$1,Sheet2!$B:$B,0)))*69</f>
        <v>993.59999999999991</v>
      </c>
      <c r="AR154">
        <f>ABS($G154-INDEX(Sheet2!$D:$D, MATCH(AR$1,Sheet2!$B:$B,0)))*54.6</f>
        <v>3540.81</v>
      </c>
      <c r="AS154">
        <f t="shared" si="45"/>
        <v>3677.5775200667081</v>
      </c>
      <c r="AT154">
        <f>ABS($F154-INDEX(Sheet2!$C:$C, MATCH(AT$1,Sheet2!$B:$B,0)))*69</f>
        <v>1808.49</v>
      </c>
      <c r="AU154">
        <f>ABS($G154-INDEX(Sheet2!$D:$D, MATCH(AU$1,Sheet2!$B:$B,0)))*54.6</f>
        <v>2806.44</v>
      </c>
      <c r="AV154">
        <f t="shared" si="46"/>
        <v>3338.6736219193394</v>
      </c>
      <c r="AW154">
        <f>ABS($F154-INDEX(Sheet2!$C:$C, MATCH(AW$1,Sheet2!$B:$B,0)))*69</f>
        <v>3316.1400000000003</v>
      </c>
      <c r="AX154">
        <f>ABS($G154-INDEX(Sheet2!$D:$D, MATCH(AX$1,Sheet2!$B:$B,0)))*54.6</f>
        <v>5160.7920000000004</v>
      </c>
      <c r="AY154">
        <f t="shared" si="47"/>
        <v>6134.3751570036866</v>
      </c>
      <c r="AZ154">
        <f>ABS($F154-INDEX(Sheet2!$C:$C, MATCH(AZ$1,Sheet2!$B:$B,0)))*69</f>
        <v>726.57</v>
      </c>
      <c r="BA154">
        <f>ABS($G154-INDEX(Sheet2!$D:$D, MATCH(BA$1,Sheet2!$B:$B,0)))*54.6</f>
        <v>4821.1800000000012</v>
      </c>
      <c r="BB154">
        <f t="shared" si="48"/>
        <v>4875.6210432415692</v>
      </c>
    </row>
    <row r="155" spans="1:54" x14ac:dyDescent="0.3">
      <c r="A155" t="s">
        <v>597</v>
      </c>
      <c r="B155" t="s">
        <v>598</v>
      </c>
      <c r="C155" t="s">
        <v>335</v>
      </c>
      <c r="D155" t="s">
        <v>599</v>
      </c>
      <c r="E155" t="s">
        <v>600</v>
      </c>
      <c r="F155">
        <v>37.31</v>
      </c>
      <c r="G155">
        <v>126.5</v>
      </c>
      <c r="H155" t="s">
        <v>844</v>
      </c>
      <c r="I155" t="str">
        <f t="shared" si="33"/>
        <v>East</v>
      </c>
      <c r="J155">
        <f>ABS($F155-INDEX(Sheet2!$C:$C, MATCH(J$1,Sheet2!$B:$B,0)))*69</f>
        <v>112.47000000000017</v>
      </c>
      <c r="K155">
        <f>ABS($G155-INDEX(Sheet2!$D:$D, MATCH(K$1,Sheet2!$B:$B,0)))*54.6</f>
        <v>717.99000000000035</v>
      </c>
      <c r="L155">
        <f t="shared" si="34"/>
        <v>726.74558202991545</v>
      </c>
      <c r="M155">
        <f>ABS($F155-INDEX(Sheet2!$C:$C, MATCH(M$1,Sheet2!$B:$B,0)))*69</f>
        <v>1249.5900000000001</v>
      </c>
      <c r="N155">
        <f>ABS($G155-INDEX(Sheet2!$D:$D, MATCH(N$1,Sheet2!$B:$B,0)))*54.6</f>
        <v>12317.76</v>
      </c>
      <c r="O155">
        <f t="shared" si="35"/>
        <v>12380.980841019826</v>
      </c>
      <c r="P155">
        <f>ABS($F155-INDEX(Sheet2!$C:$C, MATCH(P$1,Sheet2!$B:$B,0)))*69</f>
        <v>747.26999999999987</v>
      </c>
      <c r="Q155">
        <f>ABS($G155-INDEX(Sheet2!$D:$D, MATCH(Q$1,Sheet2!$B:$B,0)))*54.6</f>
        <v>6274.6320000000005</v>
      </c>
      <c r="R155">
        <f t="shared" si="36"/>
        <v>6318.9729535996594</v>
      </c>
      <c r="S155">
        <f>ABS($F155-INDEX(Sheet2!$C:$C, MATCH(S$1,Sheet2!$B:$B,0)))*69</f>
        <v>565.1099999999999</v>
      </c>
      <c r="T155">
        <f>ABS($G155-INDEX(Sheet2!$D:$D, MATCH(T$1,Sheet2!$B:$B,0)))*54.6</f>
        <v>11033.021999999999</v>
      </c>
      <c r="U155">
        <f t="shared" si="37"/>
        <v>11047.484951996268</v>
      </c>
      <c r="V155">
        <f>ABS($F155-INDEX(Sheet2!$C:$C, MATCH(V$1,Sheet2!$B:$B,0)))*69</f>
        <v>1251.6600000000001</v>
      </c>
      <c r="W155">
        <f>ABS($G155-INDEX(Sheet2!$D:$D, MATCH(W$1,Sheet2!$B:$B,0)))*54.6</f>
        <v>4867.59</v>
      </c>
      <c r="X155">
        <f t="shared" si="38"/>
        <v>5025.9412216718174</v>
      </c>
      <c r="Y155">
        <f>ABS($F155-INDEX(Sheet2!$C:$C, MATCH(Y$1,Sheet2!$B:$B,0)))*69</f>
        <v>224.94000000000034</v>
      </c>
      <c r="Z155">
        <f>ABS($G155-INDEX(Sheet2!$D:$D, MATCH(Z$1,Sheet2!$B:$B,0)))*54.6</f>
        <v>13362.804</v>
      </c>
      <c r="AA155">
        <f t="shared" si="39"/>
        <v>13364.697106407462</v>
      </c>
      <c r="AB155">
        <f>ABS($F155-INDEX(Sheet2!$C:$C, MATCH(AB$1,Sheet2!$B:$B,0)))*69</f>
        <v>0</v>
      </c>
      <c r="AC155">
        <f>ABS($G155-INDEX(Sheet2!$D:$D, MATCH(AC$1,Sheet2!$B:$B,0)))*54.6</f>
        <v>0</v>
      </c>
      <c r="AD155">
        <f t="shared" si="40"/>
        <v>0</v>
      </c>
      <c r="AE155">
        <f>ABS($F155-INDEX(Sheet2!$C:$C, MATCH(AE$1,Sheet2!$B:$B,0)))*69</f>
        <v>281.51999999999987</v>
      </c>
      <c r="AF155">
        <f>ABS($G155-INDEX(Sheet2!$D:$D, MATCH(AF$1,Sheet2!$B:$B,0)))*54.6</f>
        <v>6788.4179999999997</v>
      </c>
      <c r="AG155">
        <f t="shared" si="41"/>
        <v>6794.252898820002</v>
      </c>
      <c r="AH155">
        <f>ABS($F155-INDEX(Sheet2!$C:$C, MATCH(AH$1,Sheet2!$B:$B,0)))*69</f>
        <v>245.64000000000016</v>
      </c>
      <c r="AI155">
        <f>ABS($G155-INDEX(Sheet2!$D:$D, MATCH(AI$1,Sheet2!$B:$B,0)))*54.6</f>
        <v>11514.593999999999</v>
      </c>
      <c r="AJ155">
        <f t="shared" si="42"/>
        <v>11517.21381213512</v>
      </c>
      <c r="AK155">
        <f>ABS($F155-INDEX(Sheet2!$C:$C, MATCH(AK$1,Sheet2!$B:$B,0)))*69</f>
        <v>4911.42</v>
      </c>
      <c r="AL155">
        <f>ABS($G155-INDEX(Sheet2!$D:$D, MATCH(AL$1,Sheet2!$B:$B,0)))*54.6</f>
        <v>1349.1660000000004</v>
      </c>
      <c r="AM155">
        <f t="shared" si="43"/>
        <v>5093.3579603200878</v>
      </c>
      <c r="AN155">
        <f>ABS($F155-INDEX(Sheet2!$C:$C, MATCH(AN$1,Sheet2!$B:$B,0)))*69</f>
        <v>18.629999999999725</v>
      </c>
      <c r="AO155">
        <f>ABS($G155-INDEX(Sheet2!$D:$D, MATCH(AO$1,Sheet2!$B:$B,0)))*54.6</f>
        <v>5625.9839999999995</v>
      </c>
      <c r="AP155">
        <f t="shared" si="44"/>
        <v>5626.0148457994665</v>
      </c>
      <c r="AQ155">
        <f>ABS($F155-INDEX(Sheet2!$C:$C, MATCH(AQ$1,Sheet2!$B:$B,0)))*69</f>
        <v>154.55999999999966</v>
      </c>
      <c r="AR155">
        <f>ABS($G155-INDEX(Sheet2!$D:$D, MATCH(AR$1,Sheet2!$B:$B,0)))*54.6</f>
        <v>562.37999999999988</v>
      </c>
      <c r="AS155">
        <f t="shared" si="45"/>
        <v>583.23242193828673</v>
      </c>
      <c r="AT155">
        <f>ABS($F155-INDEX(Sheet2!$C:$C, MATCH(AT$1,Sheet2!$B:$B,0)))*69</f>
        <v>969.44999999999982</v>
      </c>
      <c r="AU155">
        <f>ABS($G155-INDEX(Sheet2!$D:$D, MATCH(AU$1,Sheet2!$B:$B,0)))*54.6</f>
        <v>6909.63</v>
      </c>
      <c r="AV155">
        <f t="shared" si="46"/>
        <v>6977.3075064382829</v>
      </c>
      <c r="AW155">
        <f>ABS($F155-INDEX(Sheet2!$C:$C, MATCH(AW$1,Sheet2!$B:$B,0)))*69</f>
        <v>4155.18</v>
      </c>
      <c r="AX155">
        <f>ABS($G155-INDEX(Sheet2!$D:$D, MATCH(AX$1,Sheet2!$B:$B,0)))*54.6</f>
        <v>9263.9820000000018</v>
      </c>
      <c r="AY155">
        <f t="shared" si="47"/>
        <v>10153.17109718555</v>
      </c>
      <c r="AZ155">
        <f>ABS($F155-INDEX(Sheet2!$C:$C, MATCH(AZ$1,Sheet2!$B:$B,0)))*69</f>
        <v>112.47000000000017</v>
      </c>
      <c r="BA155">
        <f>ABS($G155-INDEX(Sheet2!$D:$D, MATCH(BA$1,Sheet2!$B:$B,0)))*54.6</f>
        <v>717.99000000000035</v>
      </c>
      <c r="BB155">
        <f t="shared" si="48"/>
        <v>726.74558202991545</v>
      </c>
    </row>
    <row r="156" spans="1:54" x14ac:dyDescent="0.3">
      <c r="A156" t="s">
        <v>601</v>
      </c>
      <c r="B156" t="s">
        <v>602</v>
      </c>
      <c r="C156">
        <v>250</v>
      </c>
      <c r="D156" t="s">
        <v>603</v>
      </c>
      <c r="E156" t="s">
        <v>604</v>
      </c>
      <c r="F156">
        <v>44.27</v>
      </c>
      <c r="G156">
        <v>26.1</v>
      </c>
      <c r="H156" t="s">
        <v>844</v>
      </c>
      <c r="I156" t="str">
        <f t="shared" si="33"/>
        <v>East</v>
      </c>
      <c r="J156">
        <f>ABS($F156-INDEX(Sheet2!$C:$C, MATCH(J$1,Sheet2!$B:$B,0)))*69</f>
        <v>592.71000000000026</v>
      </c>
      <c r="K156">
        <f>ABS($G156-INDEX(Sheet2!$D:$D, MATCH(K$1,Sheet2!$B:$B,0)))*54.6</f>
        <v>6199.8300000000008</v>
      </c>
      <c r="L156">
        <f t="shared" si="34"/>
        <v>6228.0973959147441</v>
      </c>
      <c r="M156">
        <f>ABS($F156-INDEX(Sheet2!$C:$C, MATCH(M$1,Sheet2!$B:$B,0)))*69</f>
        <v>1729.8300000000002</v>
      </c>
      <c r="N156">
        <f>ABS($G156-INDEX(Sheet2!$D:$D, MATCH(N$1,Sheet2!$B:$B,0)))*54.6</f>
        <v>6835.9199999999992</v>
      </c>
      <c r="O156">
        <f t="shared" si="35"/>
        <v>7051.3909319580343</v>
      </c>
      <c r="P156">
        <f>ABS($F156-INDEX(Sheet2!$C:$C, MATCH(P$1,Sheet2!$B:$B,0)))*69</f>
        <v>267.0299999999998</v>
      </c>
      <c r="Q156">
        <f>ABS($G156-INDEX(Sheet2!$D:$D, MATCH(Q$1,Sheet2!$B:$B,0)))*54.6</f>
        <v>792.79200000000014</v>
      </c>
      <c r="R156">
        <f t="shared" si="36"/>
        <v>836.55494509565847</v>
      </c>
      <c r="S156">
        <f>ABS($F156-INDEX(Sheet2!$C:$C, MATCH(S$1,Sheet2!$B:$B,0)))*69</f>
        <v>84.869999999999777</v>
      </c>
      <c r="T156">
        <f>ABS($G156-INDEX(Sheet2!$D:$D, MATCH(T$1,Sheet2!$B:$B,0)))*54.6</f>
        <v>5551.1819999999998</v>
      </c>
      <c r="U156">
        <f t="shared" si="37"/>
        <v>5551.8307353542396</v>
      </c>
      <c r="V156">
        <f>ABS($F156-INDEX(Sheet2!$C:$C, MATCH(V$1,Sheet2!$B:$B,0)))*69</f>
        <v>771.42</v>
      </c>
      <c r="W156">
        <f>ABS($G156-INDEX(Sheet2!$D:$D, MATCH(W$1,Sheet2!$B:$B,0)))*54.6</f>
        <v>614.25</v>
      </c>
      <c r="X156">
        <f t="shared" si="38"/>
        <v>986.09932506822042</v>
      </c>
      <c r="Y156">
        <f>ABS($F156-INDEX(Sheet2!$C:$C, MATCH(Y$1,Sheet2!$B:$B,0)))*69</f>
        <v>705.1800000000004</v>
      </c>
      <c r="Z156">
        <f>ABS($G156-INDEX(Sheet2!$D:$D, MATCH(Z$1,Sheet2!$B:$B,0)))*54.6</f>
        <v>7880.9639999999999</v>
      </c>
      <c r="AA156">
        <f t="shared" si="39"/>
        <v>7912.4504675666694</v>
      </c>
      <c r="AB156">
        <f>ABS($F156-INDEX(Sheet2!$C:$C, MATCH(AB$1,Sheet2!$B:$B,0)))*69</f>
        <v>480.24000000000007</v>
      </c>
      <c r="AC156">
        <f>ABS($G156-INDEX(Sheet2!$D:$D, MATCH(AC$1,Sheet2!$B:$B,0)))*54.6</f>
        <v>5481.84</v>
      </c>
      <c r="AD156">
        <f t="shared" si="40"/>
        <v>5502.835654751103</v>
      </c>
      <c r="AE156">
        <f>ABS($F156-INDEX(Sheet2!$C:$C, MATCH(AE$1,Sheet2!$B:$B,0)))*69</f>
        <v>198.72000000000017</v>
      </c>
      <c r="AF156">
        <f>ABS($G156-INDEX(Sheet2!$D:$D, MATCH(AF$1,Sheet2!$B:$B,0)))*54.6</f>
        <v>1306.578</v>
      </c>
      <c r="AG156">
        <f t="shared" si="41"/>
        <v>1321.6034611349958</v>
      </c>
      <c r="AH156">
        <f>ABS($F156-INDEX(Sheet2!$C:$C, MATCH(AH$1,Sheet2!$B:$B,0)))*69</f>
        <v>725.88000000000022</v>
      </c>
      <c r="AI156">
        <f>ABS($G156-INDEX(Sheet2!$D:$D, MATCH(AI$1,Sheet2!$B:$B,0)))*54.6</f>
        <v>6032.7540000000008</v>
      </c>
      <c r="AJ156">
        <f t="shared" si="42"/>
        <v>6076.2671599359437</v>
      </c>
      <c r="AK156">
        <f>ABS($F156-INDEX(Sheet2!$C:$C, MATCH(AK$1,Sheet2!$B:$B,0)))*69</f>
        <v>5391.66</v>
      </c>
      <c r="AL156">
        <f>ABS($G156-INDEX(Sheet2!$D:$D, MATCH(AL$1,Sheet2!$B:$B,0)))*54.6</f>
        <v>6831.0060000000012</v>
      </c>
      <c r="AM156">
        <f t="shared" si="43"/>
        <v>8702.4502599920688</v>
      </c>
      <c r="AN156">
        <f>ABS($F156-INDEX(Sheet2!$C:$C, MATCH(AN$1,Sheet2!$B:$B,0)))*69</f>
        <v>461.61000000000035</v>
      </c>
      <c r="AO156">
        <f>ABS($G156-INDEX(Sheet2!$D:$D, MATCH(AO$1,Sheet2!$B:$B,0)))*54.6</f>
        <v>144.14400000000003</v>
      </c>
      <c r="AP156">
        <f t="shared" si="44"/>
        <v>483.59206448824239</v>
      </c>
      <c r="AQ156">
        <f>ABS($F156-INDEX(Sheet2!$C:$C, MATCH(AQ$1,Sheet2!$B:$B,0)))*69</f>
        <v>325.6800000000004</v>
      </c>
      <c r="AR156">
        <f>ABS($G156-INDEX(Sheet2!$D:$D, MATCH(AR$1,Sheet2!$B:$B,0)))*54.6</f>
        <v>4919.46</v>
      </c>
      <c r="AS156">
        <f t="shared" si="45"/>
        <v>4930.2286107238479</v>
      </c>
      <c r="AT156">
        <f>ABS($F156-INDEX(Sheet2!$C:$C, MATCH(AT$1,Sheet2!$B:$B,0)))*69</f>
        <v>489.20999999999975</v>
      </c>
      <c r="AU156">
        <f>ABS($G156-INDEX(Sheet2!$D:$D, MATCH(AU$1,Sheet2!$B:$B,0)))*54.6</f>
        <v>1427.7900000000002</v>
      </c>
      <c r="AV156">
        <f t="shared" si="46"/>
        <v>1509.2748948418907</v>
      </c>
      <c r="AW156">
        <f>ABS($F156-INDEX(Sheet2!$C:$C, MATCH(AW$1,Sheet2!$B:$B,0)))*69</f>
        <v>4635.42</v>
      </c>
      <c r="AX156">
        <f>ABS($G156-INDEX(Sheet2!$D:$D, MATCH(AX$1,Sheet2!$B:$B,0)))*54.6</f>
        <v>3782.1420000000007</v>
      </c>
      <c r="AY156">
        <f t="shared" si="47"/>
        <v>5982.6178788690831</v>
      </c>
      <c r="AZ156">
        <f>ABS($F156-INDEX(Sheet2!$C:$C, MATCH(AZ$1,Sheet2!$B:$B,0)))*69</f>
        <v>592.71000000000026</v>
      </c>
      <c r="BA156">
        <f>ABS($G156-INDEX(Sheet2!$D:$D, MATCH(BA$1,Sheet2!$B:$B,0)))*54.6</f>
        <v>6199.8300000000008</v>
      </c>
      <c r="BB156">
        <f t="shared" si="48"/>
        <v>6228.0973959147441</v>
      </c>
    </row>
    <row r="157" spans="1:54" x14ac:dyDescent="0.3">
      <c r="A157" t="s">
        <v>605</v>
      </c>
      <c r="B157" t="s">
        <v>606</v>
      </c>
      <c r="C157" t="s">
        <v>335</v>
      </c>
      <c r="D157" t="s">
        <v>607</v>
      </c>
      <c r="E157" t="s">
        <v>608</v>
      </c>
      <c r="F157">
        <v>55.45</v>
      </c>
      <c r="G157">
        <v>37.35</v>
      </c>
      <c r="H157" t="s">
        <v>844</v>
      </c>
      <c r="I157" t="str">
        <f t="shared" si="33"/>
        <v>East</v>
      </c>
      <c r="J157">
        <f>ABS($F157-INDEX(Sheet2!$C:$C, MATCH(J$1,Sheet2!$B:$B,0)))*69</f>
        <v>1364.13</v>
      </c>
      <c r="K157">
        <f>ABS($G157-INDEX(Sheet2!$D:$D, MATCH(K$1,Sheet2!$B:$B,0)))*54.6</f>
        <v>5585.5800000000008</v>
      </c>
      <c r="L157">
        <f t="shared" si="34"/>
        <v>5749.7438719737775</v>
      </c>
      <c r="M157">
        <f>ABS($F157-INDEX(Sheet2!$C:$C, MATCH(M$1,Sheet2!$B:$B,0)))*69</f>
        <v>2501.25</v>
      </c>
      <c r="N157">
        <f>ABS($G157-INDEX(Sheet2!$D:$D, MATCH(N$1,Sheet2!$B:$B,0)))*54.6</f>
        <v>7450.1699999999992</v>
      </c>
      <c r="O157">
        <f t="shared" si="35"/>
        <v>7858.8348113063166</v>
      </c>
      <c r="P157">
        <f>ABS($F157-INDEX(Sheet2!$C:$C, MATCH(P$1,Sheet2!$B:$B,0)))*69</f>
        <v>504.39000000000016</v>
      </c>
      <c r="Q157">
        <f>ABS($G157-INDEX(Sheet2!$D:$D, MATCH(Q$1,Sheet2!$B:$B,0)))*54.6</f>
        <v>1407.0420000000001</v>
      </c>
      <c r="R157">
        <f t="shared" si="36"/>
        <v>1494.7161810404009</v>
      </c>
      <c r="S157">
        <f>ABS($F157-INDEX(Sheet2!$C:$C, MATCH(S$1,Sheet2!$B:$B,0)))*69</f>
        <v>686.55000000000018</v>
      </c>
      <c r="T157">
        <f>ABS($G157-INDEX(Sheet2!$D:$D, MATCH(T$1,Sheet2!$B:$B,0)))*54.6</f>
        <v>6165.4319999999998</v>
      </c>
      <c r="U157">
        <f t="shared" si="37"/>
        <v>6203.5395258774652</v>
      </c>
      <c r="V157">
        <f>ABS($F157-INDEX(Sheet2!$C:$C, MATCH(V$1,Sheet2!$B:$B,0)))*69</f>
        <v>0</v>
      </c>
      <c r="W157">
        <f>ABS($G157-INDEX(Sheet2!$D:$D, MATCH(W$1,Sheet2!$B:$B,0)))*54.6</f>
        <v>0</v>
      </c>
      <c r="X157">
        <f t="shared" si="38"/>
        <v>0</v>
      </c>
      <c r="Y157">
        <f>ABS($F157-INDEX(Sheet2!$C:$C, MATCH(Y$1,Sheet2!$B:$B,0)))*69</f>
        <v>1476.6000000000004</v>
      </c>
      <c r="Z157">
        <f>ABS($G157-INDEX(Sheet2!$D:$D, MATCH(Z$1,Sheet2!$B:$B,0)))*54.6</f>
        <v>8495.2139999999999</v>
      </c>
      <c r="AA157">
        <f t="shared" si="39"/>
        <v>8622.5871097830041</v>
      </c>
      <c r="AB157">
        <f>ABS($F157-INDEX(Sheet2!$C:$C, MATCH(AB$1,Sheet2!$B:$B,0)))*69</f>
        <v>1251.6600000000001</v>
      </c>
      <c r="AC157">
        <f>ABS($G157-INDEX(Sheet2!$D:$D, MATCH(AC$1,Sheet2!$B:$B,0)))*54.6</f>
        <v>4867.59</v>
      </c>
      <c r="AD157">
        <f t="shared" si="40"/>
        <v>5025.9412216718174</v>
      </c>
      <c r="AE157">
        <f>ABS($F157-INDEX(Sheet2!$C:$C, MATCH(AE$1,Sheet2!$B:$B,0)))*69</f>
        <v>970.1400000000001</v>
      </c>
      <c r="AF157">
        <f>ABS($G157-INDEX(Sheet2!$D:$D, MATCH(AF$1,Sheet2!$B:$B,0)))*54.6</f>
        <v>1920.828</v>
      </c>
      <c r="AG157">
        <f t="shared" si="41"/>
        <v>2151.9181734406166</v>
      </c>
      <c r="AH157">
        <f>ABS($F157-INDEX(Sheet2!$C:$C, MATCH(AH$1,Sheet2!$B:$B,0)))*69</f>
        <v>1497.3000000000002</v>
      </c>
      <c r="AI157">
        <f>ABS($G157-INDEX(Sheet2!$D:$D, MATCH(AI$1,Sheet2!$B:$B,0)))*54.6</f>
        <v>6647.0040000000008</v>
      </c>
      <c r="AJ157">
        <f t="shared" si="42"/>
        <v>6813.5577685975486</v>
      </c>
      <c r="AK157">
        <f>ABS($F157-INDEX(Sheet2!$C:$C, MATCH(AK$1,Sheet2!$B:$B,0)))*69</f>
        <v>6163.08</v>
      </c>
      <c r="AL157">
        <f>ABS($G157-INDEX(Sheet2!$D:$D, MATCH(AL$1,Sheet2!$B:$B,0)))*54.6</f>
        <v>6216.7560000000012</v>
      </c>
      <c r="AM157">
        <f t="shared" si="43"/>
        <v>8753.9482663502204</v>
      </c>
      <c r="AN157">
        <f>ABS($F157-INDEX(Sheet2!$C:$C, MATCH(AN$1,Sheet2!$B:$B,0)))*69</f>
        <v>1233.0300000000002</v>
      </c>
      <c r="AO157">
        <f>ABS($G157-INDEX(Sheet2!$D:$D, MATCH(AO$1,Sheet2!$B:$B,0)))*54.6</f>
        <v>758.39400000000001</v>
      </c>
      <c r="AP157">
        <f t="shared" si="44"/>
        <v>1447.5926361155616</v>
      </c>
      <c r="AQ157">
        <f>ABS($F157-INDEX(Sheet2!$C:$C, MATCH(AQ$1,Sheet2!$B:$B,0)))*69</f>
        <v>1097.1000000000004</v>
      </c>
      <c r="AR157">
        <f>ABS($G157-INDEX(Sheet2!$D:$D, MATCH(AR$1,Sheet2!$B:$B,0)))*54.6</f>
        <v>4305.21</v>
      </c>
      <c r="AS157">
        <f t="shared" si="45"/>
        <v>4442.7988424077903</v>
      </c>
      <c r="AT157">
        <f>ABS($F157-INDEX(Sheet2!$C:$C, MATCH(AT$1,Sheet2!$B:$B,0)))*69</f>
        <v>282.21000000000026</v>
      </c>
      <c r="AU157">
        <f>ABS($G157-INDEX(Sheet2!$D:$D, MATCH(AU$1,Sheet2!$B:$B,0)))*54.6</f>
        <v>2042.04</v>
      </c>
      <c r="AV157">
        <f t="shared" si="46"/>
        <v>2061.4484824268593</v>
      </c>
      <c r="AW157">
        <f>ABS($F157-INDEX(Sheet2!$C:$C, MATCH(AW$1,Sheet2!$B:$B,0)))*69</f>
        <v>5406.84</v>
      </c>
      <c r="AX157">
        <f>ABS($G157-INDEX(Sheet2!$D:$D, MATCH(AX$1,Sheet2!$B:$B,0)))*54.6</f>
        <v>4396.3920000000007</v>
      </c>
      <c r="AY157">
        <f t="shared" si="47"/>
        <v>6968.6570731572101</v>
      </c>
      <c r="AZ157">
        <f>ABS($F157-INDEX(Sheet2!$C:$C, MATCH(AZ$1,Sheet2!$B:$B,0)))*69</f>
        <v>1364.13</v>
      </c>
      <c r="BA157">
        <f>ABS($G157-INDEX(Sheet2!$D:$D, MATCH(BA$1,Sheet2!$B:$B,0)))*54.6</f>
        <v>5585.5800000000008</v>
      </c>
      <c r="BB157">
        <f t="shared" si="48"/>
        <v>5749.7438719737775</v>
      </c>
    </row>
    <row r="158" spans="1:54" x14ac:dyDescent="0.3">
      <c r="A158" t="s">
        <v>609</v>
      </c>
      <c r="B158" t="s">
        <v>610</v>
      </c>
      <c r="C158" t="s">
        <v>335</v>
      </c>
      <c r="D158" t="s">
        <v>611</v>
      </c>
      <c r="E158" t="s">
        <v>612</v>
      </c>
      <c r="F158">
        <v>-1.59</v>
      </c>
      <c r="G158">
        <v>30.04</v>
      </c>
      <c r="H158" t="s">
        <v>845</v>
      </c>
      <c r="I158" t="str">
        <f t="shared" si="33"/>
        <v>East</v>
      </c>
      <c r="J158">
        <f>ABS($F158-INDEX(Sheet2!$C:$C, MATCH(J$1,Sheet2!$B:$B,0)))*69</f>
        <v>2571.63</v>
      </c>
      <c r="K158">
        <f>ABS($G158-INDEX(Sheet2!$D:$D, MATCH(K$1,Sheet2!$B:$B,0)))*54.6</f>
        <v>5984.706000000001</v>
      </c>
      <c r="L158">
        <f t="shared" si="34"/>
        <v>6513.8304217515524</v>
      </c>
      <c r="M158">
        <f>ABS($F158-INDEX(Sheet2!$C:$C, MATCH(M$1,Sheet2!$B:$B,0)))*69</f>
        <v>1434.51</v>
      </c>
      <c r="N158">
        <f>ABS($G158-INDEX(Sheet2!$D:$D, MATCH(N$1,Sheet2!$B:$B,0)))*54.6</f>
        <v>7051.0439999999999</v>
      </c>
      <c r="O158">
        <f t="shared" si="35"/>
        <v>7195.4875046820835</v>
      </c>
      <c r="P158">
        <f>ABS($F158-INDEX(Sheet2!$C:$C, MATCH(P$1,Sheet2!$B:$B,0)))*69</f>
        <v>3431.3700000000003</v>
      </c>
      <c r="Q158">
        <f>ABS($G158-INDEX(Sheet2!$D:$D, MATCH(Q$1,Sheet2!$B:$B,0)))*54.6</f>
        <v>1007.9160000000001</v>
      </c>
      <c r="R158">
        <f t="shared" si="36"/>
        <v>3576.3381747194999</v>
      </c>
      <c r="S158">
        <f>ABS($F158-INDEX(Sheet2!$C:$C, MATCH(S$1,Sheet2!$B:$B,0)))*69</f>
        <v>3249.21</v>
      </c>
      <c r="T158">
        <f>ABS($G158-INDEX(Sheet2!$D:$D, MATCH(T$1,Sheet2!$B:$B,0)))*54.6</f>
        <v>5766.3059999999996</v>
      </c>
      <c r="U158">
        <f t="shared" si="37"/>
        <v>6618.7348118606469</v>
      </c>
      <c r="V158">
        <f>ABS($F158-INDEX(Sheet2!$C:$C, MATCH(V$1,Sheet2!$B:$B,0)))*69</f>
        <v>3935.76</v>
      </c>
      <c r="W158">
        <f>ABS($G158-INDEX(Sheet2!$D:$D, MATCH(W$1,Sheet2!$B:$B,0)))*54.6</f>
        <v>399.12600000000015</v>
      </c>
      <c r="X158">
        <f t="shared" si="38"/>
        <v>3955.9459477444834</v>
      </c>
      <c r="Y158">
        <f>ABS($F158-INDEX(Sheet2!$C:$C, MATCH(Y$1,Sheet2!$B:$B,0)))*69</f>
        <v>2459.16</v>
      </c>
      <c r="Z158">
        <f>ABS($G158-INDEX(Sheet2!$D:$D, MATCH(Z$1,Sheet2!$B:$B,0)))*54.6</f>
        <v>8096.0880000000006</v>
      </c>
      <c r="AA158">
        <f t="shared" si="39"/>
        <v>8461.3302033039708</v>
      </c>
      <c r="AB158">
        <f>ABS($F158-INDEX(Sheet2!$C:$C, MATCH(AB$1,Sheet2!$B:$B,0)))*69</f>
        <v>2684.1000000000004</v>
      </c>
      <c r="AC158">
        <f>ABS($G158-INDEX(Sheet2!$D:$D, MATCH(AC$1,Sheet2!$B:$B,0)))*54.6</f>
        <v>5266.7160000000003</v>
      </c>
      <c r="AD158">
        <f t="shared" si="40"/>
        <v>5911.234239535429</v>
      </c>
      <c r="AE158">
        <f>ABS($F158-INDEX(Sheet2!$C:$C, MATCH(AE$1,Sheet2!$B:$B,0)))*69</f>
        <v>2965.6200000000003</v>
      </c>
      <c r="AF158">
        <f>ABS($G158-INDEX(Sheet2!$D:$D, MATCH(AF$1,Sheet2!$B:$B,0)))*54.6</f>
        <v>1521.702</v>
      </c>
      <c r="AG158">
        <f t="shared" si="41"/>
        <v>3333.2385094985329</v>
      </c>
      <c r="AH158">
        <f>ABS($F158-INDEX(Sheet2!$C:$C, MATCH(AH$1,Sheet2!$B:$B,0)))*69</f>
        <v>2438.46</v>
      </c>
      <c r="AI158">
        <f>ABS($G158-INDEX(Sheet2!$D:$D, MATCH(AI$1,Sheet2!$B:$B,0)))*54.6</f>
        <v>6247.8780000000006</v>
      </c>
      <c r="AJ158">
        <f t="shared" si="42"/>
        <v>6706.8671281369525</v>
      </c>
      <c r="AK158">
        <f>ABS($F158-INDEX(Sheet2!$C:$C, MATCH(AK$1,Sheet2!$B:$B,0)))*69</f>
        <v>2227.3199999999997</v>
      </c>
      <c r="AL158">
        <f>ABS($G158-INDEX(Sheet2!$D:$D, MATCH(AL$1,Sheet2!$B:$B,0)))*54.6</f>
        <v>6615.8820000000014</v>
      </c>
      <c r="AM158">
        <f t="shared" si="43"/>
        <v>6980.7484570298056</v>
      </c>
      <c r="AN158">
        <f>ABS($F158-INDEX(Sheet2!$C:$C, MATCH(AN$1,Sheet2!$B:$B,0)))*69</f>
        <v>2702.73</v>
      </c>
      <c r="AO158">
        <f>ABS($G158-INDEX(Sheet2!$D:$D, MATCH(AO$1,Sheet2!$B:$B,0)))*54.6</f>
        <v>359.26799999999992</v>
      </c>
      <c r="AP158">
        <f t="shared" si="44"/>
        <v>2726.503795838913</v>
      </c>
      <c r="AQ158">
        <f>ABS($F158-INDEX(Sheet2!$C:$C, MATCH(AQ$1,Sheet2!$B:$B,0)))*69</f>
        <v>2838.66</v>
      </c>
      <c r="AR158">
        <f>ABS($G158-INDEX(Sheet2!$D:$D, MATCH(AR$1,Sheet2!$B:$B,0)))*54.6</f>
        <v>4704.3360000000002</v>
      </c>
      <c r="AS158">
        <f t="shared" si="45"/>
        <v>5494.430616223668</v>
      </c>
      <c r="AT158">
        <f>ABS($F158-INDEX(Sheet2!$C:$C, MATCH(AT$1,Sheet2!$B:$B,0)))*69</f>
        <v>3653.55</v>
      </c>
      <c r="AU158">
        <f>ABS($G158-INDEX(Sheet2!$D:$D, MATCH(AU$1,Sheet2!$B:$B,0)))*54.6</f>
        <v>1642.914</v>
      </c>
      <c r="AV158">
        <f t="shared" si="46"/>
        <v>4005.9448341054326</v>
      </c>
      <c r="AW158">
        <f>ABS($F158-INDEX(Sheet2!$C:$C, MATCH(AW$1,Sheet2!$B:$B,0)))*69</f>
        <v>1471.08</v>
      </c>
      <c r="AX158">
        <f>ABS($G158-INDEX(Sheet2!$D:$D, MATCH(AX$1,Sheet2!$B:$B,0)))*54.6</f>
        <v>3997.2660000000005</v>
      </c>
      <c r="AY158">
        <f t="shared" si="47"/>
        <v>4259.3675400411275</v>
      </c>
      <c r="AZ158">
        <f>ABS($F158-INDEX(Sheet2!$C:$C, MATCH(AZ$1,Sheet2!$B:$B,0)))*69</f>
        <v>2571.63</v>
      </c>
      <c r="BA158">
        <f>ABS($G158-INDEX(Sheet2!$D:$D, MATCH(BA$1,Sheet2!$B:$B,0)))*54.6</f>
        <v>5984.706000000001</v>
      </c>
      <c r="BB158">
        <f t="shared" si="48"/>
        <v>6513.8304217515524</v>
      </c>
    </row>
    <row r="159" spans="1:54" x14ac:dyDescent="0.3">
      <c r="A159" t="s">
        <v>613</v>
      </c>
      <c r="B159" t="s">
        <v>614</v>
      </c>
      <c r="C159" t="s">
        <v>335</v>
      </c>
      <c r="D159" t="s">
        <v>615</v>
      </c>
      <c r="E159" t="s">
        <v>616</v>
      </c>
      <c r="F159">
        <v>17.170000000000002</v>
      </c>
      <c r="G159">
        <v>-62.43</v>
      </c>
      <c r="H159" t="s">
        <v>844</v>
      </c>
      <c r="I159" t="str">
        <f t="shared" si="33"/>
        <v>West</v>
      </c>
      <c r="J159">
        <f>ABS($F159-INDEX(Sheet2!$C:$C, MATCH(J$1,Sheet2!$B:$B,0)))*69</f>
        <v>1277.1899999999998</v>
      </c>
      <c r="K159">
        <f>ABS($G159-INDEX(Sheet2!$D:$D, MATCH(K$1,Sheet2!$B:$B,0)))*54.6</f>
        <v>11033.568000000001</v>
      </c>
      <c r="L159">
        <f t="shared" si="34"/>
        <v>11107.24255189937</v>
      </c>
      <c r="M159">
        <f>ABS($F159-INDEX(Sheet2!$C:$C, MATCH(M$1,Sheet2!$B:$B,0)))*69</f>
        <v>140.06999999999982</v>
      </c>
      <c r="N159">
        <f>ABS($G159-INDEX(Sheet2!$D:$D, MATCH(N$1,Sheet2!$B:$B,0)))*54.6</f>
        <v>2002.1819999999998</v>
      </c>
      <c r="O159">
        <f t="shared" si="35"/>
        <v>2007.0755755636108</v>
      </c>
      <c r="P159">
        <f>ABS($F159-INDEX(Sheet2!$C:$C, MATCH(P$1,Sheet2!$B:$B,0)))*69</f>
        <v>2136.9299999999998</v>
      </c>
      <c r="Q159">
        <f>ABS($G159-INDEX(Sheet2!$D:$D, MATCH(Q$1,Sheet2!$B:$B,0)))*54.6</f>
        <v>4040.9460000000004</v>
      </c>
      <c r="R159">
        <f t="shared" si="36"/>
        <v>4571.1830416005005</v>
      </c>
      <c r="S159">
        <f>ABS($F159-INDEX(Sheet2!$C:$C, MATCH(S$1,Sheet2!$B:$B,0)))*69</f>
        <v>1954.77</v>
      </c>
      <c r="T159">
        <f>ABS($G159-INDEX(Sheet2!$D:$D, MATCH(T$1,Sheet2!$B:$B,0)))*54.6</f>
        <v>717.44399999999962</v>
      </c>
      <c r="U159">
        <f t="shared" si="37"/>
        <v>2082.2707907560916</v>
      </c>
      <c r="V159">
        <f>ABS($F159-INDEX(Sheet2!$C:$C, MATCH(V$1,Sheet2!$B:$B,0)))*69</f>
        <v>2641.32</v>
      </c>
      <c r="W159">
        <f>ABS($G159-INDEX(Sheet2!$D:$D, MATCH(W$1,Sheet2!$B:$B,0)))*54.6</f>
        <v>5447.9880000000003</v>
      </c>
      <c r="X159">
        <f t="shared" si="38"/>
        <v>6054.5143975833444</v>
      </c>
      <c r="Y159">
        <f>ABS($F159-INDEX(Sheet2!$C:$C, MATCH(Y$1,Sheet2!$B:$B,0)))*69</f>
        <v>1164.7199999999998</v>
      </c>
      <c r="Z159">
        <f>ABS($G159-INDEX(Sheet2!$D:$D, MATCH(Z$1,Sheet2!$B:$B,0)))*54.6</f>
        <v>3047.2259999999997</v>
      </c>
      <c r="AA159">
        <f t="shared" si="39"/>
        <v>3262.2322071667427</v>
      </c>
      <c r="AB159">
        <f>ABS($F159-INDEX(Sheet2!$C:$C, MATCH(AB$1,Sheet2!$B:$B,0)))*69</f>
        <v>1389.66</v>
      </c>
      <c r="AC159">
        <f>ABS($G159-INDEX(Sheet2!$D:$D, MATCH(AC$1,Sheet2!$B:$B,0)))*54.6</f>
        <v>10315.578000000001</v>
      </c>
      <c r="AD159">
        <f t="shared" si="40"/>
        <v>10408.760944016538</v>
      </c>
      <c r="AE159">
        <f>ABS($F159-INDEX(Sheet2!$C:$C, MATCH(AE$1,Sheet2!$B:$B,0)))*69</f>
        <v>1671.1799999999998</v>
      </c>
      <c r="AF159">
        <f>ABS($G159-INDEX(Sheet2!$D:$D, MATCH(AF$1,Sheet2!$B:$B,0)))*54.6</f>
        <v>3527.16</v>
      </c>
      <c r="AG159">
        <f t="shared" si="41"/>
        <v>3903.0373118892931</v>
      </c>
      <c r="AH159">
        <f>ABS($F159-INDEX(Sheet2!$C:$C, MATCH(AH$1,Sheet2!$B:$B,0)))*69</f>
        <v>1144.02</v>
      </c>
      <c r="AI159">
        <f>ABS($G159-INDEX(Sheet2!$D:$D, MATCH(AI$1,Sheet2!$B:$B,0)))*54.6</f>
        <v>1199.0160000000001</v>
      </c>
      <c r="AJ159">
        <f t="shared" si="42"/>
        <v>1657.2329735604467</v>
      </c>
      <c r="AK159">
        <f>ABS($F159-INDEX(Sheet2!$C:$C, MATCH(AK$1,Sheet2!$B:$B,0)))*69</f>
        <v>3521.7599999999998</v>
      </c>
      <c r="AL159">
        <f>ABS($G159-INDEX(Sheet2!$D:$D, MATCH(AL$1,Sheet2!$B:$B,0)))*54.6</f>
        <v>11664.744000000001</v>
      </c>
      <c r="AM159">
        <f t="shared" si="43"/>
        <v>12184.787486170449</v>
      </c>
      <c r="AN159">
        <f>ABS($F159-INDEX(Sheet2!$C:$C, MATCH(AN$1,Sheet2!$B:$B,0)))*69</f>
        <v>1408.2899999999997</v>
      </c>
      <c r="AO159">
        <f>ABS($G159-INDEX(Sheet2!$D:$D, MATCH(AO$1,Sheet2!$B:$B,0)))*54.6</f>
        <v>4689.5940000000001</v>
      </c>
      <c r="AP159">
        <f t="shared" si="44"/>
        <v>4896.4857407058789</v>
      </c>
      <c r="AQ159">
        <f>ABS($F159-INDEX(Sheet2!$C:$C, MATCH(AQ$1,Sheet2!$B:$B,0)))*69</f>
        <v>1544.2199999999998</v>
      </c>
      <c r="AR159">
        <f>ABS($G159-INDEX(Sheet2!$D:$D, MATCH(AR$1,Sheet2!$B:$B,0)))*54.6</f>
        <v>9753.1980000000003</v>
      </c>
      <c r="AS159">
        <f t="shared" si="45"/>
        <v>9874.6891918482179</v>
      </c>
      <c r="AT159">
        <f>ABS($F159-INDEX(Sheet2!$C:$C, MATCH(AT$1,Sheet2!$B:$B,0)))*69</f>
        <v>2359.1099999999997</v>
      </c>
      <c r="AU159">
        <f>ABS($G159-INDEX(Sheet2!$D:$D, MATCH(AU$1,Sheet2!$B:$B,0)))*54.6</f>
        <v>3405.9480000000003</v>
      </c>
      <c r="AV159">
        <f t="shared" si="46"/>
        <v>4143.1729110434198</v>
      </c>
      <c r="AW159">
        <f>ABS($F159-INDEX(Sheet2!$C:$C, MATCH(AW$1,Sheet2!$B:$B,0)))*69</f>
        <v>2765.52</v>
      </c>
      <c r="AX159">
        <f>ABS($G159-INDEX(Sheet2!$D:$D, MATCH(AX$1,Sheet2!$B:$B,0)))*54.6</f>
        <v>1051.596</v>
      </c>
      <c r="AY159">
        <f t="shared" si="47"/>
        <v>2958.7083360169181</v>
      </c>
      <c r="AZ159">
        <f>ABS($F159-INDEX(Sheet2!$C:$C, MATCH(AZ$1,Sheet2!$B:$B,0)))*69</f>
        <v>1277.1899999999998</v>
      </c>
      <c r="BA159">
        <f>ABS($G159-INDEX(Sheet2!$D:$D, MATCH(BA$1,Sheet2!$B:$B,0)))*54.6</f>
        <v>11033.568000000001</v>
      </c>
      <c r="BB159">
        <f t="shared" si="48"/>
        <v>11107.24255189937</v>
      </c>
    </row>
    <row r="160" spans="1:54" x14ac:dyDescent="0.3">
      <c r="A160" t="s">
        <v>617</v>
      </c>
      <c r="B160" t="s">
        <v>618</v>
      </c>
      <c r="C160" t="s">
        <v>335</v>
      </c>
      <c r="D160" t="s">
        <v>619</v>
      </c>
      <c r="E160" t="s">
        <v>620</v>
      </c>
      <c r="F160">
        <v>14.02</v>
      </c>
      <c r="G160">
        <v>-60.58</v>
      </c>
      <c r="H160" t="s">
        <v>844</v>
      </c>
      <c r="I160" t="str">
        <f t="shared" si="33"/>
        <v>West</v>
      </c>
      <c r="J160">
        <f>ABS($F160-INDEX(Sheet2!$C:$C, MATCH(J$1,Sheet2!$B:$B,0)))*69</f>
        <v>1494.54</v>
      </c>
      <c r="K160">
        <f>ABS($G160-INDEX(Sheet2!$D:$D, MATCH(K$1,Sheet2!$B:$B,0)))*54.6</f>
        <v>10932.558000000001</v>
      </c>
      <c r="L160">
        <f t="shared" si="34"/>
        <v>11034.240990433553</v>
      </c>
      <c r="M160">
        <f>ABS($F160-INDEX(Sheet2!$C:$C, MATCH(M$1,Sheet2!$B:$B,0)))*69</f>
        <v>357.41999999999996</v>
      </c>
      <c r="N160">
        <f>ABS($G160-INDEX(Sheet2!$D:$D, MATCH(N$1,Sheet2!$B:$B,0)))*54.6</f>
        <v>2103.192</v>
      </c>
      <c r="O160">
        <f t="shared" si="35"/>
        <v>2133.3461147371281</v>
      </c>
      <c r="P160">
        <f>ABS($F160-INDEX(Sheet2!$C:$C, MATCH(P$1,Sheet2!$B:$B,0)))*69</f>
        <v>2354.2800000000002</v>
      </c>
      <c r="Q160">
        <f>ABS($G160-INDEX(Sheet2!$D:$D, MATCH(Q$1,Sheet2!$B:$B,0)))*54.6</f>
        <v>3939.9359999999997</v>
      </c>
      <c r="R160">
        <f t="shared" si="36"/>
        <v>4589.741823076326</v>
      </c>
      <c r="S160">
        <f>ABS($F160-INDEX(Sheet2!$C:$C, MATCH(S$1,Sheet2!$B:$B,0)))*69</f>
        <v>2172.12</v>
      </c>
      <c r="T160">
        <f>ABS($G160-INDEX(Sheet2!$D:$D, MATCH(T$1,Sheet2!$B:$B,0)))*54.6</f>
        <v>818.45399999999972</v>
      </c>
      <c r="U160">
        <f t="shared" si="37"/>
        <v>2321.2006041090026</v>
      </c>
      <c r="V160">
        <f>ABS($F160-INDEX(Sheet2!$C:$C, MATCH(V$1,Sheet2!$B:$B,0)))*69</f>
        <v>2858.6700000000005</v>
      </c>
      <c r="W160">
        <f>ABS($G160-INDEX(Sheet2!$D:$D, MATCH(W$1,Sheet2!$B:$B,0)))*54.6</f>
        <v>5346.9780000000001</v>
      </c>
      <c r="X160">
        <f t="shared" si="38"/>
        <v>6063.1813350240482</v>
      </c>
      <c r="Y160">
        <f>ABS($F160-INDEX(Sheet2!$C:$C, MATCH(Y$1,Sheet2!$B:$B,0)))*69</f>
        <v>1382.07</v>
      </c>
      <c r="Z160">
        <f>ABS($G160-INDEX(Sheet2!$D:$D, MATCH(Z$1,Sheet2!$B:$B,0)))*54.6</f>
        <v>3148.2359999999999</v>
      </c>
      <c r="AA160">
        <f t="shared" si="39"/>
        <v>3438.2419048979086</v>
      </c>
      <c r="AB160">
        <f>ABS($F160-INDEX(Sheet2!$C:$C, MATCH(AB$1,Sheet2!$B:$B,0)))*69</f>
        <v>1607.0100000000002</v>
      </c>
      <c r="AC160">
        <f>ABS($G160-INDEX(Sheet2!$D:$D, MATCH(AC$1,Sheet2!$B:$B,0)))*54.6</f>
        <v>10214.567999999999</v>
      </c>
      <c r="AD160">
        <f t="shared" si="40"/>
        <v>10340.206988582191</v>
      </c>
      <c r="AE160">
        <f>ABS($F160-INDEX(Sheet2!$C:$C, MATCH(AE$1,Sheet2!$B:$B,0)))*69</f>
        <v>1888.53</v>
      </c>
      <c r="AF160">
        <f>ABS($G160-INDEX(Sheet2!$D:$D, MATCH(AF$1,Sheet2!$B:$B,0)))*54.6</f>
        <v>3426.15</v>
      </c>
      <c r="AG160">
        <f t="shared" si="41"/>
        <v>3912.1668399238806</v>
      </c>
      <c r="AH160">
        <f>ABS($F160-INDEX(Sheet2!$C:$C, MATCH(AH$1,Sheet2!$B:$B,0)))*69</f>
        <v>1361.3700000000001</v>
      </c>
      <c r="AI160">
        <f>ABS($G160-INDEX(Sheet2!$D:$D, MATCH(AI$1,Sheet2!$B:$B,0)))*54.6</f>
        <v>1300.0260000000001</v>
      </c>
      <c r="AJ160">
        <f t="shared" si="42"/>
        <v>1882.3910001846057</v>
      </c>
      <c r="AK160">
        <f>ABS($F160-INDEX(Sheet2!$C:$C, MATCH(AK$1,Sheet2!$B:$B,0)))*69</f>
        <v>3304.41</v>
      </c>
      <c r="AL160">
        <f>ABS($G160-INDEX(Sheet2!$D:$D, MATCH(AL$1,Sheet2!$B:$B,0)))*54.6</f>
        <v>11563.734000000002</v>
      </c>
      <c r="AM160">
        <f t="shared" si="43"/>
        <v>12026.598416462406</v>
      </c>
      <c r="AN160">
        <f>ABS($F160-INDEX(Sheet2!$C:$C, MATCH(AN$1,Sheet2!$B:$B,0)))*69</f>
        <v>1625.6399999999999</v>
      </c>
      <c r="AO160">
        <f>ABS($G160-INDEX(Sheet2!$D:$D, MATCH(AO$1,Sheet2!$B:$B,0)))*54.6</f>
        <v>4588.5839999999998</v>
      </c>
      <c r="AP160">
        <f t="shared" si="44"/>
        <v>4868.0394960041149</v>
      </c>
      <c r="AQ160">
        <f>ABS($F160-INDEX(Sheet2!$C:$C, MATCH(AQ$1,Sheet2!$B:$B,0)))*69</f>
        <v>1761.57</v>
      </c>
      <c r="AR160">
        <f>ABS($G160-INDEX(Sheet2!$D:$D, MATCH(AR$1,Sheet2!$B:$B,0)))*54.6</f>
        <v>9652.1880000000001</v>
      </c>
      <c r="AS160">
        <f t="shared" si="45"/>
        <v>9811.6187274192416</v>
      </c>
      <c r="AT160">
        <f>ABS($F160-INDEX(Sheet2!$C:$C, MATCH(AT$1,Sheet2!$B:$B,0)))*69</f>
        <v>2576.46</v>
      </c>
      <c r="AU160">
        <f>ABS($G160-INDEX(Sheet2!$D:$D, MATCH(AU$1,Sheet2!$B:$B,0)))*54.6</f>
        <v>3304.9380000000001</v>
      </c>
      <c r="AV160">
        <f t="shared" si="46"/>
        <v>4190.5562059760041</v>
      </c>
      <c r="AW160">
        <f>ABS($F160-INDEX(Sheet2!$C:$C, MATCH(AW$1,Sheet2!$B:$B,0)))*69</f>
        <v>2548.17</v>
      </c>
      <c r="AX160">
        <f>ABS($G160-INDEX(Sheet2!$D:$D, MATCH(AX$1,Sheet2!$B:$B,0)))*54.6</f>
        <v>950.58599999999979</v>
      </c>
      <c r="AY160">
        <f t="shared" si="47"/>
        <v>2719.702941921415</v>
      </c>
      <c r="AZ160">
        <f>ABS($F160-INDEX(Sheet2!$C:$C, MATCH(AZ$1,Sheet2!$B:$B,0)))*69</f>
        <v>1494.54</v>
      </c>
      <c r="BA160">
        <f>ABS($G160-INDEX(Sheet2!$D:$D, MATCH(BA$1,Sheet2!$B:$B,0)))*54.6</f>
        <v>10932.558000000001</v>
      </c>
      <c r="BB160">
        <f t="shared" si="48"/>
        <v>11034.240990433553</v>
      </c>
    </row>
    <row r="161" spans="1:54" x14ac:dyDescent="0.3">
      <c r="A161" t="s">
        <v>621</v>
      </c>
      <c r="B161" t="s">
        <v>622</v>
      </c>
      <c r="C161" t="s">
        <v>335</v>
      </c>
      <c r="D161" t="s">
        <v>623</v>
      </c>
      <c r="E161" t="s">
        <v>624</v>
      </c>
      <c r="F161">
        <v>46.46</v>
      </c>
      <c r="G161">
        <v>-56.12</v>
      </c>
      <c r="H161" t="s">
        <v>844</v>
      </c>
      <c r="I161" t="str">
        <f t="shared" si="33"/>
        <v>West</v>
      </c>
      <c r="J161">
        <f>ABS($F161-INDEX(Sheet2!$C:$C, MATCH(J$1,Sheet2!$B:$B,0)))*69</f>
        <v>743.82</v>
      </c>
      <c r="K161">
        <f>ABS($G161-INDEX(Sheet2!$D:$D, MATCH(K$1,Sheet2!$B:$B,0)))*54.6</f>
        <v>10689.042000000001</v>
      </c>
      <c r="L161">
        <f t="shared" si="34"/>
        <v>10714.890903325335</v>
      </c>
      <c r="M161">
        <f>ABS($F161-INDEX(Sheet2!$C:$C, MATCH(M$1,Sheet2!$B:$B,0)))*69</f>
        <v>1880.94</v>
      </c>
      <c r="N161">
        <f>ABS($G161-INDEX(Sheet2!$D:$D, MATCH(N$1,Sheet2!$B:$B,0)))*54.6</f>
        <v>2346.7080000000001</v>
      </c>
      <c r="O161">
        <f t="shared" si="35"/>
        <v>3007.486279414089</v>
      </c>
      <c r="P161">
        <f>ABS($F161-INDEX(Sheet2!$C:$C, MATCH(P$1,Sheet2!$B:$B,0)))*69</f>
        <v>115.91999999999999</v>
      </c>
      <c r="Q161">
        <f>ABS($G161-INDEX(Sheet2!$D:$D, MATCH(Q$1,Sheet2!$B:$B,0)))*54.6</f>
        <v>3696.42</v>
      </c>
      <c r="R161">
        <f t="shared" si="36"/>
        <v>3698.2371831455052</v>
      </c>
      <c r="S161">
        <f>ABS($F161-INDEX(Sheet2!$C:$C, MATCH(S$1,Sheet2!$B:$B,0)))*69</f>
        <v>66.240000000000066</v>
      </c>
      <c r="T161">
        <f>ABS($G161-INDEX(Sheet2!$D:$D, MATCH(T$1,Sheet2!$B:$B,0)))*54.6</f>
        <v>1061.9699999999998</v>
      </c>
      <c r="U161">
        <f t="shared" si="37"/>
        <v>1064.0338427418556</v>
      </c>
      <c r="V161">
        <f>ABS($F161-INDEX(Sheet2!$C:$C, MATCH(V$1,Sheet2!$B:$B,0)))*69</f>
        <v>620.31000000000017</v>
      </c>
      <c r="W161">
        <f>ABS($G161-INDEX(Sheet2!$D:$D, MATCH(W$1,Sheet2!$B:$B,0)))*54.6</f>
        <v>5103.4620000000004</v>
      </c>
      <c r="X161">
        <f t="shared" si="38"/>
        <v>5141.0221631056993</v>
      </c>
      <c r="Y161">
        <f>ABS($F161-INDEX(Sheet2!$C:$C, MATCH(Y$1,Sheet2!$B:$B,0)))*69</f>
        <v>856.2900000000003</v>
      </c>
      <c r="Z161">
        <f>ABS($G161-INDEX(Sheet2!$D:$D, MATCH(Z$1,Sheet2!$B:$B,0)))*54.6</f>
        <v>3391.752</v>
      </c>
      <c r="AA161">
        <f t="shared" si="39"/>
        <v>3498.1729793713748</v>
      </c>
      <c r="AB161">
        <f>ABS($F161-INDEX(Sheet2!$C:$C, MATCH(AB$1,Sheet2!$B:$B,0)))*69</f>
        <v>631.34999999999991</v>
      </c>
      <c r="AC161">
        <f>ABS($G161-INDEX(Sheet2!$D:$D, MATCH(AC$1,Sheet2!$B:$B,0)))*54.6</f>
        <v>9971.0519999999997</v>
      </c>
      <c r="AD161">
        <f t="shared" si="40"/>
        <v>9991.0200084477856</v>
      </c>
      <c r="AE161">
        <f>ABS($F161-INDEX(Sheet2!$C:$C, MATCH(AE$1,Sheet2!$B:$B,0)))*69</f>
        <v>349.83000000000004</v>
      </c>
      <c r="AF161">
        <f>ABS($G161-INDEX(Sheet2!$D:$D, MATCH(AF$1,Sheet2!$B:$B,0)))*54.6</f>
        <v>3182.634</v>
      </c>
      <c r="AG161">
        <f t="shared" si="41"/>
        <v>3201.8026495797644</v>
      </c>
      <c r="AH161">
        <f>ABS($F161-INDEX(Sheet2!$C:$C, MATCH(AH$1,Sheet2!$B:$B,0)))*69</f>
        <v>876.99</v>
      </c>
      <c r="AI161">
        <f>ABS($G161-INDEX(Sheet2!$D:$D, MATCH(AI$1,Sheet2!$B:$B,0)))*54.6</f>
        <v>1543.5420000000001</v>
      </c>
      <c r="AJ161">
        <f t="shared" si="42"/>
        <v>1775.2840239984137</v>
      </c>
      <c r="AK161">
        <f>ABS($F161-INDEX(Sheet2!$C:$C, MATCH(AK$1,Sheet2!$B:$B,0)))*69</f>
        <v>5542.7699999999995</v>
      </c>
      <c r="AL161">
        <f>ABS($G161-INDEX(Sheet2!$D:$D, MATCH(AL$1,Sheet2!$B:$B,0)))*54.6</f>
        <v>11320.218000000001</v>
      </c>
      <c r="AM161">
        <f t="shared" si="43"/>
        <v>12604.349838068762</v>
      </c>
      <c r="AN161">
        <f>ABS($F161-INDEX(Sheet2!$C:$C, MATCH(AN$1,Sheet2!$B:$B,0)))*69</f>
        <v>612.72000000000014</v>
      </c>
      <c r="AO161">
        <f>ABS($G161-INDEX(Sheet2!$D:$D, MATCH(AO$1,Sheet2!$B:$B,0)))*54.6</f>
        <v>4345.0680000000002</v>
      </c>
      <c r="AP161">
        <f t="shared" si="44"/>
        <v>4388.0567137428843</v>
      </c>
      <c r="AQ161">
        <f>ABS($F161-INDEX(Sheet2!$C:$C, MATCH(AQ$1,Sheet2!$B:$B,0)))*69</f>
        <v>476.79000000000025</v>
      </c>
      <c r="AR161">
        <f>ABS($G161-INDEX(Sheet2!$D:$D, MATCH(AR$1,Sheet2!$B:$B,0)))*54.6</f>
        <v>9408.6720000000005</v>
      </c>
      <c r="AS161">
        <f t="shared" si="45"/>
        <v>9420.745061176638</v>
      </c>
      <c r="AT161">
        <f>ABS($F161-INDEX(Sheet2!$C:$C, MATCH(AT$1,Sheet2!$B:$B,0)))*69</f>
        <v>338.09999999999991</v>
      </c>
      <c r="AU161">
        <f>ABS($G161-INDEX(Sheet2!$D:$D, MATCH(AU$1,Sheet2!$B:$B,0)))*54.6</f>
        <v>3061.422</v>
      </c>
      <c r="AV161">
        <f t="shared" si="46"/>
        <v>3080.0351089044425</v>
      </c>
      <c r="AW161">
        <f>ABS($F161-INDEX(Sheet2!$C:$C, MATCH(AW$1,Sheet2!$B:$B,0)))*69</f>
        <v>4786.5300000000007</v>
      </c>
      <c r="AX161">
        <f>ABS($G161-INDEX(Sheet2!$D:$D, MATCH(AX$1,Sheet2!$B:$B,0)))*54.6</f>
        <v>707.06999999999982</v>
      </c>
      <c r="AY161">
        <f t="shared" si="47"/>
        <v>4838.4726335694004</v>
      </c>
      <c r="AZ161">
        <f>ABS($F161-INDEX(Sheet2!$C:$C, MATCH(AZ$1,Sheet2!$B:$B,0)))*69</f>
        <v>743.82</v>
      </c>
      <c r="BA161">
        <f>ABS($G161-INDEX(Sheet2!$D:$D, MATCH(BA$1,Sheet2!$B:$B,0)))*54.6</f>
        <v>10689.042000000001</v>
      </c>
      <c r="BB161">
        <f t="shared" si="48"/>
        <v>10714.890903325335</v>
      </c>
    </row>
    <row r="162" spans="1:54" x14ac:dyDescent="0.3">
      <c r="A162" t="s">
        <v>625</v>
      </c>
      <c r="B162" t="s">
        <v>626</v>
      </c>
      <c r="C162" t="s">
        <v>335</v>
      </c>
      <c r="D162" t="s">
        <v>627</v>
      </c>
      <c r="E162" t="s">
        <v>628</v>
      </c>
      <c r="F162">
        <v>13.1</v>
      </c>
      <c r="G162">
        <v>-61.1</v>
      </c>
      <c r="H162" t="s">
        <v>844</v>
      </c>
      <c r="I162" t="str">
        <f t="shared" si="33"/>
        <v>West</v>
      </c>
      <c r="J162">
        <f>ABS($F162-INDEX(Sheet2!$C:$C, MATCH(J$1,Sheet2!$B:$B,0)))*69</f>
        <v>1558.02</v>
      </c>
      <c r="K162">
        <f>ABS($G162-INDEX(Sheet2!$D:$D, MATCH(K$1,Sheet2!$B:$B,0)))*54.6</f>
        <v>10960.95</v>
      </c>
      <c r="L162">
        <f t="shared" si="34"/>
        <v>11071.126917477734</v>
      </c>
      <c r="M162">
        <f>ABS($F162-INDEX(Sheet2!$C:$C, MATCH(M$1,Sheet2!$B:$B,0)))*69</f>
        <v>420.9</v>
      </c>
      <c r="N162">
        <f>ABS($G162-INDEX(Sheet2!$D:$D, MATCH(N$1,Sheet2!$B:$B,0)))*54.6</f>
        <v>2074.7999999999997</v>
      </c>
      <c r="O162">
        <f t="shared" si="35"/>
        <v>2117.0620798644518</v>
      </c>
      <c r="P162">
        <f>ABS($F162-INDEX(Sheet2!$C:$C, MATCH(P$1,Sheet2!$B:$B,0)))*69</f>
        <v>2417.7599999999998</v>
      </c>
      <c r="Q162">
        <f>ABS($G162-INDEX(Sheet2!$D:$D, MATCH(Q$1,Sheet2!$B:$B,0)))*54.6</f>
        <v>3968.3280000000004</v>
      </c>
      <c r="R162">
        <f t="shared" si="36"/>
        <v>4646.8473757144211</v>
      </c>
      <c r="S162">
        <f>ABS($F162-INDEX(Sheet2!$C:$C, MATCH(S$1,Sheet2!$B:$B,0)))*69</f>
        <v>2235.6</v>
      </c>
      <c r="T162">
        <f>ABS($G162-INDEX(Sheet2!$D:$D, MATCH(T$1,Sheet2!$B:$B,0)))*54.6</f>
        <v>790.06199999999956</v>
      </c>
      <c r="U162">
        <f t="shared" si="37"/>
        <v>2371.0979152797545</v>
      </c>
      <c r="V162">
        <f>ABS($F162-INDEX(Sheet2!$C:$C, MATCH(V$1,Sheet2!$B:$B,0)))*69</f>
        <v>2922.15</v>
      </c>
      <c r="W162">
        <f>ABS($G162-INDEX(Sheet2!$D:$D, MATCH(W$1,Sheet2!$B:$B,0)))*54.6</f>
        <v>5375.37</v>
      </c>
      <c r="X162">
        <f t="shared" si="38"/>
        <v>6118.2974150820755</v>
      </c>
      <c r="Y162">
        <f>ABS($F162-INDEX(Sheet2!$C:$C, MATCH(Y$1,Sheet2!$B:$B,0)))*69</f>
        <v>1445.5499999999997</v>
      </c>
      <c r="Z162">
        <f>ABS($G162-INDEX(Sheet2!$D:$D, MATCH(Z$1,Sheet2!$B:$B,0)))*54.6</f>
        <v>3119.8439999999996</v>
      </c>
      <c r="AA162">
        <f t="shared" si="39"/>
        <v>3438.4649753685139</v>
      </c>
      <c r="AB162">
        <f>ABS($F162-INDEX(Sheet2!$C:$C, MATCH(AB$1,Sheet2!$B:$B,0)))*69</f>
        <v>1670.49</v>
      </c>
      <c r="AC162">
        <f>ABS($G162-INDEX(Sheet2!$D:$D, MATCH(AC$1,Sheet2!$B:$B,0)))*54.6</f>
        <v>10242.959999999999</v>
      </c>
      <c r="AD162">
        <f t="shared" si="40"/>
        <v>10378.283403419855</v>
      </c>
      <c r="AE162">
        <f>ABS($F162-INDEX(Sheet2!$C:$C, MATCH(AE$1,Sheet2!$B:$B,0)))*69</f>
        <v>1952.01</v>
      </c>
      <c r="AF162">
        <f>ABS($G162-INDEX(Sheet2!$D:$D, MATCH(AF$1,Sheet2!$B:$B,0)))*54.6</f>
        <v>3454.5420000000004</v>
      </c>
      <c r="AG162">
        <f t="shared" si="41"/>
        <v>3967.8966052385995</v>
      </c>
      <c r="AH162">
        <f>ABS($F162-INDEX(Sheet2!$C:$C, MATCH(AH$1,Sheet2!$B:$B,0)))*69</f>
        <v>1424.85</v>
      </c>
      <c r="AI162">
        <f>ABS($G162-INDEX(Sheet2!$D:$D, MATCH(AI$1,Sheet2!$B:$B,0)))*54.6</f>
        <v>1271.634</v>
      </c>
      <c r="AJ162">
        <f t="shared" si="42"/>
        <v>1909.7776185870437</v>
      </c>
      <c r="AK162">
        <f>ABS($F162-INDEX(Sheet2!$C:$C, MATCH(AK$1,Sheet2!$B:$B,0)))*69</f>
        <v>3240.93</v>
      </c>
      <c r="AL162">
        <f>ABS($G162-INDEX(Sheet2!$D:$D, MATCH(AL$1,Sheet2!$B:$B,0)))*54.6</f>
        <v>11592.126</v>
      </c>
      <c r="AM162">
        <f t="shared" si="43"/>
        <v>12036.652876309759</v>
      </c>
      <c r="AN162">
        <f>ABS($F162-INDEX(Sheet2!$C:$C, MATCH(AN$1,Sheet2!$B:$B,0)))*69</f>
        <v>1689.12</v>
      </c>
      <c r="AO162">
        <f>ABS($G162-INDEX(Sheet2!$D:$D, MATCH(AO$1,Sheet2!$B:$B,0)))*54.6</f>
        <v>4616.9760000000006</v>
      </c>
      <c r="AP162">
        <f t="shared" si="44"/>
        <v>4916.2581054065913</v>
      </c>
      <c r="AQ162">
        <f>ABS($F162-INDEX(Sheet2!$C:$C, MATCH(AQ$1,Sheet2!$B:$B,0)))*69</f>
        <v>1825.0499999999997</v>
      </c>
      <c r="AR162">
        <f>ABS($G162-INDEX(Sheet2!$D:$D, MATCH(AR$1,Sheet2!$B:$B,0)))*54.6</f>
        <v>9680.5800000000017</v>
      </c>
      <c r="AS162">
        <f t="shared" si="45"/>
        <v>9851.1134720345199</v>
      </c>
      <c r="AT162">
        <f>ABS($F162-INDEX(Sheet2!$C:$C, MATCH(AT$1,Sheet2!$B:$B,0)))*69</f>
        <v>2639.94</v>
      </c>
      <c r="AU162">
        <f>ABS($G162-INDEX(Sheet2!$D:$D, MATCH(AU$1,Sheet2!$B:$B,0)))*54.6</f>
        <v>3333.3300000000004</v>
      </c>
      <c r="AV162">
        <f t="shared" si="46"/>
        <v>4252.1020792662066</v>
      </c>
      <c r="AW162">
        <f>ABS($F162-INDEX(Sheet2!$C:$C, MATCH(AW$1,Sheet2!$B:$B,0)))*69</f>
        <v>2484.69</v>
      </c>
      <c r="AX162">
        <f>ABS($G162-INDEX(Sheet2!$D:$D, MATCH(AX$1,Sheet2!$B:$B,0)))*54.6</f>
        <v>978.97800000000007</v>
      </c>
      <c r="AY162">
        <f t="shared" si="47"/>
        <v>2670.5958736926113</v>
      </c>
      <c r="AZ162">
        <f>ABS($F162-INDEX(Sheet2!$C:$C, MATCH(AZ$1,Sheet2!$B:$B,0)))*69</f>
        <v>1558.02</v>
      </c>
      <c r="BA162">
        <f>ABS($G162-INDEX(Sheet2!$D:$D, MATCH(BA$1,Sheet2!$B:$B,0)))*54.6</f>
        <v>10960.95</v>
      </c>
      <c r="BB162">
        <f t="shared" si="48"/>
        <v>11071.126917477734</v>
      </c>
    </row>
    <row r="163" spans="1:54" x14ac:dyDescent="0.3">
      <c r="A163" t="s">
        <v>629</v>
      </c>
      <c r="B163" t="s">
        <v>630</v>
      </c>
      <c r="C163">
        <v>0.85</v>
      </c>
      <c r="D163" t="s">
        <v>631</v>
      </c>
      <c r="E163" t="s">
        <v>632</v>
      </c>
      <c r="F163">
        <v>-13.5</v>
      </c>
      <c r="G163">
        <v>-171.5</v>
      </c>
      <c r="H163" t="s">
        <v>845</v>
      </c>
      <c r="I163" t="str">
        <f t="shared" si="33"/>
        <v>West</v>
      </c>
      <c r="J163">
        <f>ABS($F163-INDEX(Sheet2!$C:$C, MATCH(J$1,Sheet2!$B:$B,0)))*69</f>
        <v>3393.42</v>
      </c>
      <c r="K163">
        <f>ABS($G163-INDEX(Sheet2!$D:$D, MATCH(K$1,Sheet2!$B:$B,0)))*54.6</f>
        <v>16988.79</v>
      </c>
      <c r="L163">
        <f t="shared" si="34"/>
        <v>17324.38411489713</v>
      </c>
      <c r="M163">
        <f>ABS($F163-INDEX(Sheet2!$C:$C, MATCH(M$1,Sheet2!$B:$B,0)))*69</f>
        <v>2256.3000000000002</v>
      </c>
      <c r="N163">
        <f>ABS($G163-INDEX(Sheet2!$D:$D, MATCH(N$1,Sheet2!$B:$B,0)))*54.6</f>
        <v>3953.0400000000004</v>
      </c>
      <c r="O163">
        <f t="shared" si="35"/>
        <v>4551.6387083774571</v>
      </c>
      <c r="P163">
        <f>ABS($F163-INDEX(Sheet2!$C:$C, MATCH(P$1,Sheet2!$B:$B,0)))*69</f>
        <v>4253.16</v>
      </c>
      <c r="Q163">
        <f>ABS($G163-INDEX(Sheet2!$D:$D, MATCH(Q$1,Sheet2!$B:$B,0)))*54.6</f>
        <v>9996.1680000000015</v>
      </c>
      <c r="R163">
        <f t="shared" si="36"/>
        <v>10863.367096339147</v>
      </c>
      <c r="S163">
        <f>ABS($F163-INDEX(Sheet2!$C:$C, MATCH(S$1,Sheet2!$B:$B,0)))*69</f>
        <v>4071</v>
      </c>
      <c r="T163">
        <f>ABS($G163-INDEX(Sheet2!$D:$D, MATCH(T$1,Sheet2!$B:$B,0)))*54.6</f>
        <v>5237.7780000000002</v>
      </c>
      <c r="U163">
        <f t="shared" si="37"/>
        <v>6633.8042914517764</v>
      </c>
      <c r="V163">
        <f>ABS($F163-INDEX(Sheet2!$C:$C, MATCH(V$1,Sheet2!$B:$B,0)))*69</f>
        <v>4757.55</v>
      </c>
      <c r="W163">
        <f>ABS($G163-INDEX(Sheet2!$D:$D, MATCH(W$1,Sheet2!$B:$B,0)))*54.6</f>
        <v>11403.21</v>
      </c>
      <c r="X163">
        <f t="shared" si="38"/>
        <v>12355.868253854116</v>
      </c>
      <c r="Y163">
        <f>ABS($F163-INDEX(Sheet2!$C:$C, MATCH(Y$1,Sheet2!$B:$B,0)))*69</f>
        <v>3280.95</v>
      </c>
      <c r="Z163">
        <f>ABS($G163-INDEX(Sheet2!$D:$D, MATCH(Z$1,Sheet2!$B:$B,0)))*54.6</f>
        <v>2907.9960000000005</v>
      </c>
      <c r="AA163">
        <f t="shared" si="39"/>
        <v>4384.1844895619988</v>
      </c>
      <c r="AB163">
        <f>ABS($F163-INDEX(Sheet2!$C:$C, MATCH(AB$1,Sheet2!$B:$B,0)))*69</f>
        <v>3505.8900000000003</v>
      </c>
      <c r="AC163">
        <f>ABS($G163-INDEX(Sheet2!$D:$D, MATCH(AC$1,Sheet2!$B:$B,0)))*54.6</f>
        <v>16270.800000000001</v>
      </c>
      <c r="AD163">
        <f t="shared" si="40"/>
        <v>16644.22414329067</v>
      </c>
      <c r="AE163">
        <f>ABS($F163-INDEX(Sheet2!$C:$C, MATCH(AE$1,Sheet2!$B:$B,0)))*69</f>
        <v>3787.41</v>
      </c>
      <c r="AF163">
        <f>ABS($G163-INDEX(Sheet2!$D:$D, MATCH(AF$1,Sheet2!$B:$B,0)))*54.6</f>
        <v>9482.3819999999996</v>
      </c>
      <c r="AG163">
        <f t="shared" si="41"/>
        <v>10210.780719515233</v>
      </c>
      <c r="AH163">
        <f>ABS($F163-INDEX(Sheet2!$C:$C, MATCH(AH$1,Sheet2!$B:$B,0)))*69</f>
        <v>3260.25</v>
      </c>
      <c r="AI163">
        <f>ABS($G163-INDEX(Sheet2!$D:$D, MATCH(AI$1,Sheet2!$B:$B,0)))*54.6</f>
        <v>4756.2060000000001</v>
      </c>
      <c r="AJ163">
        <f t="shared" si="42"/>
        <v>5766.3442124916546</v>
      </c>
      <c r="AK163">
        <f>ABS($F163-INDEX(Sheet2!$C:$C, MATCH(AK$1,Sheet2!$B:$B,0)))*69</f>
        <v>1405.5299999999997</v>
      </c>
      <c r="AL163">
        <f>ABS($G163-INDEX(Sheet2!$D:$D, MATCH(AL$1,Sheet2!$B:$B,0)))*54.6</f>
        <v>17619.966000000004</v>
      </c>
      <c r="AM163">
        <f t="shared" si="43"/>
        <v>17675.936083332508</v>
      </c>
      <c r="AN163">
        <f>ABS($F163-INDEX(Sheet2!$C:$C, MATCH(AN$1,Sheet2!$B:$B,0)))*69</f>
        <v>3524.52</v>
      </c>
      <c r="AO163">
        <f>ABS($G163-INDEX(Sheet2!$D:$D, MATCH(AO$1,Sheet2!$B:$B,0)))*54.6</f>
        <v>10644.816000000001</v>
      </c>
      <c r="AP163">
        <f t="shared" si="44"/>
        <v>11213.132876420221</v>
      </c>
      <c r="AQ163">
        <f>ABS($F163-INDEX(Sheet2!$C:$C, MATCH(AQ$1,Sheet2!$B:$B,0)))*69</f>
        <v>3660.45</v>
      </c>
      <c r="AR163">
        <f>ABS($G163-INDEX(Sheet2!$D:$D, MATCH(AR$1,Sheet2!$B:$B,0)))*54.6</f>
        <v>15708.42</v>
      </c>
      <c r="AS163">
        <f t="shared" si="45"/>
        <v>16129.270073344918</v>
      </c>
      <c r="AT163">
        <f>ABS($F163-INDEX(Sheet2!$C:$C, MATCH(AT$1,Sheet2!$B:$B,0)))*69</f>
        <v>4475.34</v>
      </c>
      <c r="AU163">
        <f>ABS($G163-INDEX(Sheet2!$D:$D, MATCH(AU$1,Sheet2!$B:$B,0)))*54.6</f>
        <v>9361.17</v>
      </c>
      <c r="AV163">
        <f t="shared" si="46"/>
        <v>10375.941975767792</v>
      </c>
      <c r="AW163">
        <f>ABS($F163-INDEX(Sheet2!$C:$C, MATCH(AW$1,Sheet2!$B:$B,0)))*69</f>
        <v>649.29</v>
      </c>
      <c r="AX163">
        <f>ABS($G163-INDEX(Sheet2!$D:$D, MATCH(AX$1,Sheet2!$B:$B,0)))*54.6</f>
        <v>7006.8179999999993</v>
      </c>
      <c r="AY163">
        <f t="shared" si="47"/>
        <v>7036.8370728065029</v>
      </c>
      <c r="AZ163">
        <f>ABS($F163-INDEX(Sheet2!$C:$C, MATCH(AZ$1,Sheet2!$B:$B,0)))*69</f>
        <v>3393.42</v>
      </c>
      <c r="BA163">
        <f>ABS($G163-INDEX(Sheet2!$D:$D, MATCH(BA$1,Sheet2!$B:$B,0)))*54.6</f>
        <v>16988.79</v>
      </c>
      <c r="BB163">
        <f t="shared" si="48"/>
        <v>17324.38411489713</v>
      </c>
    </row>
    <row r="164" spans="1:54" x14ac:dyDescent="0.3">
      <c r="A164" t="s">
        <v>633</v>
      </c>
      <c r="B164" t="s">
        <v>633</v>
      </c>
      <c r="C164" t="s">
        <v>335</v>
      </c>
      <c r="D164" t="s">
        <v>634</v>
      </c>
      <c r="E164" t="s">
        <v>635</v>
      </c>
      <c r="F164">
        <v>43.55</v>
      </c>
      <c r="G164">
        <v>12.3</v>
      </c>
      <c r="H164" t="s">
        <v>844</v>
      </c>
      <c r="I164" t="str">
        <f t="shared" si="33"/>
        <v>East</v>
      </c>
      <c r="J164">
        <f>ABS($F164-INDEX(Sheet2!$C:$C, MATCH(J$1,Sheet2!$B:$B,0)))*69</f>
        <v>543.02999999999986</v>
      </c>
      <c r="K164">
        <f>ABS($G164-INDEX(Sheet2!$D:$D, MATCH(K$1,Sheet2!$B:$B,0)))*54.6</f>
        <v>6953.31</v>
      </c>
      <c r="L164">
        <f t="shared" si="34"/>
        <v>6974.4821698101714</v>
      </c>
      <c r="M164">
        <f>ABS($F164-INDEX(Sheet2!$C:$C, MATCH(M$1,Sheet2!$B:$B,0)))*69</f>
        <v>1680.1499999999999</v>
      </c>
      <c r="N164">
        <f>ABS($G164-INDEX(Sheet2!$D:$D, MATCH(N$1,Sheet2!$B:$B,0)))*54.6</f>
        <v>6082.44</v>
      </c>
      <c r="O164">
        <f t="shared" si="35"/>
        <v>6310.2282348659937</v>
      </c>
      <c r="P164">
        <f>ABS($F164-INDEX(Sheet2!$C:$C, MATCH(P$1,Sheet2!$B:$B,0)))*69</f>
        <v>316.71000000000026</v>
      </c>
      <c r="Q164">
        <f>ABS($G164-INDEX(Sheet2!$D:$D, MATCH(Q$1,Sheet2!$B:$B,0)))*54.6</f>
        <v>39.312000000000033</v>
      </c>
      <c r="R164">
        <f t="shared" si="36"/>
        <v>319.14049796915492</v>
      </c>
      <c r="S164">
        <f>ABS($F164-INDEX(Sheet2!$C:$C, MATCH(S$1,Sheet2!$B:$B,0)))*69</f>
        <v>134.55000000000018</v>
      </c>
      <c r="T164">
        <f>ABS($G164-INDEX(Sheet2!$D:$D, MATCH(T$1,Sheet2!$B:$B,0)))*54.6</f>
        <v>4797.7019999999993</v>
      </c>
      <c r="U164">
        <f t="shared" si="37"/>
        <v>4799.5883347745557</v>
      </c>
      <c r="V164">
        <f>ABS($F164-INDEX(Sheet2!$C:$C, MATCH(V$1,Sheet2!$B:$B,0)))*69</f>
        <v>821.10000000000036</v>
      </c>
      <c r="W164">
        <f>ABS($G164-INDEX(Sheet2!$D:$D, MATCH(W$1,Sheet2!$B:$B,0)))*54.6</f>
        <v>1367.73</v>
      </c>
      <c r="X164">
        <f t="shared" si="38"/>
        <v>1595.2713132567767</v>
      </c>
      <c r="Y164">
        <f>ABS($F164-INDEX(Sheet2!$C:$C, MATCH(Y$1,Sheet2!$B:$B,0)))*69</f>
        <v>655.5</v>
      </c>
      <c r="Z164">
        <f>ABS($G164-INDEX(Sheet2!$D:$D, MATCH(Z$1,Sheet2!$B:$B,0)))*54.6</f>
        <v>7127.4839999999995</v>
      </c>
      <c r="AA164">
        <f t="shared" si="39"/>
        <v>7157.563022443881</v>
      </c>
      <c r="AB164">
        <f>ABS($F164-INDEX(Sheet2!$C:$C, MATCH(AB$1,Sheet2!$B:$B,0)))*69</f>
        <v>430.55999999999966</v>
      </c>
      <c r="AC164">
        <f>ABS($G164-INDEX(Sheet2!$D:$D, MATCH(AC$1,Sheet2!$B:$B,0)))*54.6</f>
        <v>6235.3200000000006</v>
      </c>
      <c r="AD164">
        <f t="shared" si="40"/>
        <v>6250.167791027694</v>
      </c>
      <c r="AE164">
        <f>ABS($F164-INDEX(Sheet2!$C:$C, MATCH(AE$1,Sheet2!$B:$B,0)))*69</f>
        <v>149.03999999999976</v>
      </c>
      <c r="AF164">
        <f>ABS($G164-INDEX(Sheet2!$D:$D, MATCH(AF$1,Sheet2!$B:$B,0)))*54.6</f>
        <v>553.09800000000007</v>
      </c>
      <c r="AG164">
        <f t="shared" si="41"/>
        <v>572.82660483256188</v>
      </c>
      <c r="AH164">
        <f>ABS($F164-INDEX(Sheet2!$C:$C, MATCH(AH$1,Sheet2!$B:$B,0)))*69</f>
        <v>676.19999999999982</v>
      </c>
      <c r="AI164">
        <f>ABS($G164-INDEX(Sheet2!$D:$D, MATCH(AI$1,Sheet2!$B:$B,0)))*54.6</f>
        <v>5279.2740000000003</v>
      </c>
      <c r="AJ164">
        <f t="shared" si="42"/>
        <v>5322.4036306048802</v>
      </c>
      <c r="AK164">
        <f>ABS($F164-INDEX(Sheet2!$C:$C, MATCH(AK$1,Sheet2!$B:$B,0)))*69</f>
        <v>5341.98</v>
      </c>
      <c r="AL164">
        <f>ABS($G164-INDEX(Sheet2!$D:$D, MATCH(AL$1,Sheet2!$B:$B,0)))*54.6</f>
        <v>7584.4859999999999</v>
      </c>
      <c r="AM164">
        <f t="shared" si="43"/>
        <v>9276.9164168163115</v>
      </c>
      <c r="AN164">
        <f>ABS($F164-INDEX(Sheet2!$C:$C, MATCH(AN$1,Sheet2!$B:$B,0)))*69</f>
        <v>411.92999999999995</v>
      </c>
      <c r="AO164">
        <f>ABS($G164-INDEX(Sheet2!$D:$D, MATCH(AO$1,Sheet2!$B:$B,0)))*54.6</f>
        <v>609.33600000000001</v>
      </c>
      <c r="AP164">
        <f t="shared" si="44"/>
        <v>735.51117312791382</v>
      </c>
      <c r="AQ164">
        <f>ABS($F164-INDEX(Sheet2!$C:$C, MATCH(AQ$1,Sheet2!$B:$B,0)))*69</f>
        <v>276</v>
      </c>
      <c r="AR164">
        <f>ABS($G164-INDEX(Sheet2!$D:$D, MATCH(AR$1,Sheet2!$B:$B,0)))*54.6</f>
        <v>5672.9400000000005</v>
      </c>
      <c r="AS164">
        <f t="shared" si="45"/>
        <v>5679.6500106608692</v>
      </c>
      <c r="AT164">
        <f>ABS($F164-INDEX(Sheet2!$C:$C, MATCH(AT$1,Sheet2!$B:$B,0)))*69</f>
        <v>538.8900000000001</v>
      </c>
      <c r="AU164">
        <f>ABS($G164-INDEX(Sheet2!$D:$D, MATCH(AU$1,Sheet2!$B:$B,0)))*54.6</f>
        <v>674.31000000000006</v>
      </c>
      <c r="AV164">
        <f t="shared" si="46"/>
        <v>863.18967104570947</v>
      </c>
      <c r="AW164">
        <f>ABS($F164-INDEX(Sheet2!$C:$C, MATCH(AW$1,Sheet2!$B:$B,0)))*69</f>
        <v>4585.74</v>
      </c>
      <c r="AX164">
        <f>ABS($G164-INDEX(Sheet2!$D:$D, MATCH(AX$1,Sheet2!$B:$B,0)))*54.6</f>
        <v>3028.6619999999998</v>
      </c>
      <c r="AY164">
        <f t="shared" si="47"/>
        <v>5495.6168769160022</v>
      </c>
      <c r="AZ164">
        <f>ABS($F164-INDEX(Sheet2!$C:$C, MATCH(AZ$1,Sheet2!$B:$B,0)))*69</f>
        <v>543.02999999999986</v>
      </c>
      <c r="BA164">
        <f>ABS($G164-INDEX(Sheet2!$D:$D, MATCH(BA$1,Sheet2!$B:$B,0)))*54.6</f>
        <v>6953.31</v>
      </c>
      <c r="BB164">
        <f t="shared" si="48"/>
        <v>6974.4821698101714</v>
      </c>
    </row>
    <row r="165" spans="1:54" x14ac:dyDescent="0.3">
      <c r="A165" t="s">
        <v>636</v>
      </c>
      <c r="B165" t="s">
        <v>637</v>
      </c>
      <c r="C165">
        <v>0.43</v>
      </c>
      <c r="D165" t="s">
        <v>638</v>
      </c>
      <c r="E165" t="s">
        <v>639</v>
      </c>
      <c r="F165">
        <v>0.1</v>
      </c>
      <c r="G165">
        <v>6.39</v>
      </c>
      <c r="H165" t="s">
        <v>844</v>
      </c>
      <c r="I165" t="str">
        <f t="shared" si="33"/>
        <v>East</v>
      </c>
      <c r="J165">
        <f>ABS($F165-INDEX(Sheet2!$C:$C, MATCH(J$1,Sheet2!$B:$B,0)))*69</f>
        <v>2455.02</v>
      </c>
      <c r="K165">
        <f>ABS($G165-INDEX(Sheet2!$D:$D, MATCH(K$1,Sheet2!$B:$B,0)))*54.6</f>
        <v>7275.996000000001</v>
      </c>
      <c r="L165">
        <f t="shared" si="34"/>
        <v>7679.0130220241208</v>
      </c>
      <c r="M165">
        <f>ABS($F165-INDEX(Sheet2!$C:$C, MATCH(M$1,Sheet2!$B:$B,0)))*69</f>
        <v>1317.8999999999999</v>
      </c>
      <c r="N165">
        <f>ABS($G165-INDEX(Sheet2!$D:$D, MATCH(N$1,Sheet2!$B:$B,0)))*54.6</f>
        <v>5759.7539999999999</v>
      </c>
      <c r="O165">
        <f t="shared" si="35"/>
        <v>5908.6061427815612</v>
      </c>
      <c r="P165">
        <f>ABS($F165-INDEX(Sheet2!$C:$C, MATCH(P$1,Sheet2!$B:$B,0)))*69</f>
        <v>3314.7599999999998</v>
      </c>
      <c r="Q165">
        <f>ABS($G165-INDEX(Sheet2!$D:$D, MATCH(Q$1,Sheet2!$B:$B,0)))*54.6</f>
        <v>283.37400000000002</v>
      </c>
      <c r="R165">
        <f t="shared" si="36"/>
        <v>3326.8505649451699</v>
      </c>
      <c r="S165">
        <f>ABS($F165-INDEX(Sheet2!$C:$C, MATCH(S$1,Sheet2!$B:$B,0)))*69</f>
        <v>3132.6</v>
      </c>
      <c r="T165">
        <f>ABS($G165-INDEX(Sheet2!$D:$D, MATCH(T$1,Sheet2!$B:$B,0)))*54.6</f>
        <v>4475.0159999999996</v>
      </c>
      <c r="U165">
        <f t="shared" si="37"/>
        <v>5462.5040924704117</v>
      </c>
      <c r="V165">
        <f>ABS($F165-INDEX(Sheet2!$C:$C, MATCH(V$1,Sheet2!$B:$B,0)))*69</f>
        <v>3819.15</v>
      </c>
      <c r="W165">
        <f>ABS($G165-INDEX(Sheet2!$D:$D, MATCH(W$1,Sheet2!$B:$B,0)))*54.6</f>
        <v>1690.4160000000002</v>
      </c>
      <c r="X165">
        <f t="shared" si="38"/>
        <v>4176.5312132864519</v>
      </c>
      <c r="Y165">
        <f>ABS($F165-INDEX(Sheet2!$C:$C, MATCH(Y$1,Sheet2!$B:$B,0)))*69</f>
        <v>2342.5499999999997</v>
      </c>
      <c r="Z165">
        <f>ABS($G165-INDEX(Sheet2!$D:$D, MATCH(Z$1,Sheet2!$B:$B,0)))*54.6</f>
        <v>6804.7979999999998</v>
      </c>
      <c r="AA165">
        <f t="shared" si="39"/>
        <v>7196.7226098623532</v>
      </c>
      <c r="AB165">
        <f>ABS($F165-INDEX(Sheet2!$C:$C, MATCH(AB$1,Sheet2!$B:$B,0)))*69</f>
        <v>2567.4900000000002</v>
      </c>
      <c r="AC165">
        <f>ABS($G165-INDEX(Sheet2!$D:$D, MATCH(AC$1,Sheet2!$B:$B,0)))*54.6</f>
        <v>6558.0060000000003</v>
      </c>
      <c r="AD165">
        <f t="shared" si="40"/>
        <v>7042.6875265154285</v>
      </c>
      <c r="AE165">
        <f>ABS($F165-INDEX(Sheet2!$C:$C, MATCH(AE$1,Sheet2!$B:$B,0)))*69</f>
        <v>2849.0099999999998</v>
      </c>
      <c r="AF165">
        <f>ABS($G165-INDEX(Sheet2!$D:$D, MATCH(AF$1,Sheet2!$B:$B,0)))*54.6</f>
        <v>230.41200000000001</v>
      </c>
      <c r="AG165">
        <f t="shared" si="41"/>
        <v>2858.3120315745791</v>
      </c>
      <c r="AH165">
        <f>ABS($F165-INDEX(Sheet2!$C:$C, MATCH(AH$1,Sheet2!$B:$B,0)))*69</f>
        <v>2321.85</v>
      </c>
      <c r="AI165">
        <f>ABS($G165-INDEX(Sheet2!$D:$D, MATCH(AI$1,Sheet2!$B:$B,0)))*54.6</f>
        <v>4956.5879999999997</v>
      </c>
      <c r="AJ165">
        <f t="shared" si="42"/>
        <v>5473.4588720702013</v>
      </c>
      <c r="AK165">
        <f>ABS($F165-INDEX(Sheet2!$C:$C, MATCH(AK$1,Sheet2!$B:$B,0)))*69</f>
        <v>2343.9299999999998</v>
      </c>
      <c r="AL165">
        <f>ABS($G165-INDEX(Sheet2!$D:$D, MATCH(AL$1,Sheet2!$B:$B,0)))*54.6</f>
        <v>7907.1720000000014</v>
      </c>
      <c r="AM165">
        <f t="shared" si="43"/>
        <v>8247.2648121958609</v>
      </c>
      <c r="AN165">
        <f>ABS($F165-INDEX(Sheet2!$C:$C, MATCH(AN$1,Sheet2!$B:$B,0)))*69</f>
        <v>2586.12</v>
      </c>
      <c r="AO165">
        <f>ABS($G165-INDEX(Sheet2!$D:$D, MATCH(AO$1,Sheet2!$B:$B,0)))*54.6</f>
        <v>932.02200000000005</v>
      </c>
      <c r="AP165">
        <f t="shared" si="44"/>
        <v>2748.9419169716916</v>
      </c>
      <c r="AQ165">
        <f>ABS($F165-INDEX(Sheet2!$C:$C, MATCH(AQ$1,Sheet2!$B:$B,0)))*69</f>
        <v>2722.0499999999997</v>
      </c>
      <c r="AR165">
        <f>ABS($G165-INDEX(Sheet2!$D:$D, MATCH(AR$1,Sheet2!$B:$B,0)))*54.6</f>
        <v>5995.6260000000002</v>
      </c>
      <c r="AS165">
        <f t="shared" si="45"/>
        <v>6584.6098847521707</v>
      </c>
      <c r="AT165">
        <f>ABS($F165-INDEX(Sheet2!$C:$C, MATCH(AT$1,Sheet2!$B:$B,0)))*69</f>
        <v>3536.94</v>
      </c>
      <c r="AU165">
        <f>ABS($G165-INDEX(Sheet2!$D:$D, MATCH(AU$1,Sheet2!$B:$B,0)))*54.6</f>
        <v>351.62399999999997</v>
      </c>
      <c r="AV165">
        <f t="shared" si="46"/>
        <v>3554.3753320345895</v>
      </c>
      <c r="AW165">
        <f>ABS($F165-INDEX(Sheet2!$C:$C, MATCH(AW$1,Sheet2!$B:$B,0)))*69</f>
        <v>1587.69</v>
      </c>
      <c r="AX165">
        <f>ABS($G165-INDEX(Sheet2!$D:$D, MATCH(AX$1,Sheet2!$B:$B,0)))*54.6</f>
        <v>2705.9760000000001</v>
      </c>
      <c r="AY165">
        <f t="shared" si="47"/>
        <v>3137.366036769698</v>
      </c>
      <c r="AZ165">
        <f>ABS($F165-INDEX(Sheet2!$C:$C, MATCH(AZ$1,Sheet2!$B:$B,0)))*69</f>
        <v>2455.02</v>
      </c>
      <c r="BA165">
        <f>ABS($G165-INDEX(Sheet2!$D:$D, MATCH(BA$1,Sheet2!$B:$B,0)))*54.6</f>
        <v>7275.996000000001</v>
      </c>
      <c r="BB165">
        <f t="shared" si="48"/>
        <v>7679.0130220241208</v>
      </c>
    </row>
    <row r="166" spans="1:54" x14ac:dyDescent="0.3">
      <c r="A166" t="s">
        <v>640</v>
      </c>
      <c r="B166" t="s">
        <v>641</v>
      </c>
      <c r="C166">
        <v>793</v>
      </c>
      <c r="D166" t="s">
        <v>642</v>
      </c>
      <c r="E166" t="s">
        <v>643</v>
      </c>
      <c r="F166">
        <v>24.41</v>
      </c>
      <c r="G166">
        <v>46.42</v>
      </c>
      <c r="H166" t="s">
        <v>844</v>
      </c>
      <c r="I166" t="str">
        <f t="shared" si="33"/>
        <v>East</v>
      </c>
      <c r="J166">
        <f>ABS($F166-INDEX(Sheet2!$C:$C, MATCH(J$1,Sheet2!$B:$B,0)))*69</f>
        <v>777.63</v>
      </c>
      <c r="K166">
        <f>ABS($G166-INDEX(Sheet2!$D:$D, MATCH(K$1,Sheet2!$B:$B,0)))*54.6</f>
        <v>5090.3580000000002</v>
      </c>
      <c r="L166">
        <f t="shared" si="34"/>
        <v>5149.4128777040205</v>
      </c>
      <c r="M166">
        <f>ABS($F166-INDEX(Sheet2!$C:$C, MATCH(M$1,Sheet2!$B:$B,0)))*69</f>
        <v>359.49000000000007</v>
      </c>
      <c r="N166">
        <f>ABS($G166-INDEX(Sheet2!$D:$D, MATCH(N$1,Sheet2!$B:$B,0)))*54.6</f>
        <v>7945.3919999999989</v>
      </c>
      <c r="O166">
        <f t="shared" si="35"/>
        <v>7953.5204214086216</v>
      </c>
      <c r="P166">
        <f>ABS($F166-INDEX(Sheet2!$C:$C, MATCH(P$1,Sheet2!$B:$B,0)))*69</f>
        <v>1637.3700000000001</v>
      </c>
      <c r="Q166">
        <f>ABS($G166-INDEX(Sheet2!$D:$D, MATCH(Q$1,Sheet2!$B:$B,0)))*54.6</f>
        <v>1902.2640000000001</v>
      </c>
      <c r="R166">
        <f t="shared" si="36"/>
        <v>2509.898173750481</v>
      </c>
      <c r="S166">
        <f>ABS($F166-INDEX(Sheet2!$C:$C, MATCH(S$1,Sheet2!$B:$B,0)))*69</f>
        <v>1455.21</v>
      </c>
      <c r="T166">
        <f>ABS($G166-INDEX(Sheet2!$D:$D, MATCH(T$1,Sheet2!$B:$B,0)))*54.6</f>
        <v>6660.6539999999995</v>
      </c>
      <c r="U166">
        <f t="shared" si="37"/>
        <v>6817.7670722763769</v>
      </c>
      <c r="V166">
        <f>ABS($F166-INDEX(Sheet2!$C:$C, MATCH(V$1,Sheet2!$B:$B,0)))*69</f>
        <v>2141.7600000000002</v>
      </c>
      <c r="W166">
        <f>ABS($G166-INDEX(Sheet2!$D:$D, MATCH(W$1,Sheet2!$B:$B,0)))*54.6</f>
        <v>495.22200000000004</v>
      </c>
      <c r="X166">
        <f t="shared" si="38"/>
        <v>2198.2676649771292</v>
      </c>
      <c r="Y166">
        <f>ABS($F166-INDEX(Sheet2!$C:$C, MATCH(Y$1,Sheet2!$B:$B,0)))*69</f>
        <v>665.15999999999974</v>
      </c>
      <c r="Z166">
        <f>ABS($G166-INDEX(Sheet2!$D:$D, MATCH(Z$1,Sheet2!$B:$B,0)))*54.6</f>
        <v>8990.4359999999997</v>
      </c>
      <c r="AA166">
        <f t="shared" si="39"/>
        <v>9015.0084467900524</v>
      </c>
      <c r="AB166">
        <f>ABS($F166-INDEX(Sheet2!$C:$C, MATCH(AB$1,Sheet2!$B:$B,0)))*69</f>
        <v>890.10000000000014</v>
      </c>
      <c r="AC166">
        <f>ABS($G166-INDEX(Sheet2!$D:$D, MATCH(AC$1,Sheet2!$B:$B,0)))*54.6</f>
        <v>4372.3680000000004</v>
      </c>
      <c r="AD166">
        <f t="shared" si="40"/>
        <v>4462.0488497352881</v>
      </c>
      <c r="AE166">
        <f>ABS($F166-INDEX(Sheet2!$C:$C, MATCH(AE$1,Sheet2!$B:$B,0)))*69</f>
        <v>1171.6200000000001</v>
      </c>
      <c r="AF166">
        <f>ABS($G166-INDEX(Sheet2!$D:$D, MATCH(AF$1,Sheet2!$B:$B,0)))*54.6</f>
        <v>2416.0500000000002</v>
      </c>
      <c r="AG166">
        <f t="shared" si="41"/>
        <v>2685.1426455404562</v>
      </c>
      <c r="AH166">
        <f>ABS($F166-INDEX(Sheet2!$C:$C, MATCH(AH$1,Sheet2!$B:$B,0)))*69</f>
        <v>644.46</v>
      </c>
      <c r="AI166">
        <f>ABS($G166-INDEX(Sheet2!$D:$D, MATCH(AI$1,Sheet2!$B:$B,0)))*54.6</f>
        <v>7142.2260000000006</v>
      </c>
      <c r="AJ166">
        <f t="shared" si="42"/>
        <v>7171.2426347653318</v>
      </c>
      <c r="AK166">
        <f>ABS($F166-INDEX(Sheet2!$C:$C, MATCH(AK$1,Sheet2!$B:$B,0)))*69</f>
        <v>4021.32</v>
      </c>
      <c r="AL166">
        <f>ABS($G166-INDEX(Sheet2!$D:$D, MATCH(AL$1,Sheet2!$B:$B,0)))*54.6</f>
        <v>5721.5340000000006</v>
      </c>
      <c r="AM166">
        <f t="shared" si="43"/>
        <v>6993.3515466874678</v>
      </c>
      <c r="AN166">
        <f>ABS($F166-INDEX(Sheet2!$C:$C, MATCH(AN$1,Sheet2!$B:$B,0)))*69</f>
        <v>908.7299999999999</v>
      </c>
      <c r="AO166">
        <f>ABS($G166-INDEX(Sheet2!$D:$D, MATCH(AO$1,Sheet2!$B:$B,0)))*54.6</f>
        <v>1253.616</v>
      </c>
      <c r="AP166">
        <f t="shared" si="44"/>
        <v>1548.3356510640706</v>
      </c>
      <c r="AQ166">
        <f>ABS($F166-INDEX(Sheet2!$C:$C, MATCH(AQ$1,Sheet2!$B:$B,0)))*69</f>
        <v>1044.6599999999999</v>
      </c>
      <c r="AR166">
        <f>ABS($G166-INDEX(Sheet2!$D:$D, MATCH(AR$1,Sheet2!$B:$B,0)))*54.6</f>
        <v>3809.9880000000003</v>
      </c>
      <c r="AS166">
        <f t="shared" si="45"/>
        <v>3950.6104687432803</v>
      </c>
      <c r="AT166">
        <f>ABS($F166-INDEX(Sheet2!$C:$C, MATCH(AT$1,Sheet2!$B:$B,0)))*69</f>
        <v>1859.55</v>
      </c>
      <c r="AU166">
        <f>ABS($G166-INDEX(Sheet2!$D:$D, MATCH(AU$1,Sheet2!$B:$B,0)))*54.6</f>
        <v>2537.2620000000002</v>
      </c>
      <c r="AV166">
        <f t="shared" si="46"/>
        <v>3145.731180368723</v>
      </c>
      <c r="AW166">
        <f>ABS($F166-INDEX(Sheet2!$C:$C, MATCH(AW$1,Sheet2!$B:$B,0)))*69</f>
        <v>3265.08</v>
      </c>
      <c r="AX166">
        <f>ABS($G166-INDEX(Sheet2!$D:$D, MATCH(AX$1,Sheet2!$B:$B,0)))*54.6</f>
        <v>4891.6140000000005</v>
      </c>
      <c r="AY166">
        <f t="shared" si="47"/>
        <v>5881.2103287840346</v>
      </c>
      <c r="AZ166">
        <f>ABS($F166-INDEX(Sheet2!$C:$C, MATCH(AZ$1,Sheet2!$B:$B,0)))*69</f>
        <v>777.63</v>
      </c>
      <c r="BA166">
        <f>ABS($G166-INDEX(Sheet2!$D:$D, MATCH(BA$1,Sheet2!$B:$B,0)))*54.6</f>
        <v>5090.3580000000002</v>
      </c>
      <c r="BB166">
        <f t="shared" si="48"/>
        <v>5149.4128777040205</v>
      </c>
    </row>
    <row r="167" spans="1:54" x14ac:dyDescent="0.3">
      <c r="A167" t="s">
        <v>644</v>
      </c>
      <c r="B167" t="s">
        <v>645</v>
      </c>
      <c r="C167">
        <v>23.31</v>
      </c>
      <c r="D167" t="s">
        <v>646</v>
      </c>
      <c r="E167" t="s">
        <v>647</v>
      </c>
      <c r="F167">
        <v>14.34</v>
      </c>
      <c r="G167">
        <v>-17.29</v>
      </c>
      <c r="H167" t="s">
        <v>844</v>
      </c>
      <c r="I167" t="str">
        <f t="shared" si="33"/>
        <v>West</v>
      </c>
      <c r="J167">
        <f>ABS($F167-INDEX(Sheet2!$C:$C, MATCH(J$1,Sheet2!$B:$B,0)))*69</f>
        <v>1472.46</v>
      </c>
      <c r="K167">
        <f>ABS($G167-INDEX(Sheet2!$D:$D, MATCH(K$1,Sheet2!$B:$B,0)))*54.6</f>
        <v>8568.9240000000009</v>
      </c>
      <c r="L167">
        <f t="shared" si="34"/>
        <v>8694.5153383829293</v>
      </c>
      <c r="M167">
        <f>ABS($F167-INDEX(Sheet2!$C:$C, MATCH(M$1,Sheet2!$B:$B,0)))*69</f>
        <v>335.34</v>
      </c>
      <c r="N167">
        <f>ABS($G167-INDEX(Sheet2!$D:$D, MATCH(N$1,Sheet2!$B:$B,0)))*54.6</f>
        <v>4466.826</v>
      </c>
      <c r="O167">
        <f t="shared" si="35"/>
        <v>4479.3958777803955</v>
      </c>
      <c r="P167">
        <f>ABS($F167-INDEX(Sheet2!$C:$C, MATCH(P$1,Sheet2!$B:$B,0)))*69</f>
        <v>2332.1999999999998</v>
      </c>
      <c r="Q167">
        <f>ABS($G167-INDEX(Sheet2!$D:$D, MATCH(Q$1,Sheet2!$B:$B,0)))*54.6</f>
        <v>1576.3019999999999</v>
      </c>
      <c r="R167">
        <f t="shared" si="36"/>
        <v>2814.9395793167564</v>
      </c>
      <c r="S167">
        <f>ABS($F167-INDEX(Sheet2!$C:$C, MATCH(S$1,Sheet2!$B:$B,0)))*69</f>
        <v>2150.04</v>
      </c>
      <c r="T167">
        <f>ABS($G167-INDEX(Sheet2!$D:$D, MATCH(T$1,Sheet2!$B:$B,0)))*54.6</f>
        <v>3182.0879999999997</v>
      </c>
      <c r="U167">
        <f t="shared" si="37"/>
        <v>3840.3588427833142</v>
      </c>
      <c r="V167">
        <f>ABS($F167-INDEX(Sheet2!$C:$C, MATCH(V$1,Sheet2!$B:$B,0)))*69</f>
        <v>2836.59</v>
      </c>
      <c r="W167">
        <f>ABS($G167-INDEX(Sheet2!$D:$D, MATCH(W$1,Sheet2!$B:$B,0)))*54.6</f>
        <v>2983.3440000000001</v>
      </c>
      <c r="X167">
        <f t="shared" si="38"/>
        <v>4116.6229181740709</v>
      </c>
      <c r="Y167">
        <f>ABS($F167-INDEX(Sheet2!$C:$C, MATCH(Y$1,Sheet2!$B:$B,0)))*69</f>
        <v>1359.9899999999998</v>
      </c>
      <c r="Z167">
        <f>ABS($G167-INDEX(Sheet2!$D:$D, MATCH(Z$1,Sheet2!$B:$B,0)))*54.6</f>
        <v>5511.87</v>
      </c>
      <c r="AA167">
        <f t="shared" si="39"/>
        <v>5677.1721567167569</v>
      </c>
      <c r="AB167">
        <f>ABS($F167-INDEX(Sheet2!$C:$C, MATCH(AB$1,Sheet2!$B:$B,0)))*69</f>
        <v>1584.93</v>
      </c>
      <c r="AC167">
        <f>ABS($G167-INDEX(Sheet2!$D:$D, MATCH(AC$1,Sheet2!$B:$B,0)))*54.6</f>
        <v>7850.9340000000002</v>
      </c>
      <c r="AD167">
        <f t="shared" si="40"/>
        <v>8009.3175600207041</v>
      </c>
      <c r="AE167">
        <f>ABS($F167-INDEX(Sheet2!$C:$C, MATCH(AE$1,Sheet2!$B:$B,0)))*69</f>
        <v>1866.45</v>
      </c>
      <c r="AF167">
        <f>ABS($G167-INDEX(Sheet2!$D:$D, MATCH(AF$1,Sheet2!$B:$B,0)))*54.6</f>
        <v>1062.5160000000001</v>
      </c>
      <c r="AG167">
        <f t="shared" si="41"/>
        <v>2147.6908187064541</v>
      </c>
      <c r="AH167">
        <f>ABS($F167-INDEX(Sheet2!$C:$C, MATCH(AH$1,Sheet2!$B:$B,0)))*69</f>
        <v>1339.29</v>
      </c>
      <c r="AI167">
        <f>ABS($G167-INDEX(Sheet2!$D:$D, MATCH(AI$1,Sheet2!$B:$B,0)))*54.6</f>
        <v>3663.66</v>
      </c>
      <c r="AJ167">
        <f t="shared" si="42"/>
        <v>3900.7822676611931</v>
      </c>
      <c r="AK167">
        <f>ABS($F167-INDEX(Sheet2!$C:$C, MATCH(AK$1,Sheet2!$B:$B,0)))*69</f>
        <v>3326.49</v>
      </c>
      <c r="AL167">
        <f>ABS($G167-INDEX(Sheet2!$D:$D, MATCH(AL$1,Sheet2!$B:$B,0)))*54.6</f>
        <v>9200.1</v>
      </c>
      <c r="AM167">
        <f t="shared" si="43"/>
        <v>9783.0146544968447</v>
      </c>
      <c r="AN167">
        <f>ABS($F167-INDEX(Sheet2!$C:$C, MATCH(AN$1,Sheet2!$B:$B,0)))*69</f>
        <v>1603.56</v>
      </c>
      <c r="AO167">
        <f>ABS($G167-INDEX(Sheet2!$D:$D, MATCH(AO$1,Sheet2!$B:$B,0)))*54.6</f>
        <v>2224.9500000000003</v>
      </c>
      <c r="AP167">
        <f t="shared" si="44"/>
        <v>2742.5913250245653</v>
      </c>
      <c r="AQ167">
        <f>ABS($F167-INDEX(Sheet2!$C:$C, MATCH(AQ$1,Sheet2!$B:$B,0)))*69</f>
        <v>1739.4899999999998</v>
      </c>
      <c r="AR167">
        <f>ABS($G167-INDEX(Sheet2!$D:$D, MATCH(AR$1,Sheet2!$B:$B,0)))*54.6</f>
        <v>7288.554000000001</v>
      </c>
      <c r="AS167">
        <f t="shared" si="45"/>
        <v>7493.2532901948553</v>
      </c>
      <c r="AT167">
        <f>ABS($F167-INDEX(Sheet2!$C:$C, MATCH(AT$1,Sheet2!$B:$B,0)))*69</f>
        <v>2554.3799999999997</v>
      </c>
      <c r="AU167">
        <f>ABS($G167-INDEX(Sheet2!$D:$D, MATCH(AU$1,Sheet2!$B:$B,0)))*54.6</f>
        <v>941.30399999999997</v>
      </c>
      <c r="AV167">
        <f t="shared" si="46"/>
        <v>2722.2987354102042</v>
      </c>
      <c r="AW167">
        <f>ABS($F167-INDEX(Sheet2!$C:$C, MATCH(AW$1,Sheet2!$B:$B,0)))*69</f>
        <v>2570.25</v>
      </c>
      <c r="AX167">
        <f>ABS($G167-INDEX(Sheet2!$D:$D, MATCH(AX$1,Sheet2!$B:$B,0)))*54.6</f>
        <v>1413.0480000000002</v>
      </c>
      <c r="AY167">
        <f t="shared" si="47"/>
        <v>2933.0683102860053</v>
      </c>
      <c r="AZ167">
        <f>ABS($F167-INDEX(Sheet2!$C:$C, MATCH(AZ$1,Sheet2!$B:$B,0)))*69</f>
        <v>1472.46</v>
      </c>
      <c r="BA167">
        <f>ABS($G167-INDEX(Sheet2!$D:$D, MATCH(BA$1,Sheet2!$B:$B,0)))*54.6</f>
        <v>8568.9240000000009</v>
      </c>
      <c r="BB167">
        <f t="shared" si="48"/>
        <v>8694.5153383829293</v>
      </c>
    </row>
    <row r="168" spans="1:54" x14ac:dyDescent="0.3">
      <c r="A168" t="s">
        <v>648</v>
      </c>
      <c r="B168" t="s">
        <v>649</v>
      </c>
      <c r="C168">
        <v>4.12</v>
      </c>
      <c r="D168" t="s">
        <v>650</v>
      </c>
      <c r="E168" t="s">
        <v>651</v>
      </c>
      <c r="F168">
        <v>8.3000000000000007</v>
      </c>
      <c r="G168">
        <v>-13.17</v>
      </c>
      <c r="H168" t="s">
        <v>844</v>
      </c>
      <c r="I168" t="str">
        <f t="shared" si="33"/>
        <v>West</v>
      </c>
      <c r="J168">
        <f>ABS($F168-INDEX(Sheet2!$C:$C, MATCH(J$1,Sheet2!$B:$B,0)))*69</f>
        <v>1889.22</v>
      </c>
      <c r="K168">
        <f>ABS($G168-INDEX(Sheet2!$D:$D, MATCH(K$1,Sheet2!$B:$B,0)))*54.6</f>
        <v>8343.9719999999998</v>
      </c>
      <c r="L168">
        <f t="shared" si="34"/>
        <v>8555.175097283749</v>
      </c>
      <c r="M168">
        <f>ABS($F168-INDEX(Sheet2!$C:$C, MATCH(M$1,Sheet2!$B:$B,0)))*69</f>
        <v>752.09999999999991</v>
      </c>
      <c r="N168">
        <f>ABS($G168-INDEX(Sheet2!$D:$D, MATCH(N$1,Sheet2!$B:$B,0)))*54.6</f>
        <v>4691.7779999999993</v>
      </c>
      <c r="O168">
        <f t="shared" si="35"/>
        <v>4751.6770945934441</v>
      </c>
      <c r="P168">
        <f>ABS($F168-INDEX(Sheet2!$C:$C, MATCH(P$1,Sheet2!$B:$B,0)))*69</f>
        <v>2748.96</v>
      </c>
      <c r="Q168">
        <f>ABS($G168-INDEX(Sheet2!$D:$D, MATCH(Q$1,Sheet2!$B:$B,0)))*54.6</f>
        <v>1351.3500000000001</v>
      </c>
      <c r="R168">
        <f t="shared" si="36"/>
        <v>3063.1565262160534</v>
      </c>
      <c r="S168">
        <f>ABS($F168-INDEX(Sheet2!$C:$C, MATCH(S$1,Sheet2!$B:$B,0)))*69</f>
        <v>2566.8000000000002</v>
      </c>
      <c r="T168">
        <f>ABS($G168-INDEX(Sheet2!$D:$D, MATCH(T$1,Sheet2!$B:$B,0)))*54.6</f>
        <v>3407.0399999999995</v>
      </c>
      <c r="U168">
        <f t="shared" si="37"/>
        <v>4265.7219554959274</v>
      </c>
      <c r="V168">
        <f>ABS($F168-INDEX(Sheet2!$C:$C, MATCH(V$1,Sheet2!$B:$B,0)))*69</f>
        <v>3253.3500000000004</v>
      </c>
      <c r="W168">
        <f>ABS($G168-INDEX(Sheet2!$D:$D, MATCH(W$1,Sheet2!$B:$B,0)))*54.6</f>
        <v>2758.3920000000003</v>
      </c>
      <c r="X168">
        <f t="shared" si="38"/>
        <v>4265.3267926577446</v>
      </c>
      <c r="Y168">
        <f>ABS($F168-INDEX(Sheet2!$C:$C, MATCH(Y$1,Sheet2!$B:$B,0)))*69</f>
        <v>1776.7499999999998</v>
      </c>
      <c r="Z168">
        <f>ABS($G168-INDEX(Sheet2!$D:$D, MATCH(Z$1,Sheet2!$B:$B,0)))*54.6</f>
        <v>5736.8220000000001</v>
      </c>
      <c r="AA168">
        <f t="shared" si="39"/>
        <v>6005.6612643558246</v>
      </c>
      <c r="AB168">
        <f>ABS($F168-INDEX(Sheet2!$C:$C, MATCH(AB$1,Sheet2!$B:$B,0)))*69</f>
        <v>2001.69</v>
      </c>
      <c r="AC168">
        <f>ABS($G168-INDEX(Sheet2!$D:$D, MATCH(AC$1,Sheet2!$B:$B,0)))*54.6</f>
        <v>7625.9819999999991</v>
      </c>
      <c r="AD168">
        <f t="shared" si="40"/>
        <v>7884.311277494312</v>
      </c>
      <c r="AE168">
        <f>ABS($F168-INDEX(Sheet2!$C:$C, MATCH(AE$1,Sheet2!$B:$B,0)))*69</f>
        <v>2283.21</v>
      </c>
      <c r="AF168">
        <f>ABS($G168-INDEX(Sheet2!$D:$D, MATCH(AF$1,Sheet2!$B:$B,0)))*54.6</f>
        <v>837.56399999999996</v>
      </c>
      <c r="AG168">
        <f t="shared" si="41"/>
        <v>2431.9871213055385</v>
      </c>
      <c r="AH168">
        <f>ABS($F168-INDEX(Sheet2!$C:$C, MATCH(AH$1,Sheet2!$B:$B,0)))*69</f>
        <v>1756.05</v>
      </c>
      <c r="AI168">
        <f>ABS($G168-INDEX(Sheet2!$D:$D, MATCH(AI$1,Sheet2!$B:$B,0)))*54.6</f>
        <v>3888.6120000000001</v>
      </c>
      <c r="AJ168">
        <f t="shared" si="42"/>
        <v>4266.7335151194993</v>
      </c>
      <c r="AK168">
        <f>ABS($F168-INDEX(Sheet2!$C:$C, MATCH(AK$1,Sheet2!$B:$B,0)))*69</f>
        <v>2909.73</v>
      </c>
      <c r="AL168">
        <f>ABS($G168-INDEX(Sheet2!$D:$D, MATCH(AL$1,Sheet2!$B:$B,0)))*54.6</f>
        <v>8975.1479999999992</v>
      </c>
      <c r="AM168">
        <f t="shared" si="43"/>
        <v>9435.0310171617348</v>
      </c>
      <c r="AN168">
        <f>ABS($F168-INDEX(Sheet2!$C:$C, MATCH(AN$1,Sheet2!$B:$B,0)))*69</f>
        <v>2020.32</v>
      </c>
      <c r="AO168">
        <f>ABS($G168-INDEX(Sheet2!$D:$D, MATCH(AO$1,Sheet2!$B:$B,0)))*54.6</f>
        <v>1999.9980000000003</v>
      </c>
      <c r="AP168">
        <f t="shared" si="44"/>
        <v>2842.8304385601336</v>
      </c>
      <c r="AQ168">
        <f>ABS($F168-INDEX(Sheet2!$C:$C, MATCH(AQ$1,Sheet2!$B:$B,0)))*69</f>
        <v>2156.2499999999995</v>
      </c>
      <c r="AR168">
        <f>ABS($G168-INDEX(Sheet2!$D:$D, MATCH(AR$1,Sheet2!$B:$B,0)))*54.6</f>
        <v>7063.6020000000008</v>
      </c>
      <c r="AS168">
        <f t="shared" si="45"/>
        <v>7385.3833534153127</v>
      </c>
      <c r="AT168">
        <f>ABS($F168-INDEX(Sheet2!$C:$C, MATCH(AT$1,Sheet2!$B:$B,0)))*69</f>
        <v>2971.1400000000003</v>
      </c>
      <c r="AU168">
        <f>ABS($G168-INDEX(Sheet2!$D:$D, MATCH(AU$1,Sheet2!$B:$B,0)))*54.6</f>
        <v>716.35199999999998</v>
      </c>
      <c r="AV168">
        <f t="shared" si="46"/>
        <v>3056.2776522272975</v>
      </c>
      <c r="AW168">
        <f>ABS($F168-INDEX(Sheet2!$C:$C, MATCH(AW$1,Sheet2!$B:$B,0)))*69</f>
        <v>2153.4900000000002</v>
      </c>
      <c r="AX168">
        <f>ABS($G168-INDEX(Sheet2!$D:$D, MATCH(AX$1,Sheet2!$B:$B,0)))*54.6</f>
        <v>1638</v>
      </c>
      <c r="AY168">
        <f t="shared" si="47"/>
        <v>2705.6539283692587</v>
      </c>
      <c r="AZ168">
        <f>ABS($F168-INDEX(Sheet2!$C:$C, MATCH(AZ$1,Sheet2!$B:$B,0)))*69</f>
        <v>1889.22</v>
      </c>
      <c r="BA168">
        <f>ABS($G168-INDEX(Sheet2!$D:$D, MATCH(BA$1,Sheet2!$B:$B,0)))*54.6</f>
        <v>8343.9719999999998</v>
      </c>
      <c r="BB168">
        <f t="shared" si="48"/>
        <v>8555.175097283749</v>
      </c>
    </row>
    <row r="169" spans="1:54" x14ac:dyDescent="0.3">
      <c r="A169" t="s">
        <v>652</v>
      </c>
      <c r="B169" t="s">
        <v>653</v>
      </c>
      <c r="C169">
        <v>105</v>
      </c>
      <c r="D169" t="s">
        <v>654</v>
      </c>
      <c r="E169" t="s">
        <v>655</v>
      </c>
      <c r="F169">
        <v>48.1</v>
      </c>
      <c r="G169">
        <v>17.07</v>
      </c>
      <c r="H169" t="s">
        <v>844</v>
      </c>
      <c r="I169" t="str">
        <f t="shared" si="33"/>
        <v>East</v>
      </c>
      <c r="J169">
        <f>ABS($F169-INDEX(Sheet2!$C:$C, MATCH(J$1,Sheet2!$B:$B,0)))*69</f>
        <v>856.98000000000013</v>
      </c>
      <c r="K169">
        <f>ABS($G169-INDEX(Sheet2!$D:$D, MATCH(K$1,Sheet2!$B:$B,0)))*54.6</f>
        <v>6692.8680000000013</v>
      </c>
      <c r="L169">
        <f t="shared" si="34"/>
        <v>6747.5104139100085</v>
      </c>
      <c r="M169">
        <f>ABS($F169-INDEX(Sheet2!$C:$C, MATCH(M$1,Sheet2!$B:$B,0)))*69</f>
        <v>1994.1000000000001</v>
      </c>
      <c r="N169">
        <f>ABS($G169-INDEX(Sheet2!$D:$D, MATCH(N$1,Sheet2!$B:$B,0)))*54.6</f>
        <v>6342.8819999999996</v>
      </c>
      <c r="O169">
        <f t="shared" si="35"/>
        <v>6648.9538181524467</v>
      </c>
      <c r="P169">
        <f>ABS($F169-INDEX(Sheet2!$C:$C, MATCH(P$1,Sheet2!$B:$B,0)))*69</f>
        <v>2.7599999999999412</v>
      </c>
      <c r="Q169">
        <f>ABS($G169-INDEX(Sheet2!$D:$D, MATCH(Q$1,Sheet2!$B:$B,0)))*54.6</f>
        <v>299.75400000000002</v>
      </c>
      <c r="R169">
        <f t="shared" si="36"/>
        <v>299.7667061499659</v>
      </c>
      <c r="S169">
        <f>ABS($F169-INDEX(Sheet2!$C:$C, MATCH(S$1,Sheet2!$B:$B,0)))*69</f>
        <v>179.40000000000009</v>
      </c>
      <c r="T169">
        <f>ABS($G169-INDEX(Sheet2!$D:$D, MATCH(T$1,Sheet2!$B:$B,0)))*54.6</f>
        <v>5058.1439999999993</v>
      </c>
      <c r="U169">
        <f t="shared" si="37"/>
        <v>5061.32443978214</v>
      </c>
      <c r="V169">
        <f>ABS($F169-INDEX(Sheet2!$C:$C, MATCH(V$1,Sheet2!$B:$B,0)))*69</f>
        <v>507.15000000000009</v>
      </c>
      <c r="W169">
        <f>ABS($G169-INDEX(Sheet2!$D:$D, MATCH(W$1,Sheet2!$B:$B,0)))*54.6</f>
        <v>1107.288</v>
      </c>
      <c r="X169">
        <f t="shared" si="38"/>
        <v>1217.9030492793752</v>
      </c>
      <c r="Y169">
        <f>ABS($F169-INDEX(Sheet2!$C:$C, MATCH(Y$1,Sheet2!$B:$B,0)))*69</f>
        <v>969.45000000000027</v>
      </c>
      <c r="Z169">
        <f>ABS($G169-INDEX(Sheet2!$D:$D, MATCH(Z$1,Sheet2!$B:$B,0)))*54.6</f>
        <v>7387.9260000000004</v>
      </c>
      <c r="AA169">
        <f t="shared" si="39"/>
        <v>7451.2605567095834</v>
      </c>
      <c r="AB169">
        <f>ABS($F169-INDEX(Sheet2!$C:$C, MATCH(AB$1,Sheet2!$B:$B,0)))*69</f>
        <v>744.51</v>
      </c>
      <c r="AC169">
        <f>ABS($G169-INDEX(Sheet2!$D:$D, MATCH(AC$1,Sheet2!$B:$B,0)))*54.6</f>
        <v>5974.8780000000006</v>
      </c>
      <c r="AD169">
        <f t="shared" si="40"/>
        <v>6021.0848071575947</v>
      </c>
      <c r="AE169">
        <f>ABS($F169-INDEX(Sheet2!$C:$C, MATCH(AE$1,Sheet2!$B:$B,0)))*69</f>
        <v>462.99000000000007</v>
      </c>
      <c r="AF169">
        <f>ABS($G169-INDEX(Sheet2!$D:$D, MATCH(AF$1,Sheet2!$B:$B,0)))*54.6</f>
        <v>813.54000000000008</v>
      </c>
      <c r="AG169">
        <f t="shared" si="41"/>
        <v>936.05933129262712</v>
      </c>
      <c r="AH169">
        <f>ABS($F169-INDEX(Sheet2!$C:$C, MATCH(AH$1,Sheet2!$B:$B,0)))*69</f>
        <v>990.15000000000009</v>
      </c>
      <c r="AI169">
        <f>ABS($G169-INDEX(Sheet2!$D:$D, MATCH(AI$1,Sheet2!$B:$B,0)))*54.6</f>
        <v>5539.7160000000003</v>
      </c>
      <c r="AJ169">
        <f t="shared" si="42"/>
        <v>5627.5083636682411</v>
      </c>
      <c r="AK169">
        <f>ABS($F169-INDEX(Sheet2!$C:$C, MATCH(AK$1,Sheet2!$B:$B,0)))*69</f>
        <v>5655.93</v>
      </c>
      <c r="AL169">
        <f>ABS($G169-INDEX(Sheet2!$D:$D, MATCH(AL$1,Sheet2!$B:$B,0)))*54.6</f>
        <v>7324.0440000000008</v>
      </c>
      <c r="AM169">
        <f t="shared" si="43"/>
        <v>9253.710859911067</v>
      </c>
      <c r="AN169">
        <f>ABS($F169-INDEX(Sheet2!$C:$C, MATCH(AN$1,Sheet2!$B:$B,0)))*69</f>
        <v>725.88000000000022</v>
      </c>
      <c r="AO169">
        <f>ABS($G169-INDEX(Sheet2!$D:$D, MATCH(AO$1,Sheet2!$B:$B,0)))*54.6</f>
        <v>348.89400000000006</v>
      </c>
      <c r="AP169">
        <f t="shared" si="44"/>
        <v>805.37494226974832</v>
      </c>
      <c r="AQ169">
        <f>ABS($F169-INDEX(Sheet2!$C:$C, MATCH(AQ$1,Sheet2!$B:$B,0)))*69</f>
        <v>589.95000000000027</v>
      </c>
      <c r="AR169">
        <f>ABS($G169-INDEX(Sheet2!$D:$D, MATCH(AR$1,Sheet2!$B:$B,0)))*54.6</f>
        <v>5412.4979999999996</v>
      </c>
      <c r="AS169">
        <f t="shared" si="45"/>
        <v>5444.5546743975301</v>
      </c>
      <c r="AT169">
        <f>ABS($F169-INDEX(Sheet2!$C:$C, MATCH(AT$1,Sheet2!$B:$B,0)))*69</f>
        <v>224.93999999999986</v>
      </c>
      <c r="AU169">
        <f>ABS($G169-INDEX(Sheet2!$D:$D, MATCH(AU$1,Sheet2!$B:$B,0)))*54.6</f>
        <v>934.75200000000007</v>
      </c>
      <c r="AV169">
        <f t="shared" si="46"/>
        <v>961.4360639709746</v>
      </c>
      <c r="AW169">
        <f>ABS($F169-INDEX(Sheet2!$C:$C, MATCH(AW$1,Sheet2!$B:$B,0)))*69</f>
        <v>4899.6900000000005</v>
      </c>
      <c r="AX169">
        <f>ABS($G169-INDEX(Sheet2!$D:$D, MATCH(AX$1,Sheet2!$B:$B,0)))*54.6</f>
        <v>3289.1040000000003</v>
      </c>
      <c r="AY169">
        <f t="shared" si="47"/>
        <v>5901.2852175535463</v>
      </c>
      <c r="AZ169">
        <f>ABS($F169-INDEX(Sheet2!$C:$C, MATCH(AZ$1,Sheet2!$B:$B,0)))*69</f>
        <v>856.98000000000013</v>
      </c>
      <c r="BA169">
        <f>ABS($G169-INDEX(Sheet2!$D:$D, MATCH(BA$1,Sheet2!$B:$B,0)))*54.6</f>
        <v>6692.8680000000013</v>
      </c>
      <c r="BB169">
        <f t="shared" si="48"/>
        <v>6747.5104139100085</v>
      </c>
    </row>
    <row r="170" spans="1:54" x14ac:dyDescent="0.3">
      <c r="A170" t="s">
        <v>656</v>
      </c>
      <c r="B170" t="s">
        <v>657</v>
      </c>
      <c r="C170">
        <v>54.17</v>
      </c>
      <c r="D170" t="s">
        <v>658</v>
      </c>
      <c r="E170" t="s">
        <v>659</v>
      </c>
      <c r="F170">
        <v>46.04</v>
      </c>
      <c r="G170">
        <v>14.33</v>
      </c>
      <c r="H170" t="s">
        <v>844</v>
      </c>
      <c r="I170" t="str">
        <f t="shared" si="33"/>
        <v>East</v>
      </c>
      <c r="J170">
        <f>ABS($F170-INDEX(Sheet2!$C:$C, MATCH(J$1,Sheet2!$B:$B,0)))*69</f>
        <v>714.83999999999992</v>
      </c>
      <c r="K170">
        <f>ABS($G170-INDEX(Sheet2!$D:$D, MATCH(K$1,Sheet2!$B:$B,0)))*54.6</f>
        <v>6842.4720000000007</v>
      </c>
      <c r="L170">
        <f t="shared" si="34"/>
        <v>6879.7106985965629</v>
      </c>
      <c r="M170">
        <f>ABS($F170-INDEX(Sheet2!$C:$C, MATCH(M$1,Sheet2!$B:$B,0)))*69</f>
        <v>1851.96</v>
      </c>
      <c r="N170">
        <f>ABS($G170-INDEX(Sheet2!$D:$D, MATCH(N$1,Sheet2!$B:$B,0)))*54.6</f>
        <v>6193.2779999999993</v>
      </c>
      <c r="O170">
        <f t="shared" si="35"/>
        <v>6464.2438248324133</v>
      </c>
      <c r="P170">
        <f>ABS($F170-INDEX(Sheet2!$C:$C, MATCH(P$1,Sheet2!$B:$B,0)))*69</f>
        <v>144.90000000000009</v>
      </c>
      <c r="Q170">
        <f>ABS($G170-INDEX(Sheet2!$D:$D, MATCH(Q$1,Sheet2!$B:$B,0)))*54.6</f>
        <v>150.15</v>
      </c>
      <c r="R170">
        <f t="shared" si="36"/>
        <v>208.66488084965334</v>
      </c>
      <c r="S170">
        <f>ABS($F170-INDEX(Sheet2!$C:$C, MATCH(S$1,Sheet2!$B:$B,0)))*69</f>
        <v>37.259999999999941</v>
      </c>
      <c r="T170">
        <f>ABS($G170-INDEX(Sheet2!$D:$D, MATCH(T$1,Sheet2!$B:$B,0)))*54.6</f>
        <v>4908.54</v>
      </c>
      <c r="U170">
        <f t="shared" si="37"/>
        <v>4908.6814155330958</v>
      </c>
      <c r="V170">
        <f>ABS($F170-INDEX(Sheet2!$C:$C, MATCH(V$1,Sheet2!$B:$B,0)))*69</f>
        <v>649.2900000000003</v>
      </c>
      <c r="W170">
        <f>ABS($G170-INDEX(Sheet2!$D:$D, MATCH(W$1,Sheet2!$B:$B,0)))*54.6</f>
        <v>1256.8920000000003</v>
      </c>
      <c r="X170">
        <f t="shared" si="38"/>
        <v>1414.6925474335408</v>
      </c>
      <c r="Y170">
        <f>ABS($F170-INDEX(Sheet2!$C:$C, MATCH(Y$1,Sheet2!$B:$B,0)))*69</f>
        <v>827.31000000000017</v>
      </c>
      <c r="Z170">
        <f>ABS($G170-INDEX(Sheet2!$D:$D, MATCH(Z$1,Sheet2!$B:$B,0)))*54.6</f>
        <v>7238.3220000000001</v>
      </c>
      <c r="AA170">
        <f t="shared" si="39"/>
        <v>7285.4476329038289</v>
      </c>
      <c r="AB170">
        <f>ABS($F170-INDEX(Sheet2!$C:$C, MATCH(AB$1,Sheet2!$B:$B,0)))*69</f>
        <v>602.36999999999978</v>
      </c>
      <c r="AC170">
        <f>ABS($G170-INDEX(Sheet2!$D:$D, MATCH(AC$1,Sheet2!$B:$B,0)))*54.6</f>
        <v>6124.482</v>
      </c>
      <c r="AD170">
        <f t="shared" si="40"/>
        <v>6154.0335866181294</v>
      </c>
      <c r="AE170">
        <f>ABS($F170-INDEX(Sheet2!$C:$C, MATCH(AE$1,Sheet2!$B:$B,0)))*69</f>
        <v>320.84999999999991</v>
      </c>
      <c r="AF170">
        <f>ABS($G170-INDEX(Sheet2!$D:$D, MATCH(AF$1,Sheet2!$B:$B,0)))*54.6</f>
        <v>663.93600000000004</v>
      </c>
      <c r="AG170">
        <f t="shared" si="41"/>
        <v>737.3979485976347</v>
      </c>
      <c r="AH170">
        <f>ABS($F170-INDEX(Sheet2!$C:$C, MATCH(AH$1,Sheet2!$B:$B,0)))*69</f>
        <v>848.01</v>
      </c>
      <c r="AI170">
        <f>ABS($G170-INDEX(Sheet2!$D:$D, MATCH(AI$1,Sheet2!$B:$B,0)))*54.6</f>
        <v>5390.1120000000001</v>
      </c>
      <c r="AJ170">
        <f t="shared" si="42"/>
        <v>5456.4116718447849</v>
      </c>
      <c r="AK170">
        <f>ABS($F170-INDEX(Sheet2!$C:$C, MATCH(AK$1,Sheet2!$B:$B,0)))*69</f>
        <v>5513.79</v>
      </c>
      <c r="AL170">
        <f>ABS($G170-INDEX(Sheet2!$D:$D, MATCH(AL$1,Sheet2!$B:$B,0)))*54.6</f>
        <v>7473.6480000000001</v>
      </c>
      <c r="AM170">
        <f t="shared" si="43"/>
        <v>9287.4805298317588</v>
      </c>
      <c r="AN170">
        <f>ABS($F170-INDEX(Sheet2!$C:$C, MATCH(AN$1,Sheet2!$B:$B,0)))*69</f>
        <v>583.74</v>
      </c>
      <c r="AO170">
        <f>ABS($G170-INDEX(Sheet2!$D:$D, MATCH(AO$1,Sheet2!$B:$B,0)))*54.6</f>
        <v>498.49800000000005</v>
      </c>
      <c r="AP170">
        <f t="shared" si="44"/>
        <v>767.62793305350749</v>
      </c>
      <c r="AQ170">
        <f>ABS($F170-INDEX(Sheet2!$C:$C, MATCH(AQ$1,Sheet2!$B:$B,0)))*69</f>
        <v>447.81000000000012</v>
      </c>
      <c r="AR170">
        <f>ABS($G170-INDEX(Sheet2!$D:$D, MATCH(AR$1,Sheet2!$B:$B,0)))*54.6</f>
        <v>5562.1020000000008</v>
      </c>
      <c r="AS170">
        <f t="shared" si="45"/>
        <v>5580.0996814128694</v>
      </c>
      <c r="AT170">
        <f>ABS($F170-INDEX(Sheet2!$C:$C, MATCH(AT$1,Sheet2!$B:$B,0)))*69</f>
        <v>367.08000000000004</v>
      </c>
      <c r="AU170">
        <f>ABS($G170-INDEX(Sheet2!$D:$D, MATCH(AU$1,Sheet2!$B:$B,0)))*54.6</f>
        <v>785.14800000000002</v>
      </c>
      <c r="AV170">
        <f t="shared" si="46"/>
        <v>866.72089411990066</v>
      </c>
      <c r="AW170">
        <f>ABS($F170-INDEX(Sheet2!$C:$C, MATCH(AW$1,Sheet2!$B:$B,0)))*69</f>
        <v>4757.55</v>
      </c>
      <c r="AX170">
        <f>ABS($G170-INDEX(Sheet2!$D:$D, MATCH(AX$1,Sheet2!$B:$B,0)))*54.6</f>
        <v>3139.5</v>
      </c>
      <c r="AY170">
        <f t="shared" si="47"/>
        <v>5700.0651094965579</v>
      </c>
      <c r="AZ170">
        <f>ABS($F170-INDEX(Sheet2!$C:$C, MATCH(AZ$1,Sheet2!$B:$B,0)))*69</f>
        <v>714.83999999999992</v>
      </c>
      <c r="BA170">
        <f>ABS($G170-INDEX(Sheet2!$D:$D, MATCH(BA$1,Sheet2!$B:$B,0)))*54.6</f>
        <v>6842.4720000000007</v>
      </c>
      <c r="BB170">
        <f t="shared" si="48"/>
        <v>6879.7106985965629</v>
      </c>
    </row>
    <row r="171" spans="1:54" x14ac:dyDescent="0.3">
      <c r="A171" t="s">
        <v>660</v>
      </c>
      <c r="B171" t="s">
        <v>661</v>
      </c>
      <c r="C171">
        <v>1.57</v>
      </c>
      <c r="D171" t="s">
        <v>662</v>
      </c>
      <c r="E171" t="s">
        <v>663</v>
      </c>
      <c r="F171">
        <v>-9.27</v>
      </c>
      <c r="G171">
        <v>159.5</v>
      </c>
      <c r="H171" t="s">
        <v>845</v>
      </c>
      <c r="I171" t="str">
        <f t="shared" si="33"/>
        <v>East</v>
      </c>
      <c r="J171">
        <f>ABS($F171-INDEX(Sheet2!$C:$C, MATCH(J$1,Sheet2!$B:$B,0)))*69</f>
        <v>3101.55</v>
      </c>
      <c r="K171">
        <f>ABS($G171-INDEX(Sheet2!$D:$D, MATCH(K$1,Sheet2!$B:$B,0)))*54.6</f>
        <v>1083.8099999999997</v>
      </c>
      <c r="L171">
        <f t="shared" si="34"/>
        <v>3285.4613859547949</v>
      </c>
      <c r="M171">
        <f>ABS($F171-INDEX(Sheet2!$C:$C, MATCH(M$1,Sheet2!$B:$B,0)))*69</f>
        <v>1964.4299999999998</v>
      </c>
      <c r="N171">
        <f>ABS($G171-INDEX(Sheet2!$D:$D, MATCH(N$1,Sheet2!$B:$B,0)))*54.6</f>
        <v>14119.560000000001</v>
      </c>
      <c r="O171">
        <f t="shared" si="35"/>
        <v>14255.558909369356</v>
      </c>
      <c r="P171">
        <f>ABS($F171-INDEX(Sheet2!$C:$C, MATCH(P$1,Sheet2!$B:$B,0)))*69</f>
        <v>3961.29</v>
      </c>
      <c r="Q171">
        <f>ABS($G171-INDEX(Sheet2!$D:$D, MATCH(Q$1,Sheet2!$B:$B,0)))*54.6</f>
        <v>8076.4319999999998</v>
      </c>
      <c r="R171">
        <f t="shared" si="36"/>
        <v>8995.5862685388111</v>
      </c>
      <c r="S171">
        <f>ABS($F171-INDEX(Sheet2!$C:$C, MATCH(S$1,Sheet2!$B:$B,0)))*69</f>
        <v>3779.1299999999997</v>
      </c>
      <c r="T171">
        <f>ABS($G171-INDEX(Sheet2!$D:$D, MATCH(T$1,Sheet2!$B:$B,0)))*54.6</f>
        <v>12834.822</v>
      </c>
      <c r="U171">
        <f t="shared" si="37"/>
        <v>13379.629267232482</v>
      </c>
      <c r="V171">
        <f>ABS($F171-INDEX(Sheet2!$C:$C, MATCH(V$1,Sheet2!$B:$B,0)))*69</f>
        <v>4465.68</v>
      </c>
      <c r="W171">
        <f>ABS($G171-INDEX(Sheet2!$D:$D, MATCH(W$1,Sheet2!$B:$B,0)))*54.6</f>
        <v>6669.39</v>
      </c>
      <c r="X171">
        <f t="shared" si="38"/>
        <v>8026.3977495823119</v>
      </c>
      <c r="Y171">
        <f>ABS($F171-INDEX(Sheet2!$C:$C, MATCH(Y$1,Sheet2!$B:$B,0)))*69</f>
        <v>2989.0799999999995</v>
      </c>
      <c r="Z171">
        <f>ABS($G171-INDEX(Sheet2!$D:$D, MATCH(Z$1,Sheet2!$B:$B,0)))*54.6</f>
        <v>15164.604000000001</v>
      </c>
      <c r="AA171">
        <f t="shared" si="39"/>
        <v>15456.384238340352</v>
      </c>
      <c r="AB171">
        <f>ABS($F171-INDEX(Sheet2!$C:$C, MATCH(AB$1,Sheet2!$B:$B,0)))*69</f>
        <v>3214.02</v>
      </c>
      <c r="AC171">
        <f>ABS($G171-INDEX(Sheet2!$D:$D, MATCH(AC$1,Sheet2!$B:$B,0)))*54.6</f>
        <v>1801.8</v>
      </c>
      <c r="AD171">
        <f t="shared" si="40"/>
        <v>3684.6177278518326</v>
      </c>
      <c r="AE171">
        <f>ABS($F171-INDEX(Sheet2!$C:$C, MATCH(AE$1,Sheet2!$B:$B,0)))*69</f>
        <v>3495.54</v>
      </c>
      <c r="AF171">
        <f>ABS($G171-INDEX(Sheet2!$D:$D, MATCH(AF$1,Sheet2!$B:$B,0)))*54.6</f>
        <v>8590.2180000000008</v>
      </c>
      <c r="AG171">
        <f t="shared" si="41"/>
        <v>9274.1924273288623</v>
      </c>
      <c r="AH171">
        <f>ABS($F171-INDEX(Sheet2!$C:$C, MATCH(AH$1,Sheet2!$B:$B,0)))*69</f>
        <v>2968.3799999999997</v>
      </c>
      <c r="AI171">
        <f>ABS($G171-INDEX(Sheet2!$D:$D, MATCH(AI$1,Sheet2!$B:$B,0)))*54.6</f>
        <v>13316.394</v>
      </c>
      <c r="AJ171">
        <f t="shared" si="42"/>
        <v>13643.226487441891</v>
      </c>
      <c r="AK171">
        <f>ABS($F171-INDEX(Sheet2!$C:$C, MATCH(AK$1,Sheet2!$B:$B,0)))*69</f>
        <v>1697.3999999999999</v>
      </c>
      <c r="AL171">
        <f>ABS($G171-INDEX(Sheet2!$D:$D, MATCH(AL$1,Sheet2!$B:$B,0)))*54.6</f>
        <v>452.63399999999956</v>
      </c>
      <c r="AM171">
        <f t="shared" si="43"/>
        <v>1756.7140626624468</v>
      </c>
      <c r="AN171">
        <f>ABS($F171-INDEX(Sheet2!$C:$C, MATCH(AN$1,Sheet2!$B:$B,0)))*69</f>
        <v>3232.6499999999996</v>
      </c>
      <c r="AO171">
        <f>ABS($G171-INDEX(Sheet2!$D:$D, MATCH(AO$1,Sheet2!$B:$B,0)))*54.6</f>
        <v>7427.7839999999997</v>
      </c>
      <c r="AP171">
        <f t="shared" si="44"/>
        <v>8100.7407792840768</v>
      </c>
      <c r="AQ171">
        <f>ABS($F171-INDEX(Sheet2!$C:$C, MATCH(AQ$1,Sheet2!$B:$B,0)))*69</f>
        <v>3368.5799999999995</v>
      </c>
      <c r="AR171">
        <f>ABS($G171-INDEX(Sheet2!$D:$D, MATCH(AR$1,Sheet2!$B:$B,0)))*54.6</f>
        <v>2364.1799999999998</v>
      </c>
      <c r="AS171">
        <f t="shared" si="45"/>
        <v>4115.4195762765175</v>
      </c>
      <c r="AT171">
        <f>ABS($F171-INDEX(Sheet2!$C:$C, MATCH(AT$1,Sheet2!$B:$B,0)))*69</f>
        <v>4183.4699999999993</v>
      </c>
      <c r="AU171">
        <f>ABS($G171-INDEX(Sheet2!$D:$D, MATCH(AU$1,Sheet2!$B:$B,0)))*54.6</f>
        <v>8711.43</v>
      </c>
      <c r="AV171">
        <f t="shared" si="46"/>
        <v>9663.8726132850079</v>
      </c>
      <c r="AW171">
        <f>ABS($F171-INDEX(Sheet2!$C:$C, MATCH(AW$1,Sheet2!$B:$B,0)))*69</f>
        <v>941.16000000000008</v>
      </c>
      <c r="AX171">
        <f>ABS($G171-INDEX(Sheet2!$D:$D, MATCH(AX$1,Sheet2!$B:$B,0)))*54.6</f>
        <v>11065.782000000001</v>
      </c>
      <c r="AY171">
        <f t="shared" si="47"/>
        <v>11105.733357915813</v>
      </c>
      <c r="AZ171">
        <f>ABS($F171-INDEX(Sheet2!$C:$C, MATCH(AZ$1,Sheet2!$B:$B,0)))*69</f>
        <v>3101.55</v>
      </c>
      <c r="BA171">
        <f>ABS($G171-INDEX(Sheet2!$D:$D, MATCH(BA$1,Sheet2!$B:$B,0)))*54.6</f>
        <v>1083.8099999999997</v>
      </c>
      <c r="BB171">
        <f t="shared" si="48"/>
        <v>3285.4613859547949</v>
      </c>
    </row>
    <row r="172" spans="1:54" x14ac:dyDescent="0.3">
      <c r="A172" t="s">
        <v>664</v>
      </c>
      <c r="B172" t="s">
        <v>665</v>
      </c>
      <c r="C172">
        <v>4.9400000000000004</v>
      </c>
      <c r="D172" t="s">
        <v>666</v>
      </c>
      <c r="E172" t="s">
        <v>667</v>
      </c>
      <c r="F172">
        <v>2.02</v>
      </c>
      <c r="G172">
        <v>45.25</v>
      </c>
      <c r="H172" t="s">
        <v>844</v>
      </c>
      <c r="I172" t="str">
        <f t="shared" si="33"/>
        <v>East</v>
      </c>
      <c r="J172">
        <f>ABS($F172-INDEX(Sheet2!$C:$C, MATCH(J$1,Sheet2!$B:$B,0)))*69</f>
        <v>2322.54</v>
      </c>
      <c r="K172">
        <f>ABS($G172-INDEX(Sheet2!$D:$D, MATCH(K$1,Sheet2!$B:$B,0)))*54.6</f>
        <v>5154.2400000000007</v>
      </c>
      <c r="L172">
        <f t="shared" si="34"/>
        <v>5653.351397993938</v>
      </c>
      <c r="M172">
        <f>ABS($F172-INDEX(Sheet2!$C:$C, MATCH(M$1,Sheet2!$B:$B,0)))*69</f>
        <v>1185.42</v>
      </c>
      <c r="N172">
        <f>ABS($G172-INDEX(Sheet2!$D:$D, MATCH(N$1,Sheet2!$B:$B,0)))*54.6</f>
        <v>7881.51</v>
      </c>
      <c r="O172">
        <f t="shared" si="35"/>
        <v>7970.1581199183247</v>
      </c>
      <c r="P172">
        <f>ABS($F172-INDEX(Sheet2!$C:$C, MATCH(P$1,Sheet2!$B:$B,0)))*69</f>
        <v>3182.2799999999997</v>
      </c>
      <c r="Q172">
        <f>ABS($G172-INDEX(Sheet2!$D:$D, MATCH(Q$1,Sheet2!$B:$B,0)))*54.6</f>
        <v>1838.3820000000001</v>
      </c>
      <c r="R172">
        <f t="shared" si="36"/>
        <v>3675.1264435831322</v>
      </c>
      <c r="S172">
        <f>ABS($F172-INDEX(Sheet2!$C:$C, MATCH(S$1,Sheet2!$B:$B,0)))*69</f>
        <v>3000.12</v>
      </c>
      <c r="T172">
        <f>ABS($G172-INDEX(Sheet2!$D:$D, MATCH(T$1,Sheet2!$B:$B,0)))*54.6</f>
        <v>6596.7719999999999</v>
      </c>
      <c r="U172">
        <f t="shared" si="37"/>
        <v>7246.9387215833412</v>
      </c>
      <c r="V172">
        <f>ABS($F172-INDEX(Sheet2!$C:$C, MATCH(V$1,Sheet2!$B:$B,0)))*69</f>
        <v>3686.67</v>
      </c>
      <c r="W172">
        <f>ABS($G172-INDEX(Sheet2!$D:$D, MATCH(W$1,Sheet2!$B:$B,0)))*54.6</f>
        <v>431.33999999999992</v>
      </c>
      <c r="X172">
        <f t="shared" si="38"/>
        <v>3711.8175984953787</v>
      </c>
      <c r="Y172">
        <f>ABS($F172-INDEX(Sheet2!$C:$C, MATCH(Y$1,Sheet2!$B:$B,0)))*69</f>
        <v>2210.0699999999997</v>
      </c>
      <c r="Z172">
        <f>ABS($G172-INDEX(Sheet2!$D:$D, MATCH(Z$1,Sheet2!$B:$B,0)))*54.6</f>
        <v>8926.5540000000001</v>
      </c>
      <c r="AA172">
        <f t="shared" si="39"/>
        <v>9196.073929662376</v>
      </c>
      <c r="AB172">
        <f>ABS($F172-INDEX(Sheet2!$C:$C, MATCH(AB$1,Sheet2!$B:$B,0)))*69</f>
        <v>2435.0099999999998</v>
      </c>
      <c r="AC172">
        <f>ABS($G172-INDEX(Sheet2!$D:$D, MATCH(AC$1,Sheet2!$B:$B,0)))*54.6</f>
        <v>4436.25</v>
      </c>
      <c r="AD172">
        <f t="shared" si="40"/>
        <v>5060.5916415573383</v>
      </c>
      <c r="AE172">
        <f>ABS($F172-INDEX(Sheet2!$C:$C, MATCH(AE$1,Sheet2!$B:$B,0)))*69</f>
        <v>2716.5299999999997</v>
      </c>
      <c r="AF172">
        <f>ABS($G172-INDEX(Sheet2!$D:$D, MATCH(AF$1,Sheet2!$B:$B,0)))*54.6</f>
        <v>2352.1680000000001</v>
      </c>
      <c r="AG172">
        <f t="shared" si="41"/>
        <v>3593.3590888086874</v>
      </c>
      <c r="AH172">
        <f>ABS($F172-INDEX(Sheet2!$C:$C, MATCH(AH$1,Sheet2!$B:$B,0)))*69</f>
        <v>2189.37</v>
      </c>
      <c r="AI172">
        <f>ABS($G172-INDEX(Sheet2!$D:$D, MATCH(AI$1,Sheet2!$B:$B,0)))*54.6</f>
        <v>7078.3439999999991</v>
      </c>
      <c r="AJ172">
        <f t="shared" si="42"/>
        <v>7409.2033835788307</v>
      </c>
      <c r="AK172">
        <f>ABS($F172-INDEX(Sheet2!$C:$C, MATCH(AK$1,Sheet2!$B:$B,0)))*69</f>
        <v>2476.41</v>
      </c>
      <c r="AL172">
        <f>ABS($G172-INDEX(Sheet2!$D:$D, MATCH(AL$1,Sheet2!$B:$B,0)))*54.6</f>
        <v>5785.4160000000002</v>
      </c>
      <c r="AM172">
        <f t="shared" si="43"/>
        <v>6293.1426792307839</v>
      </c>
      <c r="AN172">
        <f>ABS($F172-INDEX(Sheet2!$C:$C, MATCH(AN$1,Sheet2!$B:$B,0)))*69</f>
        <v>2453.64</v>
      </c>
      <c r="AO172">
        <f>ABS($G172-INDEX(Sheet2!$D:$D, MATCH(AO$1,Sheet2!$B:$B,0)))*54.6</f>
        <v>1189.7339999999999</v>
      </c>
      <c r="AP172">
        <f t="shared" si="44"/>
        <v>2726.8693111984667</v>
      </c>
      <c r="AQ172">
        <f>ABS($F172-INDEX(Sheet2!$C:$C, MATCH(AQ$1,Sheet2!$B:$B,0)))*69</f>
        <v>2589.5699999999997</v>
      </c>
      <c r="AR172">
        <f>ABS($G172-INDEX(Sheet2!$D:$D, MATCH(AR$1,Sheet2!$B:$B,0)))*54.6</f>
        <v>3873.8700000000003</v>
      </c>
      <c r="AS172">
        <f t="shared" si="45"/>
        <v>4659.693290528895</v>
      </c>
      <c r="AT172">
        <f>ABS($F172-INDEX(Sheet2!$C:$C, MATCH(AT$1,Sheet2!$B:$B,0)))*69</f>
        <v>3404.4599999999996</v>
      </c>
      <c r="AU172">
        <f>ABS($G172-INDEX(Sheet2!$D:$D, MATCH(AU$1,Sheet2!$B:$B,0)))*54.6</f>
        <v>2473.38</v>
      </c>
      <c r="AV172">
        <f t="shared" si="46"/>
        <v>4208.0822848418729</v>
      </c>
      <c r="AW172">
        <f>ABS($F172-INDEX(Sheet2!$C:$C, MATCH(AW$1,Sheet2!$B:$B,0)))*69</f>
        <v>1720.17</v>
      </c>
      <c r="AX172">
        <f>ABS($G172-INDEX(Sheet2!$D:$D, MATCH(AX$1,Sheet2!$B:$B,0)))*54.6</f>
        <v>4827.732</v>
      </c>
      <c r="AY172">
        <f t="shared" si="47"/>
        <v>5125.0347406358142</v>
      </c>
      <c r="AZ172">
        <f>ABS($F172-INDEX(Sheet2!$C:$C, MATCH(AZ$1,Sheet2!$B:$B,0)))*69</f>
        <v>2322.54</v>
      </c>
      <c r="BA172">
        <f>ABS($G172-INDEX(Sheet2!$D:$D, MATCH(BA$1,Sheet2!$B:$B,0)))*54.6</f>
        <v>5154.2400000000007</v>
      </c>
      <c r="BB172">
        <f t="shared" si="48"/>
        <v>5653.351397993938</v>
      </c>
    </row>
    <row r="173" spans="1:54" x14ac:dyDescent="0.3">
      <c r="A173" t="s">
        <v>668</v>
      </c>
      <c r="B173" t="s">
        <v>669</v>
      </c>
      <c r="C173">
        <v>351</v>
      </c>
      <c r="D173" t="s">
        <v>670</v>
      </c>
      <c r="E173" t="s">
        <v>671</v>
      </c>
      <c r="F173">
        <v>-25.44</v>
      </c>
      <c r="G173">
        <v>28.12</v>
      </c>
      <c r="H173" t="s">
        <v>845</v>
      </c>
      <c r="I173" t="str">
        <f t="shared" si="33"/>
        <v>East</v>
      </c>
      <c r="J173">
        <f>ABS($F173-INDEX(Sheet2!$C:$C, MATCH(J$1,Sheet2!$B:$B,0)))*69</f>
        <v>4217.2800000000007</v>
      </c>
      <c r="K173">
        <f>ABS($G173-INDEX(Sheet2!$D:$D, MATCH(K$1,Sheet2!$B:$B,0)))*54.6</f>
        <v>6089.5380000000005</v>
      </c>
      <c r="L173">
        <f t="shared" si="34"/>
        <v>7407.2885492495843</v>
      </c>
      <c r="M173">
        <f>ABS($F173-INDEX(Sheet2!$C:$C, MATCH(M$1,Sheet2!$B:$B,0)))*69</f>
        <v>3080.16</v>
      </c>
      <c r="N173">
        <f>ABS($G173-INDEX(Sheet2!$D:$D, MATCH(N$1,Sheet2!$B:$B,0)))*54.6</f>
        <v>6946.2120000000004</v>
      </c>
      <c r="O173">
        <f t="shared" si="35"/>
        <v>7598.5029298240061</v>
      </c>
      <c r="P173">
        <f>ABS($F173-INDEX(Sheet2!$C:$C, MATCH(P$1,Sheet2!$B:$B,0)))*69</f>
        <v>5077.0199999999995</v>
      </c>
      <c r="Q173">
        <f>ABS($G173-INDEX(Sheet2!$D:$D, MATCH(Q$1,Sheet2!$B:$B,0)))*54.6</f>
        <v>903.08399999999995</v>
      </c>
      <c r="R173">
        <f t="shared" si="36"/>
        <v>5156.7133710781327</v>
      </c>
      <c r="S173">
        <f>ABS($F173-INDEX(Sheet2!$C:$C, MATCH(S$1,Sheet2!$B:$B,0)))*69</f>
        <v>4894.8599999999997</v>
      </c>
      <c r="T173">
        <f>ABS($G173-INDEX(Sheet2!$D:$D, MATCH(T$1,Sheet2!$B:$B,0)))*54.6</f>
        <v>5661.4740000000002</v>
      </c>
      <c r="U173">
        <f t="shared" si="37"/>
        <v>7484.1126576419201</v>
      </c>
      <c r="V173">
        <f>ABS($F173-INDEX(Sheet2!$C:$C, MATCH(V$1,Sheet2!$B:$B,0)))*69</f>
        <v>5581.41</v>
      </c>
      <c r="W173">
        <f>ABS($G173-INDEX(Sheet2!$D:$D, MATCH(W$1,Sheet2!$B:$B,0)))*54.6</f>
        <v>503.95800000000003</v>
      </c>
      <c r="X173">
        <f t="shared" si="38"/>
        <v>5604.1155639283525</v>
      </c>
      <c r="Y173">
        <f>ABS($F173-INDEX(Sheet2!$C:$C, MATCH(Y$1,Sheet2!$B:$B,0)))*69</f>
        <v>4104.8099999999995</v>
      </c>
      <c r="Z173">
        <f>ABS($G173-INDEX(Sheet2!$D:$D, MATCH(Z$1,Sheet2!$B:$B,0)))*54.6</f>
        <v>7991.2559999999994</v>
      </c>
      <c r="AA173">
        <f t="shared" si="39"/>
        <v>8983.8542727292715</v>
      </c>
      <c r="AB173">
        <f>ABS($F173-INDEX(Sheet2!$C:$C, MATCH(AB$1,Sheet2!$B:$B,0)))*69</f>
        <v>4329.75</v>
      </c>
      <c r="AC173">
        <f>ABS($G173-INDEX(Sheet2!$D:$D, MATCH(AC$1,Sheet2!$B:$B,0)))*54.6</f>
        <v>5371.5479999999998</v>
      </c>
      <c r="AD173">
        <f t="shared" si="40"/>
        <v>6899.2943826745059</v>
      </c>
      <c r="AE173">
        <f>ABS($F173-INDEX(Sheet2!$C:$C, MATCH(AE$1,Sheet2!$B:$B,0)))*69</f>
        <v>4611.2699999999995</v>
      </c>
      <c r="AF173">
        <f>ABS($G173-INDEX(Sheet2!$D:$D, MATCH(AF$1,Sheet2!$B:$B,0)))*54.6</f>
        <v>1416.8700000000001</v>
      </c>
      <c r="AG173">
        <f t="shared" si="41"/>
        <v>4824.0368582547126</v>
      </c>
      <c r="AH173">
        <f>ABS($F173-INDEX(Sheet2!$C:$C, MATCH(AH$1,Sheet2!$B:$B,0)))*69</f>
        <v>4084.1099999999997</v>
      </c>
      <c r="AI173">
        <f>ABS($G173-INDEX(Sheet2!$D:$D, MATCH(AI$1,Sheet2!$B:$B,0)))*54.6</f>
        <v>6143.0460000000003</v>
      </c>
      <c r="AJ173">
        <f t="shared" si="42"/>
        <v>7376.7857939766691</v>
      </c>
      <c r="AK173">
        <f>ABS($F173-INDEX(Sheet2!$C:$C, MATCH(AK$1,Sheet2!$B:$B,0)))*69</f>
        <v>581.66999999999973</v>
      </c>
      <c r="AL173">
        <f>ABS($G173-INDEX(Sheet2!$D:$D, MATCH(AL$1,Sheet2!$B:$B,0)))*54.6</f>
        <v>6720.7139999999999</v>
      </c>
      <c r="AM173">
        <f t="shared" si="43"/>
        <v>6745.8384696563844</v>
      </c>
      <c r="AN173">
        <f>ABS($F173-INDEX(Sheet2!$C:$C, MATCH(AN$1,Sheet2!$B:$B,0)))*69</f>
        <v>4348.38</v>
      </c>
      <c r="AO173">
        <f>ABS($G173-INDEX(Sheet2!$D:$D, MATCH(AO$1,Sheet2!$B:$B,0)))*54.6</f>
        <v>254.43600000000001</v>
      </c>
      <c r="AP173">
        <f t="shared" si="44"/>
        <v>4355.8175240126857</v>
      </c>
      <c r="AQ173">
        <f>ABS($F173-INDEX(Sheet2!$C:$C, MATCH(AQ$1,Sheet2!$B:$B,0)))*69</f>
        <v>4484.3099999999995</v>
      </c>
      <c r="AR173">
        <f>ABS($G173-INDEX(Sheet2!$D:$D, MATCH(AR$1,Sheet2!$B:$B,0)))*54.6</f>
        <v>4809.1679999999997</v>
      </c>
      <c r="AS173">
        <f t="shared" si="45"/>
        <v>6575.4948884721971</v>
      </c>
      <c r="AT173">
        <f>ABS($F173-INDEX(Sheet2!$C:$C, MATCH(AT$1,Sheet2!$B:$B,0)))*69</f>
        <v>5299.2</v>
      </c>
      <c r="AU173">
        <f>ABS($G173-INDEX(Sheet2!$D:$D, MATCH(AU$1,Sheet2!$B:$B,0)))*54.6</f>
        <v>1538.0820000000001</v>
      </c>
      <c r="AV173">
        <f t="shared" si="46"/>
        <v>5517.8996800163013</v>
      </c>
      <c r="AW173">
        <f>ABS($F173-INDEX(Sheet2!$C:$C, MATCH(AW$1,Sheet2!$B:$B,0)))*69</f>
        <v>174.57000000000008</v>
      </c>
      <c r="AX173">
        <f>ABS($G173-INDEX(Sheet2!$D:$D, MATCH(AX$1,Sheet2!$B:$B,0)))*54.6</f>
        <v>3892.4340000000007</v>
      </c>
      <c r="AY173">
        <f t="shared" si="47"/>
        <v>3896.3466387445569</v>
      </c>
      <c r="AZ173">
        <f>ABS($F173-INDEX(Sheet2!$C:$C, MATCH(AZ$1,Sheet2!$B:$B,0)))*69</f>
        <v>4217.2800000000007</v>
      </c>
      <c r="BA173">
        <f>ABS($G173-INDEX(Sheet2!$D:$D, MATCH(BA$1,Sheet2!$B:$B,0)))*54.6</f>
        <v>6089.5380000000005</v>
      </c>
      <c r="BB173">
        <f t="shared" si="48"/>
        <v>7407.2885492495843</v>
      </c>
    </row>
    <row r="174" spans="1:54" x14ac:dyDescent="0.3">
      <c r="A174" t="s">
        <v>672</v>
      </c>
      <c r="B174" t="s">
        <v>673</v>
      </c>
      <c r="C174">
        <v>1393</v>
      </c>
      <c r="D174" t="s">
        <v>674</v>
      </c>
      <c r="E174" t="s">
        <v>675</v>
      </c>
      <c r="F174">
        <v>40.25</v>
      </c>
      <c r="G174">
        <v>-3.45</v>
      </c>
      <c r="H174" t="s">
        <v>844</v>
      </c>
      <c r="I174" t="str">
        <f t="shared" si="33"/>
        <v>West</v>
      </c>
      <c r="J174">
        <f>ABS($F174-INDEX(Sheet2!$C:$C, MATCH(J$1,Sheet2!$B:$B,0)))*69</f>
        <v>315.33000000000004</v>
      </c>
      <c r="K174">
        <f>ABS($G174-INDEX(Sheet2!$D:$D, MATCH(K$1,Sheet2!$B:$B,0)))*54.6</f>
        <v>7813.26</v>
      </c>
      <c r="L174">
        <f t="shared" si="34"/>
        <v>7819.6205046344803</v>
      </c>
      <c r="M174">
        <f>ABS($F174-INDEX(Sheet2!$C:$C, MATCH(M$1,Sheet2!$B:$B,0)))*69</f>
        <v>1452.45</v>
      </c>
      <c r="N174">
        <f>ABS($G174-INDEX(Sheet2!$D:$D, MATCH(N$1,Sheet2!$B:$B,0)))*54.6</f>
        <v>5222.49</v>
      </c>
      <c r="O174">
        <f t="shared" si="35"/>
        <v>5420.7022425696841</v>
      </c>
      <c r="P174">
        <f>ABS($F174-INDEX(Sheet2!$C:$C, MATCH(P$1,Sheet2!$B:$B,0)))*69</f>
        <v>544.41000000000008</v>
      </c>
      <c r="Q174">
        <f>ABS($G174-INDEX(Sheet2!$D:$D, MATCH(Q$1,Sheet2!$B:$B,0)))*54.6</f>
        <v>820.63800000000003</v>
      </c>
      <c r="R174">
        <f t="shared" si="36"/>
        <v>984.79895163632261</v>
      </c>
      <c r="S174">
        <f>ABS($F174-INDEX(Sheet2!$C:$C, MATCH(S$1,Sheet2!$B:$B,0)))*69</f>
        <v>362.25</v>
      </c>
      <c r="T174">
        <f>ABS($G174-INDEX(Sheet2!$D:$D, MATCH(T$1,Sheet2!$B:$B,0)))*54.6</f>
        <v>3937.7519999999995</v>
      </c>
      <c r="U174">
        <f t="shared" si="37"/>
        <v>3954.379328795354</v>
      </c>
      <c r="V174">
        <f>ABS($F174-INDEX(Sheet2!$C:$C, MATCH(V$1,Sheet2!$B:$B,0)))*69</f>
        <v>1048.8000000000002</v>
      </c>
      <c r="W174">
        <f>ABS($G174-INDEX(Sheet2!$D:$D, MATCH(W$1,Sheet2!$B:$B,0)))*54.6</f>
        <v>2227.6800000000003</v>
      </c>
      <c r="X174">
        <f t="shared" si="38"/>
        <v>2462.2224965262585</v>
      </c>
      <c r="Y174">
        <f>ABS($F174-INDEX(Sheet2!$C:$C, MATCH(Y$1,Sheet2!$B:$B,0)))*69</f>
        <v>427.80000000000018</v>
      </c>
      <c r="Z174">
        <f>ABS($G174-INDEX(Sheet2!$D:$D, MATCH(Z$1,Sheet2!$B:$B,0)))*54.6</f>
        <v>6267.5339999999997</v>
      </c>
      <c r="AA174">
        <f t="shared" si="39"/>
        <v>6282.1171018340619</v>
      </c>
      <c r="AB174">
        <f>ABS($F174-INDEX(Sheet2!$C:$C, MATCH(AB$1,Sheet2!$B:$B,0)))*69</f>
        <v>202.85999999999984</v>
      </c>
      <c r="AC174">
        <f>ABS($G174-INDEX(Sheet2!$D:$D, MATCH(AC$1,Sheet2!$B:$B,0)))*54.6</f>
        <v>7095.2699999999995</v>
      </c>
      <c r="AD174">
        <f t="shared" si="40"/>
        <v>7098.1693803754779</v>
      </c>
      <c r="AE174">
        <f>ABS($F174-INDEX(Sheet2!$C:$C, MATCH(AE$1,Sheet2!$B:$B,0)))*69</f>
        <v>78.660000000000039</v>
      </c>
      <c r="AF174">
        <f>ABS($G174-INDEX(Sheet2!$D:$D, MATCH(AF$1,Sheet2!$B:$B,0)))*54.6</f>
        <v>306.85200000000003</v>
      </c>
      <c r="AG174">
        <f t="shared" si="41"/>
        <v>316.77365026782138</v>
      </c>
      <c r="AH174">
        <f>ABS($F174-INDEX(Sheet2!$C:$C, MATCH(AH$1,Sheet2!$B:$B,0)))*69</f>
        <v>448.5</v>
      </c>
      <c r="AI174">
        <f>ABS($G174-INDEX(Sheet2!$D:$D, MATCH(AI$1,Sheet2!$B:$B,0)))*54.6</f>
        <v>4419.3239999999996</v>
      </c>
      <c r="AJ174">
        <f t="shared" si="42"/>
        <v>4442.0239606485684</v>
      </c>
      <c r="AK174">
        <f>ABS($F174-INDEX(Sheet2!$C:$C, MATCH(AK$1,Sheet2!$B:$B,0)))*69</f>
        <v>5114.2800000000007</v>
      </c>
      <c r="AL174">
        <f>ABS($G174-INDEX(Sheet2!$D:$D, MATCH(AL$1,Sheet2!$B:$B,0)))*54.6</f>
        <v>8444.4359999999997</v>
      </c>
      <c r="AM174">
        <f t="shared" si="43"/>
        <v>9872.4039259187521</v>
      </c>
      <c r="AN174">
        <f>ABS($F174-INDEX(Sheet2!$C:$C, MATCH(AN$1,Sheet2!$B:$B,0)))*69</f>
        <v>184.23000000000013</v>
      </c>
      <c r="AO174">
        <f>ABS($G174-INDEX(Sheet2!$D:$D, MATCH(AO$1,Sheet2!$B:$B,0)))*54.6</f>
        <v>1469.2860000000001</v>
      </c>
      <c r="AP174">
        <f t="shared" si="44"/>
        <v>1480.7910192515353</v>
      </c>
      <c r="AQ174">
        <f>ABS($F174-INDEX(Sheet2!$C:$C, MATCH(AQ$1,Sheet2!$B:$B,0)))*69</f>
        <v>48.300000000000196</v>
      </c>
      <c r="AR174">
        <f>ABS($G174-INDEX(Sheet2!$D:$D, MATCH(AR$1,Sheet2!$B:$B,0)))*54.6</f>
        <v>6532.89</v>
      </c>
      <c r="AS174">
        <f t="shared" si="45"/>
        <v>6533.0685471759753</v>
      </c>
      <c r="AT174">
        <f>ABS($F174-INDEX(Sheet2!$C:$C, MATCH(AT$1,Sheet2!$B:$B,0)))*69</f>
        <v>766.58999999999992</v>
      </c>
      <c r="AU174">
        <f>ABS($G174-INDEX(Sheet2!$D:$D, MATCH(AU$1,Sheet2!$B:$B,0)))*54.6</f>
        <v>185.64000000000001</v>
      </c>
      <c r="AV174">
        <f t="shared" si="46"/>
        <v>788.74738522545977</v>
      </c>
      <c r="AW174">
        <f>ABS($F174-INDEX(Sheet2!$C:$C, MATCH(AW$1,Sheet2!$B:$B,0)))*69</f>
        <v>4358.04</v>
      </c>
      <c r="AX174">
        <f>ABS($G174-INDEX(Sheet2!$D:$D, MATCH(AX$1,Sheet2!$B:$B,0)))*54.6</f>
        <v>2168.712</v>
      </c>
      <c r="AY174">
        <f t="shared" si="47"/>
        <v>4867.8356977761687</v>
      </c>
      <c r="AZ174">
        <f>ABS($F174-INDEX(Sheet2!$C:$C, MATCH(AZ$1,Sheet2!$B:$B,0)))*69</f>
        <v>315.33000000000004</v>
      </c>
      <c r="BA174">
        <f>ABS($G174-INDEX(Sheet2!$D:$D, MATCH(BA$1,Sheet2!$B:$B,0)))*54.6</f>
        <v>7813.26</v>
      </c>
      <c r="BB174">
        <f t="shared" si="48"/>
        <v>7819.6205046344803</v>
      </c>
    </row>
    <row r="175" spans="1:54" x14ac:dyDescent="0.3">
      <c r="A175" t="s">
        <v>676</v>
      </c>
      <c r="B175" t="s">
        <v>677</v>
      </c>
      <c r="C175">
        <v>32.25</v>
      </c>
      <c r="D175" t="s">
        <v>678</v>
      </c>
      <c r="E175" t="s">
        <v>679</v>
      </c>
      <c r="F175">
        <v>15.31</v>
      </c>
      <c r="G175">
        <v>32.35</v>
      </c>
      <c r="H175" t="s">
        <v>844</v>
      </c>
      <c r="I175" t="str">
        <f t="shared" si="33"/>
        <v>East</v>
      </c>
      <c r="J175">
        <f>ABS($F175-INDEX(Sheet2!$C:$C, MATCH(J$1,Sheet2!$B:$B,0)))*69</f>
        <v>1405.5299999999997</v>
      </c>
      <c r="K175">
        <f>ABS($G175-INDEX(Sheet2!$D:$D, MATCH(K$1,Sheet2!$B:$B,0)))*54.6</f>
        <v>5858.5800000000008</v>
      </c>
      <c r="L175">
        <f t="shared" si="34"/>
        <v>6024.8215075054304</v>
      </c>
      <c r="M175">
        <f>ABS($F175-INDEX(Sheet2!$C:$C, MATCH(M$1,Sheet2!$B:$B,0)))*69</f>
        <v>268.40999999999991</v>
      </c>
      <c r="N175">
        <f>ABS($G175-INDEX(Sheet2!$D:$D, MATCH(N$1,Sheet2!$B:$B,0)))*54.6</f>
        <v>7177.1699999999992</v>
      </c>
      <c r="O175">
        <f t="shared" si="35"/>
        <v>7182.187211219155</v>
      </c>
      <c r="P175">
        <f>ABS($F175-INDEX(Sheet2!$C:$C, MATCH(P$1,Sheet2!$B:$B,0)))*69</f>
        <v>2265.27</v>
      </c>
      <c r="Q175">
        <f>ABS($G175-INDEX(Sheet2!$D:$D, MATCH(Q$1,Sheet2!$B:$B,0)))*54.6</f>
        <v>1134.0420000000001</v>
      </c>
      <c r="R175">
        <f t="shared" si="36"/>
        <v>2533.2783958072987</v>
      </c>
      <c r="S175">
        <f>ABS($F175-INDEX(Sheet2!$C:$C, MATCH(S$1,Sheet2!$B:$B,0)))*69</f>
        <v>2083.1099999999997</v>
      </c>
      <c r="T175">
        <f>ABS($G175-INDEX(Sheet2!$D:$D, MATCH(T$1,Sheet2!$B:$B,0)))*54.6</f>
        <v>5892.4319999999998</v>
      </c>
      <c r="U175">
        <f t="shared" si="37"/>
        <v>6249.808168793983</v>
      </c>
      <c r="V175">
        <f>ABS($F175-INDEX(Sheet2!$C:$C, MATCH(V$1,Sheet2!$B:$B,0)))*69</f>
        <v>2769.66</v>
      </c>
      <c r="W175">
        <f>ABS($G175-INDEX(Sheet2!$D:$D, MATCH(W$1,Sheet2!$B:$B,0)))*54.6</f>
        <v>273</v>
      </c>
      <c r="X175">
        <f t="shared" si="38"/>
        <v>2783.0820174044457</v>
      </c>
      <c r="Y175">
        <f>ABS($F175-INDEX(Sheet2!$C:$C, MATCH(Y$1,Sheet2!$B:$B,0)))*69</f>
        <v>1293.0599999999997</v>
      </c>
      <c r="Z175">
        <f>ABS($G175-INDEX(Sheet2!$D:$D, MATCH(Z$1,Sheet2!$B:$B,0)))*54.6</f>
        <v>8222.2139999999999</v>
      </c>
      <c r="AA175">
        <f t="shared" si="39"/>
        <v>8323.2690227695985</v>
      </c>
      <c r="AB175">
        <f>ABS($F175-INDEX(Sheet2!$C:$C, MATCH(AB$1,Sheet2!$B:$B,0)))*69</f>
        <v>1518</v>
      </c>
      <c r="AC175">
        <f>ABS($G175-INDEX(Sheet2!$D:$D, MATCH(AC$1,Sheet2!$B:$B,0)))*54.6</f>
        <v>5140.59</v>
      </c>
      <c r="AD175">
        <f t="shared" si="40"/>
        <v>5360.0363383189861</v>
      </c>
      <c r="AE175">
        <f>ABS($F175-INDEX(Sheet2!$C:$C, MATCH(AE$1,Sheet2!$B:$B,0)))*69</f>
        <v>1799.52</v>
      </c>
      <c r="AF175">
        <f>ABS($G175-INDEX(Sheet2!$D:$D, MATCH(AF$1,Sheet2!$B:$B,0)))*54.6</f>
        <v>1647.828</v>
      </c>
      <c r="AG175">
        <f t="shared" si="41"/>
        <v>2440.0019155697396</v>
      </c>
      <c r="AH175">
        <f>ABS($F175-INDEX(Sheet2!$C:$C, MATCH(AH$1,Sheet2!$B:$B,0)))*69</f>
        <v>1272.3599999999999</v>
      </c>
      <c r="AI175">
        <f>ABS($G175-INDEX(Sheet2!$D:$D, MATCH(AI$1,Sheet2!$B:$B,0)))*54.6</f>
        <v>6374.0040000000008</v>
      </c>
      <c r="AJ175">
        <f t="shared" si="42"/>
        <v>6499.7559155414456</v>
      </c>
      <c r="AK175">
        <f>ABS($F175-INDEX(Sheet2!$C:$C, MATCH(AK$1,Sheet2!$B:$B,0)))*69</f>
        <v>3393.42</v>
      </c>
      <c r="AL175">
        <f>ABS($G175-INDEX(Sheet2!$D:$D, MATCH(AL$1,Sheet2!$B:$B,0)))*54.6</f>
        <v>6489.7560000000012</v>
      </c>
      <c r="AM175">
        <f t="shared" si="43"/>
        <v>7323.4030502175701</v>
      </c>
      <c r="AN175">
        <f>ABS($F175-INDEX(Sheet2!$C:$C, MATCH(AN$1,Sheet2!$B:$B,0)))*69</f>
        <v>1536.6299999999997</v>
      </c>
      <c r="AO175">
        <f>ABS($G175-INDEX(Sheet2!$D:$D, MATCH(AO$1,Sheet2!$B:$B,0)))*54.6</f>
        <v>485.39400000000006</v>
      </c>
      <c r="AP175">
        <f t="shared" si="44"/>
        <v>1611.4710956563879</v>
      </c>
      <c r="AQ175">
        <f>ABS($F175-INDEX(Sheet2!$C:$C, MATCH(AQ$1,Sheet2!$B:$B,0)))*69</f>
        <v>1672.5599999999997</v>
      </c>
      <c r="AR175">
        <f>ABS($G175-INDEX(Sheet2!$D:$D, MATCH(AR$1,Sheet2!$B:$B,0)))*54.6</f>
        <v>4578.21</v>
      </c>
      <c r="AS175">
        <f t="shared" si="45"/>
        <v>4874.162877633451</v>
      </c>
      <c r="AT175">
        <f>ABS($F175-INDEX(Sheet2!$C:$C, MATCH(AT$1,Sheet2!$B:$B,0)))*69</f>
        <v>2487.4499999999998</v>
      </c>
      <c r="AU175">
        <f>ABS($G175-INDEX(Sheet2!$D:$D, MATCH(AU$1,Sheet2!$B:$B,0)))*54.6</f>
        <v>1769.04</v>
      </c>
      <c r="AV175">
        <f t="shared" si="46"/>
        <v>3052.3613849116882</v>
      </c>
      <c r="AW175">
        <f>ABS($F175-INDEX(Sheet2!$C:$C, MATCH(AW$1,Sheet2!$B:$B,0)))*69</f>
        <v>2637.18</v>
      </c>
      <c r="AX175">
        <f>ABS($G175-INDEX(Sheet2!$D:$D, MATCH(AX$1,Sheet2!$B:$B,0)))*54.6</f>
        <v>4123.3920000000007</v>
      </c>
      <c r="AY175">
        <f t="shared" si="47"/>
        <v>4894.597014879163</v>
      </c>
      <c r="AZ175">
        <f>ABS($F175-INDEX(Sheet2!$C:$C, MATCH(AZ$1,Sheet2!$B:$B,0)))*69</f>
        <v>1405.5299999999997</v>
      </c>
      <c r="BA175">
        <f>ABS($G175-INDEX(Sheet2!$D:$D, MATCH(BA$1,Sheet2!$B:$B,0)))*54.6</f>
        <v>5858.5800000000008</v>
      </c>
      <c r="BB175">
        <f t="shared" si="48"/>
        <v>6024.8215075054304</v>
      </c>
    </row>
    <row r="176" spans="1:54" x14ac:dyDescent="0.3">
      <c r="A176" t="s">
        <v>680</v>
      </c>
      <c r="B176" t="s">
        <v>681</v>
      </c>
      <c r="C176">
        <v>4.22</v>
      </c>
      <c r="D176" t="s">
        <v>682</v>
      </c>
      <c r="E176" t="s">
        <v>683</v>
      </c>
      <c r="F176">
        <v>5.5</v>
      </c>
      <c r="G176">
        <v>-55.1</v>
      </c>
      <c r="H176" t="s">
        <v>844</v>
      </c>
      <c r="I176" t="str">
        <f t="shared" si="33"/>
        <v>West</v>
      </c>
      <c r="J176">
        <f>ABS($F176-INDEX(Sheet2!$C:$C, MATCH(J$1,Sheet2!$B:$B,0)))*69</f>
        <v>2082.42</v>
      </c>
      <c r="K176">
        <f>ABS($G176-INDEX(Sheet2!$D:$D, MATCH(K$1,Sheet2!$B:$B,0)))*54.6</f>
        <v>10633.35</v>
      </c>
      <c r="L176">
        <f t="shared" si="34"/>
        <v>10835.340570508157</v>
      </c>
      <c r="M176">
        <f>ABS($F176-INDEX(Sheet2!$C:$C, MATCH(M$1,Sheet2!$B:$B,0)))*69</f>
        <v>945.3</v>
      </c>
      <c r="N176">
        <f>ABS($G176-INDEX(Sheet2!$D:$D, MATCH(N$1,Sheet2!$B:$B,0)))*54.6</f>
        <v>2402.3999999999996</v>
      </c>
      <c r="O176">
        <f t="shared" si="35"/>
        <v>2581.6889529918194</v>
      </c>
      <c r="P176">
        <f>ABS($F176-INDEX(Sheet2!$C:$C, MATCH(P$1,Sheet2!$B:$B,0)))*69</f>
        <v>2942.16</v>
      </c>
      <c r="Q176">
        <f>ABS($G176-INDEX(Sheet2!$D:$D, MATCH(Q$1,Sheet2!$B:$B,0)))*54.6</f>
        <v>3640.7280000000005</v>
      </c>
      <c r="R176">
        <f t="shared" si="36"/>
        <v>4680.9406998576687</v>
      </c>
      <c r="S176">
        <f>ABS($F176-INDEX(Sheet2!$C:$C, MATCH(S$1,Sheet2!$B:$B,0)))*69</f>
        <v>2760</v>
      </c>
      <c r="T176">
        <f>ABS($G176-INDEX(Sheet2!$D:$D, MATCH(T$1,Sheet2!$B:$B,0)))*54.6</f>
        <v>1117.6619999999996</v>
      </c>
      <c r="U176">
        <f t="shared" si="37"/>
        <v>2977.7119313734834</v>
      </c>
      <c r="V176">
        <f>ABS($F176-INDEX(Sheet2!$C:$C, MATCH(V$1,Sheet2!$B:$B,0)))*69</f>
        <v>3446.55</v>
      </c>
      <c r="W176">
        <f>ABS($G176-INDEX(Sheet2!$D:$D, MATCH(W$1,Sheet2!$B:$B,0)))*54.6</f>
        <v>5047.7700000000004</v>
      </c>
      <c r="X176">
        <f t="shared" si="38"/>
        <v>6112.1754617648212</v>
      </c>
      <c r="Y176">
        <f>ABS($F176-INDEX(Sheet2!$C:$C, MATCH(Y$1,Sheet2!$B:$B,0)))*69</f>
        <v>1969.9499999999998</v>
      </c>
      <c r="Z176">
        <f>ABS($G176-INDEX(Sheet2!$D:$D, MATCH(Z$1,Sheet2!$B:$B,0)))*54.6</f>
        <v>3447.444</v>
      </c>
      <c r="AA176">
        <f t="shared" si="39"/>
        <v>3970.5885125049158</v>
      </c>
      <c r="AB176">
        <f>ABS($F176-INDEX(Sheet2!$C:$C, MATCH(AB$1,Sheet2!$B:$B,0)))*69</f>
        <v>2194.8900000000003</v>
      </c>
      <c r="AC176">
        <f>ABS($G176-INDEX(Sheet2!$D:$D, MATCH(AC$1,Sheet2!$B:$B,0)))*54.6</f>
        <v>9915.36</v>
      </c>
      <c r="AD176">
        <f t="shared" si="40"/>
        <v>10155.388030090235</v>
      </c>
      <c r="AE176">
        <f>ABS($F176-INDEX(Sheet2!$C:$C, MATCH(AE$1,Sheet2!$B:$B,0)))*69</f>
        <v>2476.41</v>
      </c>
      <c r="AF176">
        <f>ABS($G176-INDEX(Sheet2!$D:$D, MATCH(AF$1,Sheet2!$B:$B,0)))*54.6</f>
        <v>3126.9420000000005</v>
      </c>
      <c r="AG176">
        <f t="shared" si="41"/>
        <v>3988.7808612988511</v>
      </c>
      <c r="AH176">
        <f>ABS($F176-INDEX(Sheet2!$C:$C, MATCH(AH$1,Sheet2!$B:$B,0)))*69</f>
        <v>1949.25</v>
      </c>
      <c r="AI176">
        <f>ABS($G176-INDEX(Sheet2!$D:$D, MATCH(AI$1,Sheet2!$B:$B,0)))*54.6</f>
        <v>1599.2339999999999</v>
      </c>
      <c r="AJ176">
        <f t="shared" si="42"/>
        <v>2521.3339622620401</v>
      </c>
      <c r="AK176">
        <f>ABS($F176-INDEX(Sheet2!$C:$C, MATCH(AK$1,Sheet2!$B:$B,0)))*69</f>
        <v>2716.5299999999997</v>
      </c>
      <c r="AL176">
        <f>ABS($G176-INDEX(Sheet2!$D:$D, MATCH(AL$1,Sheet2!$B:$B,0)))*54.6</f>
        <v>11264.526</v>
      </c>
      <c r="AM176">
        <f t="shared" si="43"/>
        <v>11587.453613524242</v>
      </c>
      <c r="AN176">
        <f>ABS($F176-INDEX(Sheet2!$C:$C, MATCH(AN$1,Sheet2!$B:$B,0)))*69</f>
        <v>2213.52</v>
      </c>
      <c r="AO176">
        <f>ABS($G176-INDEX(Sheet2!$D:$D, MATCH(AO$1,Sheet2!$B:$B,0)))*54.6</f>
        <v>4289.3760000000002</v>
      </c>
      <c r="AP176">
        <f t="shared" si="44"/>
        <v>4826.8434053505407</v>
      </c>
      <c r="AQ176">
        <f>ABS($F176-INDEX(Sheet2!$C:$C, MATCH(AQ$1,Sheet2!$B:$B,0)))*69</f>
        <v>2349.4499999999998</v>
      </c>
      <c r="AR176">
        <f>ABS($G176-INDEX(Sheet2!$D:$D, MATCH(AR$1,Sheet2!$B:$B,0)))*54.6</f>
        <v>9352.9800000000014</v>
      </c>
      <c r="AS176">
        <f t="shared" si="45"/>
        <v>9643.5548519671956</v>
      </c>
      <c r="AT176">
        <f>ABS($F176-INDEX(Sheet2!$C:$C, MATCH(AT$1,Sheet2!$B:$B,0)))*69</f>
        <v>3164.34</v>
      </c>
      <c r="AU176">
        <f>ABS($G176-INDEX(Sheet2!$D:$D, MATCH(AU$1,Sheet2!$B:$B,0)))*54.6</f>
        <v>3005.7300000000005</v>
      </c>
      <c r="AV176">
        <f t="shared" si="46"/>
        <v>4364.3396371616182</v>
      </c>
      <c r="AW176">
        <f>ABS($F176-INDEX(Sheet2!$C:$C, MATCH(AW$1,Sheet2!$B:$B,0)))*69</f>
        <v>1960.29</v>
      </c>
      <c r="AX176">
        <f>ABS($G176-INDEX(Sheet2!$D:$D, MATCH(AX$1,Sheet2!$B:$B,0)))*54.6</f>
        <v>651.37800000000004</v>
      </c>
      <c r="AY176">
        <f t="shared" si="47"/>
        <v>2065.6791093933248</v>
      </c>
      <c r="AZ176">
        <f>ABS($F176-INDEX(Sheet2!$C:$C, MATCH(AZ$1,Sheet2!$B:$B,0)))*69</f>
        <v>2082.42</v>
      </c>
      <c r="BA176">
        <f>ABS($G176-INDEX(Sheet2!$D:$D, MATCH(BA$1,Sheet2!$B:$B,0)))*54.6</f>
        <v>10633.35</v>
      </c>
      <c r="BB176">
        <f t="shared" si="48"/>
        <v>10835.340570508157</v>
      </c>
    </row>
    <row r="177" spans="1:54" x14ac:dyDescent="0.3">
      <c r="A177" t="s">
        <v>684</v>
      </c>
      <c r="B177" t="s">
        <v>685</v>
      </c>
      <c r="C177">
        <v>4.47</v>
      </c>
      <c r="D177" t="s">
        <v>686</v>
      </c>
      <c r="E177" t="s">
        <v>687</v>
      </c>
      <c r="F177">
        <v>-26.18</v>
      </c>
      <c r="G177">
        <v>31.06</v>
      </c>
      <c r="H177" t="s">
        <v>845</v>
      </c>
      <c r="I177" t="str">
        <f t="shared" si="33"/>
        <v>East</v>
      </c>
      <c r="J177">
        <f>ABS($F177-INDEX(Sheet2!$C:$C, MATCH(J$1,Sheet2!$B:$B,0)))*69</f>
        <v>4268.34</v>
      </c>
      <c r="K177">
        <f>ABS($G177-INDEX(Sheet2!$D:$D, MATCH(K$1,Sheet2!$B:$B,0)))*54.6</f>
        <v>5929.0140000000001</v>
      </c>
      <c r="L177">
        <f t="shared" si="34"/>
        <v>7305.6097190991532</v>
      </c>
      <c r="M177">
        <f>ABS($F177-INDEX(Sheet2!$C:$C, MATCH(M$1,Sheet2!$B:$B,0)))*69</f>
        <v>3131.22</v>
      </c>
      <c r="N177">
        <f>ABS($G177-INDEX(Sheet2!$D:$D, MATCH(N$1,Sheet2!$B:$B,0)))*54.6</f>
        <v>7106.7359999999999</v>
      </c>
      <c r="O177">
        <f t="shared" si="35"/>
        <v>7765.9664731503954</v>
      </c>
      <c r="P177">
        <f>ABS($F177-INDEX(Sheet2!$C:$C, MATCH(P$1,Sheet2!$B:$B,0)))*69</f>
        <v>5128.08</v>
      </c>
      <c r="Q177">
        <f>ABS($G177-INDEX(Sheet2!$D:$D, MATCH(Q$1,Sheet2!$B:$B,0)))*54.6</f>
        <v>1063.6079999999999</v>
      </c>
      <c r="R177">
        <f t="shared" si="36"/>
        <v>5237.2193446583851</v>
      </c>
      <c r="S177">
        <f>ABS($F177-INDEX(Sheet2!$C:$C, MATCH(S$1,Sheet2!$B:$B,0)))*69</f>
        <v>4945.92</v>
      </c>
      <c r="T177">
        <f>ABS($G177-INDEX(Sheet2!$D:$D, MATCH(T$1,Sheet2!$B:$B,0)))*54.6</f>
        <v>5821.9979999999996</v>
      </c>
      <c r="U177">
        <f t="shared" si="37"/>
        <v>7639.2267513410015</v>
      </c>
      <c r="V177">
        <f>ABS($F177-INDEX(Sheet2!$C:$C, MATCH(V$1,Sheet2!$B:$B,0)))*69</f>
        <v>5632.4699999999993</v>
      </c>
      <c r="W177">
        <f>ABS($G177-INDEX(Sheet2!$D:$D, MATCH(W$1,Sheet2!$B:$B,0)))*54.6</f>
        <v>343.43400000000014</v>
      </c>
      <c r="X177">
        <f t="shared" si="38"/>
        <v>5642.9305518724923</v>
      </c>
      <c r="Y177">
        <f>ABS($F177-INDEX(Sheet2!$C:$C, MATCH(Y$1,Sheet2!$B:$B,0)))*69</f>
        <v>4155.87</v>
      </c>
      <c r="Z177">
        <f>ABS($G177-INDEX(Sheet2!$D:$D, MATCH(Z$1,Sheet2!$B:$B,0)))*54.6</f>
        <v>8151.7799999999988</v>
      </c>
      <c r="AA177">
        <f t="shared" si="39"/>
        <v>9150.0148975452485</v>
      </c>
      <c r="AB177">
        <f>ABS($F177-INDEX(Sheet2!$C:$C, MATCH(AB$1,Sheet2!$B:$B,0)))*69</f>
        <v>4380.8100000000004</v>
      </c>
      <c r="AC177">
        <f>ABS($G177-INDEX(Sheet2!$D:$D, MATCH(AC$1,Sheet2!$B:$B,0)))*54.6</f>
        <v>5211.0240000000003</v>
      </c>
      <c r="AD177">
        <f t="shared" si="40"/>
        <v>6807.8092940883716</v>
      </c>
      <c r="AE177">
        <f>ABS($F177-INDEX(Sheet2!$C:$C, MATCH(AE$1,Sheet2!$B:$B,0)))*69</f>
        <v>4662.33</v>
      </c>
      <c r="AF177">
        <f>ABS($G177-INDEX(Sheet2!$D:$D, MATCH(AF$1,Sheet2!$B:$B,0)))*54.6</f>
        <v>1577.394</v>
      </c>
      <c r="AG177">
        <f t="shared" si="41"/>
        <v>4921.9399488551262</v>
      </c>
      <c r="AH177">
        <f>ABS($F177-INDEX(Sheet2!$C:$C, MATCH(AH$1,Sheet2!$B:$B,0)))*69</f>
        <v>4135.17</v>
      </c>
      <c r="AI177">
        <f>ABS($G177-INDEX(Sheet2!$D:$D, MATCH(AI$1,Sheet2!$B:$B,0)))*54.6</f>
        <v>6303.5700000000006</v>
      </c>
      <c r="AJ177">
        <f t="shared" si="42"/>
        <v>7538.8742975194918</v>
      </c>
      <c r="AK177">
        <f>ABS($F177-INDEX(Sheet2!$C:$C, MATCH(AK$1,Sheet2!$B:$B,0)))*69</f>
        <v>530.6099999999999</v>
      </c>
      <c r="AL177">
        <f>ABS($G177-INDEX(Sheet2!$D:$D, MATCH(AL$1,Sheet2!$B:$B,0)))*54.6</f>
        <v>6560.1900000000005</v>
      </c>
      <c r="AM177">
        <f t="shared" si="43"/>
        <v>6581.6137692970105</v>
      </c>
      <c r="AN177">
        <f>ABS($F177-INDEX(Sheet2!$C:$C, MATCH(AN$1,Sheet2!$B:$B,0)))*69</f>
        <v>4399.4399999999996</v>
      </c>
      <c r="AO177">
        <f>ABS($G177-INDEX(Sheet2!$D:$D, MATCH(AO$1,Sheet2!$B:$B,0)))*54.6</f>
        <v>414.95999999999992</v>
      </c>
      <c r="AP177">
        <f t="shared" si="44"/>
        <v>4418.9664080189614</v>
      </c>
      <c r="AQ177">
        <f>ABS($F177-INDEX(Sheet2!$C:$C, MATCH(AQ$1,Sheet2!$B:$B,0)))*69</f>
        <v>4535.369999999999</v>
      </c>
      <c r="AR177">
        <f>ABS($G177-INDEX(Sheet2!$D:$D, MATCH(AR$1,Sheet2!$B:$B,0)))*54.6</f>
        <v>4648.6440000000002</v>
      </c>
      <c r="AS177">
        <f t="shared" si="45"/>
        <v>6494.5725090752503</v>
      </c>
      <c r="AT177">
        <f>ABS($F177-INDEX(Sheet2!$C:$C, MATCH(AT$1,Sheet2!$B:$B,0)))*69</f>
        <v>5350.2599999999993</v>
      </c>
      <c r="AU177">
        <f>ABS($G177-INDEX(Sheet2!$D:$D, MATCH(AU$1,Sheet2!$B:$B,0)))*54.6</f>
        <v>1698.606</v>
      </c>
      <c r="AV177">
        <f t="shared" si="46"/>
        <v>5613.4253723404918</v>
      </c>
      <c r="AW177">
        <f>ABS($F177-INDEX(Sheet2!$C:$C, MATCH(AW$1,Sheet2!$B:$B,0)))*69</f>
        <v>225.62999999999997</v>
      </c>
      <c r="AX177">
        <f>ABS($G177-INDEX(Sheet2!$D:$D, MATCH(AX$1,Sheet2!$B:$B,0)))*54.6</f>
        <v>4052.9580000000005</v>
      </c>
      <c r="AY177">
        <f t="shared" si="47"/>
        <v>4059.2336033620932</v>
      </c>
      <c r="AZ177">
        <f>ABS($F177-INDEX(Sheet2!$C:$C, MATCH(AZ$1,Sheet2!$B:$B,0)))*69</f>
        <v>4268.34</v>
      </c>
      <c r="BA177">
        <f>ABS($G177-INDEX(Sheet2!$D:$D, MATCH(BA$1,Sheet2!$B:$B,0)))*54.6</f>
        <v>5929.0140000000001</v>
      </c>
      <c r="BB177">
        <f t="shared" si="48"/>
        <v>7305.6097190991532</v>
      </c>
    </row>
    <row r="178" spans="1:54" x14ac:dyDescent="0.3">
      <c r="A178" t="s">
        <v>688</v>
      </c>
      <c r="B178" t="s">
        <v>689</v>
      </c>
      <c r="C178">
        <v>531</v>
      </c>
      <c r="D178" t="s">
        <v>690</v>
      </c>
      <c r="E178" t="s">
        <v>691</v>
      </c>
      <c r="F178">
        <v>59.2</v>
      </c>
      <c r="G178">
        <v>18.03</v>
      </c>
      <c r="H178" t="s">
        <v>844</v>
      </c>
      <c r="I178" t="str">
        <f t="shared" si="33"/>
        <v>East</v>
      </c>
      <c r="J178">
        <f>ABS($F178-INDEX(Sheet2!$C:$C, MATCH(J$1,Sheet2!$B:$B,0)))*69</f>
        <v>1622.88</v>
      </c>
      <c r="K178">
        <f>ABS($G178-INDEX(Sheet2!$D:$D, MATCH(K$1,Sheet2!$B:$B,0)))*54.6</f>
        <v>6640.4520000000002</v>
      </c>
      <c r="L178">
        <f t="shared" si="34"/>
        <v>6835.8863550167371</v>
      </c>
      <c r="M178">
        <f>ABS($F178-INDEX(Sheet2!$C:$C, MATCH(M$1,Sheet2!$B:$B,0)))*69</f>
        <v>2760</v>
      </c>
      <c r="N178">
        <f>ABS($G178-INDEX(Sheet2!$D:$D, MATCH(N$1,Sheet2!$B:$B,0)))*54.6</f>
        <v>6395.2979999999998</v>
      </c>
      <c r="O178">
        <f t="shared" si="35"/>
        <v>6965.4458944710777</v>
      </c>
      <c r="P178">
        <f>ABS($F178-INDEX(Sheet2!$C:$C, MATCH(P$1,Sheet2!$B:$B,0)))*69</f>
        <v>763.1400000000001</v>
      </c>
      <c r="Q178">
        <f>ABS($G178-INDEX(Sheet2!$D:$D, MATCH(Q$1,Sheet2!$B:$B,0)))*54.6</f>
        <v>352.17000000000007</v>
      </c>
      <c r="R178">
        <f t="shared" si="36"/>
        <v>840.47984419615932</v>
      </c>
      <c r="S178">
        <f>ABS($F178-INDEX(Sheet2!$C:$C, MATCH(S$1,Sheet2!$B:$B,0)))*69</f>
        <v>945.30000000000018</v>
      </c>
      <c r="T178">
        <f>ABS($G178-INDEX(Sheet2!$D:$D, MATCH(T$1,Sheet2!$B:$B,0)))*54.6</f>
        <v>5110.5599999999995</v>
      </c>
      <c r="U178">
        <f t="shared" si="37"/>
        <v>5197.2507735917452</v>
      </c>
      <c r="V178">
        <f>ABS($F178-INDEX(Sheet2!$C:$C, MATCH(V$1,Sheet2!$B:$B,0)))*69</f>
        <v>258.75</v>
      </c>
      <c r="W178">
        <f>ABS($G178-INDEX(Sheet2!$D:$D, MATCH(W$1,Sheet2!$B:$B,0)))*54.6</f>
        <v>1054.8720000000001</v>
      </c>
      <c r="X178">
        <f t="shared" si="38"/>
        <v>1086.1429458795928</v>
      </c>
      <c r="Y178">
        <f>ABS($F178-INDEX(Sheet2!$C:$C, MATCH(Y$1,Sheet2!$B:$B,0)))*69</f>
        <v>1735.3500000000004</v>
      </c>
      <c r="Z178">
        <f>ABS($G178-INDEX(Sheet2!$D:$D, MATCH(Z$1,Sheet2!$B:$B,0)))*54.6</f>
        <v>7440.3419999999996</v>
      </c>
      <c r="AA178">
        <f t="shared" si="39"/>
        <v>7640.034600671911</v>
      </c>
      <c r="AB178">
        <f>ABS($F178-INDEX(Sheet2!$C:$C, MATCH(AB$1,Sheet2!$B:$B,0)))*69</f>
        <v>1510.41</v>
      </c>
      <c r="AC178">
        <f>ABS($G178-INDEX(Sheet2!$D:$D, MATCH(AC$1,Sheet2!$B:$B,0)))*54.6</f>
        <v>5922.4620000000004</v>
      </c>
      <c r="AD178">
        <f t="shared" si="40"/>
        <v>6112.0286738155937</v>
      </c>
      <c r="AE178">
        <f>ABS($F178-INDEX(Sheet2!$C:$C, MATCH(AE$1,Sheet2!$B:$B,0)))*69</f>
        <v>1228.8900000000001</v>
      </c>
      <c r="AF178">
        <f>ABS($G178-INDEX(Sheet2!$D:$D, MATCH(AF$1,Sheet2!$B:$B,0)))*54.6</f>
        <v>865.95600000000013</v>
      </c>
      <c r="AG178">
        <f t="shared" si="41"/>
        <v>1503.3464091938358</v>
      </c>
      <c r="AH178">
        <f>ABS($F178-INDEX(Sheet2!$C:$C, MATCH(AH$1,Sheet2!$B:$B,0)))*69</f>
        <v>1756.0500000000002</v>
      </c>
      <c r="AI178">
        <f>ABS($G178-INDEX(Sheet2!$D:$D, MATCH(AI$1,Sheet2!$B:$B,0)))*54.6</f>
        <v>5592.1320000000005</v>
      </c>
      <c r="AJ178">
        <f t="shared" si="42"/>
        <v>5861.3694566990062</v>
      </c>
      <c r="AK178">
        <f>ABS($F178-INDEX(Sheet2!$C:$C, MATCH(AK$1,Sheet2!$B:$B,0)))*69</f>
        <v>6421.83</v>
      </c>
      <c r="AL178">
        <f>ABS($G178-INDEX(Sheet2!$D:$D, MATCH(AL$1,Sheet2!$B:$B,0)))*54.6</f>
        <v>7271.6280000000006</v>
      </c>
      <c r="AM178">
        <f t="shared" si="43"/>
        <v>9701.3645596526276</v>
      </c>
      <c r="AN178">
        <f>ABS($F178-INDEX(Sheet2!$C:$C, MATCH(AN$1,Sheet2!$B:$B,0)))*69</f>
        <v>1491.7800000000002</v>
      </c>
      <c r="AO178">
        <f>ABS($G178-INDEX(Sheet2!$D:$D, MATCH(AO$1,Sheet2!$B:$B,0)))*54.6</f>
        <v>296.47800000000001</v>
      </c>
      <c r="AP178">
        <f t="shared" si="44"/>
        <v>1520.9558747327289</v>
      </c>
      <c r="AQ178">
        <f>ABS($F178-INDEX(Sheet2!$C:$C, MATCH(AQ$1,Sheet2!$B:$B,0)))*69</f>
        <v>1355.8500000000004</v>
      </c>
      <c r="AR178">
        <f>ABS($G178-INDEX(Sheet2!$D:$D, MATCH(AR$1,Sheet2!$B:$B,0)))*54.6</f>
        <v>5360.0820000000003</v>
      </c>
      <c r="AS178">
        <f t="shared" si="45"/>
        <v>5528.9066070267454</v>
      </c>
      <c r="AT178">
        <f>ABS($F178-INDEX(Sheet2!$C:$C, MATCH(AT$1,Sheet2!$B:$B,0)))*69</f>
        <v>540.96000000000026</v>
      </c>
      <c r="AU178">
        <f>ABS($G178-INDEX(Sheet2!$D:$D, MATCH(AU$1,Sheet2!$B:$B,0)))*54.6</f>
        <v>987.16800000000012</v>
      </c>
      <c r="AV178">
        <f t="shared" si="46"/>
        <v>1125.6724131931103</v>
      </c>
      <c r="AW178">
        <f>ABS($F178-INDEX(Sheet2!$C:$C, MATCH(AW$1,Sheet2!$B:$B,0)))*69</f>
        <v>5665.59</v>
      </c>
      <c r="AX178">
        <f>ABS($G178-INDEX(Sheet2!$D:$D, MATCH(AX$1,Sheet2!$B:$B,0)))*54.6</f>
        <v>3341.5200000000004</v>
      </c>
      <c r="AY178">
        <f t="shared" si="47"/>
        <v>6577.5881566498219</v>
      </c>
      <c r="AZ178">
        <f>ABS($F178-INDEX(Sheet2!$C:$C, MATCH(AZ$1,Sheet2!$B:$B,0)))*69</f>
        <v>1622.88</v>
      </c>
      <c r="BA178">
        <f>ABS($G178-INDEX(Sheet2!$D:$D, MATCH(BA$1,Sheet2!$B:$B,0)))*54.6</f>
        <v>6640.4520000000002</v>
      </c>
      <c r="BB178">
        <f t="shared" si="48"/>
        <v>6835.8863550167371</v>
      </c>
    </row>
    <row r="179" spans="1:54" x14ac:dyDescent="0.3">
      <c r="A179" t="s">
        <v>692</v>
      </c>
      <c r="B179" t="s">
        <v>693</v>
      </c>
      <c r="C179">
        <v>731</v>
      </c>
      <c r="D179" t="s">
        <v>694</v>
      </c>
      <c r="E179" t="s">
        <v>695</v>
      </c>
      <c r="F179">
        <v>46.57</v>
      </c>
      <c r="G179">
        <v>7.28</v>
      </c>
      <c r="H179" t="s">
        <v>844</v>
      </c>
      <c r="I179" t="str">
        <f t="shared" si="33"/>
        <v>East</v>
      </c>
      <c r="J179">
        <f>ABS($F179-INDEX(Sheet2!$C:$C, MATCH(J$1,Sheet2!$B:$B,0)))*69</f>
        <v>751.41000000000008</v>
      </c>
      <c r="K179">
        <f>ABS($G179-INDEX(Sheet2!$D:$D, MATCH(K$1,Sheet2!$B:$B,0)))*54.6</f>
        <v>7227.402</v>
      </c>
      <c r="L179">
        <f t="shared" si="34"/>
        <v>7266.3578674397813</v>
      </c>
      <c r="M179">
        <f>ABS($F179-INDEX(Sheet2!$C:$C, MATCH(M$1,Sheet2!$B:$B,0)))*69</f>
        <v>1888.53</v>
      </c>
      <c r="N179">
        <f>ABS($G179-INDEX(Sheet2!$D:$D, MATCH(N$1,Sheet2!$B:$B,0)))*54.6</f>
        <v>5808.348</v>
      </c>
      <c r="O179">
        <f t="shared" si="35"/>
        <v>6107.6552006481179</v>
      </c>
      <c r="P179">
        <f>ABS($F179-INDEX(Sheet2!$C:$C, MATCH(P$1,Sheet2!$B:$B,0)))*69</f>
        <v>108.33000000000001</v>
      </c>
      <c r="Q179">
        <f>ABS($G179-INDEX(Sheet2!$D:$D, MATCH(Q$1,Sheet2!$B:$B,0)))*54.6</f>
        <v>234.78</v>
      </c>
      <c r="R179">
        <f t="shared" si="36"/>
        <v>258.56727809218239</v>
      </c>
      <c r="S179">
        <f>ABS($F179-INDEX(Sheet2!$C:$C, MATCH(S$1,Sheet2!$B:$B,0)))*69</f>
        <v>73.830000000000013</v>
      </c>
      <c r="T179">
        <f>ABS($G179-INDEX(Sheet2!$D:$D, MATCH(T$1,Sheet2!$B:$B,0)))*54.6</f>
        <v>4523.6099999999997</v>
      </c>
      <c r="U179">
        <f t="shared" si="37"/>
        <v>4524.2124509134183</v>
      </c>
      <c r="V179">
        <f>ABS($F179-INDEX(Sheet2!$C:$C, MATCH(V$1,Sheet2!$B:$B,0)))*69</f>
        <v>612.72000000000014</v>
      </c>
      <c r="W179">
        <f>ABS($G179-INDEX(Sheet2!$D:$D, MATCH(W$1,Sheet2!$B:$B,0)))*54.6</f>
        <v>1641.8220000000001</v>
      </c>
      <c r="X179">
        <f t="shared" si="38"/>
        <v>1752.428394566808</v>
      </c>
      <c r="Y179">
        <f>ABS($F179-INDEX(Sheet2!$C:$C, MATCH(Y$1,Sheet2!$B:$B,0)))*69</f>
        <v>863.88000000000022</v>
      </c>
      <c r="Z179">
        <f>ABS($G179-INDEX(Sheet2!$D:$D, MATCH(Z$1,Sheet2!$B:$B,0)))*54.6</f>
        <v>6853.3919999999998</v>
      </c>
      <c r="AA179">
        <f t="shared" si="39"/>
        <v>6907.6240893713948</v>
      </c>
      <c r="AB179">
        <f>ABS($F179-INDEX(Sheet2!$C:$C, MATCH(AB$1,Sheet2!$B:$B,0)))*69</f>
        <v>638.93999999999983</v>
      </c>
      <c r="AC179">
        <f>ABS($G179-INDEX(Sheet2!$D:$D, MATCH(AC$1,Sheet2!$B:$B,0)))*54.6</f>
        <v>6509.4120000000003</v>
      </c>
      <c r="AD179">
        <f t="shared" si="40"/>
        <v>6540.6948338340935</v>
      </c>
      <c r="AE179">
        <f>ABS($F179-INDEX(Sheet2!$C:$C, MATCH(AE$1,Sheet2!$B:$B,0)))*69</f>
        <v>357.41999999999996</v>
      </c>
      <c r="AF179">
        <f>ABS($G179-INDEX(Sheet2!$D:$D, MATCH(AF$1,Sheet2!$B:$B,0)))*54.6</f>
        <v>279.00600000000003</v>
      </c>
      <c r="AG179">
        <f t="shared" si="41"/>
        <v>453.42408894543746</v>
      </c>
      <c r="AH179">
        <f>ABS($F179-INDEX(Sheet2!$C:$C, MATCH(AH$1,Sheet2!$B:$B,0)))*69</f>
        <v>884.58</v>
      </c>
      <c r="AI179">
        <f>ABS($G179-INDEX(Sheet2!$D:$D, MATCH(AI$1,Sheet2!$B:$B,0)))*54.6</f>
        <v>5005.1819999999998</v>
      </c>
      <c r="AJ179">
        <f t="shared" si="42"/>
        <v>5082.7481375259977</v>
      </c>
      <c r="AK179">
        <f>ABS($F179-INDEX(Sheet2!$C:$C, MATCH(AK$1,Sheet2!$B:$B,0)))*69</f>
        <v>5550.36</v>
      </c>
      <c r="AL179">
        <f>ABS($G179-INDEX(Sheet2!$D:$D, MATCH(AL$1,Sheet2!$B:$B,0)))*54.6</f>
        <v>7858.5780000000004</v>
      </c>
      <c r="AM179">
        <f t="shared" si="43"/>
        <v>9621.0053690705317</v>
      </c>
      <c r="AN179">
        <f>ABS($F179-INDEX(Sheet2!$C:$C, MATCH(AN$1,Sheet2!$B:$B,0)))*69</f>
        <v>620.31000000000017</v>
      </c>
      <c r="AO179">
        <f>ABS($G179-INDEX(Sheet2!$D:$D, MATCH(AO$1,Sheet2!$B:$B,0)))*54.6</f>
        <v>883.428</v>
      </c>
      <c r="AP179">
        <f t="shared" si="44"/>
        <v>1079.4579784706768</v>
      </c>
      <c r="AQ179">
        <f>ABS($F179-INDEX(Sheet2!$C:$C, MATCH(AQ$1,Sheet2!$B:$B,0)))*69</f>
        <v>484.38000000000022</v>
      </c>
      <c r="AR179">
        <f>ABS($G179-INDEX(Sheet2!$D:$D, MATCH(AR$1,Sheet2!$B:$B,0)))*54.6</f>
        <v>5947.0320000000002</v>
      </c>
      <c r="AS179">
        <f t="shared" si="45"/>
        <v>5966.7255336092003</v>
      </c>
      <c r="AT179">
        <f>ABS($F179-INDEX(Sheet2!$C:$C, MATCH(AT$1,Sheet2!$B:$B,0)))*69</f>
        <v>330.50999999999993</v>
      </c>
      <c r="AU179">
        <f>ABS($G179-INDEX(Sheet2!$D:$D, MATCH(AU$1,Sheet2!$B:$B,0)))*54.6</f>
        <v>400.21800000000002</v>
      </c>
      <c r="AV179">
        <f t="shared" si="46"/>
        <v>519.04846365633341</v>
      </c>
      <c r="AW179">
        <f>ABS($F179-INDEX(Sheet2!$C:$C, MATCH(AW$1,Sheet2!$B:$B,0)))*69</f>
        <v>4794.12</v>
      </c>
      <c r="AX179">
        <f>ABS($G179-INDEX(Sheet2!$D:$D, MATCH(AX$1,Sheet2!$B:$B,0)))*54.6</f>
        <v>2754.57</v>
      </c>
      <c r="AY179">
        <f t="shared" si="47"/>
        <v>5529.1267356880144</v>
      </c>
      <c r="AZ179">
        <f>ABS($F179-INDEX(Sheet2!$C:$C, MATCH(AZ$1,Sheet2!$B:$B,0)))*69</f>
        <v>751.41000000000008</v>
      </c>
      <c r="BA179">
        <f>ABS($G179-INDEX(Sheet2!$D:$D, MATCH(BA$1,Sheet2!$B:$B,0)))*54.6</f>
        <v>7227.402</v>
      </c>
      <c r="BB179">
        <f t="shared" si="48"/>
        <v>7266.3578674397813</v>
      </c>
    </row>
    <row r="180" spans="1:54" x14ac:dyDescent="0.3">
      <c r="A180" t="s">
        <v>696</v>
      </c>
      <c r="B180" t="s">
        <v>697</v>
      </c>
      <c r="C180" t="s">
        <v>335</v>
      </c>
      <c r="D180" t="s">
        <v>698</v>
      </c>
      <c r="E180" t="s">
        <v>699</v>
      </c>
      <c r="F180">
        <v>33.299999999999997</v>
      </c>
      <c r="G180">
        <v>36.18</v>
      </c>
      <c r="H180" t="s">
        <v>844</v>
      </c>
      <c r="I180" t="str">
        <f t="shared" si="33"/>
        <v>East</v>
      </c>
      <c r="J180">
        <f>ABS($F180-INDEX(Sheet2!$C:$C, MATCH(J$1,Sheet2!$B:$B,0)))*69</f>
        <v>164.22000000000017</v>
      </c>
      <c r="K180">
        <f>ABS($G180-INDEX(Sheet2!$D:$D, MATCH(K$1,Sheet2!$B:$B,0)))*54.6</f>
        <v>5649.4620000000004</v>
      </c>
      <c r="L180">
        <f t="shared" si="34"/>
        <v>5651.8482904129696</v>
      </c>
      <c r="M180">
        <f>ABS($F180-INDEX(Sheet2!$C:$C, MATCH(M$1,Sheet2!$B:$B,0)))*69</f>
        <v>972.89999999999986</v>
      </c>
      <c r="N180">
        <f>ABS($G180-INDEX(Sheet2!$D:$D, MATCH(N$1,Sheet2!$B:$B,0)))*54.6</f>
        <v>7386.2880000000005</v>
      </c>
      <c r="O180">
        <f t="shared" si="35"/>
        <v>7450.0862296314399</v>
      </c>
      <c r="P180">
        <f>ABS($F180-INDEX(Sheet2!$C:$C, MATCH(P$1,Sheet2!$B:$B,0)))*69</f>
        <v>1023.9600000000003</v>
      </c>
      <c r="Q180">
        <f>ABS($G180-INDEX(Sheet2!$D:$D, MATCH(Q$1,Sheet2!$B:$B,0)))*54.6</f>
        <v>1343.16</v>
      </c>
      <c r="R180">
        <f t="shared" si="36"/>
        <v>1688.9561472104599</v>
      </c>
      <c r="S180">
        <f>ABS($F180-INDEX(Sheet2!$C:$C, MATCH(S$1,Sheet2!$B:$B,0)))*69</f>
        <v>841.80000000000018</v>
      </c>
      <c r="T180">
        <f>ABS($G180-INDEX(Sheet2!$D:$D, MATCH(T$1,Sheet2!$B:$B,0)))*54.6</f>
        <v>6101.55</v>
      </c>
      <c r="U180">
        <f t="shared" si="37"/>
        <v>6159.3457154554981</v>
      </c>
      <c r="V180">
        <f>ABS($F180-INDEX(Sheet2!$C:$C, MATCH(V$1,Sheet2!$B:$B,0)))*69</f>
        <v>1528.3500000000004</v>
      </c>
      <c r="W180">
        <f>ABS($G180-INDEX(Sheet2!$D:$D, MATCH(W$1,Sheet2!$B:$B,0)))*54.6</f>
        <v>63.882000000000097</v>
      </c>
      <c r="X180">
        <f t="shared" si="38"/>
        <v>1529.6844878680051</v>
      </c>
      <c r="Y180">
        <f>ABS($F180-INDEX(Sheet2!$C:$C, MATCH(Y$1,Sheet2!$B:$B,0)))*69</f>
        <v>51.75</v>
      </c>
      <c r="Z180">
        <f>ABS($G180-INDEX(Sheet2!$D:$D, MATCH(Z$1,Sheet2!$B:$B,0)))*54.6</f>
        <v>8431.3320000000003</v>
      </c>
      <c r="AA180">
        <f t="shared" si="39"/>
        <v>8431.4908146023627</v>
      </c>
      <c r="AB180">
        <f>ABS($F180-INDEX(Sheet2!$C:$C, MATCH(AB$1,Sheet2!$B:$B,0)))*69</f>
        <v>276.69000000000034</v>
      </c>
      <c r="AC180">
        <f>ABS($G180-INDEX(Sheet2!$D:$D, MATCH(AC$1,Sheet2!$B:$B,0)))*54.6</f>
        <v>4931.4719999999998</v>
      </c>
      <c r="AD180">
        <f t="shared" si="40"/>
        <v>4939.228020944568</v>
      </c>
      <c r="AE180">
        <f>ABS($F180-INDEX(Sheet2!$C:$C, MATCH(AE$1,Sheet2!$B:$B,0)))*69</f>
        <v>558.21000000000026</v>
      </c>
      <c r="AF180">
        <f>ABS($G180-INDEX(Sheet2!$D:$D, MATCH(AF$1,Sheet2!$B:$B,0)))*54.6</f>
        <v>1856.9459999999999</v>
      </c>
      <c r="AG180">
        <f t="shared" si="41"/>
        <v>1939.0324522854175</v>
      </c>
      <c r="AH180">
        <f>ABS($F180-INDEX(Sheet2!$C:$C, MATCH(AH$1,Sheet2!$B:$B,0)))*69</f>
        <v>31.050000000000196</v>
      </c>
      <c r="AI180">
        <f>ABS($G180-INDEX(Sheet2!$D:$D, MATCH(AI$1,Sheet2!$B:$B,0)))*54.6</f>
        <v>6583.1219999999994</v>
      </c>
      <c r="AJ180">
        <f t="shared" si="42"/>
        <v>6583.1952249180631</v>
      </c>
      <c r="AK180">
        <f>ABS($F180-INDEX(Sheet2!$C:$C, MATCH(AK$1,Sheet2!$B:$B,0)))*69</f>
        <v>4634.7299999999996</v>
      </c>
      <c r="AL180">
        <f>ABS($G180-INDEX(Sheet2!$D:$D, MATCH(AL$1,Sheet2!$B:$B,0)))*54.6</f>
        <v>6280.6379999999999</v>
      </c>
      <c r="AM180">
        <f t="shared" si="43"/>
        <v>7805.5836335244021</v>
      </c>
      <c r="AN180">
        <f>ABS($F180-INDEX(Sheet2!$C:$C, MATCH(AN$1,Sheet2!$B:$B,0)))*69</f>
        <v>295.32000000000005</v>
      </c>
      <c r="AO180">
        <f>ABS($G180-INDEX(Sheet2!$D:$D, MATCH(AO$1,Sheet2!$B:$B,0)))*54.6</f>
        <v>694.51199999999994</v>
      </c>
      <c r="AP180">
        <f t="shared" si="44"/>
        <v>754.69253378047938</v>
      </c>
      <c r="AQ180">
        <f>ABS($F180-INDEX(Sheet2!$C:$C, MATCH(AQ$1,Sheet2!$B:$B,0)))*69</f>
        <v>431.25</v>
      </c>
      <c r="AR180">
        <f>ABS($G180-INDEX(Sheet2!$D:$D, MATCH(AR$1,Sheet2!$B:$B,0)))*54.6</f>
        <v>4369.0920000000006</v>
      </c>
      <c r="AS180">
        <f t="shared" si="45"/>
        <v>4390.3236175667062</v>
      </c>
      <c r="AT180">
        <f>ABS($F180-INDEX(Sheet2!$C:$C, MATCH(AT$1,Sheet2!$B:$B,0)))*69</f>
        <v>1246.1400000000001</v>
      </c>
      <c r="AU180">
        <f>ABS($G180-INDEX(Sheet2!$D:$D, MATCH(AU$1,Sheet2!$B:$B,0)))*54.6</f>
        <v>1978.1579999999999</v>
      </c>
      <c r="AV180">
        <f t="shared" si="46"/>
        <v>2337.9422517598673</v>
      </c>
      <c r="AW180">
        <f>ABS($F180-INDEX(Sheet2!$C:$C, MATCH(AW$1,Sheet2!$B:$B,0)))*69</f>
        <v>3878.49</v>
      </c>
      <c r="AX180">
        <f>ABS($G180-INDEX(Sheet2!$D:$D, MATCH(AX$1,Sheet2!$B:$B,0)))*54.6</f>
        <v>4332.51</v>
      </c>
      <c r="AY180">
        <f t="shared" si="47"/>
        <v>5814.9228352747723</v>
      </c>
      <c r="AZ180">
        <f>ABS($F180-INDEX(Sheet2!$C:$C, MATCH(AZ$1,Sheet2!$B:$B,0)))*69</f>
        <v>164.22000000000017</v>
      </c>
      <c r="BA180">
        <f>ABS($G180-INDEX(Sheet2!$D:$D, MATCH(BA$1,Sheet2!$B:$B,0)))*54.6</f>
        <v>5649.4620000000004</v>
      </c>
      <c r="BB180">
        <f t="shared" si="48"/>
        <v>5651.8482904129696</v>
      </c>
    </row>
    <row r="181" spans="1:54" x14ac:dyDescent="0.3">
      <c r="A181" t="s">
        <v>700</v>
      </c>
      <c r="B181" t="s">
        <v>701</v>
      </c>
      <c r="C181">
        <v>8.3000000000000007</v>
      </c>
      <c r="D181" t="s">
        <v>702</v>
      </c>
      <c r="E181" t="s">
        <v>703</v>
      </c>
      <c r="F181">
        <v>38.33</v>
      </c>
      <c r="G181">
        <v>68.48</v>
      </c>
      <c r="H181" t="s">
        <v>844</v>
      </c>
      <c r="I181" t="str">
        <f t="shared" si="33"/>
        <v>East</v>
      </c>
      <c r="J181">
        <f>ABS($F181-INDEX(Sheet2!$C:$C, MATCH(J$1,Sheet2!$B:$B,0)))*69</f>
        <v>182.84999999999991</v>
      </c>
      <c r="K181">
        <f>ABS($G181-INDEX(Sheet2!$D:$D, MATCH(K$1,Sheet2!$B:$B,0)))*54.6</f>
        <v>3885.8820000000001</v>
      </c>
      <c r="L181">
        <f t="shared" si="34"/>
        <v>3890.1816204933157</v>
      </c>
      <c r="M181">
        <f>ABS($F181-INDEX(Sheet2!$C:$C, MATCH(M$1,Sheet2!$B:$B,0)))*69</f>
        <v>1319.97</v>
      </c>
      <c r="N181">
        <f>ABS($G181-INDEX(Sheet2!$D:$D, MATCH(N$1,Sheet2!$B:$B,0)))*54.6</f>
        <v>9149.8679999999986</v>
      </c>
      <c r="O181">
        <f t="shared" si="35"/>
        <v>9244.5878879657994</v>
      </c>
      <c r="P181">
        <f>ABS($F181-INDEX(Sheet2!$C:$C, MATCH(P$1,Sheet2!$B:$B,0)))*69</f>
        <v>676.8900000000001</v>
      </c>
      <c r="Q181">
        <f>ABS($G181-INDEX(Sheet2!$D:$D, MATCH(Q$1,Sheet2!$B:$B,0)))*54.6</f>
        <v>3106.7400000000002</v>
      </c>
      <c r="R181">
        <f t="shared" si="36"/>
        <v>3179.6247419624856</v>
      </c>
      <c r="S181">
        <f>ABS($F181-INDEX(Sheet2!$C:$C, MATCH(S$1,Sheet2!$B:$B,0)))*69</f>
        <v>494.73000000000013</v>
      </c>
      <c r="T181">
        <f>ABS($G181-INDEX(Sheet2!$D:$D, MATCH(T$1,Sheet2!$B:$B,0)))*54.6</f>
        <v>7865.130000000001</v>
      </c>
      <c r="U181">
        <f t="shared" si="37"/>
        <v>7880.6743169477586</v>
      </c>
      <c r="V181">
        <f>ABS($F181-INDEX(Sheet2!$C:$C, MATCH(V$1,Sheet2!$B:$B,0)))*69</f>
        <v>1181.2800000000002</v>
      </c>
      <c r="W181">
        <f>ABS($G181-INDEX(Sheet2!$D:$D, MATCH(W$1,Sheet2!$B:$B,0)))*54.6</f>
        <v>1699.6980000000001</v>
      </c>
      <c r="X181">
        <f t="shared" si="38"/>
        <v>2069.8781919726584</v>
      </c>
      <c r="Y181">
        <f>ABS($F181-INDEX(Sheet2!$C:$C, MATCH(Y$1,Sheet2!$B:$B,0)))*69</f>
        <v>295.32000000000005</v>
      </c>
      <c r="Z181">
        <f>ABS($G181-INDEX(Sheet2!$D:$D, MATCH(Z$1,Sheet2!$B:$B,0)))*54.6</f>
        <v>10194.912</v>
      </c>
      <c r="AA181">
        <f t="shared" si="39"/>
        <v>10199.188428014457</v>
      </c>
      <c r="AB181">
        <f>ABS($F181-INDEX(Sheet2!$C:$C, MATCH(AB$1,Sheet2!$B:$B,0)))*69</f>
        <v>70.379999999999725</v>
      </c>
      <c r="AC181">
        <f>ABS($G181-INDEX(Sheet2!$D:$D, MATCH(AC$1,Sheet2!$B:$B,0)))*54.6</f>
        <v>3167.8919999999998</v>
      </c>
      <c r="AD181">
        <f t="shared" si="40"/>
        <v>3168.6737080463172</v>
      </c>
      <c r="AE181">
        <f>ABS($F181-INDEX(Sheet2!$C:$C, MATCH(AE$1,Sheet2!$B:$B,0)))*69</f>
        <v>211.14000000000016</v>
      </c>
      <c r="AF181">
        <f>ABS($G181-INDEX(Sheet2!$D:$D, MATCH(AF$1,Sheet2!$B:$B,0)))*54.6</f>
        <v>3620.5260000000003</v>
      </c>
      <c r="AG181">
        <f t="shared" si="41"/>
        <v>3626.6773521056434</v>
      </c>
      <c r="AH181">
        <f>ABS($F181-INDEX(Sheet2!$C:$C, MATCH(AH$1,Sheet2!$B:$B,0)))*69</f>
        <v>316.01999999999987</v>
      </c>
      <c r="AI181">
        <f>ABS($G181-INDEX(Sheet2!$D:$D, MATCH(AI$1,Sheet2!$B:$B,0)))*54.6</f>
        <v>8346.7020000000011</v>
      </c>
      <c r="AJ181">
        <f t="shared" si="42"/>
        <v>8352.6823785658235</v>
      </c>
      <c r="AK181">
        <f>ABS($F181-INDEX(Sheet2!$C:$C, MATCH(AK$1,Sheet2!$B:$B,0)))*69</f>
        <v>4981.7999999999993</v>
      </c>
      <c r="AL181">
        <f>ABS($G181-INDEX(Sheet2!$D:$D, MATCH(AL$1,Sheet2!$B:$B,0)))*54.6</f>
        <v>4517.058</v>
      </c>
      <c r="AM181">
        <f t="shared" si="43"/>
        <v>6724.74120062356</v>
      </c>
      <c r="AN181">
        <f>ABS($F181-INDEX(Sheet2!$C:$C, MATCH(AN$1,Sheet2!$B:$B,0)))*69</f>
        <v>51.75</v>
      </c>
      <c r="AO181">
        <f>ABS($G181-INDEX(Sheet2!$D:$D, MATCH(AO$1,Sheet2!$B:$B,0)))*54.6</f>
        <v>2458.0920000000001</v>
      </c>
      <c r="AP181">
        <f t="shared" si="44"/>
        <v>2458.6366838075119</v>
      </c>
      <c r="AQ181">
        <f>ABS($F181-INDEX(Sheet2!$C:$C, MATCH(AQ$1,Sheet2!$B:$B,0)))*69</f>
        <v>84.179999999999922</v>
      </c>
      <c r="AR181">
        <f>ABS($G181-INDEX(Sheet2!$D:$D, MATCH(AR$1,Sheet2!$B:$B,0)))*54.6</f>
        <v>2605.5120000000002</v>
      </c>
      <c r="AS181">
        <f t="shared" si="45"/>
        <v>2606.8715071027191</v>
      </c>
      <c r="AT181">
        <f>ABS($F181-INDEX(Sheet2!$C:$C, MATCH(AT$1,Sheet2!$B:$B,0)))*69</f>
        <v>899.07</v>
      </c>
      <c r="AU181">
        <f>ABS($G181-INDEX(Sheet2!$D:$D, MATCH(AU$1,Sheet2!$B:$B,0)))*54.6</f>
        <v>3741.7380000000003</v>
      </c>
      <c r="AV181">
        <f t="shared" si="46"/>
        <v>3848.2372751097355</v>
      </c>
      <c r="AW181">
        <f>ABS($F181-INDEX(Sheet2!$C:$C, MATCH(AW$1,Sheet2!$B:$B,0)))*69</f>
        <v>4225.5599999999995</v>
      </c>
      <c r="AX181">
        <f>ABS($G181-INDEX(Sheet2!$D:$D, MATCH(AX$1,Sheet2!$B:$B,0)))*54.6</f>
        <v>6096.09</v>
      </c>
      <c r="AY181">
        <f t="shared" si="47"/>
        <v>7417.3897431441474</v>
      </c>
      <c r="AZ181">
        <f>ABS($F181-INDEX(Sheet2!$C:$C, MATCH(AZ$1,Sheet2!$B:$B,0)))*69</f>
        <v>182.84999999999991</v>
      </c>
      <c r="BA181">
        <f>ABS($G181-INDEX(Sheet2!$D:$D, MATCH(BA$1,Sheet2!$B:$B,0)))*54.6</f>
        <v>3885.8820000000001</v>
      </c>
      <c r="BB181">
        <f t="shared" si="48"/>
        <v>3890.1816204933157</v>
      </c>
    </row>
    <row r="182" spans="1:54" x14ac:dyDescent="0.3">
      <c r="A182" t="s">
        <v>704</v>
      </c>
      <c r="B182" t="s">
        <v>705</v>
      </c>
      <c r="C182">
        <v>544</v>
      </c>
      <c r="D182" t="s">
        <v>706</v>
      </c>
      <c r="E182" t="s">
        <v>707</v>
      </c>
      <c r="F182">
        <v>13.45</v>
      </c>
      <c r="G182">
        <v>100.3</v>
      </c>
      <c r="H182" t="s">
        <v>844</v>
      </c>
      <c r="I182" t="str">
        <f t="shared" si="33"/>
        <v>East</v>
      </c>
      <c r="J182">
        <f>ABS($F182-INDEX(Sheet2!$C:$C, MATCH(J$1,Sheet2!$B:$B,0)))*69</f>
        <v>1533.8700000000001</v>
      </c>
      <c r="K182">
        <f>ABS($G182-INDEX(Sheet2!$D:$D, MATCH(K$1,Sheet2!$B:$B,0)))*54.6</f>
        <v>2148.5100000000007</v>
      </c>
      <c r="L182">
        <f t="shared" si="34"/>
        <v>2639.8584047255267</v>
      </c>
      <c r="M182">
        <f>ABS($F182-INDEX(Sheet2!$C:$C, MATCH(M$1,Sheet2!$B:$B,0)))*69</f>
        <v>396.75</v>
      </c>
      <c r="N182">
        <f>ABS($G182-INDEX(Sheet2!$D:$D, MATCH(N$1,Sheet2!$B:$B,0)))*54.6</f>
        <v>10887.24</v>
      </c>
      <c r="O182">
        <f t="shared" si="35"/>
        <v>10894.466732249908</v>
      </c>
      <c r="P182">
        <f>ABS($F182-INDEX(Sheet2!$C:$C, MATCH(P$1,Sheet2!$B:$B,0)))*69</f>
        <v>2393.6099999999997</v>
      </c>
      <c r="Q182">
        <f>ABS($G182-INDEX(Sheet2!$D:$D, MATCH(Q$1,Sheet2!$B:$B,0)))*54.6</f>
        <v>4844.1120000000001</v>
      </c>
      <c r="R182">
        <f t="shared" si="36"/>
        <v>5403.2203268647108</v>
      </c>
      <c r="S182">
        <f>ABS($F182-INDEX(Sheet2!$C:$C, MATCH(S$1,Sheet2!$B:$B,0)))*69</f>
        <v>2211.4499999999998</v>
      </c>
      <c r="T182">
        <f>ABS($G182-INDEX(Sheet2!$D:$D, MATCH(T$1,Sheet2!$B:$B,0)))*54.6</f>
        <v>9602.5020000000004</v>
      </c>
      <c r="U182">
        <f t="shared" si="37"/>
        <v>9853.8599423020023</v>
      </c>
      <c r="V182">
        <f>ABS($F182-INDEX(Sheet2!$C:$C, MATCH(V$1,Sheet2!$B:$B,0)))*69</f>
        <v>2898</v>
      </c>
      <c r="W182">
        <f>ABS($G182-INDEX(Sheet2!$D:$D, MATCH(W$1,Sheet2!$B:$B,0)))*54.6</f>
        <v>3437.0699999999997</v>
      </c>
      <c r="X182">
        <f t="shared" si="38"/>
        <v>4495.7595781914315</v>
      </c>
      <c r="Y182">
        <f>ABS($F182-INDEX(Sheet2!$C:$C, MATCH(Y$1,Sheet2!$B:$B,0)))*69</f>
        <v>1421.3999999999999</v>
      </c>
      <c r="Z182">
        <f>ABS($G182-INDEX(Sheet2!$D:$D, MATCH(Z$1,Sheet2!$B:$B,0)))*54.6</f>
        <v>11932.284</v>
      </c>
      <c r="AA182">
        <f t="shared" si="39"/>
        <v>12016.645930402376</v>
      </c>
      <c r="AB182">
        <f>ABS($F182-INDEX(Sheet2!$C:$C, MATCH(AB$1,Sheet2!$B:$B,0)))*69</f>
        <v>1646.3400000000001</v>
      </c>
      <c r="AC182">
        <f>ABS($G182-INDEX(Sheet2!$D:$D, MATCH(AC$1,Sheet2!$B:$B,0)))*54.6</f>
        <v>1430.5200000000002</v>
      </c>
      <c r="AD182">
        <f t="shared" si="40"/>
        <v>2181.0141828974888</v>
      </c>
      <c r="AE182">
        <f>ABS($F182-INDEX(Sheet2!$C:$C, MATCH(AE$1,Sheet2!$B:$B,0)))*69</f>
        <v>1927.8600000000001</v>
      </c>
      <c r="AF182">
        <f>ABS($G182-INDEX(Sheet2!$D:$D, MATCH(AF$1,Sheet2!$B:$B,0)))*54.6</f>
        <v>5357.8980000000001</v>
      </c>
      <c r="AG182">
        <f t="shared" si="41"/>
        <v>5694.1825715377272</v>
      </c>
      <c r="AH182">
        <f>ABS($F182-INDEX(Sheet2!$C:$C, MATCH(AH$1,Sheet2!$B:$B,0)))*69</f>
        <v>1400.7</v>
      </c>
      <c r="AI182">
        <f>ABS($G182-INDEX(Sheet2!$D:$D, MATCH(AI$1,Sheet2!$B:$B,0)))*54.6</f>
        <v>10084.074000000001</v>
      </c>
      <c r="AJ182">
        <f t="shared" si="42"/>
        <v>10180.88939766443</v>
      </c>
      <c r="AK182">
        <f>ABS($F182-INDEX(Sheet2!$C:$C, MATCH(AK$1,Sheet2!$B:$B,0)))*69</f>
        <v>3265.0799999999995</v>
      </c>
      <c r="AL182">
        <f>ABS($G182-INDEX(Sheet2!$D:$D, MATCH(AL$1,Sheet2!$B:$B,0)))*54.6</f>
        <v>2779.6860000000006</v>
      </c>
      <c r="AM182">
        <f t="shared" si="43"/>
        <v>4288.0533654557048</v>
      </c>
      <c r="AN182">
        <f>ABS($F182-INDEX(Sheet2!$C:$C, MATCH(AN$1,Sheet2!$B:$B,0)))*69</f>
        <v>1664.97</v>
      </c>
      <c r="AO182">
        <f>ABS($G182-INDEX(Sheet2!$D:$D, MATCH(AO$1,Sheet2!$B:$B,0)))*54.6</f>
        <v>4195.4639999999999</v>
      </c>
      <c r="AP182">
        <f t="shared" si="44"/>
        <v>4513.7615440113805</v>
      </c>
      <c r="AQ182">
        <f>ABS($F182-INDEX(Sheet2!$C:$C, MATCH(AQ$1,Sheet2!$B:$B,0)))*69</f>
        <v>1800.8999999999999</v>
      </c>
      <c r="AR182">
        <f>ABS($G182-INDEX(Sheet2!$D:$D, MATCH(AR$1,Sheet2!$B:$B,0)))*54.6</f>
        <v>868.14000000000033</v>
      </c>
      <c r="AS182">
        <f t="shared" si="45"/>
        <v>1999.2268179473785</v>
      </c>
      <c r="AT182">
        <f>ABS($F182-INDEX(Sheet2!$C:$C, MATCH(AT$1,Sheet2!$B:$B,0)))*69</f>
        <v>2615.79</v>
      </c>
      <c r="AU182">
        <f>ABS($G182-INDEX(Sheet2!$D:$D, MATCH(AU$1,Sheet2!$B:$B,0)))*54.6</f>
        <v>5479.11</v>
      </c>
      <c r="AV182">
        <f t="shared" si="46"/>
        <v>6071.4910620209266</v>
      </c>
      <c r="AW182">
        <f>ABS($F182-INDEX(Sheet2!$C:$C, MATCH(AW$1,Sheet2!$B:$B,0)))*69</f>
        <v>2508.84</v>
      </c>
      <c r="AX182">
        <f>ABS($G182-INDEX(Sheet2!$D:$D, MATCH(AX$1,Sheet2!$B:$B,0)))*54.6</f>
        <v>7833.4620000000004</v>
      </c>
      <c r="AY182">
        <f t="shared" si="47"/>
        <v>8225.4121508313492</v>
      </c>
      <c r="AZ182">
        <f>ABS($F182-INDEX(Sheet2!$C:$C, MATCH(AZ$1,Sheet2!$B:$B,0)))*69</f>
        <v>1533.8700000000001</v>
      </c>
      <c r="BA182">
        <f>ABS($G182-INDEX(Sheet2!$D:$D, MATCH(BA$1,Sheet2!$B:$B,0)))*54.6</f>
        <v>2148.5100000000007</v>
      </c>
      <c r="BB182">
        <f t="shared" si="48"/>
        <v>2639.8584047255267</v>
      </c>
    </row>
    <row r="183" spans="1:54" x14ac:dyDescent="0.3">
      <c r="A183" t="s">
        <v>708</v>
      </c>
      <c r="B183" t="s">
        <v>709</v>
      </c>
      <c r="C183">
        <v>7.22</v>
      </c>
      <c r="D183" t="s">
        <v>710</v>
      </c>
      <c r="E183" t="s">
        <v>711</v>
      </c>
      <c r="F183">
        <v>6.09</v>
      </c>
      <c r="G183">
        <v>1.2</v>
      </c>
      <c r="H183" t="s">
        <v>844</v>
      </c>
      <c r="I183" t="str">
        <f t="shared" si="33"/>
        <v>East</v>
      </c>
      <c r="J183">
        <f>ABS($F183-INDEX(Sheet2!$C:$C, MATCH(J$1,Sheet2!$B:$B,0)))*69</f>
        <v>2041.71</v>
      </c>
      <c r="K183">
        <f>ABS($G183-INDEX(Sheet2!$D:$D, MATCH(K$1,Sheet2!$B:$B,0)))*54.6</f>
        <v>7559.3700000000008</v>
      </c>
      <c r="L183">
        <f t="shared" si="34"/>
        <v>7830.2397486283917</v>
      </c>
      <c r="M183">
        <f>ABS($F183-INDEX(Sheet2!$C:$C, MATCH(M$1,Sheet2!$B:$B,0)))*69</f>
        <v>904.58999999999992</v>
      </c>
      <c r="N183">
        <f>ABS($G183-INDEX(Sheet2!$D:$D, MATCH(N$1,Sheet2!$B:$B,0)))*54.6</f>
        <v>5476.38</v>
      </c>
      <c r="O183">
        <f t="shared" si="35"/>
        <v>5550.5874439107802</v>
      </c>
      <c r="P183">
        <f>ABS($F183-INDEX(Sheet2!$C:$C, MATCH(P$1,Sheet2!$B:$B,0)))*69</f>
        <v>2901.45</v>
      </c>
      <c r="Q183">
        <f>ABS($G183-INDEX(Sheet2!$D:$D, MATCH(Q$1,Sheet2!$B:$B,0)))*54.6</f>
        <v>566.74800000000005</v>
      </c>
      <c r="R183">
        <f t="shared" si="36"/>
        <v>2956.2840523204122</v>
      </c>
      <c r="S183">
        <f>ABS($F183-INDEX(Sheet2!$C:$C, MATCH(S$1,Sheet2!$B:$B,0)))*69</f>
        <v>2719.29</v>
      </c>
      <c r="T183">
        <f>ABS($G183-INDEX(Sheet2!$D:$D, MATCH(T$1,Sheet2!$B:$B,0)))*54.6</f>
        <v>4191.6419999999998</v>
      </c>
      <c r="U183">
        <f t="shared" si="37"/>
        <v>4996.4388078174234</v>
      </c>
      <c r="V183">
        <f>ABS($F183-INDEX(Sheet2!$C:$C, MATCH(V$1,Sheet2!$B:$B,0)))*69</f>
        <v>3405.84</v>
      </c>
      <c r="W183">
        <f>ABS($G183-INDEX(Sheet2!$D:$D, MATCH(W$1,Sheet2!$B:$B,0)))*54.6</f>
        <v>1973.79</v>
      </c>
      <c r="X183">
        <f t="shared" si="38"/>
        <v>3936.4442165106316</v>
      </c>
      <c r="Y183">
        <f>ABS($F183-INDEX(Sheet2!$C:$C, MATCH(Y$1,Sheet2!$B:$B,0)))*69</f>
        <v>1929.2399999999998</v>
      </c>
      <c r="Z183">
        <f>ABS($G183-INDEX(Sheet2!$D:$D, MATCH(Z$1,Sheet2!$B:$B,0)))*54.6</f>
        <v>6521.424</v>
      </c>
      <c r="AA183">
        <f t="shared" si="39"/>
        <v>6800.8042146040343</v>
      </c>
      <c r="AB183">
        <f>ABS($F183-INDEX(Sheet2!$C:$C, MATCH(AB$1,Sheet2!$B:$B,0)))*69</f>
        <v>2154.1800000000003</v>
      </c>
      <c r="AC183">
        <f>ABS($G183-INDEX(Sheet2!$D:$D, MATCH(AC$1,Sheet2!$B:$B,0)))*54.6</f>
        <v>6841.38</v>
      </c>
      <c r="AD183">
        <f t="shared" si="40"/>
        <v>7172.5150245084888</v>
      </c>
      <c r="AE183">
        <f>ABS($F183-INDEX(Sheet2!$C:$C, MATCH(AE$1,Sheet2!$B:$B,0)))*69</f>
        <v>2435.6999999999998</v>
      </c>
      <c r="AF183">
        <f>ABS($G183-INDEX(Sheet2!$D:$D, MATCH(AF$1,Sheet2!$B:$B,0)))*54.6</f>
        <v>52.962000000000003</v>
      </c>
      <c r="AG183">
        <f t="shared" si="41"/>
        <v>2436.2757363328146</v>
      </c>
      <c r="AH183">
        <f>ABS($F183-INDEX(Sheet2!$C:$C, MATCH(AH$1,Sheet2!$B:$B,0)))*69</f>
        <v>1908.54</v>
      </c>
      <c r="AI183">
        <f>ABS($G183-INDEX(Sheet2!$D:$D, MATCH(AI$1,Sheet2!$B:$B,0)))*54.6</f>
        <v>4673.2139999999999</v>
      </c>
      <c r="AJ183">
        <f t="shared" si="42"/>
        <v>5047.9158096580813</v>
      </c>
      <c r="AK183">
        <f>ABS($F183-INDEX(Sheet2!$C:$C, MATCH(AK$1,Sheet2!$B:$B,0)))*69</f>
        <v>2757.24</v>
      </c>
      <c r="AL183">
        <f>ABS($G183-INDEX(Sheet2!$D:$D, MATCH(AL$1,Sheet2!$B:$B,0)))*54.6</f>
        <v>8190.5460000000012</v>
      </c>
      <c r="AM183">
        <f t="shared" si="43"/>
        <v>8642.1881601661516</v>
      </c>
      <c r="AN183">
        <f>ABS($F183-INDEX(Sheet2!$C:$C, MATCH(AN$1,Sheet2!$B:$B,0)))*69</f>
        <v>2172.81</v>
      </c>
      <c r="AO183">
        <f>ABS($G183-INDEX(Sheet2!$D:$D, MATCH(AO$1,Sheet2!$B:$B,0)))*54.6</f>
        <v>1215.3960000000002</v>
      </c>
      <c r="AP183">
        <f t="shared" si="44"/>
        <v>2489.6366668483979</v>
      </c>
      <c r="AQ183">
        <f>ABS($F183-INDEX(Sheet2!$C:$C, MATCH(AQ$1,Sheet2!$B:$B,0)))*69</f>
        <v>2308.7399999999998</v>
      </c>
      <c r="AR183">
        <f>ABS($G183-INDEX(Sheet2!$D:$D, MATCH(AR$1,Sheet2!$B:$B,0)))*54.6</f>
        <v>6279</v>
      </c>
      <c r="AS183">
        <f t="shared" si="45"/>
        <v>6690.0015984751453</v>
      </c>
      <c r="AT183">
        <f>ABS($F183-INDEX(Sheet2!$C:$C, MATCH(AT$1,Sheet2!$B:$B,0)))*69</f>
        <v>3123.6299999999997</v>
      </c>
      <c r="AU183">
        <f>ABS($G183-INDEX(Sheet2!$D:$D, MATCH(AU$1,Sheet2!$B:$B,0)))*54.6</f>
        <v>68.25</v>
      </c>
      <c r="AV183">
        <f t="shared" si="46"/>
        <v>3124.3755279095371</v>
      </c>
      <c r="AW183">
        <f>ABS($F183-INDEX(Sheet2!$C:$C, MATCH(AW$1,Sheet2!$B:$B,0)))*69</f>
        <v>2001</v>
      </c>
      <c r="AX183">
        <f>ABS($G183-INDEX(Sheet2!$D:$D, MATCH(AX$1,Sheet2!$B:$B,0)))*54.6</f>
        <v>2422.6020000000003</v>
      </c>
      <c r="AY183">
        <f t="shared" si="47"/>
        <v>3142.1332642655375</v>
      </c>
      <c r="AZ183">
        <f>ABS($F183-INDEX(Sheet2!$C:$C, MATCH(AZ$1,Sheet2!$B:$B,0)))*69</f>
        <v>2041.71</v>
      </c>
      <c r="BA183">
        <f>ABS($G183-INDEX(Sheet2!$D:$D, MATCH(BA$1,Sheet2!$B:$B,0)))*54.6</f>
        <v>7559.3700000000008</v>
      </c>
      <c r="BB183">
        <f t="shared" si="48"/>
        <v>7830.2397486283917</v>
      </c>
    </row>
    <row r="184" spans="1:54" x14ac:dyDescent="0.3">
      <c r="A184" t="s">
        <v>712</v>
      </c>
      <c r="B184" t="s">
        <v>713</v>
      </c>
      <c r="C184">
        <v>0.49</v>
      </c>
      <c r="D184" t="s">
        <v>714</v>
      </c>
      <c r="E184" t="s">
        <v>715</v>
      </c>
      <c r="F184">
        <v>-21.1</v>
      </c>
      <c r="G184">
        <v>-174</v>
      </c>
      <c r="H184" t="s">
        <v>845</v>
      </c>
      <c r="I184" t="str">
        <f t="shared" si="33"/>
        <v>West</v>
      </c>
      <c r="J184">
        <f>ABS($F184-INDEX(Sheet2!$C:$C, MATCH(J$1,Sheet2!$B:$B,0)))*69</f>
        <v>3917.82</v>
      </c>
      <c r="K184">
        <f>ABS($G184-INDEX(Sheet2!$D:$D, MATCH(K$1,Sheet2!$B:$B,0)))*54.6</f>
        <v>17125.29</v>
      </c>
      <c r="L184">
        <f t="shared" si="34"/>
        <v>17567.722423140116</v>
      </c>
      <c r="M184">
        <f>ABS($F184-INDEX(Sheet2!$C:$C, MATCH(M$1,Sheet2!$B:$B,0)))*69</f>
        <v>2780.7</v>
      </c>
      <c r="N184">
        <f>ABS($G184-INDEX(Sheet2!$D:$D, MATCH(N$1,Sheet2!$B:$B,0)))*54.6</f>
        <v>4089.5400000000004</v>
      </c>
      <c r="O184">
        <f t="shared" si="35"/>
        <v>4945.3644862234378</v>
      </c>
      <c r="P184">
        <f>ABS($F184-INDEX(Sheet2!$C:$C, MATCH(P$1,Sheet2!$B:$B,0)))*69</f>
        <v>4777.5600000000004</v>
      </c>
      <c r="Q184">
        <f>ABS($G184-INDEX(Sheet2!$D:$D, MATCH(Q$1,Sheet2!$B:$B,0)))*54.6</f>
        <v>10132.668000000001</v>
      </c>
      <c r="R184">
        <f t="shared" si="36"/>
        <v>11202.501522063008</v>
      </c>
      <c r="S184">
        <f>ABS($F184-INDEX(Sheet2!$C:$C, MATCH(S$1,Sheet2!$B:$B,0)))*69</f>
        <v>4595.3999999999996</v>
      </c>
      <c r="T184">
        <f>ABS($G184-INDEX(Sheet2!$D:$D, MATCH(T$1,Sheet2!$B:$B,0)))*54.6</f>
        <v>5374.2780000000002</v>
      </c>
      <c r="U184">
        <f t="shared" si="37"/>
        <v>7071.1077761043916</v>
      </c>
      <c r="V184">
        <f>ABS($F184-INDEX(Sheet2!$C:$C, MATCH(V$1,Sheet2!$B:$B,0)))*69</f>
        <v>5281.9500000000007</v>
      </c>
      <c r="W184">
        <f>ABS($G184-INDEX(Sheet2!$D:$D, MATCH(W$1,Sheet2!$B:$B,0)))*54.6</f>
        <v>11539.71</v>
      </c>
      <c r="X184">
        <f t="shared" si="38"/>
        <v>12691.095409246594</v>
      </c>
      <c r="Y184">
        <f>ABS($F184-INDEX(Sheet2!$C:$C, MATCH(Y$1,Sheet2!$B:$B,0)))*69</f>
        <v>3805.35</v>
      </c>
      <c r="Z184">
        <f>ABS($G184-INDEX(Sheet2!$D:$D, MATCH(Z$1,Sheet2!$B:$B,0)))*54.6</f>
        <v>3044.4960000000005</v>
      </c>
      <c r="AA184">
        <f t="shared" si="39"/>
        <v>4873.3607004320947</v>
      </c>
      <c r="AB184">
        <f>ABS($F184-INDEX(Sheet2!$C:$C, MATCH(AB$1,Sheet2!$B:$B,0)))*69</f>
        <v>4030.2900000000004</v>
      </c>
      <c r="AC184">
        <f>ABS($G184-INDEX(Sheet2!$D:$D, MATCH(AC$1,Sheet2!$B:$B,0)))*54.6</f>
        <v>16407.3</v>
      </c>
      <c r="AD184">
        <f t="shared" si="40"/>
        <v>16895.050481549322</v>
      </c>
      <c r="AE184">
        <f>ABS($F184-INDEX(Sheet2!$C:$C, MATCH(AE$1,Sheet2!$B:$B,0)))*69</f>
        <v>4311.8100000000004</v>
      </c>
      <c r="AF184">
        <f>ABS($G184-INDEX(Sheet2!$D:$D, MATCH(AF$1,Sheet2!$B:$B,0)))*54.6</f>
        <v>9618.8819999999996</v>
      </c>
      <c r="AG184">
        <f t="shared" si="41"/>
        <v>10541.090854651809</v>
      </c>
      <c r="AH184">
        <f>ABS($F184-INDEX(Sheet2!$C:$C, MATCH(AH$1,Sheet2!$B:$B,0)))*69</f>
        <v>3784.65</v>
      </c>
      <c r="AI184">
        <f>ABS($G184-INDEX(Sheet2!$D:$D, MATCH(AI$1,Sheet2!$B:$B,0)))*54.6</f>
        <v>4892.7060000000001</v>
      </c>
      <c r="AJ184">
        <f t="shared" si="42"/>
        <v>6185.6404377344788</v>
      </c>
      <c r="AK184">
        <f>ABS($F184-INDEX(Sheet2!$C:$C, MATCH(AK$1,Sheet2!$B:$B,0)))*69</f>
        <v>881.12999999999977</v>
      </c>
      <c r="AL184">
        <f>ABS($G184-INDEX(Sheet2!$D:$D, MATCH(AL$1,Sheet2!$B:$B,0)))*54.6</f>
        <v>17756.466000000004</v>
      </c>
      <c r="AM184">
        <f t="shared" si="43"/>
        <v>17778.314736950073</v>
      </c>
      <c r="AN184">
        <f>ABS($F184-INDEX(Sheet2!$C:$C, MATCH(AN$1,Sheet2!$B:$B,0)))*69</f>
        <v>4048.92</v>
      </c>
      <c r="AO184">
        <f>ABS($G184-INDEX(Sheet2!$D:$D, MATCH(AO$1,Sheet2!$B:$B,0)))*54.6</f>
        <v>10781.316000000001</v>
      </c>
      <c r="AP184">
        <f t="shared" si="44"/>
        <v>11516.532805417437</v>
      </c>
      <c r="AQ184">
        <f>ABS($F184-INDEX(Sheet2!$C:$C, MATCH(AQ$1,Sheet2!$B:$B,0)))*69</f>
        <v>4184.8499999999995</v>
      </c>
      <c r="AR184">
        <f>ABS($G184-INDEX(Sheet2!$D:$D, MATCH(AR$1,Sheet2!$B:$B,0)))*54.6</f>
        <v>15844.92</v>
      </c>
      <c r="AS184">
        <f t="shared" si="45"/>
        <v>16388.241495929331</v>
      </c>
      <c r="AT184">
        <f>ABS($F184-INDEX(Sheet2!$C:$C, MATCH(AT$1,Sheet2!$B:$B,0)))*69</f>
        <v>4999.7400000000007</v>
      </c>
      <c r="AU184">
        <f>ABS($G184-INDEX(Sheet2!$D:$D, MATCH(AU$1,Sheet2!$B:$B,0)))*54.6</f>
        <v>9497.67</v>
      </c>
      <c r="AV184">
        <f t="shared" si="46"/>
        <v>10733.272357324211</v>
      </c>
      <c r="AW184">
        <f>ABS($F184-INDEX(Sheet2!$C:$C, MATCH(AW$1,Sheet2!$B:$B,0)))*69</f>
        <v>124.88999999999992</v>
      </c>
      <c r="AX184">
        <f>ABS($G184-INDEX(Sheet2!$D:$D, MATCH(AX$1,Sheet2!$B:$B,0)))*54.6</f>
        <v>7143.3179999999993</v>
      </c>
      <c r="AY184">
        <f t="shared" si="47"/>
        <v>7144.4096719899808</v>
      </c>
      <c r="AZ184">
        <f>ABS($F184-INDEX(Sheet2!$C:$C, MATCH(AZ$1,Sheet2!$B:$B,0)))*69</f>
        <v>3917.82</v>
      </c>
      <c r="BA184">
        <f>ABS($G184-INDEX(Sheet2!$D:$D, MATCH(BA$1,Sheet2!$B:$B,0)))*54.6</f>
        <v>17125.29</v>
      </c>
      <c r="BB184">
        <f t="shared" si="48"/>
        <v>17567.722423140116</v>
      </c>
    </row>
    <row r="185" spans="1:54" x14ac:dyDescent="0.3">
      <c r="A185" t="s">
        <v>716</v>
      </c>
      <c r="B185" t="s">
        <v>717</v>
      </c>
      <c r="C185">
        <v>39.200000000000003</v>
      </c>
      <c r="D185" t="s">
        <v>718</v>
      </c>
      <c r="E185" t="s">
        <v>719</v>
      </c>
      <c r="F185">
        <v>36.5</v>
      </c>
      <c r="G185">
        <v>10.11</v>
      </c>
      <c r="H185" t="s">
        <v>844</v>
      </c>
      <c r="I185" t="str">
        <f t="shared" si="33"/>
        <v>East</v>
      </c>
      <c r="J185">
        <f>ABS($F185-INDEX(Sheet2!$C:$C, MATCH(J$1,Sheet2!$B:$B,0)))*69</f>
        <v>56.58000000000002</v>
      </c>
      <c r="K185">
        <f>ABS($G185-INDEX(Sheet2!$D:$D, MATCH(K$1,Sheet2!$B:$B,0)))*54.6</f>
        <v>7072.8840000000009</v>
      </c>
      <c r="L185">
        <f t="shared" si="34"/>
        <v>7073.1103040922535</v>
      </c>
      <c r="M185">
        <f>ABS($F185-INDEX(Sheet2!$C:$C, MATCH(M$1,Sheet2!$B:$B,0)))*69</f>
        <v>1193.7</v>
      </c>
      <c r="N185">
        <f>ABS($G185-INDEX(Sheet2!$D:$D, MATCH(N$1,Sheet2!$B:$B,0)))*54.6</f>
        <v>5962.866</v>
      </c>
      <c r="O185">
        <f t="shared" si="35"/>
        <v>6081.1751022278577</v>
      </c>
      <c r="P185">
        <f>ABS($F185-INDEX(Sheet2!$C:$C, MATCH(P$1,Sheet2!$B:$B,0)))*69</f>
        <v>803.16000000000008</v>
      </c>
      <c r="Q185">
        <f>ABS($G185-INDEX(Sheet2!$D:$D, MATCH(Q$1,Sheet2!$B:$B,0)))*54.6</f>
        <v>80.262000000000043</v>
      </c>
      <c r="R185">
        <f t="shared" si="36"/>
        <v>807.16043897356622</v>
      </c>
      <c r="S185">
        <f>ABS($F185-INDEX(Sheet2!$C:$C, MATCH(S$1,Sheet2!$B:$B,0)))*69</f>
        <v>621</v>
      </c>
      <c r="T185">
        <f>ABS($G185-INDEX(Sheet2!$D:$D, MATCH(T$1,Sheet2!$B:$B,0)))*54.6</f>
        <v>4678.1279999999997</v>
      </c>
      <c r="U185">
        <f t="shared" si="37"/>
        <v>4719.1654542285332</v>
      </c>
      <c r="V185">
        <f>ABS($F185-INDEX(Sheet2!$C:$C, MATCH(V$1,Sheet2!$B:$B,0)))*69</f>
        <v>1307.5500000000002</v>
      </c>
      <c r="W185">
        <f>ABS($G185-INDEX(Sheet2!$D:$D, MATCH(W$1,Sheet2!$B:$B,0)))*54.6</f>
        <v>1487.3040000000001</v>
      </c>
      <c r="X185">
        <f t="shared" si="38"/>
        <v>1980.3434527667166</v>
      </c>
      <c r="Y185">
        <f>ABS($F185-INDEX(Sheet2!$C:$C, MATCH(Y$1,Sheet2!$B:$B,0)))*69</f>
        <v>169.05000000000018</v>
      </c>
      <c r="Z185">
        <f>ABS($G185-INDEX(Sheet2!$D:$D, MATCH(Z$1,Sheet2!$B:$B,0)))*54.6</f>
        <v>7007.91</v>
      </c>
      <c r="AA185">
        <f t="shared" si="39"/>
        <v>7009.9486781716168</v>
      </c>
      <c r="AB185">
        <f>ABS($F185-INDEX(Sheet2!$C:$C, MATCH(AB$1,Sheet2!$B:$B,0)))*69</f>
        <v>55.890000000000157</v>
      </c>
      <c r="AC185">
        <f>ABS($G185-INDEX(Sheet2!$D:$D, MATCH(AC$1,Sheet2!$B:$B,0)))*54.6</f>
        <v>6354.8940000000002</v>
      </c>
      <c r="AD185">
        <f t="shared" si="40"/>
        <v>6355.1397658380429</v>
      </c>
      <c r="AE185">
        <f>ABS($F185-INDEX(Sheet2!$C:$C, MATCH(AE$1,Sheet2!$B:$B,0)))*69</f>
        <v>337.41</v>
      </c>
      <c r="AF185">
        <f>ABS($G185-INDEX(Sheet2!$D:$D, MATCH(AF$1,Sheet2!$B:$B,0)))*54.6</f>
        <v>433.524</v>
      </c>
      <c r="AG185">
        <f t="shared" si="41"/>
        <v>549.35286171640178</v>
      </c>
      <c r="AH185">
        <f>ABS($F185-INDEX(Sheet2!$C:$C, MATCH(AH$1,Sheet2!$B:$B,0)))*69</f>
        <v>189.75</v>
      </c>
      <c r="AI185">
        <f>ABS($G185-INDEX(Sheet2!$D:$D, MATCH(AI$1,Sheet2!$B:$B,0)))*54.6</f>
        <v>5159.7</v>
      </c>
      <c r="AJ185">
        <f t="shared" si="42"/>
        <v>5163.1878866161751</v>
      </c>
      <c r="AK185">
        <f>ABS($F185-INDEX(Sheet2!$C:$C, MATCH(AK$1,Sheet2!$B:$B,0)))*69</f>
        <v>4855.5300000000007</v>
      </c>
      <c r="AL185">
        <f>ABS($G185-INDEX(Sheet2!$D:$D, MATCH(AL$1,Sheet2!$B:$B,0)))*54.6</f>
        <v>7704.0600000000013</v>
      </c>
      <c r="AM185">
        <f t="shared" si="43"/>
        <v>9106.5203049518332</v>
      </c>
      <c r="AN185">
        <f>ABS($F185-INDEX(Sheet2!$C:$C, MATCH(AN$1,Sheet2!$B:$B,0)))*69</f>
        <v>74.519999999999882</v>
      </c>
      <c r="AO185">
        <f>ABS($G185-INDEX(Sheet2!$D:$D, MATCH(AO$1,Sheet2!$B:$B,0)))*54.6</f>
        <v>728.91000000000008</v>
      </c>
      <c r="AP185">
        <f t="shared" si="44"/>
        <v>732.70936837193517</v>
      </c>
      <c r="AQ185">
        <f>ABS($F185-INDEX(Sheet2!$C:$C, MATCH(AQ$1,Sheet2!$B:$B,0)))*69</f>
        <v>210.44999999999982</v>
      </c>
      <c r="AR185">
        <f>ABS($G185-INDEX(Sheet2!$D:$D, MATCH(AR$1,Sheet2!$B:$B,0)))*54.6</f>
        <v>5792.5140000000001</v>
      </c>
      <c r="AS185">
        <f t="shared" si="45"/>
        <v>5796.3357082467201</v>
      </c>
      <c r="AT185">
        <f>ABS($F185-INDEX(Sheet2!$C:$C, MATCH(AT$1,Sheet2!$B:$B,0)))*69</f>
        <v>1025.3399999999999</v>
      </c>
      <c r="AU185">
        <f>ABS($G185-INDEX(Sheet2!$D:$D, MATCH(AU$1,Sheet2!$B:$B,0)))*54.6</f>
        <v>554.73599999999999</v>
      </c>
      <c r="AV185">
        <f t="shared" si="46"/>
        <v>1165.7847765758481</v>
      </c>
      <c r="AW185">
        <f>ABS($F185-INDEX(Sheet2!$C:$C, MATCH(AW$1,Sheet2!$B:$B,0)))*69</f>
        <v>4099.29</v>
      </c>
      <c r="AX185">
        <f>ABS($G185-INDEX(Sheet2!$D:$D, MATCH(AX$1,Sheet2!$B:$B,0)))*54.6</f>
        <v>2909.0880000000002</v>
      </c>
      <c r="AY185">
        <f t="shared" si="47"/>
        <v>5026.6262538450183</v>
      </c>
      <c r="AZ185">
        <f>ABS($F185-INDEX(Sheet2!$C:$C, MATCH(AZ$1,Sheet2!$B:$B,0)))*69</f>
        <v>56.58000000000002</v>
      </c>
      <c r="BA185">
        <f>ABS($G185-INDEX(Sheet2!$D:$D, MATCH(BA$1,Sheet2!$B:$B,0)))*54.6</f>
        <v>7072.8840000000009</v>
      </c>
      <c r="BB185">
        <f t="shared" si="48"/>
        <v>7073.1103040922535</v>
      </c>
    </row>
    <row r="186" spans="1:54" x14ac:dyDescent="0.3">
      <c r="A186" t="s">
        <v>720</v>
      </c>
      <c r="B186" t="s">
        <v>721</v>
      </c>
      <c r="C186">
        <v>761</v>
      </c>
      <c r="D186" t="s">
        <v>722</v>
      </c>
      <c r="E186" t="s">
        <v>723</v>
      </c>
      <c r="F186">
        <v>39.57</v>
      </c>
      <c r="G186">
        <v>32.54</v>
      </c>
      <c r="H186" t="s">
        <v>844</v>
      </c>
      <c r="I186" t="str">
        <f t="shared" si="33"/>
        <v>East</v>
      </c>
      <c r="J186">
        <f>ABS($F186-INDEX(Sheet2!$C:$C, MATCH(J$1,Sheet2!$B:$B,0)))*69</f>
        <v>268.41000000000003</v>
      </c>
      <c r="K186">
        <f>ABS($G186-INDEX(Sheet2!$D:$D, MATCH(K$1,Sheet2!$B:$B,0)))*54.6</f>
        <v>5848.206000000001</v>
      </c>
      <c r="L186">
        <f t="shared" si="34"/>
        <v>5854.3622493433058</v>
      </c>
      <c r="M186">
        <f>ABS($F186-INDEX(Sheet2!$C:$C, MATCH(M$1,Sheet2!$B:$B,0)))*69</f>
        <v>1405.53</v>
      </c>
      <c r="N186">
        <f>ABS($G186-INDEX(Sheet2!$D:$D, MATCH(N$1,Sheet2!$B:$B,0)))*54.6</f>
        <v>7187.5439999999999</v>
      </c>
      <c r="O186">
        <f t="shared" si="35"/>
        <v>7323.6809961136341</v>
      </c>
      <c r="P186">
        <f>ABS($F186-INDEX(Sheet2!$C:$C, MATCH(P$1,Sheet2!$B:$B,0)))*69</f>
        <v>591.33000000000004</v>
      </c>
      <c r="Q186">
        <f>ABS($G186-INDEX(Sheet2!$D:$D, MATCH(Q$1,Sheet2!$B:$B,0)))*54.6</f>
        <v>1144.4160000000002</v>
      </c>
      <c r="R186">
        <f t="shared" si="36"/>
        <v>1288.1611506158695</v>
      </c>
      <c r="S186">
        <f>ABS($F186-INDEX(Sheet2!$C:$C, MATCH(S$1,Sheet2!$B:$B,0)))*69</f>
        <v>409.16999999999996</v>
      </c>
      <c r="T186">
        <f>ABS($G186-INDEX(Sheet2!$D:$D, MATCH(T$1,Sheet2!$B:$B,0)))*54.6</f>
        <v>5902.8059999999996</v>
      </c>
      <c r="U186">
        <f t="shared" si="37"/>
        <v>5916.9704040611859</v>
      </c>
      <c r="V186">
        <f>ABS($F186-INDEX(Sheet2!$C:$C, MATCH(V$1,Sheet2!$B:$B,0)))*69</f>
        <v>1095.7200000000003</v>
      </c>
      <c r="W186">
        <f>ABS($G186-INDEX(Sheet2!$D:$D, MATCH(W$1,Sheet2!$B:$B,0)))*54.6</f>
        <v>262.62600000000015</v>
      </c>
      <c r="X186">
        <f t="shared" si="38"/>
        <v>1126.7540700064058</v>
      </c>
      <c r="Y186">
        <f>ABS($F186-INDEX(Sheet2!$C:$C, MATCH(Y$1,Sheet2!$B:$B,0)))*69</f>
        <v>380.88000000000022</v>
      </c>
      <c r="Z186">
        <f>ABS($G186-INDEX(Sheet2!$D:$D, MATCH(Z$1,Sheet2!$B:$B,0)))*54.6</f>
        <v>8232.5879999999997</v>
      </c>
      <c r="AA186">
        <f t="shared" si="39"/>
        <v>8241.3939811262517</v>
      </c>
      <c r="AB186">
        <f>ABS($F186-INDEX(Sheet2!$C:$C, MATCH(AB$1,Sheet2!$B:$B,0)))*69</f>
        <v>155.93999999999986</v>
      </c>
      <c r="AC186">
        <f>ABS($G186-INDEX(Sheet2!$D:$D, MATCH(AC$1,Sheet2!$B:$B,0)))*54.6</f>
        <v>5130.2160000000003</v>
      </c>
      <c r="AD186">
        <f t="shared" si="40"/>
        <v>5132.5854586412879</v>
      </c>
      <c r="AE186">
        <f>ABS($F186-INDEX(Sheet2!$C:$C, MATCH(AE$1,Sheet2!$B:$B,0)))*69</f>
        <v>125.58000000000001</v>
      </c>
      <c r="AF186">
        <f>ABS($G186-INDEX(Sheet2!$D:$D, MATCH(AF$1,Sheet2!$B:$B,0)))*54.6</f>
        <v>1658.202</v>
      </c>
      <c r="AG186">
        <f t="shared" si="41"/>
        <v>1662.950453021376</v>
      </c>
      <c r="AH186">
        <f>ABS($F186-INDEX(Sheet2!$C:$C, MATCH(AH$1,Sheet2!$B:$B,0)))*69</f>
        <v>401.58000000000004</v>
      </c>
      <c r="AI186">
        <f>ABS($G186-INDEX(Sheet2!$D:$D, MATCH(AI$1,Sheet2!$B:$B,0)))*54.6</f>
        <v>6384.3780000000006</v>
      </c>
      <c r="AJ186">
        <f t="shared" si="42"/>
        <v>6396.9953058669662</v>
      </c>
      <c r="AK186">
        <f>ABS($F186-INDEX(Sheet2!$C:$C, MATCH(AK$1,Sheet2!$B:$B,0)))*69</f>
        <v>5067.3599999999997</v>
      </c>
      <c r="AL186">
        <f>ABS($G186-INDEX(Sheet2!$D:$D, MATCH(AL$1,Sheet2!$B:$B,0)))*54.6</f>
        <v>6479.3820000000014</v>
      </c>
      <c r="AM186">
        <f t="shared" si="43"/>
        <v>8225.6020127115316</v>
      </c>
      <c r="AN186">
        <f>ABS($F186-INDEX(Sheet2!$C:$C, MATCH(AN$1,Sheet2!$B:$B,0)))*69</f>
        <v>137.31000000000014</v>
      </c>
      <c r="AO186">
        <f>ABS($G186-INDEX(Sheet2!$D:$D, MATCH(AO$1,Sheet2!$B:$B,0)))*54.6</f>
        <v>495.76799999999992</v>
      </c>
      <c r="AP186">
        <f t="shared" si="44"/>
        <v>514.43167274575922</v>
      </c>
      <c r="AQ186">
        <f>ABS($F186-INDEX(Sheet2!$C:$C, MATCH(AQ$1,Sheet2!$B:$B,0)))*69</f>
        <v>1.3800000000002157</v>
      </c>
      <c r="AR186">
        <f>ABS($G186-INDEX(Sheet2!$D:$D, MATCH(AR$1,Sheet2!$B:$B,0)))*54.6</f>
        <v>4567.8360000000002</v>
      </c>
      <c r="AS186">
        <f t="shared" si="45"/>
        <v>4567.8362084575665</v>
      </c>
      <c r="AT186">
        <f>ABS($F186-INDEX(Sheet2!$C:$C, MATCH(AT$1,Sheet2!$B:$B,0)))*69</f>
        <v>813.51</v>
      </c>
      <c r="AU186">
        <f>ABS($G186-INDEX(Sheet2!$D:$D, MATCH(AU$1,Sheet2!$B:$B,0)))*54.6</f>
        <v>1779.4139999999998</v>
      </c>
      <c r="AV186">
        <f t="shared" si="46"/>
        <v>1956.5563379304974</v>
      </c>
      <c r="AW186">
        <f>ABS($F186-INDEX(Sheet2!$C:$C, MATCH(AW$1,Sheet2!$B:$B,0)))*69</f>
        <v>4311.12</v>
      </c>
      <c r="AX186">
        <f>ABS($G186-INDEX(Sheet2!$D:$D, MATCH(AX$1,Sheet2!$B:$B,0)))*54.6</f>
        <v>4133.7660000000005</v>
      </c>
      <c r="AY186">
        <f t="shared" si="47"/>
        <v>5972.7528826459911</v>
      </c>
      <c r="AZ186">
        <f>ABS($F186-INDEX(Sheet2!$C:$C, MATCH(AZ$1,Sheet2!$B:$B,0)))*69</f>
        <v>268.41000000000003</v>
      </c>
      <c r="BA186">
        <f>ABS($G186-INDEX(Sheet2!$D:$D, MATCH(BA$1,Sheet2!$B:$B,0)))*54.6</f>
        <v>5848.206000000001</v>
      </c>
      <c r="BB186">
        <f t="shared" si="48"/>
        <v>5854.3622493433058</v>
      </c>
    </row>
    <row r="187" spans="1:54" x14ac:dyDescent="0.3">
      <c r="A187" t="s">
        <v>724</v>
      </c>
      <c r="B187" t="s">
        <v>725</v>
      </c>
      <c r="C187">
        <v>40.770000000000003</v>
      </c>
      <c r="D187" t="s">
        <v>726</v>
      </c>
      <c r="E187" t="s">
        <v>727</v>
      </c>
      <c r="F187">
        <v>38</v>
      </c>
      <c r="G187">
        <v>57.5</v>
      </c>
      <c r="H187" t="s">
        <v>844</v>
      </c>
      <c r="I187" t="str">
        <f t="shared" si="33"/>
        <v>East</v>
      </c>
      <c r="J187">
        <f>ABS($F187-INDEX(Sheet2!$C:$C, MATCH(J$1,Sheet2!$B:$B,0)))*69</f>
        <v>160.08000000000001</v>
      </c>
      <c r="K187">
        <f>ABS($G187-INDEX(Sheet2!$D:$D, MATCH(K$1,Sheet2!$B:$B,0)))*54.6</f>
        <v>4485.3900000000003</v>
      </c>
      <c r="L187">
        <f t="shared" si="34"/>
        <v>4488.2456548745195</v>
      </c>
      <c r="M187">
        <f>ABS($F187-INDEX(Sheet2!$C:$C, MATCH(M$1,Sheet2!$B:$B,0)))*69</f>
        <v>1297.2</v>
      </c>
      <c r="N187">
        <f>ABS($G187-INDEX(Sheet2!$D:$D, MATCH(N$1,Sheet2!$B:$B,0)))*54.6</f>
        <v>8550.36</v>
      </c>
      <c r="O187">
        <f t="shared" si="35"/>
        <v>8648.20119849209</v>
      </c>
      <c r="P187">
        <f>ABS($F187-INDEX(Sheet2!$C:$C, MATCH(P$1,Sheet2!$B:$B,0)))*69</f>
        <v>699.66000000000008</v>
      </c>
      <c r="Q187">
        <f>ABS($G187-INDEX(Sheet2!$D:$D, MATCH(Q$1,Sheet2!$B:$B,0)))*54.6</f>
        <v>2507.232</v>
      </c>
      <c r="R187">
        <f t="shared" si="36"/>
        <v>2603.024474995193</v>
      </c>
      <c r="S187">
        <f>ABS($F187-INDEX(Sheet2!$C:$C, MATCH(S$1,Sheet2!$B:$B,0)))*69</f>
        <v>517.5</v>
      </c>
      <c r="T187">
        <f>ABS($G187-INDEX(Sheet2!$D:$D, MATCH(T$1,Sheet2!$B:$B,0)))*54.6</f>
        <v>7265.6219999999994</v>
      </c>
      <c r="U187">
        <f t="shared" si="37"/>
        <v>7284.0283701317358</v>
      </c>
      <c r="V187">
        <f>ABS($F187-INDEX(Sheet2!$C:$C, MATCH(V$1,Sheet2!$B:$B,0)))*69</f>
        <v>1204.0500000000002</v>
      </c>
      <c r="W187">
        <f>ABS($G187-INDEX(Sheet2!$D:$D, MATCH(W$1,Sheet2!$B:$B,0)))*54.6</f>
        <v>1100.19</v>
      </c>
      <c r="X187">
        <f t="shared" si="38"/>
        <v>1630.9979885334012</v>
      </c>
      <c r="Y187">
        <f>ABS($F187-INDEX(Sheet2!$C:$C, MATCH(Y$1,Sheet2!$B:$B,0)))*69</f>
        <v>272.55000000000018</v>
      </c>
      <c r="Z187">
        <f>ABS($G187-INDEX(Sheet2!$D:$D, MATCH(Z$1,Sheet2!$B:$B,0)))*54.6</f>
        <v>9595.4040000000005</v>
      </c>
      <c r="AA187">
        <f t="shared" si="39"/>
        <v>9599.2740051378896</v>
      </c>
      <c r="AB187">
        <f>ABS($F187-INDEX(Sheet2!$C:$C, MATCH(AB$1,Sheet2!$B:$B,0)))*69</f>
        <v>47.609999999999843</v>
      </c>
      <c r="AC187">
        <f>ABS($G187-INDEX(Sheet2!$D:$D, MATCH(AC$1,Sheet2!$B:$B,0)))*54.6</f>
        <v>3767.4</v>
      </c>
      <c r="AD187">
        <f t="shared" si="40"/>
        <v>3767.7008204075864</v>
      </c>
      <c r="AE187">
        <f>ABS($F187-INDEX(Sheet2!$C:$C, MATCH(AE$1,Sheet2!$B:$B,0)))*69</f>
        <v>233.91000000000003</v>
      </c>
      <c r="AF187">
        <f>ABS($G187-INDEX(Sheet2!$D:$D, MATCH(AF$1,Sheet2!$B:$B,0)))*54.6</f>
        <v>3021.018</v>
      </c>
      <c r="AG187">
        <f t="shared" si="41"/>
        <v>3030.0600067365003</v>
      </c>
      <c r="AH187">
        <f>ABS($F187-INDEX(Sheet2!$C:$C, MATCH(AH$1,Sheet2!$B:$B,0)))*69</f>
        <v>293.25</v>
      </c>
      <c r="AI187">
        <f>ABS($G187-INDEX(Sheet2!$D:$D, MATCH(AI$1,Sheet2!$B:$B,0)))*54.6</f>
        <v>7747.1939999999995</v>
      </c>
      <c r="AJ187">
        <f t="shared" si="42"/>
        <v>7752.7421236705659</v>
      </c>
      <c r="AK187">
        <f>ABS($F187-INDEX(Sheet2!$C:$C, MATCH(AK$1,Sheet2!$B:$B,0)))*69</f>
        <v>4959.0300000000007</v>
      </c>
      <c r="AL187">
        <f>ABS($G187-INDEX(Sheet2!$D:$D, MATCH(AL$1,Sheet2!$B:$B,0)))*54.6</f>
        <v>5116.5660000000007</v>
      </c>
      <c r="AM187">
        <f t="shared" si="43"/>
        <v>7125.3930539483936</v>
      </c>
      <c r="AN187">
        <f>ABS($F187-INDEX(Sheet2!$C:$C, MATCH(AN$1,Sheet2!$B:$B,0)))*69</f>
        <v>28.980000000000118</v>
      </c>
      <c r="AO187">
        <f>ABS($G187-INDEX(Sheet2!$D:$D, MATCH(AO$1,Sheet2!$B:$B,0)))*54.6</f>
        <v>1858.5840000000001</v>
      </c>
      <c r="AP187">
        <f t="shared" si="44"/>
        <v>1858.8099218198724</v>
      </c>
      <c r="AQ187">
        <f>ABS($F187-INDEX(Sheet2!$C:$C, MATCH(AQ$1,Sheet2!$B:$B,0)))*69</f>
        <v>106.9499999999998</v>
      </c>
      <c r="AR187">
        <f>ABS($G187-INDEX(Sheet2!$D:$D, MATCH(AR$1,Sheet2!$B:$B,0)))*54.6</f>
        <v>3205.0200000000004</v>
      </c>
      <c r="AS187">
        <f t="shared" si="45"/>
        <v>3206.803938955421</v>
      </c>
      <c r="AT187">
        <f>ABS($F187-INDEX(Sheet2!$C:$C, MATCH(AT$1,Sheet2!$B:$B,0)))*69</f>
        <v>921.83999999999992</v>
      </c>
      <c r="AU187">
        <f>ABS($G187-INDEX(Sheet2!$D:$D, MATCH(AU$1,Sheet2!$B:$B,0)))*54.6</f>
        <v>3142.23</v>
      </c>
      <c r="AV187">
        <f t="shared" si="46"/>
        <v>3274.6600370878195</v>
      </c>
      <c r="AW187">
        <f>ABS($F187-INDEX(Sheet2!$C:$C, MATCH(AW$1,Sheet2!$B:$B,0)))*69</f>
        <v>4202.79</v>
      </c>
      <c r="AX187">
        <f>ABS($G187-INDEX(Sheet2!$D:$D, MATCH(AX$1,Sheet2!$B:$B,0)))*54.6</f>
        <v>5496.5820000000003</v>
      </c>
      <c r="AY187">
        <f t="shared" si="47"/>
        <v>6919.2382143429631</v>
      </c>
      <c r="AZ187">
        <f>ABS($F187-INDEX(Sheet2!$C:$C, MATCH(AZ$1,Sheet2!$B:$B,0)))*69</f>
        <v>160.08000000000001</v>
      </c>
      <c r="BA187">
        <f>ABS($G187-INDEX(Sheet2!$D:$D, MATCH(BA$1,Sheet2!$B:$B,0)))*54.6</f>
        <v>4485.3900000000003</v>
      </c>
      <c r="BB187">
        <f t="shared" si="48"/>
        <v>4488.2456548745195</v>
      </c>
    </row>
    <row r="188" spans="1:54" x14ac:dyDescent="0.3">
      <c r="A188" t="s">
        <v>728</v>
      </c>
      <c r="B188" t="s">
        <v>729</v>
      </c>
      <c r="C188" t="s">
        <v>335</v>
      </c>
      <c r="D188" t="s">
        <v>730</v>
      </c>
      <c r="E188" t="s">
        <v>731</v>
      </c>
      <c r="F188">
        <v>-8.31</v>
      </c>
      <c r="G188">
        <v>179.1</v>
      </c>
      <c r="H188" t="s">
        <v>845</v>
      </c>
      <c r="I188" t="str">
        <f t="shared" si="33"/>
        <v>East</v>
      </c>
      <c r="J188">
        <f>ABS($F188-INDEX(Sheet2!$C:$C, MATCH(J$1,Sheet2!$B:$B,0)))*69</f>
        <v>3035.31</v>
      </c>
      <c r="K188">
        <f>ABS($G188-INDEX(Sheet2!$D:$D, MATCH(K$1,Sheet2!$B:$B,0)))*54.6</f>
        <v>2153.9699999999993</v>
      </c>
      <c r="L188">
        <f t="shared" si="34"/>
        <v>3721.920681180618</v>
      </c>
      <c r="M188">
        <f>ABS($F188-INDEX(Sheet2!$C:$C, MATCH(M$1,Sheet2!$B:$B,0)))*69</f>
        <v>1898.1899999999998</v>
      </c>
      <c r="N188">
        <f>ABS($G188-INDEX(Sheet2!$D:$D, MATCH(N$1,Sheet2!$B:$B,0)))*54.6</f>
        <v>15189.72</v>
      </c>
      <c r="O188">
        <f t="shared" si="35"/>
        <v>15307.864611189243</v>
      </c>
      <c r="P188">
        <f>ABS($F188-INDEX(Sheet2!$C:$C, MATCH(P$1,Sheet2!$B:$B,0)))*69</f>
        <v>3895.05</v>
      </c>
      <c r="Q188">
        <f>ABS($G188-INDEX(Sheet2!$D:$D, MATCH(Q$1,Sheet2!$B:$B,0)))*54.6</f>
        <v>9146.5919999999987</v>
      </c>
      <c r="R188">
        <f t="shared" si="36"/>
        <v>9941.4063249101728</v>
      </c>
      <c r="S188">
        <f>ABS($F188-INDEX(Sheet2!$C:$C, MATCH(S$1,Sheet2!$B:$B,0)))*69</f>
        <v>3712.8900000000003</v>
      </c>
      <c r="T188">
        <f>ABS($G188-INDEX(Sheet2!$D:$D, MATCH(T$1,Sheet2!$B:$B,0)))*54.6</f>
        <v>13904.982</v>
      </c>
      <c r="U188">
        <f t="shared" si="37"/>
        <v>14392.153298670217</v>
      </c>
      <c r="V188">
        <f>ABS($F188-INDEX(Sheet2!$C:$C, MATCH(V$1,Sheet2!$B:$B,0)))*69</f>
        <v>4399.4400000000005</v>
      </c>
      <c r="W188">
        <f>ABS($G188-INDEX(Sheet2!$D:$D, MATCH(W$1,Sheet2!$B:$B,0)))*54.6</f>
        <v>7739.55</v>
      </c>
      <c r="X188">
        <f t="shared" si="38"/>
        <v>8902.567411488666</v>
      </c>
      <c r="Y188">
        <f>ABS($F188-INDEX(Sheet2!$C:$C, MATCH(Y$1,Sheet2!$B:$B,0)))*69</f>
        <v>2922.84</v>
      </c>
      <c r="Z188">
        <f>ABS($G188-INDEX(Sheet2!$D:$D, MATCH(Z$1,Sheet2!$B:$B,0)))*54.6</f>
        <v>16234.763999999999</v>
      </c>
      <c r="AA188">
        <f t="shared" si="39"/>
        <v>16495.773877005468</v>
      </c>
      <c r="AB188">
        <f>ABS($F188-INDEX(Sheet2!$C:$C, MATCH(AB$1,Sheet2!$B:$B,0)))*69</f>
        <v>3147.78</v>
      </c>
      <c r="AC188">
        <f>ABS($G188-INDEX(Sheet2!$D:$D, MATCH(AC$1,Sheet2!$B:$B,0)))*54.6</f>
        <v>2871.9599999999996</v>
      </c>
      <c r="AD188">
        <f t="shared" si="40"/>
        <v>4261.0647929830866</v>
      </c>
      <c r="AE188">
        <f>ABS($F188-INDEX(Sheet2!$C:$C, MATCH(AE$1,Sheet2!$B:$B,0)))*69</f>
        <v>3429.3</v>
      </c>
      <c r="AF188">
        <f>ABS($G188-INDEX(Sheet2!$D:$D, MATCH(AF$1,Sheet2!$B:$B,0)))*54.6</f>
        <v>9660.3780000000006</v>
      </c>
      <c r="AG188">
        <f t="shared" si="41"/>
        <v>10251.00002891835</v>
      </c>
      <c r="AH188">
        <f>ABS($F188-INDEX(Sheet2!$C:$C, MATCH(AH$1,Sheet2!$B:$B,0)))*69</f>
        <v>2902.1400000000003</v>
      </c>
      <c r="AI188">
        <f>ABS($G188-INDEX(Sheet2!$D:$D, MATCH(AI$1,Sheet2!$B:$B,0)))*54.6</f>
        <v>14386.554</v>
      </c>
      <c r="AJ188">
        <f t="shared" si="42"/>
        <v>14676.353517632233</v>
      </c>
      <c r="AK188">
        <f>ABS($F188-INDEX(Sheet2!$C:$C, MATCH(AK$1,Sheet2!$B:$B,0)))*69</f>
        <v>1763.6399999999996</v>
      </c>
      <c r="AL188">
        <f>ABS($G188-INDEX(Sheet2!$D:$D, MATCH(AL$1,Sheet2!$B:$B,0)))*54.6</f>
        <v>1522.7939999999992</v>
      </c>
      <c r="AM188">
        <f t="shared" si="43"/>
        <v>2330.0917612909575</v>
      </c>
      <c r="AN188">
        <f>ABS($F188-INDEX(Sheet2!$C:$C, MATCH(AN$1,Sheet2!$B:$B,0)))*69</f>
        <v>3166.41</v>
      </c>
      <c r="AO188">
        <f>ABS($G188-INDEX(Sheet2!$D:$D, MATCH(AO$1,Sheet2!$B:$B,0)))*54.6</f>
        <v>8497.9439999999995</v>
      </c>
      <c r="AP188">
        <f t="shared" si="44"/>
        <v>9068.6936498724008</v>
      </c>
      <c r="AQ188">
        <f>ABS($F188-INDEX(Sheet2!$C:$C, MATCH(AQ$1,Sheet2!$B:$B,0)))*69</f>
        <v>3302.34</v>
      </c>
      <c r="AR188">
        <f>ABS($G188-INDEX(Sheet2!$D:$D, MATCH(AR$1,Sheet2!$B:$B,0)))*54.6</f>
        <v>3434.3399999999997</v>
      </c>
      <c r="AS188">
        <f t="shared" si="45"/>
        <v>4764.4664665836408</v>
      </c>
      <c r="AT188">
        <f>ABS($F188-INDEX(Sheet2!$C:$C, MATCH(AT$1,Sheet2!$B:$B,0)))*69</f>
        <v>4117.2300000000005</v>
      </c>
      <c r="AU188">
        <f>ABS($G188-INDEX(Sheet2!$D:$D, MATCH(AU$1,Sheet2!$B:$B,0)))*54.6</f>
        <v>9781.59</v>
      </c>
      <c r="AV188">
        <f t="shared" si="46"/>
        <v>10612.779362683463</v>
      </c>
      <c r="AW188">
        <f>ABS($F188-INDEX(Sheet2!$C:$C, MATCH(AW$1,Sheet2!$B:$B,0)))*69</f>
        <v>1007.4</v>
      </c>
      <c r="AX188">
        <f>ABS($G188-INDEX(Sheet2!$D:$D, MATCH(AX$1,Sheet2!$B:$B,0)))*54.6</f>
        <v>12135.941999999999</v>
      </c>
      <c r="AY188">
        <f t="shared" si="47"/>
        <v>12177.682168104238</v>
      </c>
      <c r="AZ188">
        <f>ABS($F188-INDEX(Sheet2!$C:$C, MATCH(AZ$1,Sheet2!$B:$B,0)))*69</f>
        <v>3035.31</v>
      </c>
      <c r="BA188">
        <f>ABS($G188-INDEX(Sheet2!$D:$D, MATCH(BA$1,Sheet2!$B:$B,0)))*54.6</f>
        <v>2153.9699999999993</v>
      </c>
      <c r="BB188">
        <f t="shared" si="48"/>
        <v>3721.920681180618</v>
      </c>
    </row>
    <row r="189" spans="1:54" x14ac:dyDescent="0.3">
      <c r="A189" t="s">
        <v>732</v>
      </c>
      <c r="B189" t="s">
        <v>733</v>
      </c>
      <c r="C189">
        <v>35.17</v>
      </c>
      <c r="D189" t="s">
        <v>734</v>
      </c>
      <c r="E189" t="s">
        <v>735</v>
      </c>
      <c r="F189">
        <v>0.2</v>
      </c>
      <c r="G189">
        <v>32.299999999999997</v>
      </c>
      <c r="H189" t="s">
        <v>844</v>
      </c>
      <c r="I189" t="str">
        <f t="shared" si="33"/>
        <v>East</v>
      </c>
      <c r="J189">
        <f>ABS($F189-INDEX(Sheet2!$C:$C, MATCH(J$1,Sheet2!$B:$B,0)))*69</f>
        <v>2448.12</v>
      </c>
      <c r="K189">
        <f>ABS($G189-INDEX(Sheet2!$D:$D, MATCH(K$1,Sheet2!$B:$B,0)))*54.6</f>
        <v>5861.31</v>
      </c>
      <c r="L189">
        <f t="shared" si="34"/>
        <v>6352.0269560589877</v>
      </c>
      <c r="M189">
        <f>ABS($F189-INDEX(Sheet2!$C:$C, MATCH(M$1,Sheet2!$B:$B,0)))*69</f>
        <v>1311</v>
      </c>
      <c r="N189">
        <f>ABS($G189-INDEX(Sheet2!$D:$D, MATCH(N$1,Sheet2!$B:$B,0)))*54.6</f>
        <v>7174.4399999999987</v>
      </c>
      <c r="O189">
        <f t="shared" si="35"/>
        <v>7293.237299964946</v>
      </c>
      <c r="P189">
        <f>ABS($F189-INDEX(Sheet2!$C:$C, MATCH(P$1,Sheet2!$B:$B,0)))*69</f>
        <v>3307.8599999999997</v>
      </c>
      <c r="Q189">
        <f>ABS($G189-INDEX(Sheet2!$D:$D, MATCH(Q$1,Sheet2!$B:$B,0)))*54.6</f>
        <v>1131.3119999999999</v>
      </c>
      <c r="R189">
        <f t="shared" si="36"/>
        <v>3495.969768310933</v>
      </c>
      <c r="S189">
        <f>ABS($F189-INDEX(Sheet2!$C:$C, MATCH(S$1,Sheet2!$B:$B,0)))*69</f>
        <v>3125.7</v>
      </c>
      <c r="T189">
        <f>ABS($G189-INDEX(Sheet2!$D:$D, MATCH(T$1,Sheet2!$B:$B,0)))*54.6</f>
        <v>5889.7019999999993</v>
      </c>
      <c r="U189">
        <f t="shared" si="37"/>
        <v>6667.7275093395938</v>
      </c>
      <c r="V189">
        <f>ABS($F189-INDEX(Sheet2!$C:$C, MATCH(V$1,Sheet2!$B:$B,0)))*69</f>
        <v>3812.25</v>
      </c>
      <c r="W189">
        <f>ABS($G189-INDEX(Sheet2!$D:$D, MATCH(W$1,Sheet2!$B:$B,0)))*54.6</f>
        <v>275.73000000000025</v>
      </c>
      <c r="X189">
        <f t="shared" si="38"/>
        <v>3822.2084055425339</v>
      </c>
      <c r="Y189">
        <f>ABS($F189-INDEX(Sheet2!$C:$C, MATCH(Y$1,Sheet2!$B:$B,0)))*69</f>
        <v>2335.6499999999996</v>
      </c>
      <c r="Z189">
        <f>ABS($G189-INDEX(Sheet2!$D:$D, MATCH(Z$1,Sheet2!$B:$B,0)))*54.6</f>
        <v>8219.4840000000004</v>
      </c>
      <c r="AA189">
        <f t="shared" si="39"/>
        <v>8544.891933123321</v>
      </c>
      <c r="AB189">
        <f>ABS($F189-INDEX(Sheet2!$C:$C, MATCH(AB$1,Sheet2!$B:$B,0)))*69</f>
        <v>2560.59</v>
      </c>
      <c r="AC189">
        <f>ABS($G189-INDEX(Sheet2!$D:$D, MATCH(AC$1,Sheet2!$B:$B,0)))*54.6</f>
        <v>5143.3200000000006</v>
      </c>
      <c r="AD189">
        <f t="shared" si="40"/>
        <v>5745.4644521135115</v>
      </c>
      <c r="AE189">
        <f>ABS($F189-INDEX(Sheet2!$C:$C, MATCH(AE$1,Sheet2!$B:$B,0)))*69</f>
        <v>2842.1099999999997</v>
      </c>
      <c r="AF189">
        <f>ABS($G189-INDEX(Sheet2!$D:$D, MATCH(AF$1,Sheet2!$B:$B,0)))*54.6</f>
        <v>1645.0979999999997</v>
      </c>
      <c r="AG189">
        <f t="shared" si="41"/>
        <v>3283.8904795537865</v>
      </c>
      <c r="AH189">
        <f>ABS($F189-INDEX(Sheet2!$C:$C, MATCH(AH$1,Sheet2!$B:$B,0)))*69</f>
        <v>2314.9499999999998</v>
      </c>
      <c r="AI189">
        <f>ABS($G189-INDEX(Sheet2!$D:$D, MATCH(AI$1,Sheet2!$B:$B,0)))*54.6</f>
        <v>6371.2740000000003</v>
      </c>
      <c r="AJ189">
        <f t="shared" si="42"/>
        <v>6778.7997378279297</v>
      </c>
      <c r="AK189">
        <f>ABS($F189-INDEX(Sheet2!$C:$C, MATCH(AK$1,Sheet2!$B:$B,0)))*69</f>
        <v>2350.83</v>
      </c>
      <c r="AL189">
        <f>ABS($G189-INDEX(Sheet2!$D:$D, MATCH(AL$1,Sheet2!$B:$B,0)))*54.6</f>
        <v>6492.4860000000008</v>
      </c>
      <c r="AM189">
        <f t="shared" si="43"/>
        <v>6904.9819803599785</v>
      </c>
      <c r="AN189">
        <f>ABS($F189-INDEX(Sheet2!$C:$C, MATCH(AN$1,Sheet2!$B:$B,0)))*69</f>
        <v>2579.2199999999998</v>
      </c>
      <c r="AO189">
        <f>ABS($G189-INDEX(Sheet2!$D:$D, MATCH(AO$1,Sheet2!$B:$B,0)))*54.6</f>
        <v>482.66399999999982</v>
      </c>
      <c r="AP189">
        <f t="shared" si="44"/>
        <v>2623.9932060308383</v>
      </c>
      <c r="AQ189">
        <f>ABS($F189-INDEX(Sheet2!$C:$C, MATCH(AQ$1,Sheet2!$B:$B,0)))*69</f>
        <v>2715.1499999999996</v>
      </c>
      <c r="AR189">
        <f>ABS($G189-INDEX(Sheet2!$D:$D, MATCH(AR$1,Sheet2!$B:$B,0)))*54.6</f>
        <v>4580.9400000000005</v>
      </c>
      <c r="AS189">
        <f t="shared" si="45"/>
        <v>5325.1338768241312</v>
      </c>
      <c r="AT189">
        <f>ABS($F189-INDEX(Sheet2!$C:$C, MATCH(AT$1,Sheet2!$B:$B,0)))*69</f>
        <v>3530.04</v>
      </c>
      <c r="AU189">
        <f>ABS($G189-INDEX(Sheet2!$D:$D, MATCH(AU$1,Sheet2!$B:$B,0)))*54.6</f>
        <v>1766.3099999999997</v>
      </c>
      <c r="AV189">
        <f t="shared" si="46"/>
        <v>3947.2817758173787</v>
      </c>
      <c r="AW189">
        <f>ABS($F189-INDEX(Sheet2!$C:$C, MATCH(AW$1,Sheet2!$B:$B,0)))*69</f>
        <v>1594.59</v>
      </c>
      <c r="AX189">
        <f>ABS($G189-INDEX(Sheet2!$D:$D, MATCH(AX$1,Sheet2!$B:$B,0)))*54.6</f>
        <v>4120.6620000000003</v>
      </c>
      <c r="AY189">
        <f t="shared" si="47"/>
        <v>4418.4355360629634</v>
      </c>
      <c r="AZ189">
        <f>ABS($F189-INDEX(Sheet2!$C:$C, MATCH(AZ$1,Sheet2!$B:$B,0)))*69</f>
        <v>2448.12</v>
      </c>
      <c r="BA189">
        <f>ABS($G189-INDEX(Sheet2!$D:$D, MATCH(BA$1,Sheet2!$B:$B,0)))*54.6</f>
        <v>5861.31</v>
      </c>
      <c r="BB189">
        <f t="shared" si="48"/>
        <v>6352.0269560589877</v>
      </c>
    </row>
    <row r="190" spans="1:54" x14ac:dyDescent="0.3">
      <c r="A190" t="s">
        <v>736</v>
      </c>
      <c r="B190" t="s">
        <v>737</v>
      </c>
      <c r="C190">
        <v>154</v>
      </c>
      <c r="D190" t="s">
        <v>738</v>
      </c>
      <c r="E190" t="s">
        <v>739</v>
      </c>
      <c r="F190">
        <v>50.3</v>
      </c>
      <c r="G190">
        <v>30.28</v>
      </c>
      <c r="H190" t="s">
        <v>844</v>
      </c>
      <c r="I190" t="str">
        <f t="shared" si="33"/>
        <v>East</v>
      </c>
      <c r="J190">
        <f>ABS($F190-INDEX(Sheet2!$C:$C, MATCH(J$1,Sheet2!$B:$B,0)))*69</f>
        <v>1008.7799999999999</v>
      </c>
      <c r="K190">
        <f>ABS($G190-INDEX(Sheet2!$D:$D, MATCH(K$1,Sheet2!$B:$B,0)))*54.6</f>
        <v>5971.6020000000008</v>
      </c>
      <c r="L190">
        <f t="shared" si="34"/>
        <v>6056.2090068626276</v>
      </c>
      <c r="M190">
        <f>ABS($F190-INDEX(Sheet2!$C:$C, MATCH(M$1,Sheet2!$B:$B,0)))*69</f>
        <v>2145.8999999999996</v>
      </c>
      <c r="N190">
        <f>ABS($G190-INDEX(Sheet2!$D:$D, MATCH(N$1,Sheet2!$B:$B,0)))*54.6</f>
        <v>7064.1480000000001</v>
      </c>
      <c r="O190">
        <f t="shared" si="35"/>
        <v>7382.8906111294918</v>
      </c>
      <c r="P190">
        <f>ABS($F190-INDEX(Sheet2!$C:$C, MATCH(P$1,Sheet2!$B:$B,0)))*69</f>
        <v>149.03999999999976</v>
      </c>
      <c r="Q190">
        <f>ABS($G190-INDEX(Sheet2!$D:$D, MATCH(Q$1,Sheet2!$B:$B,0)))*54.6</f>
        <v>1021.0200000000002</v>
      </c>
      <c r="R190">
        <f t="shared" si="36"/>
        <v>1031.8404731352616</v>
      </c>
      <c r="S190">
        <f>ABS($F190-INDEX(Sheet2!$C:$C, MATCH(S$1,Sheet2!$B:$B,0)))*69</f>
        <v>331.19999999999982</v>
      </c>
      <c r="T190">
        <f>ABS($G190-INDEX(Sheet2!$D:$D, MATCH(T$1,Sheet2!$B:$B,0)))*54.6</f>
        <v>5779.41</v>
      </c>
      <c r="U190">
        <f t="shared" si="37"/>
        <v>5788.892241880134</v>
      </c>
      <c r="V190">
        <f>ABS($F190-INDEX(Sheet2!$C:$C, MATCH(V$1,Sheet2!$B:$B,0)))*69</f>
        <v>355.35000000000036</v>
      </c>
      <c r="W190">
        <f>ABS($G190-INDEX(Sheet2!$D:$D, MATCH(W$1,Sheet2!$B:$B,0)))*54.6</f>
        <v>386.02200000000005</v>
      </c>
      <c r="X190">
        <f t="shared" si="38"/>
        <v>524.6776219584749</v>
      </c>
      <c r="Y190">
        <f>ABS($F190-INDEX(Sheet2!$C:$C, MATCH(Y$1,Sheet2!$B:$B,0)))*69</f>
        <v>1121.25</v>
      </c>
      <c r="Z190">
        <f>ABS($G190-INDEX(Sheet2!$D:$D, MATCH(Z$1,Sheet2!$B:$B,0)))*54.6</f>
        <v>8109.1919999999991</v>
      </c>
      <c r="AA190">
        <f t="shared" si="39"/>
        <v>8186.3420680645877</v>
      </c>
      <c r="AB190">
        <f>ABS($F190-INDEX(Sheet2!$C:$C, MATCH(AB$1,Sheet2!$B:$B,0)))*69</f>
        <v>896.3099999999996</v>
      </c>
      <c r="AC190">
        <f>ABS($G190-INDEX(Sheet2!$D:$D, MATCH(AC$1,Sheet2!$B:$B,0)))*54.6</f>
        <v>5253.6120000000001</v>
      </c>
      <c r="AD190">
        <f t="shared" si="40"/>
        <v>5329.5225548489798</v>
      </c>
      <c r="AE190">
        <f>ABS($F190-INDEX(Sheet2!$C:$C, MATCH(AE$1,Sheet2!$B:$B,0)))*69</f>
        <v>614.78999999999974</v>
      </c>
      <c r="AF190">
        <f>ABS($G190-INDEX(Sheet2!$D:$D, MATCH(AF$1,Sheet2!$B:$B,0)))*54.6</f>
        <v>1534.806</v>
      </c>
      <c r="AG190">
        <f t="shared" si="41"/>
        <v>1653.3590661849591</v>
      </c>
      <c r="AH190">
        <f>ABS($F190-INDEX(Sheet2!$C:$C, MATCH(AH$1,Sheet2!$B:$B,0)))*69</f>
        <v>1141.9499999999998</v>
      </c>
      <c r="AI190">
        <f>ABS($G190-INDEX(Sheet2!$D:$D, MATCH(AI$1,Sheet2!$B:$B,0)))*54.6</f>
        <v>6260.982</v>
      </c>
      <c r="AJ190">
        <f t="shared" si="42"/>
        <v>6364.2710035654518</v>
      </c>
      <c r="AK190">
        <f>ABS($F190-INDEX(Sheet2!$C:$C, MATCH(AK$1,Sheet2!$B:$B,0)))*69</f>
        <v>5807.73</v>
      </c>
      <c r="AL190">
        <f>ABS($G190-INDEX(Sheet2!$D:$D, MATCH(AL$1,Sheet2!$B:$B,0)))*54.6</f>
        <v>6602.7780000000002</v>
      </c>
      <c r="AM190">
        <f t="shared" si="43"/>
        <v>8793.5433739866203</v>
      </c>
      <c r="AN190">
        <f>ABS($F190-INDEX(Sheet2!$C:$C, MATCH(AN$1,Sheet2!$B:$B,0)))*69</f>
        <v>877.68</v>
      </c>
      <c r="AO190">
        <f>ABS($G190-INDEX(Sheet2!$D:$D, MATCH(AO$1,Sheet2!$B:$B,0)))*54.6</f>
        <v>372.37200000000001</v>
      </c>
      <c r="AP190">
        <f t="shared" si="44"/>
        <v>953.40604612305663</v>
      </c>
      <c r="AQ190">
        <f>ABS($F190-INDEX(Sheet2!$C:$C, MATCH(AQ$1,Sheet2!$B:$B,0)))*69</f>
        <v>741.75</v>
      </c>
      <c r="AR190">
        <f>ABS($G190-INDEX(Sheet2!$D:$D, MATCH(AR$1,Sheet2!$B:$B,0)))*54.6</f>
        <v>4691.232</v>
      </c>
      <c r="AS190">
        <f t="shared" si="45"/>
        <v>4749.5105790306434</v>
      </c>
      <c r="AT190">
        <f>ABS($F190-INDEX(Sheet2!$C:$C, MATCH(AT$1,Sheet2!$B:$B,0)))*69</f>
        <v>73.140000000000157</v>
      </c>
      <c r="AU190">
        <f>ABS($G190-INDEX(Sheet2!$D:$D, MATCH(AU$1,Sheet2!$B:$B,0)))*54.6</f>
        <v>1656.0180000000003</v>
      </c>
      <c r="AV190">
        <f t="shared" si="46"/>
        <v>1657.6323705586838</v>
      </c>
      <c r="AW190">
        <f>ABS($F190-INDEX(Sheet2!$C:$C, MATCH(AW$1,Sheet2!$B:$B,0)))*69</f>
        <v>5051.49</v>
      </c>
      <c r="AX190">
        <f>ABS($G190-INDEX(Sheet2!$D:$D, MATCH(AX$1,Sheet2!$B:$B,0)))*54.6</f>
        <v>4010.3700000000003</v>
      </c>
      <c r="AY190">
        <f t="shared" si="47"/>
        <v>6449.854165560645</v>
      </c>
      <c r="AZ190">
        <f>ABS($F190-INDEX(Sheet2!$C:$C, MATCH(AZ$1,Sheet2!$B:$B,0)))*69</f>
        <v>1008.7799999999999</v>
      </c>
      <c r="BA190">
        <f>ABS($G190-INDEX(Sheet2!$D:$D, MATCH(BA$1,Sheet2!$B:$B,0)))*54.6</f>
        <v>5971.6020000000008</v>
      </c>
      <c r="BB190">
        <f t="shared" si="48"/>
        <v>6056.2090068626276</v>
      </c>
    </row>
    <row r="191" spans="1:54" x14ac:dyDescent="0.3">
      <c r="A191" t="s">
        <v>740</v>
      </c>
      <c r="B191" t="s">
        <v>741</v>
      </c>
      <c r="C191">
        <v>422</v>
      </c>
      <c r="D191" t="s">
        <v>742</v>
      </c>
      <c r="E191" t="s">
        <v>743</v>
      </c>
      <c r="F191">
        <v>24.28</v>
      </c>
      <c r="G191">
        <v>54.22</v>
      </c>
      <c r="H191" t="s">
        <v>844</v>
      </c>
      <c r="I191" t="str">
        <f t="shared" si="33"/>
        <v>East</v>
      </c>
      <c r="J191">
        <f>ABS($F191-INDEX(Sheet2!$C:$C, MATCH(J$1,Sheet2!$B:$B,0)))*69</f>
        <v>786.59999999999991</v>
      </c>
      <c r="K191">
        <f>ABS($G191-INDEX(Sheet2!$D:$D, MATCH(K$1,Sheet2!$B:$B,0)))*54.6</f>
        <v>4664.4780000000001</v>
      </c>
      <c r="L191">
        <f t="shared" si="34"/>
        <v>4730.337680597866</v>
      </c>
      <c r="M191">
        <f>ABS($F191-INDEX(Sheet2!$C:$C, MATCH(M$1,Sheet2!$B:$B,0)))*69</f>
        <v>350.52000000000015</v>
      </c>
      <c r="N191">
        <f>ABS($G191-INDEX(Sheet2!$D:$D, MATCH(N$1,Sheet2!$B:$B,0)))*54.6</f>
        <v>8371.271999999999</v>
      </c>
      <c r="O191">
        <f t="shared" si="35"/>
        <v>8378.607233209108</v>
      </c>
      <c r="P191">
        <f>ABS($F191-INDEX(Sheet2!$C:$C, MATCH(P$1,Sheet2!$B:$B,0)))*69</f>
        <v>1646.34</v>
      </c>
      <c r="Q191">
        <f>ABS($G191-INDEX(Sheet2!$D:$D, MATCH(Q$1,Sheet2!$B:$B,0)))*54.6</f>
        <v>2328.1440000000002</v>
      </c>
      <c r="R191">
        <f t="shared" si="36"/>
        <v>2851.4364591089875</v>
      </c>
      <c r="S191">
        <f>ABS($F191-INDEX(Sheet2!$C:$C, MATCH(S$1,Sheet2!$B:$B,0)))*69</f>
        <v>1464.1799999999998</v>
      </c>
      <c r="T191">
        <f>ABS($G191-INDEX(Sheet2!$D:$D, MATCH(T$1,Sheet2!$B:$B,0)))*54.6</f>
        <v>7086.5339999999997</v>
      </c>
      <c r="U191">
        <f t="shared" si="37"/>
        <v>7236.2135959046973</v>
      </c>
      <c r="V191">
        <f>ABS($F191-INDEX(Sheet2!$C:$C, MATCH(V$1,Sheet2!$B:$B,0)))*69</f>
        <v>2150.73</v>
      </c>
      <c r="W191">
        <f>ABS($G191-INDEX(Sheet2!$D:$D, MATCH(W$1,Sheet2!$B:$B,0)))*54.6</f>
        <v>921.10199999999986</v>
      </c>
      <c r="X191">
        <f t="shared" si="38"/>
        <v>2339.6727179894201</v>
      </c>
      <c r="Y191">
        <f>ABS($F191-INDEX(Sheet2!$C:$C, MATCH(Y$1,Sheet2!$B:$B,0)))*69</f>
        <v>674.12999999999977</v>
      </c>
      <c r="Z191">
        <f>ABS($G191-INDEX(Sheet2!$D:$D, MATCH(Z$1,Sheet2!$B:$B,0)))*54.6</f>
        <v>9416.3159999999989</v>
      </c>
      <c r="AA191">
        <f t="shared" si="39"/>
        <v>9440.4162126865976</v>
      </c>
      <c r="AB191">
        <f>ABS($F191-INDEX(Sheet2!$C:$C, MATCH(AB$1,Sheet2!$B:$B,0)))*69</f>
        <v>899.07</v>
      </c>
      <c r="AC191">
        <f>ABS($G191-INDEX(Sheet2!$D:$D, MATCH(AC$1,Sheet2!$B:$B,0)))*54.6</f>
        <v>3946.4880000000003</v>
      </c>
      <c r="AD191">
        <f t="shared" si="40"/>
        <v>4047.6035377793614</v>
      </c>
      <c r="AE191">
        <f>ABS($F191-INDEX(Sheet2!$C:$C, MATCH(AE$1,Sheet2!$B:$B,0)))*69</f>
        <v>1180.5899999999999</v>
      </c>
      <c r="AF191">
        <f>ABS($G191-INDEX(Sheet2!$D:$D, MATCH(AF$1,Sheet2!$B:$B,0)))*54.6</f>
        <v>2841.93</v>
      </c>
      <c r="AG191">
        <f t="shared" si="41"/>
        <v>3077.3948191611685</v>
      </c>
      <c r="AH191">
        <f>ABS($F191-INDEX(Sheet2!$C:$C, MATCH(AH$1,Sheet2!$B:$B,0)))*69</f>
        <v>653.42999999999995</v>
      </c>
      <c r="AI191">
        <f>ABS($G191-INDEX(Sheet2!$D:$D, MATCH(AI$1,Sheet2!$B:$B,0)))*54.6</f>
        <v>7568.1060000000007</v>
      </c>
      <c r="AJ191">
        <f t="shared" si="42"/>
        <v>7596.2621855841717</v>
      </c>
      <c r="AK191">
        <f>ABS($F191-INDEX(Sheet2!$C:$C, MATCH(AK$1,Sheet2!$B:$B,0)))*69</f>
        <v>4012.35</v>
      </c>
      <c r="AL191">
        <f>ABS($G191-INDEX(Sheet2!$D:$D, MATCH(AL$1,Sheet2!$B:$B,0)))*54.6</f>
        <v>5295.6540000000005</v>
      </c>
      <c r="AM191">
        <f t="shared" si="43"/>
        <v>6644.0126286917912</v>
      </c>
      <c r="AN191">
        <f>ABS($F191-INDEX(Sheet2!$C:$C, MATCH(AN$1,Sheet2!$B:$B,0)))*69</f>
        <v>917.69999999999982</v>
      </c>
      <c r="AO191">
        <f>ABS($G191-INDEX(Sheet2!$D:$D, MATCH(AO$1,Sheet2!$B:$B,0)))*54.6</f>
        <v>1679.4959999999999</v>
      </c>
      <c r="AP191">
        <f t="shared" si="44"/>
        <v>1913.8652261891377</v>
      </c>
      <c r="AQ191">
        <f>ABS($F191-INDEX(Sheet2!$C:$C, MATCH(AQ$1,Sheet2!$B:$B,0)))*69</f>
        <v>1053.6299999999997</v>
      </c>
      <c r="AR191">
        <f>ABS($G191-INDEX(Sheet2!$D:$D, MATCH(AR$1,Sheet2!$B:$B,0)))*54.6</f>
        <v>3384.1080000000002</v>
      </c>
      <c r="AS191">
        <f t="shared" si="45"/>
        <v>3544.3367690675218</v>
      </c>
      <c r="AT191">
        <f>ABS($F191-INDEX(Sheet2!$C:$C, MATCH(AT$1,Sheet2!$B:$B,0)))*69</f>
        <v>1868.52</v>
      </c>
      <c r="AU191">
        <f>ABS($G191-INDEX(Sheet2!$D:$D, MATCH(AU$1,Sheet2!$B:$B,0)))*54.6</f>
        <v>2963.1419999999998</v>
      </c>
      <c r="AV191">
        <f t="shared" si="46"/>
        <v>3503.0811441592382</v>
      </c>
      <c r="AW191">
        <f>ABS($F191-INDEX(Sheet2!$C:$C, MATCH(AW$1,Sheet2!$B:$B,0)))*69</f>
        <v>3256.1099999999997</v>
      </c>
      <c r="AX191">
        <f>ABS($G191-INDEX(Sheet2!$D:$D, MATCH(AX$1,Sheet2!$B:$B,0)))*54.6</f>
        <v>5317.4940000000006</v>
      </c>
      <c r="AY191">
        <f t="shared" si="47"/>
        <v>6235.2221108903568</v>
      </c>
      <c r="AZ191">
        <f>ABS($F191-INDEX(Sheet2!$C:$C, MATCH(AZ$1,Sheet2!$B:$B,0)))*69</f>
        <v>786.59999999999991</v>
      </c>
      <c r="BA191">
        <f>ABS($G191-INDEX(Sheet2!$D:$D, MATCH(BA$1,Sheet2!$B:$B,0)))*54.6</f>
        <v>4664.4780000000001</v>
      </c>
      <c r="BB191">
        <f t="shared" si="48"/>
        <v>4730.337680597866</v>
      </c>
    </row>
    <row r="192" spans="1:54" x14ac:dyDescent="0.3">
      <c r="A192" t="s">
        <v>744</v>
      </c>
      <c r="B192" t="s">
        <v>745</v>
      </c>
      <c r="C192" t="s">
        <v>335</v>
      </c>
      <c r="D192" t="s">
        <v>746</v>
      </c>
      <c r="E192" t="s">
        <v>747</v>
      </c>
      <c r="F192">
        <v>51.36</v>
      </c>
      <c r="G192">
        <v>-0.05</v>
      </c>
      <c r="H192" t="s">
        <v>844</v>
      </c>
      <c r="I192" t="str">
        <f t="shared" si="33"/>
        <v>West</v>
      </c>
      <c r="J192">
        <f>ABS($F192-INDEX(Sheet2!$C:$C, MATCH(J$1,Sheet2!$B:$B,0)))*69</f>
        <v>1081.92</v>
      </c>
      <c r="K192">
        <f>ABS($G192-INDEX(Sheet2!$D:$D, MATCH(K$1,Sheet2!$B:$B,0)))*54.6</f>
        <v>7627.6200000000008</v>
      </c>
      <c r="L192">
        <f t="shared" si="34"/>
        <v>7703.9689609187817</v>
      </c>
      <c r="M192">
        <f>ABS($F192-INDEX(Sheet2!$C:$C, MATCH(M$1,Sheet2!$B:$B,0)))*69</f>
        <v>2219.04</v>
      </c>
      <c r="N192">
        <f>ABS($G192-INDEX(Sheet2!$D:$D, MATCH(N$1,Sheet2!$B:$B,0)))*54.6</f>
        <v>5408.13</v>
      </c>
      <c r="O192">
        <f t="shared" si="35"/>
        <v>5845.6829043748176</v>
      </c>
      <c r="P192">
        <f>ABS($F192-INDEX(Sheet2!$C:$C, MATCH(P$1,Sheet2!$B:$B,0)))*69</f>
        <v>222.17999999999992</v>
      </c>
      <c r="Q192">
        <f>ABS($G192-INDEX(Sheet2!$D:$D, MATCH(Q$1,Sheet2!$B:$B,0)))*54.6</f>
        <v>634.99800000000005</v>
      </c>
      <c r="R192">
        <f t="shared" si="36"/>
        <v>672.74542912159575</v>
      </c>
      <c r="S192">
        <f>ABS($F192-INDEX(Sheet2!$C:$C, MATCH(S$1,Sheet2!$B:$B,0)))*69</f>
        <v>404.34</v>
      </c>
      <c r="T192">
        <f>ABS($G192-INDEX(Sheet2!$D:$D, MATCH(T$1,Sheet2!$B:$B,0)))*54.6</f>
        <v>4123.3919999999998</v>
      </c>
      <c r="U192">
        <f t="shared" si="37"/>
        <v>4143.169369126008</v>
      </c>
      <c r="V192">
        <f>ABS($F192-INDEX(Sheet2!$C:$C, MATCH(V$1,Sheet2!$B:$B,0)))*69</f>
        <v>282.21000000000026</v>
      </c>
      <c r="W192">
        <f>ABS($G192-INDEX(Sheet2!$D:$D, MATCH(W$1,Sheet2!$B:$B,0)))*54.6</f>
        <v>2042.04</v>
      </c>
      <c r="X192">
        <f t="shared" si="38"/>
        <v>2061.4484824268593</v>
      </c>
      <c r="Y192">
        <f>ABS($F192-INDEX(Sheet2!$C:$C, MATCH(Y$1,Sheet2!$B:$B,0)))*69</f>
        <v>1194.3900000000001</v>
      </c>
      <c r="Z192">
        <f>ABS($G192-INDEX(Sheet2!$D:$D, MATCH(Z$1,Sheet2!$B:$B,0)))*54.6</f>
        <v>6453.174</v>
      </c>
      <c r="AA192">
        <f t="shared" si="39"/>
        <v>6562.7754910842405</v>
      </c>
      <c r="AB192">
        <f>ABS($F192-INDEX(Sheet2!$C:$C, MATCH(AB$1,Sheet2!$B:$B,0)))*69</f>
        <v>969.44999999999982</v>
      </c>
      <c r="AC192">
        <f>ABS($G192-INDEX(Sheet2!$D:$D, MATCH(AC$1,Sheet2!$B:$B,0)))*54.6</f>
        <v>6909.63</v>
      </c>
      <c r="AD192">
        <f t="shared" si="40"/>
        <v>6977.3075064382829</v>
      </c>
      <c r="AE192">
        <f>ABS($F192-INDEX(Sheet2!$C:$C, MATCH(AE$1,Sheet2!$B:$B,0)))*69</f>
        <v>687.93</v>
      </c>
      <c r="AF192">
        <f>ABS($G192-INDEX(Sheet2!$D:$D, MATCH(AF$1,Sheet2!$B:$B,0)))*54.6</f>
        <v>121.21199999999999</v>
      </c>
      <c r="AG192">
        <f t="shared" si="41"/>
        <v>698.52704589299901</v>
      </c>
      <c r="AH192">
        <f>ABS($F192-INDEX(Sheet2!$C:$C, MATCH(AH$1,Sheet2!$B:$B,0)))*69</f>
        <v>1215.0899999999999</v>
      </c>
      <c r="AI192">
        <f>ABS($G192-INDEX(Sheet2!$D:$D, MATCH(AI$1,Sheet2!$B:$B,0)))*54.6</f>
        <v>4604.9639999999999</v>
      </c>
      <c r="AJ192">
        <f t="shared" si="42"/>
        <v>4762.5767342265463</v>
      </c>
      <c r="AK192">
        <f>ABS($F192-INDEX(Sheet2!$C:$C, MATCH(AK$1,Sheet2!$B:$B,0)))*69</f>
        <v>5880.869999999999</v>
      </c>
      <c r="AL192">
        <f>ABS($G192-INDEX(Sheet2!$D:$D, MATCH(AL$1,Sheet2!$B:$B,0)))*54.6</f>
        <v>8258.7960000000021</v>
      </c>
      <c r="AM192">
        <f t="shared" si="43"/>
        <v>10138.655893485882</v>
      </c>
      <c r="AN192">
        <f>ABS($F192-INDEX(Sheet2!$C:$C, MATCH(AN$1,Sheet2!$B:$B,0)))*69</f>
        <v>950.82</v>
      </c>
      <c r="AO192">
        <f>ABS($G192-INDEX(Sheet2!$D:$D, MATCH(AO$1,Sheet2!$B:$B,0)))*54.6</f>
        <v>1283.6460000000002</v>
      </c>
      <c r="AP192">
        <f t="shared" si="44"/>
        <v>1597.4372368628447</v>
      </c>
      <c r="AQ192">
        <f>ABS($F192-INDEX(Sheet2!$C:$C, MATCH(AQ$1,Sheet2!$B:$B,0)))*69</f>
        <v>814.8900000000001</v>
      </c>
      <c r="AR192">
        <f>ABS($G192-INDEX(Sheet2!$D:$D, MATCH(AR$1,Sheet2!$B:$B,0)))*54.6</f>
        <v>6347.25</v>
      </c>
      <c r="AS192">
        <f t="shared" si="45"/>
        <v>6399.3459255302023</v>
      </c>
      <c r="AT192">
        <f>ABS($F192-INDEX(Sheet2!$C:$C, MATCH(AT$1,Sheet2!$B:$B,0)))*69</f>
        <v>0</v>
      </c>
      <c r="AU192">
        <f>ABS($G192-INDEX(Sheet2!$D:$D, MATCH(AU$1,Sheet2!$B:$B,0)))*54.6</f>
        <v>0</v>
      </c>
      <c r="AV192">
        <f t="shared" si="46"/>
        <v>0</v>
      </c>
      <c r="AW192">
        <f>ABS($F192-INDEX(Sheet2!$C:$C, MATCH(AW$1,Sheet2!$B:$B,0)))*69</f>
        <v>5124.63</v>
      </c>
      <c r="AX192">
        <f>ABS($G192-INDEX(Sheet2!$D:$D, MATCH(AX$1,Sheet2!$B:$B,0)))*54.6</f>
        <v>2354.3520000000003</v>
      </c>
      <c r="AY192">
        <f t="shared" si="47"/>
        <v>5639.5749819294006</v>
      </c>
      <c r="AZ192">
        <f>ABS($F192-INDEX(Sheet2!$C:$C, MATCH(AZ$1,Sheet2!$B:$B,0)))*69</f>
        <v>1081.92</v>
      </c>
      <c r="BA192">
        <f>ABS($G192-INDEX(Sheet2!$D:$D, MATCH(BA$1,Sheet2!$B:$B,0)))*54.6</f>
        <v>7627.6200000000008</v>
      </c>
      <c r="BB192">
        <f t="shared" si="48"/>
        <v>7703.9689609187817</v>
      </c>
    </row>
    <row r="193" spans="1:54" x14ac:dyDescent="0.3">
      <c r="A193" t="s">
        <v>748</v>
      </c>
      <c r="B193" t="s">
        <v>749</v>
      </c>
      <c r="C193" t="s">
        <v>335</v>
      </c>
      <c r="D193" t="s">
        <v>750</v>
      </c>
      <c r="E193" t="s">
        <v>751</v>
      </c>
      <c r="F193">
        <v>-6.08</v>
      </c>
      <c r="G193">
        <v>35.450000000000003</v>
      </c>
      <c r="H193" t="s">
        <v>845</v>
      </c>
      <c r="I193" t="str">
        <f t="shared" si="33"/>
        <v>East</v>
      </c>
      <c r="J193">
        <f>ABS($F193-INDEX(Sheet2!$C:$C, MATCH(J$1,Sheet2!$B:$B,0)))*69</f>
        <v>2881.44</v>
      </c>
      <c r="K193">
        <f>ABS($G193-INDEX(Sheet2!$D:$D, MATCH(K$1,Sheet2!$B:$B,0)))*54.6</f>
        <v>5689.3200000000006</v>
      </c>
      <c r="L193">
        <f t="shared" si="34"/>
        <v>6377.3864973043628</v>
      </c>
      <c r="M193">
        <f>ABS($F193-INDEX(Sheet2!$C:$C, MATCH(M$1,Sheet2!$B:$B,0)))*69</f>
        <v>1744.3200000000002</v>
      </c>
      <c r="N193">
        <f>ABS($G193-INDEX(Sheet2!$D:$D, MATCH(N$1,Sheet2!$B:$B,0)))*54.6</f>
        <v>7346.4300000000012</v>
      </c>
      <c r="O193">
        <f t="shared" si="35"/>
        <v>7550.6745398871499</v>
      </c>
      <c r="P193">
        <f>ABS($F193-INDEX(Sheet2!$C:$C, MATCH(P$1,Sheet2!$B:$B,0)))*69</f>
        <v>3741.18</v>
      </c>
      <c r="Q193">
        <f>ABS($G193-INDEX(Sheet2!$D:$D, MATCH(Q$1,Sheet2!$B:$B,0)))*54.6</f>
        <v>1303.3020000000004</v>
      </c>
      <c r="R193">
        <f t="shared" si="36"/>
        <v>3961.6945737403835</v>
      </c>
      <c r="S193">
        <f>ABS($F193-INDEX(Sheet2!$C:$C, MATCH(S$1,Sheet2!$B:$B,0)))*69</f>
        <v>3559.02</v>
      </c>
      <c r="T193">
        <f>ABS($G193-INDEX(Sheet2!$D:$D, MATCH(T$1,Sheet2!$B:$B,0)))*54.6</f>
        <v>6061.692</v>
      </c>
      <c r="U193">
        <f t="shared" si="37"/>
        <v>7029.2768663116403</v>
      </c>
      <c r="V193">
        <f>ABS($F193-INDEX(Sheet2!$C:$C, MATCH(V$1,Sheet2!$B:$B,0)))*69</f>
        <v>4245.57</v>
      </c>
      <c r="W193">
        <f>ABS($G193-INDEX(Sheet2!$D:$D, MATCH(W$1,Sheet2!$B:$B,0)))*54.6</f>
        <v>103.73999999999992</v>
      </c>
      <c r="X193">
        <f t="shared" si="38"/>
        <v>4246.8372481765764</v>
      </c>
      <c r="Y193">
        <f>ABS($F193-INDEX(Sheet2!$C:$C, MATCH(Y$1,Sheet2!$B:$B,0)))*69</f>
        <v>2768.97</v>
      </c>
      <c r="Z193">
        <f>ABS($G193-INDEX(Sheet2!$D:$D, MATCH(Z$1,Sheet2!$B:$B,0)))*54.6</f>
        <v>8391.4740000000002</v>
      </c>
      <c r="AA193">
        <f t="shared" si="39"/>
        <v>8836.5168903576487</v>
      </c>
      <c r="AB193">
        <f>ABS($F193-INDEX(Sheet2!$C:$C, MATCH(AB$1,Sheet2!$B:$B,0)))*69</f>
        <v>2993.91</v>
      </c>
      <c r="AC193">
        <f>ABS($G193-INDEX(Sheet2!$D:$D, MATCH(AC$1,Sheet2!$B:$B,0)))*54.6</f>
        <v>4971.33</v>
      </c>
      <c r="AD193">
        <f t="shared" si="40"/>
        <v>5803.2421160072236</v>
      </c>
      <c r="AE193">
        <f>ABS($F193-INDEX(Sheet2!$C:$C, MATCH(AE$1,Sheet2!$B:$B,0)))*69</f>
        <v>3275.43</v>
      </c>
      <c r="AF193">
        <f>ABS($G193-INDEX(Sheet2!$D:$D, MATCH(AF$1,Sheet2!$B:$B,0)))*54.6</f>
        <v>1817.0880000000002</v>
      </c>
      <c r="AG193">
        <f t="shared" si="41"/>
        <v>3745.6975965291163</v>
      </c>
      <c r="AH193">
        <f>ABS($F193-INDEX(Sheet2!$C:$C, MATCH(AH$1,Sheet2!$B:$B,0)))*69</f>
        <v>2748.27</v>
      </c>
      <c r="AI193">
        <f>ABS($G193-INDEX(Sheet2!$D:$D, MATCH(AI$1,Sheet2!$B:$B,0)))*54.6</f>
        <v>6543.2640000000001</v>
      </c>
      <c r="AJ193">
        <f t="shared" si="42"/>
        <v>7096.9917406318009</v>
      </c>
      <c r="AK193">
        <f>ABS($F193-INDEX(Sheet2!$C:$C, MATCH(AK$1,Sheet2!$B:$B,0)))*69</f>
        <v>1917.51</v>
      </c>
      <c r="AL193">
        <f>ABS($G193-INDEX(Sheet2!$D:$D, MATCH(AL$1,Sheet2!$B:$B,0)))*54.6</f>
        <v>6320.4960000000001</v>
      </c>
      <c r="AM193">
        <f t="shared" si="43"/>
        <v>6604.9613387298496</v>
      </c>
      <c r="AN193">
        <f>ABS($F193-INDEX(Sheet2!$C:$C, MATCH(AN$1,Sheet2!$B:$B,0)))*69</f>
        <v>3012.54</v>
      </c>
      <c r="AO193">
        <f>ABS($G193-INDEX(Sheet2!$D:$D, MATCH(AO$1,Sheet2!$B:$B,0)))*54.6</f>
        <v>654.65400000000011</v>
      </c>
      <c r="AP193">
        <f t="shared" si="44"/>
        <v>3082.8508091239187</v>
      </c>
      <c r="AQ193">
        <f>ABS($F193-INDEX(Sheet2!$C:$C, MATCH(AQ$1,Sheet2!$B:$B,0)))*69</f>
        <v>3148.47</v>
      </c>
      <c r="AR193">
        <f>ABS($G193-INDEX(Sheet2!$D:$D, MATCH(AR$1,Sheet2!$B:$B,0)))*54.6</f>
        <v>4408.95</v>
      </c>
      <c r="AS193">
        <f t="shared" si="45"/>
        <v>5417.7212408354853</v>
      </c>
      <c r="AT193">
        <f>ABS($F193-INDEX(Sheet2!$C:$C, MATCH(AT$1,Sheet2!$B:$B,0)))*69</f>
        <v>3963.3599999999997</v>
      </c>
      <c r="AU193">
        <f>ABS($G193-INDEX(Sheet2!$D:$D, MATCH(AU$1,Sheet2!$B:$B,0)))*54.6</f>
        <v>1938.3</v>
      </c>
      <c r="AV193">
        <f t="shared" si="46"/>
        <v>4411.9416790796313</v>
      </c>
      <c r="AW193">
        <f>ABS($F193-INDEX(Sheet2!$C:$C, MATCH(AW$1,Sheet2!$B:$B,0)))*69</f>
        <v>1161.27</v>
      </c>
      <c r="AX193">
        <f>ABS($G193-INDEX(Sheet2!$D:$D, MATCH(AX$1,Sheet2!$B:$B,0)))*54.6</f>
        <v>4292.652</v>
      </c>
      <c r="AY193">
        <f t="shared" si="47"/>
        <v>4446.9550487950737</v>
      </c>
      <c r="AZ193">
        <f>ABS($F193-INDEX(Sheet2!$C:$C, MATCH(AZ$1,Sheet2!$B:$B,0)))*69</f>
        <v>2881.44</v>
      </c>
      <c r="BA193">
        <f>ABS($G193-INDEX(Sheet2!$D:$D, MATCH(BA$1,Sheet2!$B:$B,0)))*54.6</f>
        <v>5689.3200000000006</v>
      </c>
      <c r="BB193">
        <f t="shared" si="48"/>
        <v>6377.3864973043628</v>
      </c>
    </row>
    <row r="194" spans="1:54" x14ac:dyDescent="0.3">
      <c r="A194" t="s">
        <v>752</v>
      </c>
      <c r="B194" t="s">
        <v>753</v>
      </c>
      <c r="C194" t="s">
        <v>335</v>
      </c>
      <c r="D194" t="s">
        <v>754</v>
      </c>
      <c r="E194" t="s">
        <v>755</v>
      </c>
      <c r="F194">
        <v>39.909999999999997</v>
      </c>
      <c r="G194">
        <v>-77.02</v>
      </c>
      <c r="H194" t="s">
        <v>844</v>
      </c>
      <c r="I194" t="str">
        <f t="shared" si="33"/>
        <v>West</v>
      </c>
      <c r="J194">
        <f>ABS($F194-INDEX(Sheet2!$C:$C, MATCH(J$1,Sheet2!$B:$B,0)))*69</f>
        <v>291.86999999999978</v>
      </c>
      <c r="K194">
        <f>ABS($G194-INDEX(Sheet2!$D:$D, MATCH(K$1,Sheet2!$B:$B,0)))*54.6</f>
        <v>11830.182000000001</v>
      </c>
      <c r="L194">
        <f t="shared" si="34"/>
        <v>11833.781908165452</v>
      </c>
      <c r="M194">
        <f>ABS($F194-INDEX(Sheet2!$C:$C, MATCH(M$1,Sheet2!$B:$B,0)))*69</f>
        <v>1428.9899999999998</v>
      </c>
      <c r="N194">
        <f>ABS($G194-INDEX(Sheet2!$D:$D, MATCH(N$1,Sheet2!$B:$B,0)))*54.6</f>
        <v>1205.568</v>
      </c>
      <c r="O194">
        <f t="shared" si="35"/>
        <v>1869.6006586231188</v>
      </c>
      <c r="P194">
        <f>ABS($F194-INDEX(Sheet2!$C:$C, MATCH(P$1,Sheet2!$B:$B,0)))*69</f>
        <v>567.87000000000023</v>
      </c>
      <c r="Q194">
        <f>ABS($G194-INDEX(Sheet2!$D:$D, MATCH(Q$1,Sheet2!$B:$B,0)))*54.6</f>
        <v>4837.5599999999995</v>
      </c>
      <c r="R194">
        <f t="shared" si="36"/>
        <v>4870.7764361033851</v>
      </c>
      <c r="S194">
        <f>ABS($F194-INDEX(Sheet2!$C:$C, MATCH(S$1,Sheet2!$B:$B,0)))*69</f>
        <v>385.71000000000026</v>
      </c>
      <c r="T194">
        <f>ABS($G194-INDEX(Sheet2!$D:$D, MATCH(T$1,Sheet2!$B:$B,0)))*54.6</f>
        <v>79.170000000000158</v>
      </c>
      <c r="U194">
        <f t="shared" si="37"/>
        <v>393.75130856925443</v>
      </c>
      <c r="V194">
        <f>ABS($F194-INDEX(Sheet2!$C:$C, MATCH(V$1,Sheet2!$B:$B,0)))*69</f>
        <v>1072.2600000000004</v>
      </c>
      <c r="W194">
        <f>ABS($G194-INDEX(Sheet2!$D:$D, MATCH(W$1,Sheet2!$B:$B,0)))*54.6</f>
        <v>6244.6020000000008</v>
      </c>
      <c r="X194">
        <f t="shared" si="38"/>
        <v>6335.9920806456203</v>
      </c>
      <c r="Y194">
        <f>ABS($F194-INDEX(Sheet2!$C:$C, MATCH(Y$1,Sheet2!$B:$B,0)))*69</f>
        <v>404.34</v>
      </c>
      <c r="Z194">
        <f>ABS($G194-INDEX(Sheet2!$D:$D, MATCH(Z$1,Sheet2!$B:$B,0)))*54.6</f>
        <v>2250.6120000000001</v>
      </c>
      <c r="AA194">
        <f t="shared" si="39"/>
        <v>2286.6449681015197</v>
      </c>
      <c r="AB194">
        <f>ABS($F194-INDEX(Sheet2!$C:$C, MATCH(AB$1,Sheet2!$B:$B,0)))*69</f>
        <v>179.39999999999961</v>
      </c>
      <c r="AC194">
        <f>ABS($G194-INDEX(Sheet2!$D:$D, MATCH(AC$1,Sheet2!$B:$B,0)))*54.6</f>
        <v>11112.191999999999</v>
      </c>
      <c r="AD194">
        <f t="shared" si="40"/>
        <v>11113.640060973001</v>
      </c>
      <c r="AE194">
        <f>ABS($F194-INDEX(Sheet2!$C:$C, MATCH(AE$1,Sheet2!$B:$B,0)))*69</f>
        <v>102.12000000000027</v>
      </c>
      <c r="AF194">
        <f>ABS($G194-INDEX(Sheet2!$D:$D, MATCH(AF$1,Sheet2!$B:$B,0)))*54.6</f>
        <v>4323.7740000000003</v>
      </c>
      <c r="AG194">
        <f t="shared" si="41"/>
        <v>4324.9797800077631</v>
      </c>
      <c r="AH194">
        <f>ABS($F194-INDEX(Sheet2!$C:$C, MATCH(AH$1,Sheet2!$B:$B,0)))*69</f>
        <v>425.03999999999974</v>
      </c>
      <c r="AI194">
        <f>ABS($G194-INDEX(Sheet2!$D:$D, MATCH(AI$1,Sheet2!$B:$B,0)))*54.6</f>
        <v>402.40200000000027</v>
      </c>
      <c r="AJ194">
        <f t="shared" si="42"/>
        <v>585.30878278392504</v>
      </c>
      <c r="AK194">
        <f>ABS($F194-INDEX(Sheet2!$C:$C, MATCH(AK$1,Sheet2!$B:$B,0)))*69</f>
        <v>5090.82</v>
      </c>
      <c r="AL194">
        <f>ABS($G194-INDEX(Sheet2!$D:$D, MATCH(AL$1,Sheet2!$B:$B,0)))*54.6</f>
        <v>12461.358000000002</v>
      </c>
      <c r="AM194">
        <f t="shared" si="43"/>
        <v>13461.125193555108</v>
      </c>
      <c r="AN194">
        <f>ABS($F194-INDEX(Sheet2!$C:$C, MATCH(AN$1,Sheet2!$B:$B,0)))*69</f>
        <v>160.76999999999987</v>
      </c>
      <c r="AO194">
        <f>ABS($G194-INDEX(Sheet2!$D:$D, MATCH(AO$1,Sheet2!$B:$B,0)))*54.6</f>
        <v>5486.2079999999996</v>
      </c>
      <c r="AP194">
        <f t="shared" si="44"/>
        <v>5488.5631281933884</v>
      </c>
      <c r="AQ194">
        <f>ABS($F194-INDEX(Sheet2!$C:$C, MATCH(AQ$1,Sheet2!$B:$B,0)))*69</f>
        <v>24.839999999999961</v>
      </c>
      <c r="AR194">
        <f>ABS($G194-INDEX(Sheet2!$D:$D, MATCH(AR$1,Sheet2!$B:$B,0)))*54.6</f>
        <v>10549.812</v>
      </c>
      <c r="AS194">
        <f t="shared" si="45"/>
        <v>10549.841243400017</v>
      </c>
      <c r="AT194">
        <f>ABS($F194-INDEX(Sheet2!$C:$C, MATCH(AT$1,Sheet2!$B:$B,0)))*69</f>
        <v>790.05000000000018</v>
      </c>
      <c r="AU194">
        <f>ABS($G194-INDEX(Sheet2!$D:$D, MATCH(AU$1,Sheet2!$B:$B,0)))*54.6</f>
        <v>4202.5619999999999</v>
      </c>
      <c r="AV194">
        <f t="shared" si="46"/>
        <v>4276.1789446121174</v>
      </c>
      <c r="AW194">
        <f>ABS($F194-INDEX(Sheet2!$C:$C, MATCH(AW$1,Sheet2!$B:$B,0)))*69</f>
        <v>4334.58</v>
      </c>
      <c r="AX194">
        <f>ABS($G194-INDEX(Sheet2!$D:$D, MATCH(AX$1,Sheet2!$B:$B,0)))*54.6</f>
        <v>1848.2099999999998</v>
      </c>
      <c r="AY194">
        <f t="shared" si="47"/>
        <v>4712.1612854931018</v>
      </c>
      <c r="AZ194">
        <f>ABS($F194-INDEX(Sheet2!$C:$C, MATCH(AZ$1,Sheet2!$B:$B,0)))*69</f>
        <v>291.86999999999978</v>
      </c>
      <c r="BA194">
        <f>ABS($G194-INDEX(Sheet2!$D:$D, MATCH(BA$1,Sheet2!$B:$B,0)))*54.6</f>
        <v>11830.182000000001</v>
      </c>
      <c r="BB194">
        <f t="shared" si="48"/>
        <v>11833.781908165452</v>
      </c>
    </row>
    <row r="195" spans="1:54" x14ac:dyDescent="0.3">
      <c r="A195" t="s">
        <v>756</v>
      </c>
      <c r="B195" t="s">
        <v>757</v>
      </c>
      <c r="C195" t="s">
        <v>335</v>
      </c>
      <c r="D195" t="s">
        <v>758</v>
      </c>
      <c r="E195" t="s">
        <v>759</v>
      </c>
      <c r="F195">
        <v>18.21</v>
      </c>
      <c r="G195">
        <v>-64.56</v>
      </c>
      <c r="H195" t="s">
        <v>844</v>
      </c>
      <c r="I195" t="str">
        <f t="shared" si="33"/>
        <v>West</v>
      </c>
      <c r="J195">
        <f>ABS($F195-INDEX(Sheet2!$C:$C, MATCH(J$1,Sheet2!$B:$B,0)))*69</f>
        <v>1205.4299999999998</v>
      </c>
      <c r="K195">
        <f>ABS($G195-INDEX(Sheet2!$D:$D, MATCH(K$1,Sheet2!$B:$B,0)))*54.6</f>
        <v>11149.866</v>
      </c>
      <c r="L195">
        <f t="shared" si="34"/>
        <v>11214.837194665644</v>
      </c>
      <c r="M195">
        <f>ABS($F195-INDEX(Sheet2!$C:$C, MATCH(M$1,Sheet2!$B:$B,0)))*69</f>
        <v>68.309999999999889</v>
      </c>
      <c r="N195">
        <f>ABS($G195-INDEX(Sheet2!$D:$D, MATCH(N$1,Sheet2!$B:$B,0)))*54.6</f>
        <v>1885.8839999999996</v>
      </c>
      <c r="O195">
        <f t="shared" si="35"/>
        <v>1887.1207480063374</v>
      </c>
      <c r="P195">
        <f>ABS($F195-INDEX(Sheet2!$C:$C, MATCH(P$1,Sheet2!$B:$B,0)))*69</f>
        <v>2065.17</v>
      </c>
      <c r="Q195">
        <f>ABS($G195-INDEX(Sheet2!$D:$D, MATCH(Q$1,Sheet2!$B:$B,0)))*54.6</f>
        <v>4157.2439999999997</v>
      </c>
      <c r="R195">
        <f t="shared" si="36"/>
        <v>4641.9397674286984</v>
      </c>
      <c r="S195">
        <f>ABS($F195-INDEX(Sheet2!$C:$C, MATCH(S$1,Sheet2!$B:$B,0)))*69</f>
        <v>1883.01</v>
      </c>
      <c r="T195">
        <f>ABS($G195-INDEX(Sheet2!$D:$D, MATCH(T$1,Sheet2!$B:$B,0)))*54.6</f>
        <v>601.1459999999995</v>
      </c>
      <c r="U195">
        <f t="shared" si="37"/>
        <v>1976.6393635198099</v>
      </c>
      <c r="V195">
        <f>ABS($F195-INDEX(Sheet2!$C:$C, MATCH(V$1,Sheet2!$B:$B,0)))*69</f>
        <v>2569.56</v>
      </c>
      <c r="W195">
        <f>ABS($G195-INDEX(Sheet2!$D:$D, MATCH(W$1,Sheet2!$B:$B,0)))*54.6</f>
        <v>5564.2860000000001</v>
      </c>
      <c r="X195">
        <f t="shared" si="38"/>
        <v>6128.9409593661449</v>
      </c>
      <c r="Y195">
        <f>ABS($F195-INDEX(Sheet2!$C:$C, MATCH(Y$1,Sheet2!$B:$B,0)))*69</f>
        <v>1092.9599999999998</v>
      </c>
      <c r="Z195">
        <f>ABS($G195-INDEX(Sheet2!$D:$D, MATCH(Z$1,Sheet2!$B:$B,0)))*54.6</f>
        <v>2930.9279999999999</v>
      </c>
      <c r="AA195">
        <f t="shared" si="39"/>
        <v>3128.0825600971593</v>
      </c>
      <c r="AB195">
        <f>ABS($F195-INDEX(Sheet2!$C:$C, MATCH(AB$1,Sheet2!$B:$B,0)))*69</f>
        <v>1317.9</v>
      </c>
      <c r="AC195">
        <f>ABS($G195-INDEX(Sheet2!$D:$D, MATCH(AC$1,Sheet2!$B:$B,0)))*54.6</f>
        <v>10431.876</v>
      </c>
      <c r="AD195">
        <f t="shared" si="40"/>
        <v>10514.794210510066</v>
      </c>
      <c r="AE195">
        <f>ABS($F195-INDEX(Sheet2!$C:$C, MATCH(AE$1,Sheet2!$B:$B,0)))*69</f>
        <v>1599.42</v>
      </c>
      <c r="AF195">
        <f>ABS($G195-INDEX(Sheet2!$D:$D, MATCH(AF$1,Sheet2!$B:$B,0)))*54.6</f>
        <v>3643.4580000000005</v>
      </c>
      <c r="AG195">
        <f t="shared" si="41"/>
        <v>3979.0615142472984</v>
      </c>
      <c r="AH195">
        <f>ABS($F195-INDEX(Sheet2!$C:$C, MATCH(AH$1,Sheet2!$B:$B,0)))*69</f>
        <v>1072.26</v>
      </c>
      <c r="AI195">
        <f>ABS($G195-INDEX(Sheet2!$D:$D, MATCH(AI$1,Sheet2!$B:$B,0)))*54.6</f>
        <v>1082.7179999999998</v>
      </c>
      <c r="AJ195">
        <f t="shared" si="42"/>
        <v>1523.8175005964458</v>
      </c>
      <c r="AK195">
        <f>ABS($F195-INDEX(Sheet2!$C:$C, MATCH(AK$1,Sheet2!$B:$B,0)))*69</f>
        <v>3593.52</v>
      </c>
      <c r="AL195">
        <f>ABS($G195-INDEX(Sheet2!$D:$D, MATCH(AL$1,Sheet2!$B:$B,0)))*54.6</f>
        <v>11781.042000000001</v>
      </c>
      <c r="AM195">
        <f t="shared" si="43"/>
        <v>12316.912624361838</v>
      </c>
      <c r="AN195">
        <f>ABS($F195-INDEX(Sheet2!$C:$C, MATCH(AN$1,Sheet2!$B:$B,0)))*69</f>
        <v>1336.5299999999997</v>
      </c>
      <c r="AO195">
        <f>ABS($G195-INDEX(Sheet2!$D:$D, MATCH(AO$1,Sheet2!$B:$B,0)))*54.6</f>
        <v>4805.8920000000007</v>
      </c>
      <c r="AP195">
        <f t="shared" si="44"/>
        <v>4988.2772934715649</v>
      </c>
      <c r="AQ195">
        <f>ABS($F195-INDEX(Sheet2!$C:$C, MATCH(AQ$1,Sheet2!$B:$B,0)))*69</f>
        <v>1472.4599999999998</v>
      </c>
      <c r="AR195">
        <f>ABS($G195-INDEX(Sheet2!$D:$D, MATCH(AR$1,Sheet2!$B:$B,0)))*54.6</f>
        <v>9869.4959999999992</v>
      </c>
      <c r="AS195">
        <f t="shared" si="45"/>
        <v>9978.7318706144215</v>
      </c>
      <c r="AT195">
        <f>ABS($F195-INDEX(Sheet2!$C:$C, MATCH(AT$1,Sheet2!$B:$B,0)))*69</f>
        <v>2287.35</v>
      </c>
      <c r="AU195">
        <f>ABS($G195-INDEX(Sheet2!$D:$D, MATCH(AU$1,Sheet2!$B:$B,0)))*54.6</f>
        <v>3522.2460000000005</v>
      </c>
      <c r="AV195">
        <f t="shared" si="46"/>
        <v>4199.784150050572</v>
      </c>
      <c r="AW195">
        <f>ABS($F195-INDEX(Sheet2!$C:$C, MATCH(AW$1,Sheet2!$B:$B,0)))*69</f>
        <v>2837.28</v>
      </c>
      <c r="AX195">
        <f>ABS($G195-INDEX(Sheet2!$D:$D, MATCH(AX$1,Sheet2!$B:$B,0)))*54.6</f>
        <v>1167.894</v>
      </c>
      <c r="AY195">
        <f t="shared" si="47"/>
        <v>3068.2461103431715</v>
      </c>
      <c r="AZ195">
        <f>ABS($F195-INDEX(Sheet2!$C:$C, MATCH(AZ$1,Sheet2!$B:$B,0)))*69</f>
        <v>1205.4299999999998</v>
      </c>
      <c r="BA195">
        <f>ABS($G195-INDEX(Sheet2!$D:$D, MATCH(BA$1,Sheet2!$B:$B,0)))*54.6</f>
        <v>11149.866</v>
      </c>
      <c r="BB195">
        <f t="shared" si="48"/>
        <v>11214.837194665644</v>
      </c>
    </row>
    <row r="196" spans="1:54" x14ac:dyDescent="0.3">
      <c r="A196" t="s">
        <v>760</v>
      </c>
      <c r="B196" t="s">
        <v>761</v>
      </c>
      <c r="C196">
        <v>61.23</v>
      </c>
      <c r="D196" t="s">
        <v>762</v>
      </c>
      <c r="E196" t="s">
        <v>763</v>
      </c>
      <c r="F196">
        <v>-34.5</v>
      </c>
      <c r="G196">
        <v>-56.11</v>
      </c>
      <c r="H196" t="s">
        <v>845</v>
      </c>
      <c r="I196" t="str">
        <f t="shared" si="33"/>
        <v>West</v>
      </c>
      <c r="J196">
        <f>ABS($F196-INDEX(Sheet2!$C:$C, MATCH(J$1,Sheet2!$B:$B,0)))*69</f>
        <v>4842.42</v>
      </c>
      <c r="K196">
        <f>ABS($G196-INDEX(Sheet2!$D:$D, MATCH(K$1,Sheet2!$B:$B,0)))*54.6</f>
        <v>10688.495999999999</v>
      </c>
      <c r="L196">
        <f t="shared" si="34"/>
        <v>11734.265132440803</v>
      </c>
      <c r="M196">
        <f>ABS($F196-INDEX(Sheet2!$C:$C, MATCH(M$1,Sheet2!$B:$B,0)))*69</f>
        <v>3705.3</v>
      </c>
      <c r="N196">
        <f>ABS($G196-INDEX(Sheet2!$D:$D, MATCH(N$1,Sheet2!$B:$B,0)))*54.6</f>
        <v>2347.2539999999999</v>
      </c>
      <c r="O196">
        <f t="shared" si="35"/>
        <v>4386.2112842994693</v>
      </c>
      <c r="P196">
        <f>ABS($F196-INDEX(Sheet2!$C:$C, MATCH(P$1,Sheet2!$B:$B,0)))*69</f>
        <v>5702.16</v>
      </c>
      <c r="Q196">
        <f>ABS($G196-INDEX(Sheet2!$D:$D, MATCH(Q$1,Sheet2!$B:$B,0)))*54.6</f>
        <v>3695.8739999999998</v>
      </c>
      <c r="R196">
        <f t="shared" si="36"/>
        <v>6795.1536619473145</v>
      </c>
      <c r="S196">
        <f>ABS($F196-INDEX(Sheet2!$C:$C, MATCH(S$1,Sheet2!$B:$B,0)))*69</f>
        <v>5520</v>
      </c>
      <c r="T196">
        <f>ABS($G196-INDEX(Sheet2!$D:$D, MATCH(T$1,Sheet2!$B:$B,0)))*54.6</f>
        <v>1062.5159999999996</v>
      </c>
      <c r="U196">
        <f t="shared" si="37"/>
        <v>5621.3290466095295</v>
      </c>
      <c r="V196">
        <f>ABS($F196-INDEX(Sheet2!$C:$C, MATCH(V$1,Sheet2!$B:$B,0)))*69</f>
        <v>6206.55</v>
      </c>
      <c r="W196">
        <f>ABS($G196-INDEX(Sheet2!$D:$D, MATCH(W$1,Sheet2!$B:$B,0)))*54.6</f>
        <v>5102.9160000000002</v>
      </c>
      <c r="X196">
        <f t="shared" si="38"/>
        <v>8034.9869076157183</v>
      </c>
      <c r="Y196">
        <f>ABS($F196-INDEX(Sheet2!$C:$C, MATCH(Y$1,Sheet2!$B:$B,0)))*69</f>
        <v>4729.95</v>
      </c>
      <c r="Z196">
        <f>ABS($G196-INDEX(Sheet2!$D:$D, MATCH(Z$1,Sheet2!$B:$B,0)))*54.6</f>
        <v>3392.2979999999998</v>
      </c>
      <c r="AA196">
        <f t="shared" si="39"/>
        <v>5820.6625673804519</v>
      </c>
      <c r="AB196">
        <f>ABS($F196-INDEX(Sheet2!$C:$C, MATCH(AB$1,Sheet2!$B:$B,0)))*69</f>
        <v>4954.8900000000003</v>
      </c>
      <c r="AC196">
        <f>ABS($G196-INDEX(Sheet2!$D:$D, MATCH(AC$1,Sheet2!$B:$B,0)))*54.6</f>
        <v>9970.5060000000012</v>
      </c>
      <c r="AD196">
        <f t="shared" si="40"/>
        <v>11133.818967817648</v>
      </c>
      <c r="AE196">
        <f>ABS($F196-INDEX(Sheet2!$C:$C, MATCH(AE$1,Sheet2!$B:$B,0)))*69</f>
        <v>5236.41</v>
      </c>
      <c r="AF196">
        <f>ABS($G196-INDEX(Sheet2!$D:$D, MATCH(AF$1,Sheet2!$B:$B,0)))*54.6</f>
        <v>3182.0880000000002</v>
      </c>
      <c r="AG196">
        <f t="shared" si="41"/>
        <v>6127.4524663879683</v>
      </c>
      <c r="AH196">
        <f>ABS($F196-INDEX(Sheet2!$C:$C, MATCH(AH$1,Sheet2!$B:$B,0)))*69</f>
        <v>4709.25</v>
      </c>
      <c r="AI196">
        <f>ABS($G196-INDEX(Sheet2!$D:$D, MATCH(AI$1,Sheet2!$B:$B,0)))*54.6</f>
        <v>1544.0880000000002</v>
      </c>
      <c r="AJ196">
        <f t="shared" si="42"/>
        <v>4955.9301159564393</v>
      </c>
      <c r="AK196">
        <f>ABS($F196-INDEX(Sheet2!$C:$C, MATCH(AK$1,Sheet2!$B:$B,0)))*69</f>
        <v>43.470000000000176</v>
      </c>
      <c r="AL196">
        <f>ABS($G196-INDEX(Sheet2!$D:$D, MATCH(AL$1,Sheet2!$B:$B,0)))*54.6</f>
        <v>11319.672</v>
      </c>
      <c r="AM196">
        <f t="shared" si="43"/>
        <v>11319.75546681482</v>
      </c>
      <c r="AN196">
        <f>ABS($F196-INDEX(Sheet2!$C:$C, MATCH(AN$1,Sheet2!$B:$B,0)))*69</f>
        <v>4973.5199999999995</v>
      </c>
      <c r="AO196">
        <f>ABS($G196-INDEX(Sheet2!$D:$D, MATCH(AO$1,Sheet2!$B:$B,0)))*54.6</f>
        <v>4344.5219999999999</v>
      </c>
      <c r="AP196">
        <f t="shared" si="44"/>
        <v>6603.8452888361944</v>
      </c>
      <c r="AQ196">
        <f>ABS($F196-INDEX(Sheet2!$C:$C, MATCH(AQ$1,Sheet2!$B:$B,0)))*69</f>
        <v>5109.45</v>
      </c>
      <c r="AR196">
        <f>ABS($G196-INDEX(Sheet2!$D:$D, MATCH(AR$1,Sheet2!$B:$B,0)))*54.6</f>
        <v>9408.1260000000002</v>
      </c>
      <c r="AS196">
        <f t="shared" si="45"/>
        <v>10706.041011241083</v>
      </c>
      <c r="AT196">
        <f>ABS($F196-INDEX(Sheet2!$C:$C, MATCH(AT$1,Sheet2!$B:$B,0)))*69</f>
        <v>5924.34</v>
      </c>
      <c r="AU196">
        <f>ABS($G196-INDEX(Sheet2!$D:$D, MATCH(AU$1,Sheet2!$B:$B,0)))*54.6</f>
        <v>3060.8760000000002</v>
      </c>
      <c r="AV196">
        <f t="shared" si="46"/>
        <v>6668.3405974032257</v>
      </c>
      <c r="AW196">
        <f>ABS($F196-INDEX(Sheet2!$C:$C, MATCH(AW$1,Sheet2!$B:$B,0)))*69</f>
        <v>799.71</v>
      </c>
      <c r="AX196">
        <f>ABS($G196-INDEX(Sheet2!$D:$D, MATCH(AX$1,Sheet2!$B:$B,0)))*54.6</f>
        <v>706.52399999999989</v>
      </c>
      <c r="AY196">
        <f t="shared" si="47"/>
        <v>1067.1046090594866</v>
      </c>
      <c r="AZ196">
        <f>ABS($F196-INDEX(Sheet2!$C:$C, MATCH(AZ$1,Sheet2!$B:$B,0)))*69</f>
        <v>4842.42</v>
      </c>
      <c r="BA196">
        <f>ABS($G196-INDEX(Sheet2!$D:$D, MATCH(BA$1,Sheet2!$B:$B,0)))*54.6</f>
        <v>10688.495999999999</v>
      </c>
      <c r="BB196">
        <f t="shared" si="48"/>
        <v>11734.265132440803</v>
      </c>
    </row>
    <row r="197" spans="1:54" x14ac:dyDescent="0.3">
      <c r="A197" t="s">
        <v>764</v>
      </c>
      <c r="B197" t="s">
        <v>765</v>
      </c>
      <c r="C197">
        <v>57.73</v>
      </c>
      <c r="D197" t="s">
        <v>766</v>
      </c>
      <c r="E197" t="s">
        <v>767</v>
      </c>
      <c r="F197">
        <v>41.2</v>
      </c>
      <c r="G197">
        <v>69.099999999999994</v>
      </c>
      <c r="H197" t="s">
        <v>844</v>
      </c>
      <c r="I197" t="str">
        <f t="shared" ref="I197:I204" si="49">IF(RIGHT(E197,1)="E","East","West")</f>
        <v>East</v>
      </c>
      <c r="J197">
        <f>ABS($F197-INDEX(Sheet2!$C:$C, MATCH(J$1,Sheet2!$B:$B,0)))*69</f>
        <v>380.88000000000022</v>
      </c>
      <c r="K197">
        <f>ABS($G197-INDEX(Sheet2!$D:$D, MATCH(K$1,Sheet2!$B:$B,0)))*54.6</f>
        <v>3852.0300000000007</v>
      </c>
      <c r="L197">
        <f t="shared" ref="L197:L203" si="50">SQRT((J197^2)+(K197^2))</f>
        <v>3870.8144744097467</v>
      </c>
      <c r="M197">
        <f>ABS($F197-INDEX(Sheet2!$C:$C, MATCH(M$1,Sheet2!$B:$B,0)))*69</f>
        <v>1518.0000000000002</v>
      </c>
      <c r="N197">
        <f>ABS($G197-INDEX(Sheet2!$D:$D, MATCH(N$1,Sheet2!$B:$B,0)))*54.6</f>
        <v>9183.7199999999993</v>
      </c>
      <c r="O197">
        <f t="shared" ref="O197:O203" si="51">SQRT((M197^2)+(N197^2))</f>
        <v>9308.3315926324831</v>
      </c>
      <c r="P197">
        <f>ABS($F197-INDEX(Sheet2!$C:$C, MATCH(P$1,Sheet2!$B:$B,0)))*69</f>
        <v>478.85999999999984</v>
      </c>
      <c r="Q197">
        <f>ABS($G197-INDEX(Sheet2!$D:$D, MATCH(Q$1,Sheet2!$B:$B,0)))*54.6</f>
        <v>3140.5919999999996</v>
      </c>
      <c r="R197">
        <f t="shared" ref="R197:R203" si="52">SQRT((P197^2)+(Q197^2))</f>
        <v>3176.8892033031302</v>
      </c>
      <c r="S197">
        <f>ABS($F197-INDEX(Sheet2!$C:$C, MATCH(S$1,Sheet2!$B:$B,0)))*69</f>
        <v>296.69999999999982</v>
      </c>
      <c r="T197">
        <f>ABS($G197-INDEX(Sheet2!$D:$D, MATCH(T$1,Sheet2!$B:$B,0)))*54.6</f>
        <v>7898.982</v>
      </c>
      <c r="U197">
        <f t="shared" ref="U197:U203" si="53">SQRT((S197^2)+(T197^2))</f>
        <v>7904.5523292798816</v>
      </c>
      <c r="V197">
        <f>ABS($F197-INDEX(Sheet2!$C:$C, MATCH(V$1,Sheet2!$B:$B,0)))*69</f>
        <v>983.25</v>
      </c>
      <c r="W197">
        <f>ABS($G197-INDEX(Sheet2!$D:$D, MATCH(W$1,Sheet2!$B:$B,0)))*54.6</f>
        <v>1733.5499999999997</v>
      </c>
      <c r="X197">
        <f t="shared" ref="X197:X203" si="54">SQRT((V197^2)+(W197^2))</f>
        <v>1992.9817272117673</v>
      </c>
      <c r="Y197">
        <f>ABS($F197-INDEX(Sheet2!$C:$C, MATCH(Y$1,Sheet2!$B:$B,0)))*69</f>
        <v>493.35000000000036</v>
      </c>
      <c r="Z197">
        <f>ABS($G197-INDEX(Sheet2!$D:$D, MATCH(Z$1,Sheet2!$B:$B,0)))*54.6</f>
        <v>10228.763999999999</v>
      </c>
      <c r="AA197">
        <f t="shared" ref="AA197:AA203" si="55">SQRT((Y197^2)+(Z197^2))</f>
        <v>10240.654627034151</v>
      </c>
      <c r="AB197">
        <f>ABS($F197-INDEX(Sheet2!$C:$C, MATCH(AB$1,Sheet2!$B:$B,0)))*69</f>
        <v>268.41000000000003</v>
      </c>
      <c r="AC197">
        <f>ABS($G197-INDEX(Sheet2!$D:$D, MATCH(AC$1,Sheet2!$B:$B,0)))*54.6</f>
        <v>3134.0400000000004</v>
      </c>
      <c r="AD197">
        <f t="shared" ref="AD197:AD203" si="56">SQRT((AB197^2)+(AC197^2))</f>
        <v>3145.512780088487</v>
      </c>
      <c r="AE197">
        <f>ABS($F197-INDEX(Sheet2!$C:$C, MATCH(AE$1,Sheet2!$B:$B,0)))*69</f>
        <v>13.109999999999843</v>
      </c>
      <c r="AF197">
        <f>ABS($G197-INDEX(Sheet2!$D:$D, MATCH(AF$1,Sheet2!$B:$B,0)))*54.6</f>
        <v>3654.3779999999997</v>
      </c>
      <c r="AG197">
        <f t="shared" ref="AG197:AG203" si="57">SQRT((AE197^2)+(AF197^2))</f>
        <v>3654.4015158414104</v>
      </c>
      <c r="AH197">
        <f>ABS($F197-INDEX(Sheet2!$C:$C, MATCH(AH$1,Sheet2!$B:$B,0)))*69</f>
        <v>514.05000000000018</v>
      </c>
      <c r="AI197">
        <f>ABS($G197-INDEX(Sheet2!$D:$D, MATCH(AI$1,Sheet2!$B:$B,0)))*54.6</f>
        <v>8380.5540000000001</v>
      </c>
      <c r="AJ197">
        <f t="shared" ref="AJ197:AJ203" si="58">SQRT((AH197^2)+(AI197^2))</f>
        <v>8396.3047079900571</v>
      </c>
      <c r="AK197">
        <f>ABS($F197-INDEX(Sheet2!$C:$C, MATCH(AK$1,Sheet2!$B:$B,0)))*69</f>
        <v>5179.83</v>
      </c>
      <c r="AL197">
        <f>ABS($G197-INDEX(Sheet2!$D:$D, MATCH(AL$1,Sheet2!$B:$B,0)))*54.6</f>
        <v>4483.206000000001</v>
      </c>
      <c r="AM197">
        <f t="shared" ref="AM197:AM203" si="59">SQRT((AK197^2)+(AL197^2))</f>
        <v>6850.5309916338601</v>
      </c>
      <c r="AN197">
        <f>ABS($F197-INDEX(Sheet2!$C:$C, MATCH(AN$1,Sheet2!$B:$B,0)))*69</f>
        <v>249.78000000000031</v>
      </c>
      <c r="AO197">
        <f>ABS($G197-INDEX(Sheet2!$D:$D, MATCH(AO$1,Sheet2!$B:$B,0)))*54.6</f>
        <v>2491.9439999999995</v>
      </c>
      <c r="AP197">
        <f t="shared" ref="AP197:AP203" si="60">SQRT((AN197^2)+(AO197^2))</f>
        <v>2504.4310626439683</v>
      </c>
      <c r="AQ197">
        <f>ABS($F197-INDEX(Sheet2!$C:$C, MATCH(AQ$1,Sheet2!$B:$B,0)))*69</f>
        <v>113.85000000000039</v>
      </c>
      <c r="AR197">
        <f>ABS($G197-INDEX(Sheet2!$D:$D, MATCH(AR$1,Sheet2!$B:$B,0)))*54.6</f>
        <v>2571.6600000000003</v>
      </c>
      <c r="AS197">
        <f t="shared" ref="AS197:AS203" si="61">SQRT((AQ197^2)+(AR197^2))</f>
        <v>2574.178893958227</v>
      </c>
      <c r="AT197">
        <f>ABS($F197-INDEX(Sheet2!$C:$C, MATCH(AT$1,Sheet2!$B:$B,0)))*69</f>
        <v>701.03999999999974</v>
      </c>
      <c r="AU197">
        <f>ABS($G197-INDEX(Sheet2!$D:$D, MATCH(AU$1,Sheet2!$B:$B,0)))*54.6</f>
        <v>3775.5899999999997</v>
      </c>
      <c r="AV197">
        <f t="shared" ref="AV197:AV203" si="62">SQRT((AT197^2)+(AU197^2))</f>
        <v>3840.1219941168533</v>
      </c>
      <c r="AW197">
        <f>ABS($F197-INDEX(Sheet2!$C:$C, MATCH(AW$1,Sheet2!$B:$B,0)))*69</f>
        <v>4423.59</v>
      </c>
      <c r="AX197">
        <f>ABS($G197-INDEX(Sheet2!$D:$D, MATCH(AX$1,Sheet2!$B:$B,0)))*54.6</f>
        <v>6129.942</v>
      </c>
      <c r="AY197">
        <f t="shared" ref="AY197:AY203" si="63">SQRT((AW197^2)+(AX197^2))</f>
        <v>7559.3873701156499</v>
      </c>
      <c r="AZ197">
        <f>ABS($F197-INDEX(Sheet2!$C:$C, MATCH(AZ$1,Sheet2!$B:$B,0)))*69</f>
        <v>380.88000000000022</v>
      </c>
      <c r="BA197">
        <f>ABS($G197-INDEX(Sheet2!$D:$D, MATCH(BA$1,Sheet2!$B:$B,0)))*54.6</f>
        <v>3852.0300000000007</v>
      </c>
      <c r="BB197">
        <f t="shared" ref="BB197:BB203" si="64">SQRT((AZ197^2)+(BA197^2))</f>
        <v>3870.8144744097467</v>
      </c>
    </row>
    <row r="198" spans="1:54" x14ac:dyDescent="0.3">
      <c r="A198" t="s">
        <v>768</v>
      </c>
      <c r="B198" t="s">
        <v>769</v>
      </c>
      <c r="C198">
        <v>0.93</v>
      </c>
      <c r="D198" t="s">
        <v>770</v>
      </c>
      <c r="E198" t="s">
        <v>771</v>
      </c>
      <c r="F198">
        <v>-17.45</v>
      </c>
      <c r="G198">
        <v>168.1</v>
      </c>
      <c r="H198" t="s">
        <v>845</v>
      </c>
      <c r="I198" t="str">
        <f t="shared" si="49"/>
        <v>East</v>
      </c>
      <c r="J198">
        <f>ABS($F198-INDEX(Sheet2!$C:$C, MATCH(J$1,Sheet2!$B:$B,0)))*69</f>
        <v>3665.97</v>
      </c>
      <c r="K198">
        <f>ABS($G198-INDEX(Sheet2!$D:$D, MATCH(K$1,Sheet2!$B:$B,0)))*54.6</f>
        <v>1553.3699999999994</v>
      </c>
      <c r="L198">
        <f t="shared" si="50"/>
        <v>3981.4939906773689</v>
      </c>
      <c r="M198">
        <f>ABS($F198-INDEX(Sheet2!$C:$C, MATCH(M$1,Sheet2!$B:$B,0)))*69</f>
        <v>2528.85</v>
      </c>
      <c r="N198">
        <f>ABS($G198-INDEX(Sheet2!$D:$D, MATCH(N$1,Sheet2!$B:$B,0)))*54.6</f>
        <v>14589.119999999999</v>
      </c>
      <c r="O198">
        <f t="shared" si="51"/>
        <v>14806.670952543653</v>
      </c>
      <c r="P198">
        <f>ABS($F198-INDEX(Sheet2!$C:$C, MATCH(P$1,Sheet2!$B:$B,0)))*69</f>
        <v>4525.71</v>
      </c>
      <c r="Q198">
        <f>ABS($G198-INDEX(Sheet2!$D:$D, MATCH(Q$1,Sheet2!$B:$B,0)))*54.6</f>
        <v>8545.9919999999984</v>
      </c>
      <c r="R198">
        <f t="shared" si="52"/>
        <v>9670.3686728151151</v>
      </c>
      <c r="S198">
        <f>ABS($F198-INDEX(Sheet2!$C:$C, MATCH(S$1,Sheet2!$B:$B,0)))*69</f>
        <v>4343.55</v>
      </c>
      <c r="T198">
        <f>ABS($G198-INDEX(Sheet2!$D:$D, MATCH(T$1,Sheet2!$B:$B,0)))*54.6</f>
        <v>13304.382</v>
      </c>
      <c r="U198">
        <f t="shared" si="53"/>
        <v>13995.4638009758</v>
      </c>
      <c r="V198">
        <f>ABS($F198-INDEX(Sheet2!$C:$C, MATCH(V$1,Sheet2!$B:$B,0)))*69</f>
        <v>5030.1000000000004</v>
      </c>
      <c r="W198">
        <f>ABS($G198-INDEX(Sheet2!$D:$D, MATCH(W$1,Sheet2!$B:$B,0)))*54.6</f>
        <v>7138.95</v>
      </c>
      <c r="X198">
        <f t="shared" si="54"/>
        <v>8733.0700851705078</v>
      </c>
      <c r="Y198">
        <f>ABS($F198-INDEX(Sheet2!$C:$C, MATCH(Y$1,Sheet2!$B:$B,0)))*69</f>
        <v>3553.5</v>
      </c>
      <c r="Z198">
        <f>ABS($G198-INDEX(Sheet2!$D:$D, MATCH(Z$1,Sheet2!$B:$B,0)))*54.6</f>
        <v>15634.163999999999</v>
      </c>
      <c r="AA198">
        <f t="shared" si="55"/>
        <v>16032.917583175433</v>
      </c>
      <c r="AB198">
        <f>ABS($F198-INDEX(Sheet2!$C:$C, MATCH(AB$1,Sheet2!$B:$B,0)))*69</f>
        <v>3778.4400000000005</v>
      </c>
      <c r="AC198">
        <f>ABS($G198-INDEX(Sheet2!$D:$D, MATCH(AC$1,Sheet2!$B:$B,0)))*54.6</f>
        <v>2271.3599999999997</v>
      </c>
      <c r="AD198">
        <f t="shared" si="56"/>
        <v>4408.5921883521951</v>
      </c>
      <c r="AE198">
        <f>ABS($F198-INDEX(Sheet2!$C:$C, MATCH(AE$1,Sheet2!$B:$B,0)))*69</f>
        <v>4059.96</v>
      </c>
      <c r="AF198">
        <f>ABS($G198-INDEX(Sheet2!$D:$D, MATCH(AF$1,Sheet2!$B:$B,0)))*54.6</f>
        <v>9059.7780000000002</v>
      </c>
      <c r="AG198">
        <f t="shared" si="57"/>
        <v>9927.8825844630137</v>
      </c>
      <c r="AH198">
        <f>ABS($F198-INDEX(Sheet2!$C:$C, MATCH(AH$1,Sheet2!$B:$B,0)))*69</f>
        <v>3532.8</v>
      </c>
      <c r="AI198">
        <f>ABS($G198-INDEX(Sheet2!$D:$D, MATCH(AI$1,Sheet2!$B:$B,0)))*54.6</f>
        <v>13785.954000000002</v>
      </c>
      <c r="AJ198">
        <f t="shared" si="58"/>
        <v>14231.41607606622</v>
      </c>
      <c r="AK198">
        <f>ABS($F198-INDEX(Sheet2!$C:$C, MATCH(AK$1,Sheet2!$B:$B,0)))*69</f>
        <v>1132.9799999999998</v>
      </c>
      <c r="AL198">
        <f>ABS($G198-INDEX(Sheet2!$D:$D, MATCH(AL$1,Sheet2!$B:$B,0)))*54.6</f>
        <v>922.19399999999928</v>
      </c>
      <c r="AM198">
        <f t="shared" si="59"/>
        <v>1460.8509349129356</v>
      </c>
      <c r="AN198">
        <f>ABS($F198-INDEX(Sheet2!$C:$C, MATCH(AN$1,Sheet2!$B:$B,0)))*69</f>
        <v>3797.07</v>
      </c>
      <c r="AO198">
        <f>ABS($G198-INDEX(Sheet2!$D:$D, MATCH(AO$1,Sheet2!$B:$B,0)))*54.6</f>
        <v>7897.3439999999991</v>
      </c>
      <c r="AP198">
        <f t="shared" si="60"/>
        <v>8762.749730491907</v>
      </c>
      <c r="AQ198">
        <f>ABS($F198-INDEX(Sheet2!$C:$C, MATCH(AQ$1,Sheet2!$B:$B,0)))*69</f>
        <v>3933</v>
      </c>
      <c r="AR198">
        <f>ABS($G198-INDEX(Sheet2!$D:$D, MATCH(AR$1,Sheet2!$B:$B,0)))*54.6</f>
        <v>2833.74</v>
      </c>
      <c r="AS198">
        <f t="shared" si="61"/>
        <v>4847.5325050586298</v>
      </c>
      <c r="AT198">
        <f>ABS($F198-INDEX(Sheet2!$C:$C, MATCH(AT$1,Sheet2!$B:$B,0)))*69</f>
        <v>4747.8900000000003</v>
      </c>
      <c r="AU198">
        <f>ABS($G198-INDEX(Sheet2!$D:$D, MATCH(AU$1,Sheet2!$B:$B,0)))*54.6</f>
        <v>9180.99</v>
      </c>
      <c r="AV198">
        <f t="shared" si="62"/>
        <v>10336.006812700927</v>
      </c>
      <c r="AW198">
        <f>ABS($F198-INDEX(Sheet2!$C:$C, MATCH(AW$1,Sheet2!$B:$B,0)))*69</f>
        <v>376.74000000000007</v>
      </c>
      <c r="AX198">
        <f>ABS($G198-INDEX(Sheet2!$D:$D, MATCH(AX$1,Sheet2!$B:$B,0)))*54.6</f>
        <v>11535.341999999999</v>
      </c>
      <c r="AY198">
        <f t="shared" si="63"/>
        <v>11541.492454815538</v>
      </c>
      <c r="AZ198">
        <f>ABS($F198-INDEX(Sheet2!$C:$C, MATCH(AZ$1,Sheet2!$B:$B,0)))*69</f>
        <v>3665.97</v>
      </c>
      <c r="BA198">
        <f>ABS($G198-INDEX(Sheet2!$D:$D, MATCH(BA$1,Sheet2!$B:$B,0)))*54.6</f>
        <v>1553.3699999999994</v>
      </c>
      <c r="BB198">
        <f t="shared" si="64"/>
        <v>3981.4939906773689</v>
      </c>
    </row>
    <row r="199" spans="1:54" x14ac:dyDescent="0.3">
      <c r="A199" t="s">
        <v>772</v>
      </c>
      <c r="B199" t="s">
        <v>773</v>
      </c>
      <c r="C199">
        <v>371</v>
      </c>
      <c r="D199" t="s">
        <v>774</v>
      </c>
      <c r="E199" t="s">
        <v>775</v>
      </c>
      <c r="F199">
        <v>10.3</v>
      </c>
      <c r="G199">
        <v>-66.55</v>
      </c>
      <c r="H199" t="s">
        <v>844</v>
      </c>
      <c r="I199" t="str">
        <f t="shared" si="49"/>
        <v>West</v>
      </c>
      <c r="J199">
        <f>ABS($F199-INDEX(Sheet2!$C:$C, MATCH(J$1,Sheet2!$B:$B,0)))*69</f>
        <v>1751.22</v>
      </c>
      <c r="K199">
        <f>ABS($G199-INDEX(Sheet2!$D:$D, MATCH(K$1,Sheet2!$B:$B,0)))*54.6</f>
        <v>11258.52</v>
      </c>
      <c r="L199">
        <f t="shared" si="50"/>
        <v>11393.903812074244</v>
      </c>
      <c r="M199">
        <f>ABS($F199-INDEX(Sheet2!$C:$C, MATCH(M$1,Sheet2!$B:$B,0)))*69</f>
        <v>614.09999999999991</v>
      </c>
      <c r="N199">
        <f>ABS($G199-INDEX(Sheet2!$D:$D, MATCH(N$1,Sheet2!$B:$B,0)))*54.6</f>
        <v>1777.2299999999998</v>
      </c>
      <c r="O199">
        <f t="shared" si="51"/>
        <v>1880.3364812979617</v>
      </c>
      <c r="P199">
        <f>ABS($F199-INDEX(Sheet2!$C:$C, MATCH(P$1,Sheet2!$B:$B,0)))*69</f>
        <v>2610.96</v>
      </c>
      <c r="Q199">
        <f>ABS($G199-INDEX(Sheet2!$D:$D, MATCH(Q$1,Sheet2!$B:$B,0)))*54.6</f>
        <v>4265.8980000000001</v>
      </c>
      <c r="R199">
        <f t="shared" si="52"/>
        <v>5001.4995619318015</v>
      </c>
      <c r="S199">
        <f>ABS($F199-INDEX(Sheet2!$C:$C, MATCH(S$1,Sheet2!$B:$B,0)))*69</f>
        <v>2428.8000000000002</v>
      </c>
      <c r="T199">
        <f>ABS($G199-INDEX(Sheet2!$D:$D, MATCH(T$1,Sheet2!$B:$B,0)))*54.6</f>
        <v>492.49199999999979</v>
      </c>
      <c r="U199">
        <f t="shared" si="53"/>
        <v>2478.2287646752875</v>
      </c>
      <c r="V199">
        <f>ABS($F199-INDEX(Sheet2!$C:$C, MATCH(V$1,Sheet2!$B:$B,0)))*69</f>
        <v>3115.3500000000004</v>
      </c>
      <c r="W199">
        <f>ABS($G199-INDEX(Sheet2!$D:$D, MATCH(W$1,Sheet2!$B:$B,0)))*54.6</f>
        <v>5672.9400000000005</v>
      </c>
      <c r="X199">
        <f t="shared" si="54"/>
        <v>6472.0672019147032</v>
      </c>
      <c r="Y199">
        <f>ABS($F199-INDEX(Sheet2!$C:$C, MATCH(Y$1,Sheet2!$B:$B,0)))*69</f>
        <v>1638.7499999999998</v>
      </c>
      <c r="Z199">
        <f>ABS($G199-INDEX(Sheet2!$D:$D, MATCH(Z$1,Sheet2!$B:$B,0)))*54.6</f>
        <v>2822.2739999999999</v>
      </c>
      <c r="AA199">
        <f t="shared" si="55"/>
        <v>3263.5459386342332</v>
      </c>
      <c r="AB199">
        <f>ABS($F199-INDEX(Sheet2!$C:$C, MATCH(AB$1,Sheet2!$B:$B,0)))*69</f>
        <v>1863.69</v>
      </c>
      <c r="AC199">
        <f>ABS($G199-INDEX(Sheet2!$D:$D, MATCH(AC$1,Sheet2!$B:$B,0)))*54.6</f>
        <v>10540.53</v>
      </c>
      <c r="AD199">
        <f t="shared" si="56"/>
        <v>10704.023220126161</v>
      </c>
      <c r="AE199">
        <f>ABS($F199-INDEX(Sheet2!$C:$C, MATCH(AE$1,Sheet2!$B:$B,0)))*69</f>
        <v>2145.21</v>
      </c>
      <c r="AF199">
        <f>ABS($G199-INDEX(Sheet2!$D:$D, MATCH(AF$1,Sheet2!$B:$B,0)))*54.6</f>
        <v>3752.1120000000001</v>
      </c>
      <c r="AG199">
        <f t="shared" si="57"/>
        <v>4322.0678389682871</v>
      </c>
      <c r="AH199">
        <f>ABS($F199-INDEX(Sheet2!$C:$C, MATCH(AH$1,Sheet2!$B:$B,0)))*69</f>
        <v>1618.05</v>
      </c>
      <c r="AI199">
        <f>ABS($G199-INDEX(Sheet2!$D:$D, MATCH(AI$1,Sheet2!$B:$B,0)))*54.6</f>
        <v>974.06400000000019</v>
      </c>
      <c r="AJ199">
        <f t="shared" si="58"/>
        <v>1888.6202579121086</v>
      </c>
      <c r="AK199">
        <f>ABS($F199-INDEX(Sheet2!$C:$C, MATCH(AK$1,Sheet2!$B:$B,0)))*69</f>
        <v>3047.73</v>
      </c>
      <c r="AL199">
        <f>ABS($G199-INDEX(Sheet2!$D:$D, MATCH(AL$1,Sheet2!$B:$B,0)))*54.6</f>
        <v>11889.696</v>
      </c>
      <c r="AM199">
        <f t="shared" si="59"/>
        <v>12274.099931372402</v>
      </c>
      <c r="AN199">
        <f>ABS($F199-INDEX(Sheet2!$C:$C, MATCH(AN$1,Sheet2!$B:$B,0)))*69</f>
        <v>1882.32</v>
      </c>
      <c r="AO199">
        <f>ABS($G199-INDEX(Sheet2!$D:$D, MATCH(AO$1,Sheet2!$B:$B,0)))*54.6</f>
        <v>4914.5459999999994</v>
      </c>
      <c r="AP199">
        <f t="shared" si="60"/>
        <v>5262.6885684520603</v>
      </c>
      <c r="AQ199">
        <f>ABS($F199-INDEX(Sheet2!$C:$C, MATCH(AQ$1,Sheet2!$B:$B,0)))*69</f>
        <v>2018.2499999999998</v>
      </c>
      <c r="AR199">
        <f>ABS($G199-INDEX(Sheet2!$D:$D, MATCH(AR$1,Sheet2!$B:$B,0)))*54.6</f>
        <v>9978.15</v>
      </c>
      <c r="AS199">
        <f t="shared" si="61"/>
        <v>10180.216622695216</v>
      </c>
      <c r="AT199">
        <f>ABS($F199-INDEX(Sheet2!$C:$C, MATCH(AT$1,Sheet2!$B:$B,0)))*69</f>
        <v>2833.1400000000003</v>
      </c>
      <c r="AU199">
        <f>ABS($G199-INDEX(Sheet2!$D:$D, MATCH(AU$1,Sheet2!$B:$B,0)))*54.6</f>
        <v>3630.9</v>
      </c>
      <c r="AV199">
        <f t="shared" si="62"/>
        <v>4605.4442857991453</v>
      </c>
      <c r="AW199">
        <f>ABS($F199-INDEX(Sheet2!$C:$C, MATCH(AW$1,Sheet2!$B:$B,0)))*69</f>
        <v>2291.4900000000002</v>
      </c>
      <c r="AX199">
        <f>ABS($G199-INDEX(Sheet2!$D:$D, MATCH(AX$1,Sheet2!$B:$B,0)))*54.6</f>
        <v>1276.5479999999998</v>
      </c>
      <c r="AY199">
        <f t="shared" si="63"/>
        <v>2623.0709514620453</v>
      </c>
      <c r="AZ199">
        <f>ABS($F199-INDEX(Sheet2!$C:$C, MATCH(AZ$1,Sheet2!$B:$B,0)))*69</f>
        <v>1751.22</v>
      </c>
      <c r="BA199">
        <f>ABS($G199-INDEX(Sheet2!$D:$D, MATCH(BA$1,Sheet2!$B:$B,0)))*54.6</f>
        <v>11258.52</v>
      </c>
      <c r="BB199">
        <f t="shared" si="64"/>
        <v>11393.903812074244</v>
      </c>
    </row>
    <row r="200" spans="1:54" x14ac:dyDescent="0.3">
      <c r="A200" t="s">
        <v>776</v>
      </c>
      <c r="B200" t="s">
        <v>777</v>
      </c>
      <c r="C200" t="s">
        <v>335</v>
      </c>
      <c r="D200" t="s">
        <v>778</v>
      </c>
      <c r="E200" t="s">
        <v>779</v>
      </c>
      <c r="F200">
        <v>21.05</v>
      </c>
      <c r="G200">
        <v>105.5</v>
      </c>
      <c r="H200" t="s">
        <v>844</v>
      </c>
      <c r="I200" t="str">
        <f t="shared" si="49"/>
        <v>East</v>
      </c>
      <c r="J200">
        <f>ABS($F200-INDEX(Sheet2!$C:$C, MATCH(J$1,Sheet2!$B:$B,0)))*69</f>
        <v>1009.4699999999999</v>
      </c>
      <c r="K200">
        <f>ABS($G200-INDEX(Sheet2!$D:$D, MATCH(K$1,Sheet2!$B:$B,0)))*54.6</f>
        <v>1864.5900000000004</v>
      </c>
      <c r="L200">
        <f t="shared" si="50"/>
        <v>2120.3126064333064</v>
      </c>
      <c r="M200">
        <f>ABS($F200-INDEX(Sheet2!$C:$C, MATCH(M$1,Sheet2!$B:$B,0)))*69</f>
        <v>127.65000000000009</v>
      </c>
      <c r="N200">
        <f>ABS($G200-INDEX(Sheet2!$D:$D, MATCH(N$1,Sheet2!$B:$B,0)))*54.6</f>
        <v>11171.16</v>
      </c>
      <c r="O200">
        <f t="shared" si="51"/>
        <v>11171.889288213521</v>
      </c>
      <c r="P200">
        <f>ABS($F200-INDEX(Sheet2!$C:$C, MATCH(P$1,Sheet2!$B:$B,0)))*69</f>
        <v>1869.21</v>
      </c>
      <c r="Q200">
        <f>ABS($G200-INDEX(Sheet2!$D:$D, MATCH(Q$1,Sheet2!$B:$B,0)))*54.6</f>
        <v>5128.0320000000002</v>
      </c>
      <c r="R200">
        <f t="shared" si="52"/>
        <v>5458.0819174068838</v>
      </c>
      <c r="S200">
        <f>ABS($F200-INDEX(Sheet2!$C:$C, MATCH(S$1,Sheet2!$B:$B,0)))*69</f>
        <v>1687.05</v>
      </c>
      <c r="T200">
        <f>ABS($G200-INDEX(Sheet2!$D:$D, MATCH(T$1,Sheet2!$B:$B,0)))*54.6</f>
        <v>9886.4220000000005</v>
      </c>
      <c r="U200">
        <f t="shared" si="53"/>
        <v>10029.330868237623</v>
      </c>
      <c r="V200">
        <f>ABS($F200-INDEX(Sheet2!$C:$C, MATCH(V$1,Sheet2!$B:$B,0)))*69</f>
        <v>2373.6000000000004</v>
      </c>
      <c r="W200">
        <f>ABS($G200-INDEX(Sheet2!$D:$D, MATCH(W$1,Sheet2!$B:$B,0)))*54.6</f>
        <v>3720.9900000000002</v>
      </c>
      <c r="X200">
        <f t="shared" si="54"/>
        <v>4413.5862447787295</v>
      </c>
      <c r="Y200">
        <f>ABS($F200-INDEX(Sheet2!$C:$C, MATCH(Y$1,Sheet2!$B:$B,0)))*69</f>
        <v>896.99999999999977</v>
      </c>
      <c r="Z200">
        <f>ABS($G200-INDEX(Sheet2!$D:$D, MATCH(Z$1,Sheet2!$B:$B,0)))*54.6</f>
        <v>12216.204000000002</v>
      </c>
      <c r="AA200">
        <f t="shared" si="55"/>
        <v>12249.091769172768</v>
      </c>
      <c r="AB200">
        <f>ABS($F200-INDEX(Sheet2!$C:$C, MATCH(AB$1,Sheet2!$B:$B,0)))*69</f>
        <v>1121.94</v>
      </c>
      <c r="AC200">
        <f>ABS($G200-INDEX(Sheet2!$D:$D, MATCH(AC$1,Sheet2!$B:$B,0)))*54.6</f>
        <v>1146.6000000000001</v>
      </c>
      <c r="AD200">
        <f t="shared" si="56"/>
        <v>1604.1947897933094</v>
      </c>
      <c r="AE200">
        <f>ABS($F200-INDEX(Sheet2!$C:$C, MATCH(AE$1,Sheet2!$B:$B,0)))*69</f>
        <v>1403.46</v>
      </c>
      <c r="AF200">
        <f>ABS($G200-INDEX(Sheet2!$D:$D, MATCH(AF$1,Sheet2!$B:$B,0)))*54.6</f>
        <v>5641.8180000000002</v>
      </c>
      <c r="AG200">
        <f t="shared" si="57"/>
        <v>5813.7604282188995</v>
      </c>
      <c r="AH200">
        <f>ABS($F200-INDEX(Sheet2!$C:$C, MATCH(AH$1,Sheet2!$B:$B,0)))*69</f>
        <v>876.3</v>
      </c>
      <c r="AI200">
        <f>ABS($G200-INDEX(Sheet2!$D:$D, MATCH(AI$1,Sheet2!$B:$B,0)))*54.6</f>
        <v>10367.993999999999</v>
      </c>
      <c r="AJ200">
        <f t="shared" si="58"/>
        <v>10404.960416745273</v>
      </c>
      <c r="AK200">
        <f>ABS($F200-INDEX(Sheet2!$C:$C, MATCH(AK$1,Sheet2!$B:$B,0)))*69</f>
        <v>3789.48</v>
      </c>
      <c r="AL200">
        <f>ABS($G200-INDEX(Sheet2!$D:$D, MATCH(AL$1,Sheet2!$B:$B,0)))*54.6</f>
        <v>2495.7660000000005</v>
      </c>
      <c r="AM200">
        <f t="shared" si="59"/>
        <v>4537.5110575243789</v>
      </c>
      <c r="AN200">
        <f>ABS($F200-INDEX(Sheet2!$C:$C, MATCH(AN$1,Sheet2!$B:$B,0)))*69</f>
        <v>1140.57</v>
      </c>
      <c r="AO200">
        <f>ABS($G200-INDEX(Sheet2!$D:$D, MATCH(AO$1,Sheet2!$B:$B,0)))*54.6</f>
        <v>4479.384</v>
      </c>
      <c r="AP200">
        <f t="shared" si="60"/>
        <v>4622.3133758277354</v>
      </c>
      <c r="AQ200">
        <f>ABS($F200-INDEX(Sheet2!$C:$C, MATCH(AQ$1,Sheet2!$B:$B,0)))*69</f>
        <v>1276.4999999999998</v>
      </c>
      <c r="AR200">
        <f>ABS($G200-INDEX(Sheet2!$D:$D, MATCH(AR$1,Sheet2!$B:$B,0)))*54.6</f>
        <v>584.22000000000014</v>
      </c>
      <c r="AS200">
        <f t="shared" si="61"/>
        <v>1403.8394703099068</v>
      </c>
      <c r="AT200">
        <f>ABS($F200-INDEX(Sheet2!$C:$C, MATCH(AT$1,Sheet2!$B:$B,0)))*69</f>
        <v>2091.39</v>
      </c>
      <c r="AU200">
        <f>ABS($G200-INDEX(Sheet2!$D:$D, MATCH(AU$1,Sheet2!$B:$B,0)))*54.6</f>
        <v>5763.03</v>
      </c>
      <c r="AV200">
        <f t="shared" si="62"/>
        <v>6130.7770235917078</v>
      </c>
      <c r="AW200">
        <f>ABS($F200-INDEX(Sheet2!$C:$C, MATCH(AW$1,Sheet2!$B:$B,0)))*69</f>
        <v>3033.2400000000002</v>
      </c>
      <c r="AX200">
        <f>ABS($G200-INDEX(Sheet2!$D:$D, MATCH(AX$1,Sheet2!$B:$B,0)))*54.6</f>
        <v>8117.3820000000014</v>
      </c>
      <c r="AY200">
        <f t="shared" si="63"/>
        <v>8665.5891566311875</v>
      </c>
      <c r="AZ200">
        <f>ABS($F200-INDEX(Sheet2!$C:$C, MATCH(AZ$1,Sheet2!$B:$B,0)))*69</f>
        <v>1009.4699999999999</v>
      </c>
      <c r="BA200">
        <f>ABS($G200-INDEX(Sheet2!$D:$D, MATCH(BA$1,Sheet2!$B:$B,0)))*54.6</f>
        <v>1864.5900000000004</v>
      </c>
      <c r="BB200">
        <f t="shared" si="64"/>
        <v>2120.3126064333064</v>
      </c>
    </row>
    <row r="201" spans="1:54" x14ac:dyDescent="0.3">
      <c r="A201" t="s">
        <v>780</v>
      </c>
      <c r="B201" t="s">
        <v>781</v>
      </c>
      <c r="C201" t="s">
        <v>335</v>
      </c>
      <c r="D201" t="s">
        <v>782</v>
      </c>
      <c r="E201" t="s">
        <v>783</v>
      </c>
      <c r="F201">
        <v>44.5</v>
      </c>
      <c r="G201">
        <v>20.37</v>
      </c>
      <c r="H201" t="s">
        <v>844</v>
      </c>
      <c r="I201" t="str">
        <f t="shared" si="49"/>
        <v>East</v>
      </c>
      <c r="J201">
        <f>ABS($F201-INDEX(Sheet2!$C:$C, MATCH(J$1,Sheet2!$B:$B,0)))*69</f>
        <v>608.58000000000004</v>
      </c>
      <c r="K201">
        <f>ABS($G201-INDEX(Sheet2!$D:$D, MATCH(K$1,Sheet2!$B:$B,0)))*54.6</f>
        <v>6512.6880000000001</v>
      </c>
      <c r="L201">
        <f t="shared" si="50"/>
        <v>6541.060663359116</v>
      </c>
      <c r="M201">
        <f>ABS($F201-INDEX(Sheet2!$C:$C, MATCH(M$1,Sheet2!$B:$B,0)))*69</f>
        <v>1745.7</v>
      </c>
      <c r="N201">
        <f>ABS($G201-INDEX(Sheet2!$D:$D, MATCH(N$1,Sheet2!$B:$B,0)))*54.6</f>
        <v>6523.0619999999999</v>
      </c>
      <c r="O201">
        <f t="shared" si="51"/>
        <v>6752.6147784279829</v>
      </c>
      <c r="P201">
        <f>ABS($F201-INDEX(Sheet2!$C:$C, MATCH(P$1,Sheet2!$B:$B,0)))*69</f>
        <v>251.16000000000003</v>
      </c>
      <c r="Q201">
        <f>ABS($G201-INDEX(Sheet2!$D:$D, MATCH(Q$1,Sheet2!$B:$B,0)))*54.6</f>
        <v>479.93400000000008</v>
      </c>
      <c r="R201">
        <f t="shared" si="52"/>
        <v>541.68070849532762</v>
      </c>
      <c r="S201">
        <f>ABS($F201-INDEX(Sheet2!$C:$C, MATCH(S$1,Sheet2!$B:$B,0)))*69</f>
        <v>69</v>
      </c>
      <c r="T201">
        <f>ABS($G201-INDEX(Sheet2!$D:$D, MATCH(T$1,Sheet2!$B:$B,0)))*54.6</f>
        <v>5238.3239999999996</v>
      </c>
      <c r="U201">
        <f t="shared" si="53"/>
        <v>5238.7784195340801</v>
      </c>
      <c r="V201">
        <f>ABS($F201-INDEX(Sheet2!$C:$C, MATCH(V$1,Sheet2!$B:$B,0)))*69</f>
        <v>755.55000000000018</v>
      </c>
      <c r="W201">
        <f>ABS($G201-INDEX(Sheet2!$D:$D, MATCH(W$1,Sheet2!$B:$B,0)))*54.6</f>
        <v>927.10800000000006</v>
      </c>
      <c r="X201">
        <f t="shared" si="54"/>
        <v>1195.9870593631022</v>
      </c>
      <c r="Y201">
        <f>ABS($F201-INDEX(Sheet2!$C:$C, MATCH(Y$1,Sheet2!$B:$B,0)))*69</f>
        <v>721.05000000000018</v>
      </c>
      <c r="Z201">
        <f>ABS($G201-INDEX(Sheet2!$D:$D, MATCH(Z$1,Sheet2!$B:$B,0)))*54.6</f>
        <v>7568.1059999999998</v>
      </c>
      <c r="AA201">
        <f t="shared" si="55"/>
        <v>7602.3773603877362</v>
      </c>
      <c r="AB201">
        <f>ABS($F201-INDEX(Sheet2!$C:$C, MATCH(AB$1,Sheet2!$B:$B,0)))*69</f>
        <v>496.10999999999984</v>
      </c>
      <c r="AC201">
        <f>ABS($G201-INDEX(Sheet2!$D:$D, MATCH(AC$1,Sheet2!$B:$B,0)))*54.6</f>
        <v>5794.6980000000003</v>
      </c>
      <c r="AD201">
        <f t="shared" si="56"/>
        <v>5815.8963232939432</v>
      </c>
      <c r="AE201">
        <f>ABS($F201-INDEX(Sheet2!$C:$C, MATCH(AE$1,Sheet2!$B:$B,0)))*69</f>
        <v>214.58999999999997</v>
      </c>
      <c r="AF201">
        <f>ABS($G201-INDEX(Sheet2!$D:$D, MATCH(AF$1,Sheet2!$B:$B,0)))*54.6</f>
        <v>993.72000000000014</v>
      </c>
      <c r="AG201">
        <f t="shared" si="57"/>
        <v>1016.6259422717877</v>
      </c>
      <c r="AH201">
        <f>ABS($F201-INDEX(Sheet2!$C:$C, MATCH(AH$1,Sheet2!$B:$B,0)))*69</f>
        <v>741.75</v>
      </c>
      <c r="AI201">
        <f>ABS($G201-INDEX(Sheet2!$D:$D, MATCH(AI$1,Sheet2!$B:$B,0)))*54.6</f>
        <v>5719.8960000000006</v>
      </c>
      <c r="AJ201">
        <f t="shared" si="58"/>
        <v>5767.7901585716527</v>
      </c>
      <c r="AK201">
        <f>ABS($F201-INDEX(Sheet2!$C:$C, MATCH(AK$1,Sheet2!$B:$B,0)))*69</f>
        <v>5407.5300000000007</v>
      </c>
      <c r="AL201">
        <f>ABS($G201-INDEX(Sheet2!$D:$D, MATCH(AL$1,Sheet2!$B:$B,0)))*54.6</f>
        <v>7143.8640000000005</v>
      </c>
      <c r="AM201">
        <f t="shared" si="59"/>
        <v>8959.6971796705275</v>
      </c>
      <c r="AN201">
        <f>ABS($F201-INDEX(Sheet2!$C:$C, MATCH(AN$1,Sheet2!$B:$B,0)))*69</f>
        <v>477.48000000000013</v>
      </c>
      <c r="AO201">
        <f>ABS($G201-INDEX(Sheet2!$D:$D, MATCH(AO$1,Sheet2!$B:$B,0)))*54.6</f>
        <v>168.714</v>
      </c>
      <c r="AP201">
        <f t="shared" si="60"/>
        <v>506.41047006948833</v>
      </c>
      <c r="AQ201">
        <f>ABS($F201-INDEX(Sheet2!$C:$C, MATCH(AQ$1,Sheet2!$B:$B,0)))*69</f>
        <v>341.55000000000018</v>
      </c>
      <c r="AR201">
        <f>ABS($G201-INDEX(Sheet2!$D:$D, MATCH(AR$1,Sheet2!$B:$B,0)))*54.6</f>
        <v>5232.3180000000002</v>
      </c>
      <c r="AS201">
        <f t="shared" si="61"/>
        <v>5243.4538288826379</v>
      </c>
      <c r="AT201">
        <f>ABS($F201-INDEX(Sheet2!$C:$C, MATCH(AT$1,Sheet2!$B:$B,0)))*69</f>
        <v>473.34</v>
      </c>
      <c r="AU201">
        <f>ABS($G201-INDEX(Sheet2!$D:$D, MATCH(AU$1,Sheet2!$B:$B,0)))*54.6</f>
        <v>1114.932</v>
      </c>
      <c r="AV201">
        <f t="shared" si="62"/>
        <v>1211.248991836113</v>
      </c>
      <c r="AW201">
        <f>ABS($F201-INDEX(Sheet2!$C:$C, MATCH(AW$1,Sheet2!$B:$B,0)))*69</f>
        <v>4651.29</v>
      </c>
      <c r="AX201">
        <f>ABS($G201-INDEX(Sheet2!$D:$D, MATCH(AX$1,Sheet2!$B:$B,0)))*54.6</f>
        <v>3469.2840000000006</v>
      </c>
      <c r="AY201">
        <f t="shared" si="63"/>
        <v>5802.622694674883</v>
      </c>
      <c r="AZ201">
        <f>ABS($F201-INDEX(Sheet2!$C:$C, MATCH(AZ$1,Sheet2!$B:$B,0)))*69</f>
        <v>608.58000000000004</v>
      </c>
      <c r="BA201">
        <f>ABS($G201-INDEX(Sheet2!$D:$D, MATCH(BA$1,Sheet2!$B:$B,0)))*54.6</f>
        <v>6512.6880000000001</v>
      </c>
      <c r="BB201">
        <f t="shared" si="64"/>
        <v>6541.060663359116</v>
      </c>
    </row>
    <row r="202" spans="1:54" x14ac:dyDescent="0.3">
      <c r="A202" t="s">
        <v>784</v>
      </c>
      <c r="B202" t="s">
        <v>785</v>
      </c>
      <c r="C202">
        <v>23.31</v>
      </c>
      <c r="D202" t="s">
        <v>786</v>
      </c>
      <c r="E202" t="s">
        <v>787</v>
      </c>
      <c r="F202">
        <v>-15.28</v>
      </c>
      <c r="G202">
        <v>28.16</v>
      </c>
      <c r="H202" t="s">
        <v>845</v>
      </c>
      <c r="I202" t="str">
        <f t="shared" si="49"/>
        <v>East</v>
      </c>
      <c r="J202">
        <f>ABS($F202-INDEX(Sheet2!$C:$C, MATCH(J$1,Sheet2!$B:$B,0)))*69</f>
        <v>3516.2400000000002</v>
      </c>
      <c r="K202">
        <f>ABS($G202-INDEX(Sheet2!$D:$D, MATCH(K$1,Sheet2!$B:$B,0)))*54.6</f>
        <v>6087.3540000000003</v>
      </c>
      <c r="L202">
        <f t="shared" si="50"/>
        <v>7029.9233608138293</v>
      </c>
      <c r="M202">
        <f>ABS($F202-INDEX(Sheet2!$C:$C, MATCH(M$1,Sheet2!$B:$B,0)))*69</f>
        <v>2379.12</v>
      </c>
      <c r="N202">
        <f>ABS($G202-INDEX(Sheet2!$D:$D, MATCH(N$1,Sheet2!$B:$B,0)))*54.6</f>
        <v>6948.3959999999997</v>
      </c>
      <c r="O202">
        <f t="shared" si="51"/>
        <v>7344.4141323332251</v>
      </c>
      <c r="P202">
        <f>ABS($F202-INDEX(Sheet2!$C:$C, MATCH(P$1,Sheet2!$B:$B,0)))*69</f>
        <v>4375.9800000000005</v>
      </c>
      <c r="Q202">
        <f>ABS($G202-INDEX(Sheet2!$D:$D, MATCH(Q$1,Sheet2!$B:$B,0)))*54.6</f>
        <v>905.26799999999992</v>
      </c>
      <c r="R202">
        <f t="shared" si="52"/>
        <v>4468.6363817415267</v>
      </c>
      <c r="S202">
        <f>ABS($F202-INDEX(Sheet2!$C:$C, MATCH(S$1,Sheet2!$B:$B,0)))*69</f>
        <v>4193.82</v>
      </c>
      <c r="T202">
        <f>ABS($G202-INDEX(Sheet2!$D:$D, MATCH(T$1,Sheet2!$B:$B,0)))*54.6</f>
        <v>5663.6579999999994</v>
      </c>
      <c r="U202">
        <f t="shared" si="53"/>
        <v>7047.3504335575644</v>
      </c>
      <c r="V202">
        <f>ABS($F202-INDEX(Sheet2!$C:$C, MATCH(V$1,Sheet2!$B:$B,0)))*69</f>
        <v>4880.37</v>
      </c>
      <c r="W202">
        <f>ABS($G202-INDEX(Sheet2!$D:$D, MATCH(W$1,Sheet2!$B:$B,0)))*54.6</f>
        <v>501.77400000000006</v>
      </c>
      <c r="X202">
        <f t="shared" si="54"/>
        <v>4906.0970724167291</v>
      </c>
      <c r="Y202">
        <f>ABS($F202-INDEX(Sheet2!$C:$C, MATCH(Y$1,Sheet2!$B:$B,0)))*69</f>
        <v>3403.77</v>
      </c>
      <c r="Z202">
        <f>ABS($G202-INDEX(Sheet2!$D:$D, MATCH(Z$1,Sheet2!$B:$B,0)))*54.6</f>
        <v>7993.4400000000005</v>
      </c>
      <c r="AA202">
        <f t="shared" si="55"/>
        <v>8687.964850671302</v>
      </c>
      <c r="AB202">
        <f>ABS($F202-INDEX(Sheet2!$C:$C, MATCH(AB$1,Sheet2!$B:$B,0)))*69</f>
        <v>3628.71</v>
      </c>
      <c r="AC202">
        <f>ABS($G202-INDEX(Sheet2!$D:$D, MATCH(AC$1,Sheet2!$B:$B,0)))*54.6</f>
        <v>5369.3640000000005</v>
      </c>
      <c r="AD202">
        <f t="shared" si="56"/>
        <v>6480.5559968721827</v>
      </c>
      <c r="AE202">
        <f>ABS($F202-INDEX(Sheet2!$C:$C, MATCH(AE$1,Sheet2!$B:$B,0)))*69</f>
        <v>3910.23</v>
      </c>
      <c r="AF202">
        <f>ABS($G202-INDEX(Sheet2!$D:$D, MATCH(AF$1,Sheet2!$B:$B,0)))*54.6</f>
        <v>1419.0540000000001</v>
      </c>
      <c r="AG202">
        <f t="shared" si="57"/>
        <v>4159.761159948489</v>
      </c>
      <c r="AH202">
        <f>ABS($F202-INDEX(Sheet2!$C:$C, MATCH(AH$1,Sheet2!$B:$B,0)))*69</f>
        <v>3383.07</v>
      </c>
      <c r="AI202">
        <f>ABS($G202-INDEX(Sheet2!$D:$D, MATCH(AI$1,Sheet2!$B:$B,0)))*54.6</f>
        <v>6145.23</v>
      </c>
      <c r="AJ202">
        <f t="shared" si="58"/>
        <v>7014.9137113581091</v>
      </c>
      <c r="AK202">
        <f>ABS($F202-INDEX(Sheet2!$C:$C, MATCH(AK$1,Sheet2!$B:$B,0)))*69</f>
        <v>1282.7099999999998</v>
      </c>
      <c r="AL202">
        <f>ABS($G202-INDEX(Sheet2!$D:$D, MATCH(AL$1,Sheet2!$B:$B,0)))*54.6</f>
        <v>6718.5300000000007</v>
      </c>
      <c r="AM202">
        <f t="shared" si="59"/>
        <v>6839.8823312247123</v>
      </c>
      <c r="AN202">
        <f>ABS($F202-INDEX(Sheet2!$C:$C, MATCH(AN$1,Sheet2!$B:$B,0)))*69</f>
        <v>3647.34</v>
      </c>
      <c r="AO202">
        <f>ABS($G202-INDEX(Sheet2!$D:$D, MATCH(AO$1,Sheet2!$B:$B,0)))*54.6</f>
        <v>256.61999999999995</v>
      </c>
      <c r="AP202">
        <f t="shared" si="60"/>
        <v>3656.3565061410523</v>
      </c>
      <c r="AQ202">
        <f>ABS($F202-INDEX(Sheet2!$C:$C, MATCH(AQ$1,Sheet2!$B:$B,0)))*69</f>
        <v>3783.27</v>
      </c>
      <c r="AR202">
        <f>ABS($G202-INDEX(Sheet2!$D:$D, MATCH(AR$1,Sheet2!$B:$B,0)))*54.6</f>
        <v>4806.9840000000004</v>
      </c>
      <c r="AS202">
        <f t="shared" si="61"/>
        <v>6117.2074567694699</v>
      </c>
      <c r="AT202">
        <f>ABS($F202-INDEX(Sheet2!$C:$C, MATCH(AT$1,Sheet2!$B:$B,0)))*69</f>
        <v>4598.16</v>
      </c>
      <c r="AU202">
        <f>ABS($G202-INDEX(Sheet2!$D:$D, MATCH(AU$1,Sheet2!$B:$B,0)))*54.6</f>
        <v>1540.2660000000001</v>
      </c>
      <c r="AV202">
        <f t="shared" si="62"/>
        <v>4849.2777540945208</v>
      </c>
      <c r="AW202">
        <f>ABS($F202-INDEX(Sheet2!$C:$C, MATCH(AW$1,Sheet2!$B:$B,0)))*69</f>
        <v>526.47</v>
      </c>
      <c r="AX202">
        <f>ABS($G202-INDEX(Sheet2!$D:$D, MATCH(AX$1,Sheet2!$B:$B,0)))*54.6</f>
        <v>3894.6179999999999</v>
      </c>
      <c r="AY202">
        <f t="shared" si="63"/>
        <v>3930.0407156700044</v>
      </c>
      <c r="AZ202">
        <f>ABS($F202-INDEX(Sheet2!$C:$C, MATCH(AZ$1,Sheet2!$B:$B,0)))*69</f>
        <v>3516.2400000000002</v>
      </c>
      <c r="BA202">
        <f>ABS($G202-INDEX(Sheet2!$D:$D, MATCH(BA$1,Sheet2!$B:$B,0)))*54.6</f>
        <v>6087.3540000000003</v>
      </c>
      <c r="BB202">
        <f t="shared" si="64"/>
        <v>7029.9233608138293</v>
      </c>
    </row>
    <row r="203" spans="1:54" x14ac:dyDescent="0.3">
      <c r="A203" t="s">
        <v>788</v>
      </c>
      <c r="B203" t="s">
        <v>789</v>
      </c>
      <c r="C203">
        <v>16.93</v>
      </c>
      <c r="D203" t="s">
        <v>790</v>
      </c>
      <c r="E203" t="s">
        <v>791</v>
      </c>
      <c r="F203">
        <v>-17.43</v>
      </c>
      <c r="G203">
        <v>31.02</v>
      </c>
      <c r="H203" t="s">
        <v>845</v>
      </c>
      <c r="I203" t="str">
        <f t="shared" si="49"/>
        <v>East</v>
      </c>
      <c r="J203">
        <f>ABS($F203-INDEX(Sheet2!$C:$C, MATCH(J$1,Sheet2!$B:$B,0)))*69</f>
        <v>3664.59</v>
      </c>
      <c r="K203">
        <f>ABS($G203-INDEX(Sheet2!$D:$D, MATCH(K$1,Sheet2!$B:$B,0)))*54.6</f>
        <v>5931.1980000000003</v>
      </c>
      <c r="L203">
        <f t="shared" si="50"/>
        <v>6971.967411233647</v>
      </c>
      <c r="M203">
        <f>ABS($F203-INDEX(Sheet2!$C:$C, MATCH(M$1,Sheet2!$B:$B,0)))*69</f>
        <v>2527.4699999999998</v>
      </c>
      <c r="N203">
        <f>ABS($G203-INDEX(Sheet2!$D:$D, MATCH(N$1,Sheet2!$B:$B,0)))*54.6</f>
        <v>7104.5520000000006</v>
      </c>
      <c r="O203">
        <f t="shared" si="51"/>
        <v>7540.7402635022518</v>
      </c>
      <c r="P203">
        <f>ABS($F203-INDEX(Sheet2!$C:$C, MATCH(P$1,Sheet2!$B:$B,0)))*69</f>
        <v>4524.33</v>
      </c>
      <c r="Q203">
        <f>ABS($G203-INDEX(Sheet2!$D:$D, MATCH(Q$1,Sheet2!$B:$B,0)))*54.6</f>
        <v>1061.424</v>
      </c>
      <c r="R203">
        <f t="shared" si="52"/>
        <v>4647.169338067637</v>
      </c>
      <c r="S203">
        <f>ABS($F203-INDEX(Sheet2!$C:$C, MATCH(S$1,Sheet2!$B:$B,0)))*69</f>
        <v>4342.17</v>
      </c>
      <c r="T203">
        <f>ABS($G203-INDEX(Sheet2!$D:$D, MATCH(T$1,Sheet2!$B:$B,0)))*54.6</f>
        <v>5819.8139999999994</v>
      </c>
      <c r="U203">
        <f t="shared" si="53"/>
        <v>7261.1758898608141</v>
      </c>
      <c r="V203">
        <f>ABS($F203-INDEX(Sheet2!$C:$C, MATCH(V$1,Sheet2!$B:$B,0)))*69</f>
        <v>5028.7199999999993</v>
      </c>
      <c r="W203">
        <f>ABS($G203-INDEX(Sheet2!$D:$D, MATCH(W$1,Sheet2!$B:$B,0)))*54.6</f>
        <v>345.61800000000011</v>
      </c>
      <c r="X203">
        <f t="shared" si="54"/>
        <v>5040.5829663168915</v>
      </c>
      <c r="Y203">
        <f>ABS($F203-INDEX(Sheet2!$C:$C, MATCH(Y$1,Sheet2!$B:$B,0)))*69</f>
        <v>3552.12</v>
      </c>
      <c r="Z203">
        <f>ABS($G203-INDEX(Sheet2!$D:$D, MATCH(Z$1,Sheet2!$B:$B,0)))*54.6</f>
        <v>8149.5959999999995</v>
      </c>
      <c r="AA203">
        <f t="shared" si="55"/>
        <v>8890.077134514413</v>
      </c>
      <c r="AB203">
        <f>ABS($F203-INDEX(Sheet2!$C:$C, MATCH(AB$1,Sheet2!$B:$B,0)))*69</f>
        <v>3777.06</v>
      </c>
      <c r="AC203">
        <f>ABS($G203-INDEX(Sheet2!$D:$D, MATCH(AC$1,Sheet2!$B:$B,0)))*54.6</f>
        <v>5213.2080000000005</v>
      </c>
      <c r="AD203">
        <f t="shared" si="56"/>
        <v>6437.6796980638919</v>
      </c>
      <c r="AE203">
        <f>ABS($F203-INDEX(Sheet2!$C:$C, MATCH(AE$1,Sheet2!$B:$B,0)))*69</f>
        <v>4058.58</v>
      </c>
      <c r="AF203">
        <f>ABS($G203-INDEX(Sheet2!$D:$D, MATCH(AF$1,Sheet2!$B:$B,0)))*54.6</f>
        <v>1575.21</v>
      </c>
      <c r="AG203">
        <f t="shared" si="57"/>
        <v>4353.5454701312128</v>
      </c>
      <c r="AH203">
        <f>ABS($F203-INDEX(Sheet2!$C:$C, MATCH(AH$1,Sheet2!$B:$B,0)))*69</f>
        <v>3531.42</v>
      </c>
      <c r="AI203">
        <f>ABS($G203-INDEX(Sheet2!$D:$D, MATCH(AI$1,Sheet2!$B:$B,0)))*54.6</f>
        <v>6301.3860000000004</v>
      </c>
      <c r="AJ203">
        <f t="shared" si="58"/>
        <v>7223.4612712601984</v>
      </c>
      <c r="AK203">
        <f>ABS($F203-INDEX(Sheet2!$C:$C, MATCH(AK$1,Sheet2!$B:$B,0)))*69</f>
        <v>1134.3599999999999</v>
      </c>
      <c r="AL203">
        <f>ABS($G203-INDEX(Sheet2!$D:$D, MATCH(AL$1,Sheet2!$B:$B,0)))*54.6</f>
        <v>6562.3740000000007</v>
      </c>
      <c r="AM203">
        <f t="shared" si="59"/>
        <v>6659.6940714627435</v>
      </c>
      <c r="AN203">
        <f>ABS($F203-INDEX(Sheet2!$C:$C, MATCH(AN$1,Sheet2!$B:$B,0)))*69</f>
        <v>3795.69</v>
      </c>
      <c r="AO203">
        <f>ABS($G203-INDEX(Sheet2!$D:$D, MATCH(AO$1,Sheet2!$B:$B,0)))*54.6</f>
        <v>412.77599999999995</v>
      </c>
      <c r="AP203">
        <f t="shared" si="60"/>
        <v>3818.068438657956</v>
      </c>
      <c r="AQ203">
        <f>ABS($F203-INDEX(Sheet2!$C:$C, MATCH(AQ$1,Sheet2!$B:$B,0)))*69</f>
        <v>3931.62</v>
      </c>
      <c r="AR203">
        <f>ABS($G203-INDEX(Sheet2!$D:$D, MATCH(AR$1,Sheet2!$B:$B,0)))*54.6</f>
        <v>4650.8280000000004</v>
      </c>
      <c r="AS203">
        <f t="shared" si="61"/>
        <v>6089.9783997961767</v>
      </c>
      <c r="AT203">
        <f>ABS($F203-INDEX(Sheet2!$C:$C, MATCH(AT$1,Sheet2!$B:$B,0)))*69</f>
        <v>4746.5099999999993</v>
      </c>
      <c r="AU203">
        <f>ABS($G203-INDEX(Sheet2!$D:$D, MATCH(AU$1,Sheet2!$B:$B,0)))*54.6</f>
        <v>1696.422</v>
      </c>
      <c r="AV203">
        <f t="shared" si="62"/>
        <v>5040.5559993103925</v>
      </c>
      <c r="AW203">
        <f>ABS($F203-INDEX(Sheet2!$C:$C, MATCH(AW$1,Sheet2!$B:$B,0)))*69</f>
        <v>378.12</v>
      </c>
      <c r="AX203">
        <f>ABS($G203-INDEX(Sheet2!$D:$D, MATCH(AX$1,Sheet2!$B:$B,0)))*54.6</f>
        <v>4050.7739999999999</v>
      </c>
      <c r="AY203">
        <f t="shared" si="63"/>
        <v>4068.3835528961622</v>
      </c>
      <c r="AZ203">
        <f>ABS($F203-INDEX(Sheet2!$C:$C, MATCH(AZ$1,Sheet2!$B:$B,0)))*69</f>
        <v>3664.59</v>
      </c>
      <c r="BA203">
        <f>ABS($G203-INDEX(Sheet2!$D:$D, MATCH(BA$1,Sheet2!$B:$B,0)))*54.6</f>
        <v>5931.1980000000003</v>
      </c>
      <c r="BB203">
        <f t="shared" si="64"/>
        <v>6971.967411233647</v>
      </c>
    </row>
    <row r="204" spans="1:54" x14ac:dyDescent="0.3">
      <c r="A204" t="s">
        <v>803</v>
      </c>
      <c r="B204" t="s">
        <v>849</v>
      </c>
      <c r="D204" t="s">
        <v>1171</v>
      </c>
      <c r="E204" t="s">
        <v>1172</v>
      </c>
      <c r="F204">
        <v>35.68</v>
      </c>
      <c r="G204">
        <v>139.65</v>
      </c>
      <c r="H204" t="s">
        <v>844</v>
      </c>
      <c r="I204" t="str">
        <f t="shared" si="49"/>
        <v>East</v>
      </c>
      <c r="J204">
        <f>ABS($F204-INDEX(Sheet2!$C:$C, MATCH(J$1,Sheet2!$B:$B,0)))*69</f>
        <v>0</v>
      </c>
      <c r="K204">
        <f>ABS($G204-INDEX(Sheet2!$D:$D, MATCH(K$1,Sheet2!$B:$B,0)))*54.6</f>
        <v>0</v>
      </c>
      <c r="L204">
        <f t="shared" ref="L204" si="65">SQRT((J204^2)+(K204^2))</f>
        <v>0</v>
      </c>
      <c r="M204">
        <f>ABS($F204-INDEX(Sheet2!$C:$C, MATCH(M$1,Sheet2!$B:$B,0)))*69</f>
        <v>1137.1200000000001</v>
      </c>
      <c r="N204">
        <f>ABS($G204-INDEX(Sheet2!$D:$D, MATCH(N$1,Sheet2!$B:$B,0)))*54.6</f>
        <v>13035.75</v>
      </c>
      <c r="O204">
        <f t="shared" ref="O204" si="66">SQRT((M204^2)+(N204^2))</f>
        <v>13085.252002040312</v>
      </c>
      <c r="P204">
        <f>ABS($F204-INDEX(Sheet2!$C:$C, MATCH(P$1,Sheet2!$B:$B,0)))*69</f>
        <v>859.74</v>
      </c>
      <c r="Q204">
        <f>ABS($G204-INDEX(Sheet2!$D:$D, MATCH(Q$1,Sheet2!$B:$B,0)))*54.6</f>
        <v>6992.6219999999994</v>
      </c>
      <c r="R204">
        <f t="shared" ref="R204" si="67">SQRT((P204^2)+(Q204^2))</f>
        <v>7045.2760983856406</v>
      </c>
      <c r="S204">
        <f>ABS($F204-INDEX(Sheet2!$C:$C, MATCH(S$1,Sheet2!$B:$B,0)))*69</f>
        <v>677.58</v>
      </c>
      <c r="T204">
        <f>ABS($G204-INDEX(Sheet2!$D:$D, MATCH(T$1,Sheet2!$B:$B,0)))*54.6</f>
        <v>11751.012000000001</v>
      </c>
      <c r="U204">
        <f t="shared" ref="U204" si="68">SQRT((S204^2)+(T204^2))</f>
        <v>11770.530900539025</v>
      </c>
      <c r="V204">
        <f>ABS($F204-INDEX(Sheet2!$C:$C, MATCH(V$1,Sheet2!$B:$B,0)))*69</f>
        <v>1364.13</v>
      </c>
      <c r="W204">
        <f>ABS($G204-INDEX(Sheet2!$D:$D, MATCH(W$1,Sheet2!$B:$B,0)))*54.6</f>
        <v>5585.5800000000008</v>
      </c>
      <c r="X204">
        <f t="shared" ref="X204" si="69">SQRT((V204^2)+(W204^2))</f>
        <v>5749.7438719737775</v>
      </c>
      <c r="Y204">
        <f>ABS($F204-INDEX(Sheet2!$C:$C, MATCH(Y$1,Sheet2!$B:$B,0)))*69</f>
        <v>112.47000000000017</v>
      </c>
      <c r="Z204">
        <f>ABS($G204-INDEX(Sheet2!$D:$D, MATCH(Z$1,Sheet2!$B:$B,0)))*54.6</f>
        <v>14080.794</v>
      </c>
      <c r="AA204">
        <f t="shared" ref="AA204" si="70">SQRT((Y204^2)+(Z204^2))</f>
        <v>14081.243168532244</v>
      </c>
      <c r="AB204">
        <f>ABS($F204-INDEX(Sheet2!$C:$C, MATCH(AB$1,Sheet2!$B:$B,0)))*69</f>
        <v>112.47000000000017</v>
      </c>
      <c r="AC204">
        <f>ABS($G204-INDEX(Sheet2!$D:$D, MATCH(AC$1,Sheet2!$B:$B,0)))*54.6</f>
        <v>717.99000000000035</v>
      </c>
      <c r="AD204">
        <f t="shared" ref="AD204" si="71">SQRT((AB204^2)+(AC204^2))</f>
        <v>726.74558202991545</v>
      </c>
      <c r="AE204">
        <f>ABS($F204-INDEX(Sheet2!$C:$C, MATCH(AE$1,Sheet2!$B:$B,0)))*69</f>
        <v>393.99000000000007</v>
      </c>
      <c r="AF204">
        <f>ABS($G204-INDEX(Sheet2!$D:$D, MATCH(AF$1,Sheet2!$B:$B,0)))*54.6</f>
        <v>7506.4080000000013</v>
      </c>
      <c r="AG204">
        <f t="shared" ref="AG204" si="72">SQRT((AE204^2)+(AF204^2))</f>
        <v>7516.7405956680468</v>
      </c>
      <c r="AH204">
        <f>ABS($F204-INDEX(Sheet2!$C:$C, MATCH(AH$1,Sheet2!$B:$B,0)))*69</f>
        <v>133.16999999999999</v>
      </c>
      <c r="AI204">
        <f>ABS($G204-INDEX(Sheet2!$D:$D, MATCH(AI$1,Sheet2!$B:$B,0)))*54.6</f>
        <v>12232.584000000001</v>
      </c>
      <c r="AJ204">
        <f t="shared" ref="AJ204" si="73">SQRT((AH204^2)+(AI204^2))</f>
        <v>12233.30885598643</v>
      </c>
      <c r="AK204">
        <f>ABS($F204-INDEX(Sheet2!$C:$C, MATCH(AK$1,Sheet2!$B:$B,0)))*69</f>
        <v>4798.95</v>
      </c>
      <c r="AL204">
        <f>ABS($G204-INDEX(Sheet2!$D:$D, MATCH(AL$1,Sheet2!$B:$B,0)))*54.6</f>
        <v>631.17600000000016</v>
      </c>
      <c r="AM204">
        <f t="shared" ref="AM204" si="74">SQRT((AK204^2)+(AL204^2))</f>
        <v>4840.2793561400977</v>
      </c>
      <c r="AN204">
        <f>ABS($F204-INDEX(Sheet2!$C:$C, MATCH(AN$1,Sheet2!$B:$B,0)))*69</f>
        <v>131.09999999999991</v>
      </c>
      <c r="AO204">
        <f>ABS($G204-INDEX(Sheet2!$D:$D, MATCH(AO$1,Sheet2!$B:$B,0)))*54.6</f>
        <v>6343.9740000000002</v>
      </c>
      <c r="AP204">
        <f t="shared" ref="AP204" si="75">SQRT((AN204^2)+(AO204^2))</f>
        <v>6345.3284645222266</v>
      </c>
      <c r="AQ204">
        <f>ABS($F204-INDEX(Sheet2!$C:$C, MATCH(AQ$1,Sheet2!$B:$B,0)))*69</f>
        <v>267.0299999999998</v>
      </c>
      <c r="AR204">
        <f>ABS($G204-INDEX(Sheet2!$D:$D, MATCH(AR$1,Sheet2!$B:$B,0)))*54.6</f>
        <v>1280.3700000000001</v>
      </c>
      <c r="AS204">
        <f t="shared" ref="AS204" si="76">SQRT((AQ204^2)+(AR204^2))</f>
        <v>1307.9190945161708</v>
      </c>
      <c r="AT204">
        <f>ABS($F204-INDEX(Sheet2!$C:$C, MATCH(AT$1,Sheet2!$B:$B,0)))*69</f>
        <v>1081.92</v>
      </c>
      <c r="AU204">
        <f>ABS($G204-INDEX(Sheet2!$D:$D, MATCH(AU$1,Sheet2!$B:$B,0)))*54.6</f>
        <v>7627.6200000000008</v>
      </c>
      <c r="AV204">
        <f t="shared" ref="AV204" si="77">SQRT((AT204^2)+(AU204^2))</f>
        <v>7703.9689609187817</v>
      </c>
      <c r="AW204">
        <f>ABS($F204-INDEX(Sheet2!$C:$C, MATCH(AW$1,Sheet2!$B:$B,0)))*69</f>
        <v>4042.71</v>
      </c>
      <c r="AX204">
        <f>ABS($G204-INDEX(Sheet2!$D:$D, MATCH(AX$1,Sheet2!$B:$B,0)))*54.6</f>
        <v>9981.9719999999998</v>
      </c>
      <c r="AY204">
        <f t="shared" ref="AY204" si="78">SQRT((AW204^2)+(AX204^2))</f>
        <v>10769.552876182186</v>
      </c>
      <c r="AZ204">
        <f>ABS($F204-INDEX(Sheet2!$C:$C, MATCH(AZ$1,Sheet2!$B:$B,0)))*69</f>
        <v>0</v>
      </c>
      <c r="BA204">
        <f>ABS($G204-INDEX(Sheet2!$D:$D, MATCH(BA$1,Sheet2!$B:$B,0)))*54.6</f>
        <v>0</v>
      </c>
      <c r="BB204">
        <f t="shared" ref="BB204" si="79">SQRT((AZ204^2)+(BA204^2))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6E98-CA82-4F84-95F4-57938D9EFA76}">
  <sheetPr codeName="Sheet5"/>
  <dimension ref="A1:D16"/>
  <sheetViews>
    <sheetView workbookViewId="0">
      <selection activeCell="C2" sqref="C2:D2"/>
    </sheetView>
  </sheetViews>
  <sheetFormatPr defaultRowHeight="14.4" x14ac:dyDescent="0.3"/>
  <sheetData>
    <row r="1" spans="1:4" x14ac:dyDescent="0.3">
      <c r="C1" t="s">
        <v>2</v>
      </c>
      <c r="D1" t="s">
        <v>3</v>
      </c>
    </row>
    <row r="2" spans="1:4" x14ac:dyDescent="0.3">
      <c r="A2">
        <v>1964</v>
      </c>
      <c r="B2" t="s">
        <v>849</v>
      </c>
      <c r="C2">
        <v>35.68</v>
      </c>
      <c r="D2">
        <v>139.65</v>
      </c>
    </row>
    <row r="3" spans="1:4" x14ac:dyDescent="0.3">
      <c r="A3">
        <f>A2+4</f>
        <v>1968</v>
      </c>
      <c r="B3" t="s">
        <v>850</v>
      </c>
      <c r="C3">
        <v>19.2</v>
      </c>
      <c r="D3">
        <v>-99.1</v>
      </c>
    </row>
    <row r="4" spans="1:4" x14ac:dyDescent="0.3">
      <c r="A4">
        <f t="shared" ref="A4:A16" si="0">A3+4</f>
        <v>1972</v>
      </c>
      <c r="B4" t="s">
        <v>851</v>
      </c>
      <c r="C4">
        <v>48.14</v>
      </c>
      <c r="D4">
        <v>11.58</v>
      </c>
    </row>
    <row r="5" spans="1:4" x14ac:dyDescent="0.3">
      <c r="A5">
        <f t="shared" si="0"/>
        <v>1976</v>
      </c>
      <c r="B5" t="s">
        <v>852</v>
      </c>
      <c r="C5">
        <v>45.5</v>
      </c>
      <c r="D5">
        <v>-75.569999999999993</v>
      </c>
    </row>
    <row r="6" spans="1:4" x14ac:dyDescent="0.3">
      <c r="A6">
        <f t="shared" si="0"/>
        <v>1980</v>
      </c>
      <c r="B6" t="s">
        <v>853</v>
      </c>
      <c r="C6">
        <v>55.45</v>
      </c>
      <c r="D6">
        <v>37.35</v>
      </c>
    </row>
    <row r="7" spans="1:4" x14ac:dyDescent="0.3">
      <c r="A7">
        <f t="shared" si="0"/>
        <v>1984</v>
      </c>
      <c r="B7" t="s">
        <v>854</v>
      </c>
      <c r="C7">
        <v>34.049999999999997</v>
      </c>
      <c r="D7">
        <v>-118.24</v>
      </c>
    </row>
    <row r="8" spans="1:4" x14ac:dyDescent="0.3">
      <c r="A8">
        <f t="shared" si="0"/>
        <v>1988</v>
      </c>
      <c r="B8" t="s">
        <v>598</v>
      </c>
      <c r="C8">
        <v>37.31</v>
      </c>
      <c r="D8">
        <v>126.5</v>
      </c>
    </row>
    <row r="9" spans="1:4" x14ac:dyDescent="0.3">
      <c r="A9">
        <f t="shared" si="0"/>
        <v>1992</v>
      </c>
      <c r="B9" t="s">
        <v>857</v>
      </c>
      <c r="C9">
        <v>41.39</v>
      </c>
      <c r="D9">
        <v>2.17</v>
      </c>
    </row>
    <row r="10" spans="1:4" x14ac:dyDescent="0.3">
      <c r="A10">
        <f t="shared" si="0"/>
        <v>1996</v>
      </c>
      <c r="B10" t="s">
        <v>855</v>
      </c>
      <c r="C10">
        <v>33.75</v>
      </c>
      <c r="D10">
        <v>-84.39</v>
      </c>
    </row>
    <row r="11" spans="1:4" x14ac:dyDescent="0.3">
      <c r="A11">
        <f t="shared" si="0"/>
        <v>2000</v>
      </c>
      <c r="B11" t="s">
        <v>856</v>
      </c>
      <c r="C11">
        <v>-33.869999999999997</v>
      </c>
      <c r="D11">
        <v>151.21</v>
      </c>
    </row>
    <row r="12" spans="1:4" x14ac:dyDescent="0.3">
      <c r="A12">
        <f t="shared" si="0"/>
        <v>2004</v>
      </c>
      <c r="B12" t="s">
        <v>300</v>
      </c>
      <c r="C12">
        <v>37.58</v>
      </c>
      <c r="D12">
        <v>23.46</v>
      </c>
    </row>
    <row r="13" spans="1:4" x14ac:dyDescent="0.3">
      <c r="A13">
        <f t="shared" si="0"/>
        <v>2008</v>
      </c>
      <c r="B13" t="s">
        <v>161</v>
      </c>
      <c r="C13">
        <v>39.549999999999997</v>
      </c>
      <c r="D13">
        <v>116.2</v>
      </c>
    </row>
    <row r="14" spans="1:4" x14ac:dyDescent="0.3">
      <c r="A14">
        <f t="shared" si="0"/>
        <v>2012</v>
      </c>
      <c r="B14" t="s">
        <v>745</v>
      </c>
      <c r="C14">
        <v>51.36</v>
      </c>
      <c r="D14">
        <v>-0.05</v>
      </c>
    </row>
    <row r="15" spans="1:4" x14ac:dyDescent="0.3">
      <c r="A15">
        <f t="shared" si="0"/>
        <v>2016</v>
      </c>
      <c r="B15" t="s">
        <v>858</v>
      </c>
      <c r="C15">
        <v>-22.91</v>
      </c>
      <c r="D15">
        <v>-43.17</v>
      </c>
    </row>
    <row r="16" spans="1:4" x14ac:dyDescent="0.3">
      <c r="A16">
        <f t="shared" si="0"/>
        <v>2020</v>
      </c>
      <c r="B16" t="s">
        <v>849</v>
      </c>
      <c r="C16">
        <v>35.68</v>
      </c>
      <c r="D16">
        <v>139.65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3EA3-4340-4540-8367-13398635773E}">
  <sheetPr codeName="Sheet6"/>
  <dimension ref="A1:F203"/>
  <sheetViews>
    <sheetView workbookViewId="0">
      <selection activeCell="C2" sqref="C2"/>
    </sheetView>
  </sheetViews>
  <sheetFormatPr defaultRowHeight="14.4" x14ac:dyDescent="0.3"/>
  <cols>
    <col min="1" max="1" width="49.44140625" bestFit="1" customWidth="1"/>
    <col min="2" max="2" width="69.5546875" bestFit="1" customWidth="1"/>
    <col min="3" max="3" width="6" bestFit="1" customWidth="1"/>
    <col min="4" max="5" width="23.109375" bestFit="1" customWidth="1"/>
  </cols>
  <sheetData>
    <row r="1" spans="1:6" x14ac:dyDescent="0.3">
      <c r="A1" t="s">
        <v>0</v>
      </c>
      <c r="B1" t="s">
        <v>1</v>
      </c>
      <c r="C1" t="s">
        <v>843</v>
      </c>
      <c r="D1" t="s">
        <v>2</v>
      </c>
      <c r="E1" t="s">
        <v>3</v>
      </c>
      <c r="F1" t="s">
        <v>794</v>
      </c>
    </row>
    <row r="2" spans="1:6" x14ac:dyDescent="0.3">
      <c r="A2" s="1" t="s">
        <v>4</v>
      </c>
      <c r="B2" s="1" t="s">
        <v>5</v>
      </c>
      <c r="C2" s="1">
        <f>IFERROR(INDEX(Table_0[Previous], MATCH(Latitude_and_Longitude_Of__World_Capital_Cities[[#This Row],[Country]],Table_0[Country],0)),"")</f>
        <v>19.29</v>
      </c>
      <c r="D2" s="1" t="s">
        <v>6</v>
      </c>
      <c r="E2" s="1" t="s">
        <v>7</v>
      </c>
      <c r="F2" s="1" t="str">
        <f>IF(RIGHT(Latitude_and_Longitude_Of__World_Capital_Cities[[#This Row],[Latitude]],1)="N", "North","South")</f>
        <v>North</v>
      </c>
    </row>
    <row r="3" spans="1:6" x14ac:dyDescent="0.3">
      <c r="A3" s="1" t="s">
        <v>8</v>
      </c>
      <c r="B3" s="1" t="s">
        <v>9</v>
      </c>
      <c r="C3" s="1">
        <f>IFERROR(INDEX(Table_0[Previous], MATCH(Latitude_and_Longitude_Of__World_Capital_Cities[[#This Row],[Country]],Table_0[Country],0)),"")</f>
        <v>15.29</v>
      </c>
      <c r="D3" s="1" t="s">
        <v>10</v>
      </c>
      <c r="E3" s="1" t="s">
        <v>11</v>
      </c>
      <c r="F3" s="1" t="str">
        <f>IF(RIGHT(Latitude_and_Longitude_Of__World_Capital_Cities[[#This Row],[Latitude]],1)="N", "North","South")</f>
        <v>North</v>
      </c>
    </row>
    <row r="4" spans="1:6" x14ac:dyDescent="0.3">
      <c r="A4" s="1" t="s">
        <v>12</v>
      </c>
      <c r="B4" s="1" t="s">
        <v>13</v>
      </c>
      <c r="C4" s="1">
        <f>IFERROR(INDEX(Table_0[Previous], MATCH(Latitude_and_Longitude_Of__World_Capital_Cities[[#This Row],[Country]],Table_0[Country],0)),"")</f>
        <v>171</v>
      </c>
      <c r="D4" s="1" t="s">
        <v>14</v>
      </c>
      <c r="E4" s="1" t="s">
        <v>15</v>
      </c>
      <c r="F4" s="1" t="str">
        <f>IF(RIGHT(Latitude_and_Longitude_Of__World_Capital_Cities[[#This Row],[Latitude]],1)="N", "North","South")</f>
        <v>North</v>
      </c>
    </row>
    <row r="5" spans="1:6" x14ac:dyDescent="0.3">
      <c r="A5" s="1" t="s">
        <v>16</v>
      </c>
      <c r="B5" s="1" t="s">
        <v>17</v>
      </c>
      <c r="C5" s="1" t="str">
        <f>IFERROR(INDEX(Table_0[Previous], MATCH(Latitude_and_Longitude_Of__World_Capital_Cities[[#This Row],[Country]],Table_0[Country],0)),"")</f>
        <v/>
      </c>
      <c r="D5" s="1" t="s">
        <v>18</v>
      </c>
      <c r="E5" s="1" t="s">
        <v>19</v>
      </c>
      <c r="F5" s="1" t="str">
        <f>IF(RIGHT(Latitude_and_Longitude_Of__World_Capital_Cities[[#This Row],[Latitude]],1)="N", "North","South")</f>
        <v>South</v>
      </c>
    </row>
    <row r="6" spans="1:6" x14ac:dyDescent="0.3">
      <c r="A6" s="1" t="s">
        <v>20</v>
      </c>
      <c r="B6" s="1" t="s">
        <v>21</v>
      </c>
      <c r="C6" s="1">
        <f>IFERROR(INDEX(Table_0[Previous], MATCH(Latitude_and_Longitude_Of__World_Capital_Cities[[#This Row],[Country]],Table_0[Country],0)),"")</f>
        <v>3.22</v>
      </c>
      <c r="D6" s="1" t="s">
        <v>22</v>
      </c>
      <c r="E6" s="1" t="s">
        <v>23</v>
      </c>
      <c r="F6" s="1" t="str">
        <f>IF(RIGHT(Latitude_and_Longitude_Of__World_Capital_Cities[[#This Row],[Latitude]],1)="N", "North","South")</f>
        <v>North</v>
      </c>
    </row>
    <row r="7" spans="1:6" x14ac:dyDescent="0.3">
      <c r="A7" s="1" t="s">
        <v>24</v>
      </c>
      <c r="B7" s="1" t="s">
        <v>25</v>
      </c>
      <c r="C7" s="1">
        <f>IFERROR(INDEX(Table_0[Previous], MATCH(Latitude_and_Longitude_Of__World_Capital_Cities[[#This Row],[Country]],Table_0[Country],0)),"")</f>
        <v>89.42</v>
      </c>
      <c r="D7" s="1" t="s">
        <v>26</v>
      </c>
      <c r="E7" s="1" t="s">
        <v>27</v>
      </c>
      <c r="F7" s="1" t="str">
        <f>IF(RIGHT(Latitude_and_Longitude_Of__World_Capital_Cities[[#This Row],[Latitude]],1)="N", "North","South")</f>
        <v>South</v>
      </c>
    </row>
    <row r="8" spans="1:6" x14ac:dyDescent="0.3">
      <c r="A8" s="1" t="s">
        <v>28</v>
      </c>
      <c r="B8" s="1" t="s">
        <v>29</v>
      </c>
      <c r="C8" s="1">
        <f>IFERROR(INDEX(Table_0[Previous], MATCH(Latitude_and_Longitude_Of__World_Capital_Cities[[#This Row],[Country]],Table_0[Country],0)),"")</f>
        <v>1.66</v>
      </c>
      <c r="D8" s="1" t="s">
        <v>30</v>
      </c>
      <c r="E8" s="1" t="s">
        <v>31</v>
      </c>
      <c r="F8" s="1" t="str">
        <f>IF(RIGHT(Latitude_and_Longitude_Of__World_Capital_Cities[[#This Row],[Latitude]],1)="N", "North","South")</f>
        <v>North</v>
      </c>
    </row>
    <row r="9" spans="1:6" x14ac:dyDescent="0.3">
      <c r="A9" s="1" t="s">
        <v>32</v>
      </c>
      <c r="B9" s="1" t="s">
        <v>33</v>
      </c>
      <c r="C9" s="1">
        <f>IFERROR(INDEX(Table_0[Previous], MATCH(Latitude_and_Longitude_Of__World_Capital_Cities[[#This Row],[Country]],Table_0[Country],0)),"")</f>
        <v>446</v>
      </c>
      <c r="D9" s="1" t="s">
        <v>34</v>
      </c>
      <c r="E9" s="1" t="s">
        <v>35</v>
      </c>
      <c r="F9" s="1" t="str">
        <f>IF(RIGHT(Latitude_and_Longitude_Of__World_Capital_Cities[[#This Row],[Latitude]],1)="N", "North","South")</f>
        <v>South</v>
      </c>
    </row>
    <row r="10" spans="1:6" x14ac:dyDescent="0.3">
      <c r="A10" s="1" t="s">
        <v>36</v>
      </c>
      <c r="B10" s="1" t="s">
        <v>37</v>
      </c>
      <c r="C10" s="1">
        <f>IFERROR(INDEX(Table_0[Previous], MATCH(Latitude_and_Longitude_Of__World_Capital_Cities[[#This Row],[Country]],Table_0[Country],0)),"")</f>
        <v>13.67</v>
      </c>
      <c r="D10" s="1" t="s">
        <v>38</v>
      </c>
      <c r="E10" s="1" t="s">
        <v>39</v>
      </c>
      <c r="F10" s="1" t="str">
        <f>IF(RIGHT(Latitude_and_Longitude_Of__World_Capital_Cities[[#This Row],[Latitude]],1)="N", "North","South")</f>
        <v>North</v>
      </c>
    </row>
    <row r="11" spans="1:6" x14ac:dyDescent="0.3">
      <c r="A11" s="1" t="s">
        <v>40</v>
      </c>
      <c r="B11" s="1" t="s">
        <v>41</v>
      </c>
      <c r="C11" s="1">
        <f>IFERROR(INDEX(Table_0[Previous], MATCH(Latitude_and_Longitude_Of__World_Capital_Cities[[#This Row],[Country]],Table_0[Country],0)),"")</f>
        <v>3.09</v>
      </c>
      <c r="D11" s="1" t="s">
        <v>42</v>
      </c>
      <c r="E11" s="1" t="s">
        <v>43</v>
      </c>
      <c r="F11" s="1" t="str">
        <f>IF(RIGHT(Latitude_and_Longitude_Of__World_Capital_Cities[[#This Row],[Latitude]],1)="N", "North","South")</f>
        <v>North</v>
      </c>
    </row>
    <row r="12" spans="1:6" x14ac:dyDescent="0.3">
      <c r="A12" s="1" t="s">
        <v>44</v>
      </c>
      <c r="B12" s="1" t="s">
        <v>45</v>
      </c>
      <c r="C12" s="1">
        <f>IFERROR(INDEX(Table_0[Previous], MATCH(Latitude_and_Longitude_Of__World_Capital_Cities[[#This Row],[Country]],Table_0[Country],0)),"")</f>
        <v>1397</v>
      </c>
      <c r="D12" s="1" t="s">
        <v>46</v>
      </c>
      <c r="E12" s="1" t="s">
        <v>47</v>
      </c>
      <c r="F12" s="1" t="str">
        <f>IF(RIGHT(Latitude_and_Longitude_Of__World_Capital_Cities[[#This Row],[Latitude]],1)="N", "North","South")</f>
        <v>South</v>
      </c>
    </row>
    <row r="13" spans="1:6" x14ac:dyDescent="0.3">
      <c r="A13" s="1" t="s">
        <v>48</v>
      </c>
      <c r="B13" s="1" t="s">
        <v>49</v>
      </c>
      <c r="C13" s="1">
        <f>IFERROR(INDEX(Table_0[Previous], MATCH(Latitude_and_Longitude_Of__World_Capital_Cities[[#This Row],[Country]],Table_0[Country],0)),"")</f>
        <v>445</v>
      </c>
      <c r="D13" s="1" t="s">
        <v>50</v>
      </c>
      <c r="E13" s="1" t="s">
        <v>51</v>
      </c>
      <c r="F13" s="1" t="str">
        <f>IF(RIGHT(Latitude_and_Longitude_Of__World_Capital_Cities[[#This Row],[Latitude]],1)="N", "North","South")</f>
        <v>North</v>
      </c>
    </row>
    <row r="14" spans="1:6" x14ac:dyDescent="0.3">
      <c r="A14" s="1" t="s">
        <v>52</v>
      </c>
      <c r="B14" s="1" t="s">
        <v>53</v>
      </c>
      <c r="C14" s="1">
        <f>IFERROR(INDEX(Table_0[Previous], MATCH(Latitude_and_Longitude_Of__World_Capital_Cities[[#This Row],[Country]],Table_0[Country],0)),"")</f>
        <v>48.17</v>
      </c>
      <c r="D14" s="1" t="s">
        <v>54</v>
      </c>
      <c r="E14" s="1" t="s">
        <v>55</v>
      </c>
      <c r="F14" s="1" t="str">
        <f>IF(RIGHT(Latitude_and_Longitude_Of__World_Capital_Cities[[#This Row],[Latitude]],1)="N", "North","South")</f>
        <v>North</v>
      </c>
    </row>
    <row r="15" spans="1:6" x14ac:dyDescent="0.3">
      <c r="A15" s="1" t="s">
        <v>56</v>
      </c>
      <c r="B15" s="1" t="s">
        <v>57</v>
      </c>
      <c r="C15" s="1">
        <f>IFERROR(INDEX(Table_0[Previous], MATCH(Latitude_and_Longitude_Of__World_Capital_Cities[[#This Row],[Country]],Table_0[Country],0)),"")</f>
        <v>13.58</v>
      </c>
      <c r="D15" s="1" t="s">
        <v>58</v>
      </c>
      <c r="E15" s="1" t="s">
        <v>59</v>
      </c>
      <c r="F15" s="1" t="str">
        <f>IF(RIGHT(Latitude_and_Longitude_Of__World_Capital_Cities[[#This Row],[Latitude]],1)="N", "North","South")</f>
        <v>North</v>
      </c>
    </row>
    <row r="16" spans="1:6" x14ac:dyDescent="0.3">
      <c r="A16" s="1" t="s">
        <v>60</v>
      </c>
      <c r="B16" s="1" t="s">
        <v>61</v>
      </c>
      <c r="C16" s="1">
        <f>IFERROR(INDEX(Table_0[Previous], MATCH(Latitude_and_Longitude_Of__World_Capital_Cities[[#This Row],[Country]],Table_0[Country],0)),"")</f>
        <v>37.65</v>
      </c>
      <c r="D16" s="1" t="s">
        <v>62</v>
      </c>
      <c r="E16" s="1" t="s">
        <v>63</v>
      </c>
      <c r="F16" s="1" t="str">
        <f>IF(RIGHT(Latitude_and_Longitude_Of__World_Capital_Cities[[#This Row],[Latitude]],1)="N", "North","South")</f>
        <v>North</v>
      </c>
    </row>
    <row r="17" spans="1:6" x14ac:dyDescent="0.3">
      <c r="A17" s="1" t="s">
        <v>64</v>
      </c>
      <c r="B17" s="1" t="s">
        <v>65</v>
      </c>
      <c r="C17" s="1">
        <f>IFERROR(INDEX(Table_0[Previous], MATCH(Latitude_and_Longitude_Of__World_Capital_Cities[[#This Row],[Country]],Table_0[Country],0)),"")</f>
        <v>303</v>
      </c>
      <c r="D17" s="1" t="s">
        <v>66</v>
      </c>
      <c r="E17" s="1" t="s">
        <v>67</v>
      </c>
      <c r="F17" s="1" t="str">
        <f>IF(RIGHT(Latitude_and_Longitude_Of__World_Capital_Cities[[#This Row],[Latitude]],1)="N", "North","South")</f>
        <v>North</v>
      </c>
    </row>
    <row r="18" spans="1:6" x14ac:dyDescent="0.3">
      <c r="A18" s="1" t="s">
        <v>68</v>
      </c>
      <c r="B18" s="1" t="s">
        <v>69</v>
      </c>
      <c r="C18" s="1">
        <f>IFERROR(INDEX(Table_0[Previous], MATCH(Latitude_and_Longitude_Of__World_Capital_Cities[[#This Row],[Country]],Table_0[Country],0)),"")</f>
        <v>5.21</v>
      </c>
      <c r="D18" s="1" t="s">
        <v>70</v>
      </c>
      <c r="E18" s="1" t="s">
        <v>71</v>
      </c>
      <c r="F18" s="1" t="str">
        <f>IF(RIGHT(Latitude_and_Longitude_Of__World_Capital_Cities[[#This Row],[Latitude]],1)="N", "North","South")</f>
        <v>North</v>
      </c>
    </row>
    <row r="19" spans="1:6" x14ac:dyDescent="0.3">
      <c r="A19" s="1" t="s">
        <v>72</v>
      </c>
      <c r="B19" s="1" t="s">
        <v>73</v>
      </c>
      <c r="C19" s="1">
        <f>IFERROR(INDEX(Table_0[Previous], MATCH(Latitude_and_Longitude_Of__World_Capital_Cities[[#This Row],[Country]],Table_0[Country],0)),"")</f>
        <v>64.41</v>
      </c>
      <c r="D19" s="1" t="s">
        <v>74</v>
      </c>
      <c r="E19" s="1" t="s">
        <v>75</v>
      </c>
      <c r="F19" s="1" t="str">
        <f>IF(RIGHT(Latitude_and_Longitude_Of__World_Capital_Cities[[#This Row],[Latitude]],1)="N", "North","South")</f>
        <v>North</v>
      </c>
    </row>
    <row r="20" spans="1:6" x14ac:dyDescent="0.3">
      <c r="A20" s="1" t="s">
        <v>76</v>
      </c>
      <c r="B20" s="1" t="s">
        <v>77</v>
      </c>
      <c r="C20" s="1">
        <f>IFERROR(INDEX(Table_0[Previous], MATCH(Latitude_and_Longitude_Of__World_Capital_Cities[[#This Row],[Country]],Table_0[Country],0)),"")</f>
        <v>533</v>
      </c>
      <c r="D20" s="1" t="s">
        <v>78</v>
      </c>
      <c r="E20" s="1" t="s">
        <v>79</v>
      </c>
      <c r="F20" s="1" t="str">
        <f>IF(RIGHT(Latitude_and_Longitude_Of__World_Capital_Cities[[#This Row],[Latitude]],1)="N", "North","South")</f>
        <v>North</v>
      </c>
    </row>
    <row r="21" spans="1:6" x14ac:dyDescent="0.3">
      <c r="A21" s="1" t="s">
        <v>80</v>
      </c>
      <c r="B21" s="1" t="s">
        <v>81</v>
      </c>
      <c r="C21" s="1">
        <f>IFERROR(INDEX(Table_0[Previous], MATCH(Latitude_and_Longitude_Of__World_Capital_Cities[[#This Row],[Country]],Table_0[Country],0)),"")</f>
        <v>1.98</v>
      </c>
      <c r="D21" s="1" t="s">
        <v>82</v>
      </c>
      <c r="E21" s="1" t="s">
        <v>83</v>
      </c>
      <c r="F21" s="1" t="str">
        <f>IF(RIGHT(Latitude_and_Longitude_Of__World_Capital_Cities[[#This Row],[Latitude]],1)="N", "North","South")</f>
        <v>North</v>
      </c>
    </row>
    <row r="22" spans="1:6" x14ac:dyDescent="0.3">
      <c r="A22" s="1" t="s">
        <v>84</v>
      </c>
      <c r="B22" s="1" t="s">
        <v>85</v>
      </c>
      <c r="C22" s="1">
        <f>IFERROR(INDEX(Table_0[Previous], MATCH(Latitude_and_Longitude_Of__World_Capital_Cities[[#This Row],[Country]],Table_0[Country],0)),"")</f>
        <v>14.39</v>
      </c>
      <c r="D22" s="1" t="s">
        <v>86</v>
      </c>
      <c r="E22" s="1" t="s">
        <v>87</v>
      </c>
      <c r="F22" s="1" t="str">
        <f>IF(RIGHT(Latitude_and_Longitude_Of__World_Capital_Cities[[#This Row],[Latitude]],1)="N", "North","South")</f>
        <v>North</v>
      </c>
    </row>
    <row r="23" spans="1:6" x14ac:dyDescent="0.3">
      <c r="A23" s="1" t="s">
        <v>88</v>
      </c>
      <c r="B23" s="1" t="s">
        <v>89</v>
      </c>
      <c r="C23" s="1">
        <f>IFERROR(INDEX(Table_0[Previous], MATCH(Latitude_and_Longitude_Of__World_Capital_Cities[[#This Row],[Country]],Table_0[Country],0)),"")</f>
        <v>2.5299999999999998</v>
      </c>
      <c r="D23" s="1" t="s">
        <v>90</v>
      </c>
      <c r="E23" s="1" t="s">
        <v>91</v>
      </c>
      <c r="F23" s="1" t="str">
        <f>IF(RIGHT(Latitude_and_Longitude_Of__World_Capital_Cities[[#This Row],[Latitude]],1)="N", "North","South")</f>
        <v>North</v>
      </c>
    </row>
    <row r="24" spans="1:6" x14ac:dyDescent="0.3">
      <c r="A24" s="1" t="s">
        <v>92</v>
      </c>
      <c r="B24" s="1" t="s">
        <v>93</v>
      </c>
      <c r="C24" s="1">
        <f>IFERROR(INDEX(Table_0[Previous], MATCH(Latitude_and_Longitude_Of__World_Capital_Cities[[#This Row],[Country]],Table_0[Country],0)),"")</f>
        <v>40.9</v>
      </c>
      <c r="D24" s="1" t="s">
        <v>94</v>
      </c>
      <c r="E24" s="1" t="s">
        <v>95</v>
      </c>
      <c r="F24" s="1" t="str">
        <f>IF(RIGHT(Latitude_and_Longitude_Of__World_Capital_Cities[[#This Row],[Latitude]],1)="N", "North","South")</f>
        <v>South</v>
      </c>
    </row>
    <row r="25" spans="1:6" x14ac:dyDescent="0.3">
      <c r="A25" s="1" t="s">
        <v>96</v>
      </c>
      <c r="B25" s="1" t="s">
        <v>97</v>
      </c>
      <c r="C25" s="1">
        <f>IFERROR(INDEX(Table_0[Previous], MATCH(Latitude_and_Longitude_Of__World_Capital_Cities[[#This Row],[Country]],Table_0[Country],0)),"")</f>
        <v>20.2</v>
      </c>
      <c r="D25" s="1" t="s">
        <v>98</v>
      </c>
      <c r="E25" s="1" t="s">
        <v>99</v>
      </c>
      <c r="F25" s="1" t="str">
        <f>IF(RIGHT(Latitude_and_Longitude_Of__World_Capital_Cities[[#This Row],[Latitude]],1)="N", "North","South")</f>
        <v>North</v>
      </c>
    </row>
    <row r="26" spans="1:6" x14ac:dyDescent="0.3">
      <c r="A26" s="1" t="s">
        <v>100</v>
      </c>
      <c r="B26" s="1" t="s">
        <v>101</v>
      </c>
      <c r="C26" s="1">
        <f>IFERROR(INDEX(Table_0[Previous], MATCH(Latitude_and_Longitude_Of__World_Capital_Cities[[#This Row],[Country]],Table_0[Country],0)),"")</f>
        <v>18.36</v>
      </c>
      <c r="D26" s="1" t="s">
        <v>102</v>
      </c>
      <c r="E26" s="1" t="s">
        <v>103</v>
      </c>
      <c r="F26" s="1" t="str">
        <f>IF(RIGHT(Latitude_and_Longitude_Of__World_Capital_Cities[[#This Row],[Latitude]],1)="N", "North","South")</f>
        <v>South</v>
      </c>
    </row>
    <row r="27" spans="1:6" x14ac:dyDescent="0.3">
      <c r="A27" s="1" t="s">
        <v>104</v>
      </c>
      <c r="B27" s="1" t="s">
        <v>105</v>
      </c>
      <c r="C27" s="1">
        <f>IFERROR(INDEX(Table_0[Previous], MATCH(Latitude_and_Longitude_Of__World_Capital_Cities[[#This Row],[Country]],Table_0[Country],0)),"")</f>
        <v>1878</v>
      </c>
      <c r="D27" s="1" t="s">
        <v>106</v>
      </c>
      <c r="E27" s="1" t="s">
        <v>107</v>
      </c>
      <c r="F27" s="1" t="str">
        <f>IF(RIGHT(Latitude_and_Longitude_Of__World_Capital_Cities[[#This Row],[Latitude]],1)="N", "North","South")</f>
        <v>South</v>
      </c>
    </row>
    <row r="28" spans="1:6" x14ac:dyDescent="0.3">
      <c r="A28" s="1" t="s">
        <v>108</v>
      </c>
      <c r="B28" s="1" t="s">
        <v>109</v>
      </c>
      <c r="C28" s="1" t="str">
        <f>IFERROR(INDEX(Table_0[Previous], MATCH(Latitude_and_Longitude_Of__World_Capital_Cities[[#This Row],[Country]],Table_0[Country],0)),"")</f>
        <v/>
      </c>
      <c r="D28" s="1" t="s">
        <v>110</v>
      </c>
      <c r="E28" s="1" t="s">
        <v>111</v>
      </c>
      <c r="F28" s="1" t="str">
        <f>IF(RIGHT(Latitude_and_Longitude_Of__World_Capital_Cities[[#This Row],[Latitude]],1)="N", "North","South")</f>
        <v>North</v>
      </c>
    </row>
    <row r="29" spans="1:6" x14ac:dyDescent="0.3">
      <c r="A29" s="1" t="s">
        <v>112</v>
      </c>
      <c r="B29" s="1" t="s">
        <v>113</v>
      </c>
      <c r="C29" s="1" t="str">
        <f>IFERROR(INDEX(Table_0[Previous], MATCH(Latitude_and_Longitude_Of__World_Capital_Cities[[#This Row],[Country]],Table_0[Country],0)),"")</f>
        <v/>
      </c>
      <c r="D29" s="1" t="s">
        <v>114</v>
      </c>
      <c r="E29" s="1" t="s">
        <v>115</v>
      </c>
      <c r="F29" s="1" t="str">
        <f>IF(RIGHT(Latitude_and_Longitude_Of__World_Capital_Cities[[#This Row],[Latitude]],1)="N", "North","South")</f>
        <v>North</v>
      </c>
    </row>
    <row r="30" spans="1:6" x14ac:dyDescent="0.3">
      <c r="A30" s="1" t="s">
        <v>116</v>
      </c>
      <c r="B30" s="1" t="s">
        <v>117</v>
      </c>
      <c r="C30" s="1">
        <f>IFERROR(INDEX(Table_0[Previous], MATCH(Latitude_and_Longitude_Of__World_Capital_Cities[[#This Row],[Country]],Table_0[Country],0)),"")</f>
        <v>68.56</v>
      </c>
      <c r="D30" s="1" t="s">
        <v>118</v>
      </c>
      <c r="E30" s="1" t="s">
        <v>119</v>
      </c>
      <c r="F30" s="1" t="str">
        <f>IF(RIGHT(Latitude_and_Longitude_Of__World_Capital_Cities[[#This Row],[Latitude]],1)="N", "North","South")</f>
        <v>North</v>
      </c>
    </row>
    <row r="31" spans="1:6" x14ac:dyDescent="0.3">
      <c r="A31" s="1" t="s">
        <v>120</v>
      </c>
      <c r="B31" s="1" t="s">
        <v>121</v>
      </c>
      <c r="C31" s="1">
        <f>IFERROR(INDEX(Table_0[Previous], MATCH(Latitude_and_Longitude_Of__World_Capital_Cities[[#This Row],[Country]],Table_0[Country],0)),"")</f>
        <v>15.99</v>
      </c>
      <c r="D31" s="1" t="s">
        <v>122</v>
      </c>
      <c r="E31" s="1" t="s">
        <v>123</v>
      </c>
      <c r="F31" s="1" t="str">
        <f>IF(RIGHT(Latitude_and_Longitude_Of__World_Capital_Cities[[#This Row],[Latitude]],1)="N", "North","South")</f>
        <v>North</v>
      </c>
    </row>
    <row r="32" spans="1:6" x14ac:dyDescent="0.3">
      <c r="A32" s="1" t="s">
        <v>124</v>
      </c>
      <c r="B32" s="1" t="s">
        <v>125</v>
      </c>
      <c r="C32" s="1">
        <f>IFERROR(INDEX(Table_0[Previous], MATCH(Latitude_and_Longitude_Of__World_Capital_Cities[[#This Row],[Country]],Table_0[Country],0)),"")</f>
        <v>3.01</v>
      </c>
      <c r="D32" s="1" t="s">
        <v>126</v>
      </c>
      <c r="E32" s="1" t="s">
        <v>127</v>
      </c>
      <c r="F32" s="1" t="str">
        <f>IF(RIGHT(Latitude_and_Longitude_Of__World_Capital_Cities[[#This Row],[Latitude]],1)="N", "North","South")</f>
        <v>South</v>
      </c>
    </row>
    <row r="33" spans="1:6" x14ac:dyDescent="0.3">
      <c r="A33" s="1" t="s">
        <v>128</v>
      </c>
      <c r="B33" s="1" t="s">
        <v>129</v>
      </c>
      <c r="C33" s="1">
        <f>IFERROR(INDEX(Table_0[Previous], MATCH(Latitude_and_Longitude_Of__World_Capital_Cities[[#This Row],[Country]],Table_0[Country],0)),"")</f>
        <v>27.09</v>
      </c>
      <c r="D33" s="1" t="s">
        <v>130</v>
      </c>
      <c r="E33" s="1" t="s">
        <v>131</v>
      </c>
      <c r="F33" s="1" t="str">
        <f>IF(RIGHT(Latitude_and_Longitude_Of__World_Capital_Cities[[#This Row],[Latitude]],1)="N", "North","South")</f>
        <v>North</v>
      </c>
    </row>
    <row r="34" spans="1:6" x14ac:dyDescent="0.3">
      <c r="A34" s="1" t="s">
        <v>132</v>
      </c>
      <c r="B34" s="1" t="s">
        <v>133</v>
      </c>
      <c r="C34" s="1">
        <f>IFERROR(INDEX(Table_0[Previous], MATCH(Latitude_and_Longitude_Of__World_Capital_Cities[[#This Row],[Country]],Table_0[Country],0)),"")</f>
        <v>39</v>
      </c>
      <c r="D34" s="1" t="s">
        <v>134</v>
      </c>
      <c r="E34" s="1" t="s">
        <v>135</v>
      </c>
      <c r="F34" s="1" t="str">
        <f>IF(RIGHT(Latitude_and_Longitude_Of__World_Capital_Cities[[#This Row],[Latitude]],1)="N", "North","South")</f>
        <v>North</v>
      </c>
    </row>
    <row r="35" spans="1:6" x14ac:dyDescent="0.3">
      <c r="A35" s="1" t="s">
        <v>136</v>
      </c>
      <c r="B35" s="1" t="s">
        <v>137</v>
      </c>
      <c r="C35" s="1">
        <f>IFERROR(INDEX(Table_0[Previous], MATCH(Latitude_and_Longitude_Of__World_Capital_Cities[[#This Row],[Country]],Table_0[Country],0)),"")</f>
        <v>1742</v>
      </c>
      <c r="D35" s="1" t="s">
        <v>138</v>
      </c>
      <c r="E35" s="1" t="s">
        <v>139</v>
      </c>
      <c r="F35" s="1" t="str">
        <f>IF(RIGHT(Latitude_and_Longitude_Of__World_Capital_Cities[[#This Row],[Latitude]],1)="N", "North","South")</f>
        <v>North</v>
      </c>
    </row>
    <row r="36" spans="1:6" x14ac:dyDescent="0.3">
      <c r="A36" s="1" t="s">
        <v>140</v>
      </c>
      <c r="B36" s="1" t="s">
        <v>141</v>
      </c>
      <c r="C36" s="1">
        <f>IFERROR(INDEX(Table_0[Previous], MATCH(Latitude_and_Longitude_Of__World_Capital_Cities[[#This Row],[Country]],Table_0[Country],0)),"")</f>
        <v>1.98</v>
      </c>
      <c r="D36" s="1" t="s">
        <v>142</v>
      </c>
      <c r="E36" s="1" t="s">
        <v>143</v>
      </c>
      <c r="F36" s="1" t="str">
        <f>IF(RIGHT(Latitude_and_Longitude_Of__World_Capital_Cities[[#This Row],[Latitude]],1)="N", "North","South")</f>
        <v>North</v>
      </c>
    </row>
    <row r="37" spans="1:6" x14ac:dyDescent="0.3">
      <c r="A37" s="1" t="s">
        <v>144</v>
      </c>
      <c r="B37" s="1" t="s">
        <v>145</v>
      </c>
      <c r="C37" s="1" t="str">
        <f>IFERROR(INDEX(Table_0[Previous], MATCH(Latitude_and_Longitude_Of__World_Capital_Cities[[#This Row],[Country]],Table_0[Country],0)),"")</f>
        <v/>
      </c>
      <c r="D37" s="1" t="s">
        <v>146</v>
      </c>
      <c r="E37" s="1" t="s">
        <v>147</v>
      </c>
      <c r="F37" s="1" t="str">
        <f>IF(RIGHT(Latitude_and_Longitude_Of__World_Capital_Cities[[#This Row],[Latitude]],1)="N", "North","South")</f>
        <v>North</v>
      </c>
    </row>
    <row r="38" spans="1:6" x14ac:dyDescent="0.3">
      <c r="A38" s="1" t="s">
        <v>148</v>
      </c>
      <c r="B38" s="1" t="s">
        <v>149</v>
      </c>
      <c r="C38" s="1">
        <f>IFERROR(INDEX(Table_0[Previous], MATCH(Latitude_and_Longitude_Of__World_Capital_Cities[[#This Row],[Country]],Table_0[Country],0)),"")</f>
        <v>2.2200000000000002</v>
      </c>
      <c r="D38" s="1" t="s">
        <v>150</v>
      </c>
      <c r="E38" s="1" t="s">
        <v>151</v>
      </c>
      <c r="F38" s="1" t="str">
        <f>IF(RIGHT(Latitude_and_Longitude_Of__World_Capital_Cities[[#This Row],[Latitude]],1)="N", "North","South")</f>
        <v>North</v>
      </c>
    </row>
    <row r="39" spans="1:6" x14ac:dyDescent="0.3">
      <c r="A39" s="1" t="s">
        <v>152</v>
      </c>
      <c r="B39" s="1" t="s">
        <v>153</v>
      </c>
      <c r="C39" s="1">
        <f>IFERROR(INDEX(Table_0[Previous], MATCH(Latitude_and_Longitude_Of__World_Capital_Cities[[#This Row],[Country]],Table_0[Country],0)),"")</f>
        <v>11.31</v>
      </c>
      <c r="D39" s="1" t="s">
        <v>154</v>
      </c>
      <c r="E39" s="1" t="s">
        <v>155</v>
      </c>
      <c r="F39" s="1" t="str">
        <f>IF(RIGHT(Latitude_and_Longitude_Of__World_Capital_Cities[[#This Row],[Latitude]],1)="N", "North","South")</f>
        <v>North</v>
      </c>
    </row>
    <row r="40" spans="1:6" x14ac:dyDescent="0.3">
      <c r="A40" s="1" t="s">
        <v>156</v>
      </c>
      <c r="B40" s="1" t="s">
        <v>157</v>
      </c>
      <c r="C40" s="1">
        <f>IFERROR(INDEX(Table_0[Previous], MATCH(Latitude_and_Longitude_Of__World_Capital_Cities[[#This Row],[Country]],Table_0[Country],0)),"")</f>
        <v>279</v>
      </c>
      <c r="D40" s="1" t="s">
        <v>158</v>
      </c>
      <c r="E40" s="1" t="s">
        <v>159</v>
      </c>
      <c r="F40" s="1" t="str">
        <f>IF(RIGHT(Latitude_and_Longitude_Of__World_Capital_Cities[[#This Row],[Latitude]],1)="N", "North","South")</f>
        <v>South</v>
      </c>
    </row>
    <row r="41" spans="1:6" x14ac:dyDescent="0.3">
      <c r="A41" s="1" t="s">
        <v>160</v>
      </c>
      <c r="B41" s="1" t="s">
        <v>161</v>
      </c>
      <c r="C41" s="1">
        <f>IFERROR(INDEX(Table_0[Previous], MATCH(Latitude_and_Longitude_Of__World_Capital_Cities[[#This Row],[Country]],Table_0[Country],0)),"")</f>
        <v>14280</v>
      </c>
      <c r="D41" s="1" t="s">
        <v>162</v>
      </c>
      <c r="E41" s="1" t="s">
        <v>163</v>
      </c>
      <c r="F41" s="1" t="str">
        <f>IF(RIGHT(Latitude_and_Longitude_Of__World_Capital_Cities[[#This Row],[Latitude]],1)="N", "North","South")</f>
        <v>North</v>
      </c>
    </row>
    <row r="42" spans="1:6" x14ac:dyDescent="0.3">
      <c r="A42" s="1" t="s">
        <v>164</v>
      </c>
      <c r="B42" s="1" t="s">
        <v>165</v>
      </c>
      <c r="C42" s="1">
        <f>IFERROR(INDEX(Table_0[Previous], MATCH(Latitude_and_Longitude_Of__World_Capital_Cities[[#This Row],[Country]],Table_0[Country],0)),"")</f>
        <v>323</v>
      </c>
      <c r="D42" s="1" t="s">
        <v>166</v>
      </c>
      <c r="E42" s="1" t="s">
        <v>167</v>
      </c>
      <c r="F42" s="1" t="str">
        <f>IF(RIGHT(Latitude_and_Longitude_Of__World_Capital_Cities[[#This Row],[Latitude]],1)="N", "North","South")</f>
        <v>North</v>
      </c>
    </row>
    <row r="43" spans="1:6" x14ac:dyDescent="0.3">
      <c r="A43" s="1" t="s">
        <v>168</v>
      </c>
      <c r="B43" s="1" t="s">
        <v>169</v>
      </c>
      <c r="C43" s="1" t="str">
        <f>IFERROR(INDEX(Table_0[Previous], MATCH(Latitude_and_Longitude_Of__World_Capital_Cities[[#This Row],[Country]],Table_0[Country],0)),"")</f>
        <v/>
      </c>
      <c r="D43" s="1" t="s">
        <v>170</v>
      </c>
      <c r="E43" s="1" t="s">
        <v>171</v>
      </c>
      <c r="F43" s="1" t="str">
        <f>IF(RIGHT(Latitude_and_Longitude_Of__World_Capital_Cities[[#This Row],[Latitude]],1)="N", "North","South")</f>
        <v>South</v>
      </c>
    </row>
    <row r="44" spans="1:6" x14ac:dyDescent="0.3">
      <c r="A44" s="1" t="s">
        <v>172</v>
      </c>
      <c r="B44" s="1" t="s">
        <v>173</v>
      </c>
      <c r="C44" s="1">
        <f>IFERROR(INDEX(Table_0[Previous], MATCH(Latitude_and_Longitude_Of__World_Capital_Cities[[#This Row],[Country]],Table_0[Country],0)),"")</f>
        <v>50.4</v>
      </c>
      <c r="D44" s="1" t="s">
        <v>174</v>
      </c>
      <c r="E44" s="1" t="s">
        <v>175</v>
      </c>
      <c r="F44" s="1" t="str">
        <f>IF(RIGHT(Latitude_and_Longitude_Of__World_Capital_Cities[[#This Row],[Latitude]],1)="N", "North","South")</f>
        <v>South</v>
      </c>
    </row>
    <row r="45" spans="1:6" x14ac:dyDescent="0.3">
      <c r="A45" s="1" t="s">
        <v>176</v>
      </c>
      <c r="B45" s="1" t="s">
        <v>177</v>
      </c>
      <c r="C45" s="1">
        <f>IFERROR(INDEX(Table_0[Previous], MATCH(Latitude_and_Longitude_Of__World_Capital_Cities[[#This Row],[Country]],Table_0[Country],0)),"")</f>
        <v>63.95</v>
      </c>
      <c r="D45" s="1" t="s">
        <v>178</v>
      </c>
      <c r="E45" s="1" t="s">
        <v>179</v>
      </c>
      <c r="F45" s="1" t="str">
        <f>IF(RIGHT(Latitude_and_Longitude_Of__World_Capital_Cities[[#This Row],[Latitude]],1)="N", "North","South")</f>
        <v>North</v>
      </c>
    </row>
    <row r="46" spans="1:6" x14ac:dyDescent="0.3">
      <c r="A46" s="1" t="s">
        <v>180</v>
      </c>
      <c r="B46" s="1" t="s">
        <v>181</v>
      </c>
      <c r="C46" s="1" t="str">
        <f>IFERROR(INDEX(Table_0[Previous], MATCH(Latitude_and_Longitude_Of__World_Capital_Cities[[#This Row],[Country]],Table_0[Country],0)),"")</f>
        <v/>
      </c>
      <c r="D46" s="1" t="s">
        <v>182</v>
      </c>
      <c r="E46" s="1" t="s">
        <v>183</v>
      </c>
      <c r="F46" s="1" t="str">
        <f>IF(RIGHT(Latitude_and_Longitude_Of__World_Capital_Cities[[#This Row],[Latitude]],1)="N", "North","South")</f>
        <v>North</v>
      </c>
    </row>
    <row r="47" spans="1:6" x14ac:dyDescent="0.3">
      <c r="A47" s="1" t="s">
        <v>184</v>
      </c>
      <c r="B47" s="1" t="s">
        <v>185</v>
      </c>
      <c r="C47" s="1">
        <f>IFERROR(INDEX(Table_0[Previous], MATCH(Latitude_and_Longitude_Of__World_Capital_Cities[[#This Row],[Country]],Table_0[Country],0)),"")</f>
        <v>60.75</v>
      </c>
      <c r="D47" s="1" t="s">
        <v>186</v>
      </c>
      <c r="E47" s="1" t="s">
        <v>187</v>
      </c>
      <c r="F47" s="1" t="str">
        <f>IF(RIGHT(Latitude_and_Longitude_Of__World_Capital_Cities[[#This Row],[Latitude]],1)="N", "North","South")</f>
        <v>North</v>
      </c>
    </row>
    <row r="48" spans="1:6" x14ac:dyDescent="0.3">
      <c r="A48" s="1" t="s">
        <v>188</v>
      </c>
      <c r="B48" s="1" t="s">
        <v>189</v>
      </c>
      <c r="C48" s="1">
        <f>IFERROR(INDEX(Table_0[Previous], MATCH(Latitude_and_Longitude_Of__World_Capital_Cities[[#This Row],[Country]],Table_0[Country],0)),"")</f>
        <v>100</v>
      </c>
      <c r="D48" s="1" t="s">
        <v>190</v>
      </c>
      <c r="E48" s="1" t="s">
        <v>191</v>
      </c>
      <c r="F48" s="1" t="str">
        <f>IF(RIGHT(Latitude_and_Longitude_Of__World_Capital_Cities[[#This Row],[Latitude]],1)="N", "North","South")</f>
        <v>North</v>
      </c>
    </row>
    <row r="49" spans="1:6" x14ac:dyDescent="0.3">
      <c r="A49" s="1" t="s">
        <v>192</v>
      </c>
      <c r="B49" s="1" t="s">
        <v>193</v>
      </c>
      <c r="C49" s="1">
        <f>IFERROR(INDEX(Table_0[Previous], MATCH(Latitude_and_Longitude_Of__World_Capital_Cities[[#This Row],[Country]],Table_0[Country],0)),"")</f>
        <v>24.95</v>
      </c>
      <c r="D49" s="1" t="s">
        <v>194</v>
      </c>
      <c r="E49" s="1" t="s">
        <v>195</v>
      </c>
      <c r="F49" s="1" t="str">
        <f>IF(RIGHT(Latitude_and_Longitude_Of__World_Capital_Cities[[#This Row],[Latitude]],1)="N", "North","South")</f>
        <v>North</v>
      </c>
    </row>
    <row r="50" spans="1:6" x14ac:dyDescent="0.3">
      <c r="A50" s="1" t="s">
        <v>196</v>
      </c>
      <c r="B50" s="1" t="s">
        <v>197</v>
      </c>
      <c r="C50" s="1">
        <f>IFERROR(INDEX(Table_0[Previous], MATCH(Latitude_and_Longitude_Of__World_Capital_Cities[[#This Row],[Country]],Table_0[Country],0)),"")</f>
        <v>251</v>
      </c>
      <c r="D50" s="1" t="s">
        <v>198</v>
      </c>
      <c r="E50" s="1" t="s">
        <v>199</v>
      </c>
      <c r="F50" s="1" t="str">
        <f>IF(RIGHT(Latitude_and_Longitude_Of__World_Capital_Cities[[#This Row],[Latitude]],1)="N", "North","South")</f>
        <v>North</v>
      </c>
    </row>
    <row r="51" spans="1:6" x14ac:dyDescent="0.3">
      <c r="A51" s="1" t="s">
        <v>200</v>
      </c>
      <c r="B51" s="1" t="s">
        <v>201</v>
      </c>
      <c r="C51" s="1" t="str">
        <f>IFERROR(INDEX(Table_0[Previous], MATCH(Latitude_and_Longitude_Of__World_Capital_Cities[[#This Row],[Country]],Table_0[Country],0)),"")</f>
        <v/>
      </c>
      <c r="D51" s="1" t="s">
        <v>202</v>
      </c>
      <c r="E51" s="1" t="s">
        <v>203</v>
      </c>
      <c r="F51" s="1" t="str">
        <f>IF(RIGHT(Latitude_and_Longitude_Of__World_Capital_Cities[[#This Row],[Latitude]],1)="N", "North","South")</f>
        <v>South</v>
      </c>
    </row>
    <row r="52" spans="1:6" x14ac:dyDescent="0.3">
      <c r="A52" s="1" t="s">
        <v>204</v>
      </c>
      <c r="B52" s="1" t="s">
        <v>205</v>
      </c>
      <c r="C52" s="1">
        <f>IFERROR(INDEX(Table_0[Previous], MATCH(Latitude_and_Longitude_Of__World_Capital_Cities[[#This Row],[Country]],Table_0[Country],0)),"")</f>
        <v>350</v>
      </c>
      <c r="D52" s="1" t="s">
        <v>206</v>
      </c>
      <c r="E52" s="1" t="s">
        <v>207</v>
      </c>
      <c r="F52" s="1" t="str">
        <f>IF(RIGHT(Latitude_and_Longitude_Of__World_Capital_Cities[[#This Row],[Latitude]],1)="N", "North","South")</f>
        <v>North</v>
      </c>
    </row>
    <row r="53" spans="1:6" x14ac:dyDescent="0.3">
      <c r="A53" s="1" t="s">
        <v>208</v>
      </c>
      <c r="B53" s="1" t="s">
        <v>208</v>
      </c>
      <c r="C53" s="1">
        <f>IFERROR(INDEX(Table_0[Previous], MATCH(Latitude_and_Longitude_Of__World_Capital_Cities[[#This Row],[Country]],Table_0[Country],0)),"")</f>
        <v>3.32</v>
      </c>
      <c r="D53" s="1" t="s">
        <v>209</v>
      </c>
      <c r="E53" s="1" t="s">
        <v>210</v>
      </c>
      <c r="F53" s="1" t="str">
        <f>IF(RIGHT(Latitude_and_Longitude_Of__World_Capital_Cities[[#This Row],[Latitude]],1)="N", "North","South")</f>
        <v>North</v>
      </c>
    </row>
    <row r="54" spans="1:6" x14ac:dyDescent="0.3">
      <c r="A54" s="1" t="s">
        <v>211</v>
      </c>
      <c r="B54" s="1" t="s">
        <v>212</v>
      </c>
      <c r="C54" s="1">
        <f>IFERROR(INDEX(Table_0[Previous], MATCH(Latitude_and_Longitude_Of__World_Capital_Cities[[#This Row],[Country]],Table_0[Country],0)),"")</f>
        <v>0.56999999999999995</v>
      </c>
      <c r="D54" s="1" t="s">
        <v>213</v>
      </c>
      <c r="E54" s="1" t="s">
        <v>214</v>
      </c>
      <c r="F54" s="1" t="str">
        <f>IF(RIGHT(Latitude_and_Longitude_Of__World_Capital_Cities[[#This Row],[Latitude]],1)="N", "North","South")</f>
        <v>North</v>
      </c>
    </row>
    <row r="55" spans="1:6" x14ac:dyDescent="0.3">
      <c r="A55" s="1" t="s">
        <v>215</v>
      </c>
      <c r="B55" s="1" t="s">
        <v>216</v>
      </c>
      <c r="C55" s="1" t="str">
        <f>IFERROR(INDEX(Table_0[Previous], MATCH(Latitude_and_Longitude_Of__World_Capital_Cities[[#This Row],[Country]],Table_0[Country],0)),"")</f>
        <v/>
      </c>
      <c r="D55" s="1" t="s">
        <v>217</v>
      </c>
      <c r="E55" s="1" t="s">
        <v>218</v>
      </c>
      <c r="F55" s="1" t="str">
        <f>IF(RIGHT(Latitude_and_Longitude_Of__World_Capital_Cities[[#This Row],[Latitude]],1)="N", "North","South")</f>
        <v>North</v>
      </c>
    </row>
    <row r="56" spans="1:6" x14ac:dyDescent="0.3">
      <c r="A56" s="1" t="s">
        <v>219</v>
      </c>
      <c r="B56" s="1" t="s">
        <v>220</v>
      </c>
      <c r="C56" s="1">
        <f>IFERROR(INDEX(Table_0[Previous], MATCH(Latitude_and_Longitude_Of__World_Capital_Cities[[#This Row],[Country]],Table_0[Country],0)),"")</f>
        <v>2.02</v>
      </c>
      <c r="D56" s="1" t="s">
        <v>221</v>
      </c>
      <c r="E56" s="1" t="s">
        <v>222</v>
      </c>
      <c r="F56" s="1" t="str">
        <f>IF(RIGHT(Latitude_and_Longitude_Of__World_Capital_Cities[[#This Row],[Latitude]],1)="N", "North","South")</f>
        <v>South</v>
      </c>
    </row>
    <row r="57" spans="1:6" x14ac:dyDescent="0.3">
      <c r="A57" s="1" t="s">
        <v>223</v>
      </c>
      <c r="B57" s="1" t="s">
        <v>224</v>
      </c>
      <c r="C57" s="1">
        <f>IFERROR(INDEX(Table_0[Previous], MATCH(Latitude_and_Longitude_Of__World_Capital_Cities[[#This Row],[Country]],Table_0[Country],0)),"")</f>
        <v>108</v>
      </c>
      <c r="D57" s="1" t="s">
        <v>225</v>
      </c>
      <c r="E57" s="1" t="s">
        <v>226</v>
      </c>
      <c r="F57" s="1" t="str">
        <f>IF(RIGHT(Latitude_and_Longitude_Of__World_Capital_Cities[[#This Row],[Latitude]],1)="N", "North","South")</f>
        <v>South</v>
      </c>
    </row>
    <row r="58" spans="1:6" x14ac:dyDescent="0.3">
      <c r="A58" s="1" t="s">
        <v>227</v>
      </c>
      <c r="B58" s="1" t="s">
        <v>228</v>
      </c>
      <c r="C58" s="1">
        <f>IFERROR(INDEX(Table_0[Previous], MATCH(Latitude_and_Longitude_Of__World_Capital_Cities[[#This Row],[Country]],Table_0[Country],0)),"")</f>
        <v>303</v>
      </c>
      <c r="D58" s="1" t="s">
        <v>229</v>
      </c>
      <c r="E58" s="1" t="s">
        <v>230</v>
      </c>
      <c r="F58" s="1" t="str">
        <f>IF(RIGHT(Latitude_and_Longitude_Of__World_Capital_Cities[[#This Row],[Latitude]],1)="N", "North","South")</f>
        <v>North</v>
      </c>
    </row>
    <row r="59" spans="1:6" x14ac:dyDescent="0.3">
      <c r="A59" s="1" t="s">
        <v>231</v>
      </c>
      <c r="B59" s="1" t="s">
        <v>232</v>
      </c>
      <c r="C59" s="1">
        <f>IFERROR(INDEX(Table_0[Previous], MATCH(Latitude_and_Longitude_Of__World_Capital_Cities[[#This Row],[Country]],Table_0[Country],0)),"")</f>
        <v>26.9</v>
      </c>
      <c r="D59" s="1" t="s">
        <v>233</v>
      </c>
      <c r="E59" s="1" t="s">
        <v>234</v>
      </c>
      <c r="F59" s="1" t="str">
        <f>IF(RIGHT(Latitude_and_Longitude_Of__World_Capital_Cities[[#This Row],[Latitude]],1)="N", "North","South")</f>
        <v>North</v>
      </c>
    </row>
    <row r="60" spans="1:6" x14ac:dyDescent="0.3">
      <c r="A60" s="1" t="s">
        <v>235</v>
      </c>
      <c r="B60" s="1" t="s">
        <v>236</v>
      </c>
      <c r="C60" s="1">
        <f>IFERROR(INDEX(Table_0[Previous], MATCH(Latitude_and_Longitude_Of__World_Capital_Cities[[#This Row],[Country]],Table_0[Country],0)),"")</f>
        <v>11.42</v>
      </c>
      <c r="D60" s="1" t="s">
        <v>237</v>
      </c>
      <c r="E60" s="1" t="s">
        <v>238</v>
      </c>
      <c r="F60" s="1" t="str">
        <f>IF(RIGHT(Latitude_and_Longitude_Of__World_Capital_Cities[[#This Row],[Latitude]],1)="N", "North","South")</f>
        <v>North</v>
      </c>
    </row>
    <row r="61" spans="1:6" x14ac:dyDescent="0.3">
      <c r="A61" s="1" t="s">
        <v>239</v>
      </c>
      <c r="B61" s="1" t="s">
        <v>240</v>
      </c>
      <c r="C61" s="1">
        <f>IFERROR(INDEX(Table_0[Previous], MATCH(Latitude_and_Longitude_Of__World_Capital_Cities[[#This Row],[Country]],Table_0[Country],0)),"")</f>
        <v>6.72</v>
      </c>
      <c r="D61" s="1" t="s">
        <v>241</v>
      </c>
      <c r="E61" s="1" t="s">
        <v>242</v>
      </c>
      <c r="F61" s="1" t="str">
        <f>IF(RIGHT(Latitude_and_Longitude_Of__World_Capital_Cities[[#This Row],[Latitude]],1)="N", "North","South")</f>
        <v>North</v>
      </c>
    </row>
    <row r="62" spans="1:6" x14ac:dyDescent="0.3">
      <c r="A62" s="1" t="s">
        <v>243</v>
      </c>
      <c r="B62" s="1" t="s">
        <v>244</v>
      </c>
      <c r="C62" s="1">
        <f>IFERROR(INDEX(Table_0[Previous], MATCH(Latitude_and_Longitude_Of__World_Capital_Cities[[#This Row],[Country]],Table_0[Country],0)),"")</f>
        <v>31.47</v>
      </c>
      <c r="D62" s="1" t="s">
        <v>245</v>
      </c>
      <c r="E62" s="1" t="s">
        <v>246</v>
      </c>
      <c r="F62" s="1" t="str">
        <f>IF(RIGHT(Latitude_and_Longitude_Of__World_Capital_Cities[[#This Row],[Latitude]],1)="N", "North","South")</f>
        <v>North</v>
      </c>
    </row>
    <row r="63" spans="1:6" x14ac:dyDescent="0.3">
      <c r="A63" s="1" t="s">
        <v>247</v>
      </c>
      <c r="B63" s="1" t="s">
        <v>248</v>
      </c>
      <c r="C63" s="1">
        <f>IFERROR(INDEX(Table_0[Previous], MATCH(Latitude_and_Longitude_Of__World_Capital_Cities[[#This Row],[Country]],Table_0[Country],0)),"")</f>
        <v>95.91</v>
      </c>
      <c r="D63" s="1" t="s">
        <v>249</v>
      </c>
      <c r="E63" s="1" t="s">
        <v>250</v>
      </c>
      <c r="F63" s="1" t="str">
        <f>IF(RIGHT(Latitude_and_Longitude_Of__World_Capital_Cities[[#This Row],[Latitude]],1)="N", "North","South")</f>
        <v>North</v>
      </c>
    </row>
    <row r="64" spans="1:6" x14ac:dyDescent="0.3">
      <c r="A64" s="1" t="s">
        <v>251</v>
      </c>
      <c r="B64" s="1" t="s">
        <v>252</v>
      </c>
      <c r="C64" s="1" t="str">
        <f>IFERROR(INDEX(Table_0[Previous], MATCH(Latitude_and_Longitude_Of__World_Capital_Cities[[#This Row],[Country]],Table_0[Country],0)),"")</f>
        <v/>
      </c>
      <c r="D64" s="1" t="s">
        <v>253</v>
      </c>
      <c r="E64" s="1" t="s">
        <v>254</v>
      </c>
      <c r="F64" s="1" t="str">
        <f>IF(RIGHT(Latitude_and_Longitude_Of__World_Capital_Cities[[#This Row],[Latitude]],1)="N", "North","South")</f>
        <v>South</v>
      </c>
    </row>
    <row r="65" spans="1:6" x14ac:dyDescent="0.3">
      <c r="A65" s="1" t="s">
        <v>255</v>
      </c>
      <c r="B65" s="1" t="s">
        <v>256</v>
      </c>
      <c r="C65" s="1" t="str">
        <f>IFERROR(INDEX(Table_0[Previous], MATCH(Latitude_and_Longitude_Of__World_Capital_Cities[[#This Row],[Country]],Table_0[Country],0)),"")</f>
        <v/>
      </c>
      <c r="D65" s="1" t="s">
        <v>257</v>
      </c>
      <c r="E65" s="1" t="s">
        <v>258</v>
      </c>
      <c r="F65" s="1" t="str">
        <f>IF(RIGHT(Latitude_and_Longitude_Of__World_Capital_Cities[[#This Row],[Latitude]],1)="N", "North","South")</f>
        <v>North</v>
      </c>
    </row>
    <row r="66" spans="1:6" x14ac:dyDescent="0.3">
      <c r="A66" s="1" t="s">
        <v>259</v>
      </c>
      <c r="B66" s="1" t="s">
        <v>260</v>
      </c>
      <c r="C66" s="1">
        <f>IFERROR(INDEX(Table_0[Previous], MATCH(Latitude_and_Longitude_Of__World_Capital_Cities[[#This Row],[Country]],Table_0[Country],0)),"")</f>
        <v>5.5</v>
      </c>
      <c r="D66" s="1" t="s">
        <v>261</v>
      </c>
      <c r="E66" s="1" t="s">
        <v>262</v>
      </c>
      <c r="F66" s="1" t="str">
        <f>IF(RIGHT(Latitude_and_Longitude_Of__World_Capital_Cities[[#This Row],[Latitude]],1)="N", "North","South")</f>
        <v>South</v>
      </c>
    </row>
    <row r="67" spans="1:6" x14ac:dyDescent="0.3">
      <c r="A67" s="1" t="s">
        <v>263</v>
      </c>
      <c r="B67" s="1" t="s">
        <v>264</v>
      </c>
      <c r="C67" s="1">
        <f>IFERROR(INDEX(Table_0[Previous], MATCH(Latitude_and_Longitude_Of__World_Capital_Cities[[#This Row],[Country]],Table_0[Country],0)),"")</f>
        <v>269</v>
      </c>
      <c r="D67" s="1" t="s">
        <v>265</v>
      </c>
      <c r="E67" s="1" t="s">
        <v>266</v>
      </c>
      <c r="F67" s="1" t="str">
        <f>IF(RIGHT(Latitude_and_Longitude_Of__World_Capital_Cities[[#This Row],[Latitude]],1)="N", "North","South")</f>
        <v>North</v>
      </c>
    </row>
    <row r="68" spans="1:6" x14ac:dyDescent="0.3">
      <c r="A68" s="1" t="s">
        <v>267</v>
      </c>
      <c r="B68" s="1" t="s">
        <v>268</v>
      </c>
      <c r="C68" s="1">
        <f>IFERROR(INDEX(Table_0[Previous], MATCH(Latitude_and_Longitude_Of__World_Capital_Cities[[#This Row],[Country]],Table_0[Country],0)),"")</f>
        <v>2716</v>
      </c>
      <c r="D68" s="1" t="s">
        <v>269</v>
      </c>
      <c r="E68" s="1" t="s">
        <v>270</v>
      </c>
      <c r="F68" s="1" t="str">
        <f>IF(RIGHT(Latitude_and_Longitude_Of__World_Capital_Cities[[#This Row],[Latitude]],1)="N", "North","South")</f>
        <v>North</v>
      </c>
    </row>
    <row r="69" spans="1:6" x14ac:dyDescent="0.3">
      <c r="A69" s="1" t="s">
        <v>271</v>
      </c>
      <c r="B69" s="1" t="s">
        <v>272</v>
      </c>
      <c r="C69" s="1" t="str">
        <f>IFERROR(INDEX(Table_0[Previous], MATCH(Latitude_and_Longitude_Of__World_Capital_Cities[[#This Row],[Country]],Table_0[Country],0)),"")</f>
        <v/>
      </c>
      <c r="D69" s="1" t="s">
        <v>273</v>
      </c>
      <c r="E69" s="1" t="s">
        <v>274</v>
      </c>
      <c r="F69" s="1" t="str">
        <f>IF(RIGHT(Latitude_and_Longitude_Of__World_Capital_Cities[[#This Row],[Latitude]],1)="N", "North","South")</f>
        <v>North</v>
      </c>
    </row>
    <row r="70" spans="1:6" x14ac:dyDescent="0.3">
      <c r="A70" s="1" t="s">
        <v>275</v>
      </c>
      <c r="B70" s="1" t="s">
        <v>276</v>
      </c>
      <c r="C70" s="1" t="str">
        <f>IFERROR(INDEX(Table_0[Previous], MATCH(Latitude_and_Longitude_Of__World_Capital_Cities[[#This Row],[Country]],Table_0[Country],0)),"")</f>
        <v/>
      </c>
      <c r="D70" s="1" t="s">
        <v>277</v>
      </c>
      <c r="E70" s="1" t="s">
        <v>278</v>
      </c>
      <c r="F70" s="1" t="str">
        <f>IF(RIGHT(Latitude_and_Longitude_Of__World_Capital_Cities[[#This Row],[Latitude]],1)="N", "North","South")</f>
        <v>South</v>
      </c>
    </row>
    <row r="71" spans="1:6" x14ac:dyDescent="0.3">
      <c r="A71" s="1" t="s">
        <v>279</v>
      </c>
      <c r="B71" s="1" t="s">
        <v>280</v>
      </c>
      <c r="C71" s="1">
        <f>IFERROR(INDEX(Table_0[Previous], MATCH(Latitude_and_Longitude_Of__World_Capital_Cities[[#This Row],[Country]],Table_0[Country],0)),"")</f>
        <v>16.87</v>
      </c>
      <c r="D71" s="1" t="s">
        <v>281</v>
      </c>
      <c r="E71" s="1" t="s">
        <v>282</v>
      </c>
      <c r="F71" s="1" t="str">
        <f>IF(RIGHT(Latitude_and_Longitude_Of__World_Capital_Cities[[#This Row],[Latitude]],1)="N", "North","South")</f>
        <v>North</v>
      </c>
    </row>
    <row r="72" spans="1:6" x14ac:dyDescent="0.3">
      <c r="A72" s="1" t="s">
        <v>283</v>
      </c>
      <c r="B72" s="1" t="s">
        <v>284</v>
      </c>
      <c r="C72" s="1">
        <f>IFERROR(INDEX(Table_0[Previous], MATCH(Latitude_and_Longitude_Of__World_Capital_Cities[[#This Row],[Country]],Table_0[Country],0)),"")</f>
        <v>1.83</v>
      </c>
      <c r="D72" s="1" t="s">
        <v>285</v>
      </c>
      <c r="E72" s="1" t="s">
        <v>286</v>
      </c>
      <c r="F72" s="1" t="str">
        <f>IF(RIGHT(Latitude_and_Longitude_Of__World_Capital_Cities[[#This Row],[Latitude]],1)="N", "North","South")</f>
        <v>North</v>
      </c>
    </row>
    <row r="73" spans="1:6" x14ac:dyDescent="0.3">
      <c r="A73" s="1" t="s">
        <v>287</v>
      </c>
      <c r="B73" s="1" t="s">
        <v>288</v>
      </c>
      <c r="C73" s="1">
        <f>IFERROR(INDEX(Table_0[Previous], MATCH(Latitude_and_Longitude_Of__World_Capital_Cities[[#This Row],[Country]],Table_0[Country],0)),"")</f>
        <v>17.48</v>
      </c>
      <c r="D73" s="1" t="s">
        <v>289</v>
      </c>
      <c r="E73" s="1" t="s">
        <v>290</v>
      </c>
      <c r="F73" s="1" t="str">
        <f>IF(RIGHT(Latitude_and_Longitude_Of__World_Capital_Cities[[#This Row],[Latitude]],1)="N", "North","South")</f>
        <v>North</v>
      </c>
    </row>
    <row r="74" spans="1:6" x14ac:dyDescent="0.3">
      <c r="A74" s="1" t="s">
        <v>291</v>
      </c>
      <c r="B74" s="1" t="s">
        <v>292</v>
      </c>
      <c r="C74" s="1">
        <f>IFERROR(INDEX(Table_0[Previous], MATCH(Latitude_and_Longitude_Of__World_Capital_Cities[[#This Row],[Country]],Table_0[Country],0)),"")</f>
        <v>3861</v>
      </c>
      <c r="D74" s="1" t="s">
        <v>293</v>
      </c>
      <c r="E74" s="1" t="s">
        <v>294</v>
      </c>
      <c r="F74" s="1" t="str">
        <f>IF(RIGHT(Latitude_and_Longitude_Of__World_Capital_Cities[[#This Row],[Latitude]],1)="N", "North","South")</f>
        <v>North</v>
      </c>
    </row>
    <row r="75" spans="1:6" x14ac:dyDescent="0.3">
      <c r="A75" s="1" t="s">
        <v>295</v>
      </c>
      <c r="B75" s="1" t="s">
        <v>296</v>
      </c>
      <c r="C75" s="1">
        <f>IFERROR(INDEX(Table_0[Previous], MATCH(Latitude_and_Longitude_Of__World_Capital_Cities[[#This Row],[Country]],Table_0[Country],0)),"")</f>
        <v>67.23</v>
      </c>
      <c r="D75" s="1" t="s">
        <v>297</v>
      </c>
      <c r="E75" s="1" t="s">
        <v>298</v>
      </c>
      <c r="F75" s="1" t="str">
        <f>IF(RIGHT(Latitude_and_Longitude_Of__World_Capital_Cities[[#This Row],[Latitude]],1)="N", "North","South")</f>
        <v>North</v>
      </c>
    </row>
    <row r="76" spans="1:6" x14ac:dyDescent="0.3">
      <c r="A76" s="1" t="s">
        <v>299</v>
      </c>
      <c r="B76" s="1" t="s">
        <v>300</v>
      </c>
      <c r="C76" s="1">
        <f>IFERROR(INDEX(Table_0[Previous], MATCH(Latitude_and_Longitude_Of__World_Capital_Cities[[#This Row],[Country]],Table_0[Country],0)),"")</f>
        <v>205</v>
      </c>
      <c r="D76" s="1" t="s">
        <v>301</v>
      </c>
      <c r="E76" s="1" t="s">
        <v>302</v>
      </c>
      <c r="F76" s="1" t="str">
        <f>IF(RIGHT(Latitude_and_Longitude_Of__World_Capital_Cities[[#This Row],[Latitude]],1)="N", "North","South")</f>
        <v>North</v>
      </c>
    </row>
    <row r="77" spans="1:6" x14ac:dyDescent="0.3">
      <c r="A77" s="1" t="s">
        <v>303</v>
      </c>
      <c r="B77" s="1" t="s">
        <v>304</v>
      </c>
      <c r="C77" s="1">
        <f>IFERROR(INDEX(Table_0[Previous], MATCH(Latitude_and_Longitude_Of__World_Capital_Cities[[#This Row],[Country]],Table_0[Country],0)),"")</f>
        <v>2.83</v>
      </c>
      <c r="D77" s="1" t="s">
        <v>305</v>
      </c>
      <c r="E77" s="1" t="s">
        <v>306</v>
      </c>
      <c r="F77" s="1" t="str">
        <f>IF(RIGHT(Latitude_and_Longitude_Of__World_Capital_Cities[[#This Row],[Latitude]],1)="N", "North","South")</f>
        <v>North</v>
      </c>
    </row>
    <row r="78" spans="1:6" x14ac:dyDescent="0.3">
      <c r="A78" s="1" t="s">
        <v>307</v>
      </c>
      <c r="B78" s="1" t="s">
        <v>308</v>
      </c>
      <c r="C78" s="1" t="str">
        <f>IFERROR(INDEX(Table_0[Previous], MATCH(Latitude_and_Longitude_Of__World_Capital_Cities[[#This Row],[Country]],Table_0[Country],0)),"")</f>
        <v/>
      </c>
      <c r="D78" s="1" t="s">
        <v>309</v>
      </c>
      <c r="E78" s="1" t="s">
        <v>310</v>
      </c>
      <c r="F78" s="1" t="str">
        <f>IF(RIGHT(Latitude_and_Longitude_Of__World_Capital_Cities[[#This Row],[Latitude]],1)="N", "North","South")</f>
        <v>North</v>
      </c>
    </row>
    <row r="79" spans="1:6" x14ac:dyDescent="0.3">
      <c r="A79" s="1" t="s">
        <v>311</v>
      </c>
      <c r="B79" s="1" t="s">
        <v>311</v>
      </c>
      <c r="C79" s="1">
        <f>IFERROR(INDEX(Table_0[Previous], MATCH(Latitude_and_Longitude_Of__World_Capital_Cities[[#This Row],[Country]],Table_0[Country],0)),"")</f>
        <v>77.02</v>
      </c>
      <c r="D79" s="1" t="s">
        <v>312</v>
      </c>
      <c r="E79" s="1" t="s">
        <v>313</v>
      </c>
      <c r="F79" s="1" t="str">
        <f>IF(RIGHT(Latitude_and_Longitude_Of__World_Capital_Cities[[#This Row],[Latitude]],1)="N", "North","South")</f>
        <v>North</v>
      </c>
    </row>
    <row r="80" spans="1:6" x14ac:dyDescent="0.3">
      <c r="A80" s="1" t="s">
        <v>314</v>
      </c>
      <c r="B80" s="1" t="s">
        <v>315</v>
      </c>
      <c r="C80" s="1" t="str">
        <f>IFERROR(INDEX(Table_0[Previous], MATCH(Latitude_and_Longitude_Of__World_Capital_Cities[[#This Row],[Country]],Table_0[Country],0)),"")</f>
        <v/>
      </c>
      <c r="D80" s="1" t="s">
        <v>316</v>
      </c>
      <c r="E80" s="1" t="s">
        <v>317</v>
      </c>
      <c r="F80" s="1" t="str">
        <f>IF(RIGHT(Latitude_and_Longitude_Of__World_Capital_Cities[[#This Row],[Latitude]],1)="N", "North","South")</f>
        <v>North</v>
      </c>
    </row>
    <row r="81" spans="1:6" x14ac:dyDescent="0.3">
      <c r="A81" s="1" t="s">
        <v>318</v>
      </c>
      <c r="B81" s="1" t="s">
        <v>319</v>
      </c>
      <c r="C81" s="1">
        <f>IFERROR(INDEX(Table_0[Previous], MATCH(Latitude_and_Longitude_Of__World_Capital_Cities[[#This Row],[Country]],Table_0[Country],0)),"")</f>
        <v>13.51</v>
      </c>
      <c r="D81" s="1" t="s">
        <v>320</v>
      </c>
      <c r="E81" s="1" t="s">
        <v>321</v>
      </c>
      <c r="F81" s="1" t="str">
        <f>IF(RIGHT(Latitude_and_Longitude_Of__World_Capital_Cities[[#This Row],[Latitude]],1)="N", "North","South")</f>
        <v>North</v>
      </c>
    </row>
    <row r="82" spans="1:6" x14ac:dyDescent="0.3">
      <c r="A82" s="1" t="s">
        <v>322</v>
      </c>
      <c r="B82" s="1" t="s">
        <v>323</v>
      </c>
      <c r="C82" s="1" t="str">
        <f>IFERROR(INDEX(Table_0[Previous], MATCH(Latitude_and_Longitude_Of__World_Capital_Cities[[#This Row],[Country]],Table_0[Country],0)),"")</f>
        <v/>
      </c>
      <c r="D82" s="1" t="s">
        <v>324</v>
      </c>
      <c r="E82" s="1" t="s">
        <v>325</v>
      </c>
      <c r="F82" s="1" t="str">
        <f>IF(RIGHT(Latitude_and_Longitude_Of__World_Capital_Cities[[#This Row],[Latitude]],1)="N", "North","South")</f>
        <v>North</v>
      </c>
    </row>
    <row r="83" spans="1:6" x14ac:dyDescent="0.3">
      <c r="A83" s="1" t="s">
        <v>326</v>
      </c>
      <c r="B83" s="1" t="s">
        <v>327</v>
      </c>
      <c r="C83" s="1">
        <f>IFERROR(INDEX(Table_0[Previous], MATCH(Latitude_and_Longitude_Of__World_Capital_Cities[[#This Row],[Country]],Table_0[Country],0)),"")</f>
        <v>5.17</v>
      </c>
      <c r="D83" s="1" t="s">
        <v>328</v>
      </c>
      <c r="E83" s="1" t="s">
        <v>329</v>
      </c>
      <c r="F83" s="1" t="str">
        <f>IF(RIGHT(Latitude_and_Longitude_Of__World_Capital_Cities[[#This Row],[Latitude]],1)="N", "North","South")</f>
        <v>North</v>
      </c>
    </row>
    <row r="84" spans="1:6" x14ac:dyDescent="0.3">
      <c r="A84" s="1" t="s">
        <v>330</v>
      </c>
      <c r="B84" s="1" t="s">
        <v>331</v>
      </c>
      <c r="C84" s="1">
        <f>IFERROR(INDEX(Table_0[Previous], MATCH(Latitude_and_Longitude_Of__World_Capital_Cities[[#This Row],[Country]],Table_0[Country],0)),"")</f>
        <v>14.33</v>
      </c>
      <c r="D84" s="1" t="s">
        <v>332</v>
      </c>
      <c r="E84" s="1" t="s">
        <v>333</v>
      </c>
      <c r="F84" s="1" t="str">
        <f>IF(RIGHT(Latitude_and_Longitude_Of__World_Capital_Cities[[#This Row],[Latitude]],1)="N", "North","South")</f>
        <v>North</v>
      </c>
    </row>
    <row r="85" spans="1:6" x14ac:dyDescent="0.3">
      <c r="A85" s="1" t="s">
        <v>334</v>
      </c>
      <c r="B85" s="1" t="s">
        <v>335</v>
      </c>
      <c r="C85" s="1" t="str">
        <f>IFERROR(INDEX(Table_0[Previous], MATCH(Latitude_and_Longitude_Of__World_Capital_Cities[[#This Row],[Country]],Table_0[Country],0)),"")</f>
        <v/>
      </c>
      <c r="D85" s="1" t="s">
        <v>336</v>
      </c>
      <c r="E85" s="1" t="s">
        <v>337</v>
      </c>
      <c r="F85" s="1" t="str">
        <f>IF(RIGHT(Latitude_and_Longitude_Of__World_Capital_Cities[[#This Row],[Latitude]],1)="N", "North","South")</f>
        <v>South</v>
      </c>
    </row>
    <row r="86" spans="1:6" x14ac:dyDescent="0.3">
      <c r="A86" s="1" t="s">
        <v>338</v>
      </c>
      <c r="B86" s="1" t="s">
        <v>339</v>
      </c>
      <c r="C86" s="1">
        <f>IFERROR(INDEX(Table_0[Previous], MATCH(Latitude_and_Longitude_Of__World_Capital_Cities[[#This Row],[Country]],Table_0[Country],0)),"")</f>
        <v>25.09</v>
      </c>
      <c r="D86" s="1" t="s">
        <v>340</v>
      </c>
      <c r="E86" s="1" t="s">
        <v>341</v>
      </c>
      <c r="F86" s="1" t="str">
        <f>IF(RIGHT(Latitude_and_Longitude_Of__World_Capital_Cities[[#This Row],[Latitude]],1)="N", "North","South")</f>
        <v>North</v>
      </c>
    </row>
    <row r="87" spans="1:6" x14ac:dyDescent="0.3">
      <c r="A87" s="1" t="s">
        <v>342</v>
      </c>
      <c r="B87" s="1" t="s">
        <v>343</v>
      </c>
      <c r="C87" s="1">
        <f>IFERROR(INDEX(Table_0[Previous], MATCH(Latitude_and_Longitude_Of__World_Capital_Cities[[#This Row],[Country]],Table_0[Country],0)),"")</f>
        <v>164</v>
      </c>
      <c r="D87" s="1" t="s">
        <v>344</v>
      </c>
      <c r="E87" s="1" t="s">
        <v>345</v>
      </c>
      <c r="F87" s="1" t="str">
        <f>IF(RIGHT(Latitude_and_Longitude_Of__World_Capital_Cities[[#This Row],[Latitude]],1)="N", "North","South")</f>
        <v>North</v>
      </c>
    </row>
    <row r="88" spans="1:6" x14ac:dyDescent="0.3">
      <c r="A88" s="1" t="s">
        <v>346</v>
      </c>
      <c r="B88" s="1" t="s">
        <v>347</v>
      </c>
      <c r="C88" s="1">
        <f>IFERROR(INDEX(Table_0[Previous], MATCH(Latitude_and_Longitude_Of__World_Capital_Cities[[#This Row],[Country]],Table_0[Country],0)),"")</f>
        <v>24.84</v>
      </c>
      <c r="D88" s="1" t="s">
        <v>305</v>
      </c>
      <c r="E88" s="1" t="s">
        <v>348</v>
      </c>
      <c r="F88" s="1" t="str">
        <f>IF(RIGHT(Latitude_and_Longitude_Of__World_Capital_Cities[[#This Row],[Latitude]],1)="N", "North","South")</f>
        <v>North</v>
      </c>
    </row>
    <row r="89" spans="1:6" x14ac:dyDescent="0.3">
      <c r="A89" s="1" t="s">
        <v>349</v>
      </c>
      <c r="B89" s="1" t="s">
        <v>350</v>
      </c>
      <c r="C89" s="1">
        <f>IFERROR(INDEX(Table_0[Previous], MATCH(Latitude_and_Longitude_Of__World_Capital_Cities[[#This Row],[Country]],Table_0[Country],0)),"")</f>
        <v>2870</v>
      </c>
      <c r="D89" s="1" t="s">
        <v>351</v>
      </c>
      <c r="E89" s="1" t="s">
        <v>352</v>
      </c>
      <c r="F89" s="1" t="str">
        <f>IF(RIGHT(Latitude_and_Longitude_Of__World_Capital_Cities[[#This Row],[Latitude]],1)="N", "North","South")</f>
        <v>North</v>
      </c>
    </row>
    <row r="90" spans="1:6" x14ac:dyDescent="0.3">
      <c r="A90" s="1" t="s">
        <v>353</v>
      </c>
      <c r="B90" s="1" t="s">
        <v>354</v>
      </c>
      <c r="C90" s="1">
        <f>IFERROR(INDEX(Table_0[Previous], MATCH(Latitude_and_Longitude_Of__World_Capital_Cities[[#This Row],[Country]],Table_0[Country],0)),"")</f>
        <v>1119</v>
      </c>
      <c r="D90" s="1" t="s">
        <v>355</v>
      </c>
      <c r="E90" s="1" t="s">
        <v>356</v>
      </c>
      <c r="F90" s="1" t="str">
        <f>IF(RIGHT(Latitude_and_Longitude_Of__World_Capital_Cities[[#This Row],[Latitude]],1)="N", "North","South")</f>
        <v>South</v>
      </c>
    </row>
    <row r="91" spans="1:6" x14ac:dyDescent="0.3">
      <c r="A91" s="1" t="s">
        <v>357</v>
      </c>
      <c r="B91" s="1" t="s">
        <v>358</v>
      </c>
      <c r="C91" s="1" t="str">
        <f>IFERROR(INDEX(Table_0[Previous], MATCH(Latitude_and_Longitude_Of__World_Capital_Cities[[#This Row],[Country]],Table_0[Country],0)),"")</f>
        <v/>
      </c>
      <c r="D91" s="1" t="s">
        <v>359</v>
      </c>
      <c r="E91" s="1" t="s">
        <v>360</v>
      </c>
      <c r="F91" s="1" t="str">
        <f>IF(RIGHT(Latitude_and_Longitude_Of__World_Capital_Cities[[#This Row],[Latitude]],1)="N", "North","South")</f>
        <v>North</v>
      </c>
    </row>
    <row r="92" spans="1:6" x14ac:dyDescent="0.3">
      <c r="A92" s="1" t="s">
        <v>361</v>
      </c>
      <c r="B92" s="1" t="s">
        <v>362</v>
      </c>
      <c r="C92" s="1">
        <f>IFERROR(INDEX(Table_0[Previous], MATCH(Latitude_and_Longitude_Of__World_Capital_Cities[[#This Row],[Country]],Table_0[Country],0)),"")</f>
        <v>222</v>
      </c>
      <c r="D92" s="1" t="s">
        <v>363</v>
      </c>
      <c r="E92" s="1" t="s">
        <v>364</v>
      </c>
      <c r="F92" s="1" t="str">
        <f>IF(RIGHT(Latitude_and_Longitude_Of__World_Capital_Cities[[#This Row],[Latitude]],1)="N", "North","South")</f>
        <v>North</v>
      </c>
    </row>
    <row r="93" spans="1:6" x14ac:dyDescent="0.3">
      <c r="A93" s="1" t="s">
        <v>365</v>
      </c>
      <c r="B93" s="1" t="s">
        <v>366</v>
      </c>
      <c r="C93" s="1">
        <f>IFERROR(INDEX(Table_0[Previous], MATCH(Latitude_and_Longitude_Of__World_Capital_Cities[[#This Row],[Country]],Table_0[Country],0)),"")</f>
        <v>399</v>
      </c>
      <c r="D93" s="1" t="s">
        <v>367</v>
      </c>
      <c r="E93" s="1" t="s">
        <v>368</v>
      </c>
      <c r="F93" s="1" t="str">
        <f>IF(RIGHT(Latitude_and_Longitude_Of__World_Capital_Cities[[#This Row],[Latitude]],1)="N", "North","South")</f>
        <v>North</v>
      </c>
    </row>
    <row r="94" spans="1:6" x14ac:dyDescent="0.3">
      <c r="A94" s="1" t="s">
        <v>369</v>
      </c>
      <c r="B94" s="1" t="s">
        <v>370</v>
      </c>
      <c r="C94" s="1">
        <f>IFERROR(INDEX(Table_0[Previous], MATCH(Latitude_and_Longitude_Of__World_Capital_Cities[[#This Row],[Country]],Table_0[Country],0)),"")</f>
        <v>395</v>
      </c>
      <c r="D94" s="1" t="s">
        <v>371</v>
      </c>
      <c r="E94" s="1" t="s">
        <v>372</v>
      </c>
      <c r="F94" s="1" t="str">
        <f>IF(RIGHT(Latitude_and_Longitude_Of__World_Capital_Cities[[#This Row],[Latitude]],1)="N", "North","South")</f>
        <v>North</v>
      </c>
    </row>
    <row r="95" spans="1:6" x14ac:dyDescent="0.3">
      <c r="A95" s="1" t="s">
        <v>373</v>
      </c>
      <c r="B95" s="1" t="s">
        <v>374</v>
      </c>
      <c r="C95" s="1">
        <f>IFERROR(INDEX(Table_0[Previous], MATCH(Latitude_and_Longitude_Of__World_Capital_Cities[[#This Row],[Country]],Table_0[Country],0)),"")</f>
        <v>2005</v>
      </c>
      <c r="D95" s="1" t="s">
        <v>375</v>
      </c>
      <c r="E95" s="1" t="s">
        <v>376</v>
      </c>
      <c r="F95" s="1" t="str">
        <f>IF(RIGHT(Latitude_and_Longitude_Of__World_Capital_Cities[[#This Row],[Latitude]],1)="N", "North","South")</f>
        <v>North</v>
      </c>
    </row>
    <row r="96" spans="1:6" x14ac:dyDescent="0.3">
      <c r="A96" s="1" t="s">
        <v>377</v>
      </c>
      <c r="B96" s="1" t="s">
        <v>378</v>
      </c>
      <c r="C96" s="1">
        <f>IFERROR(INDEX(Table_0[Previous], MATCH(Latitude_and_Longitude_Of__World_Capital_Cities[[#This Row],[Country]],Table_0[Country],0)),"")</f>
        <v>15.83</v>
      </c>
      <c r="D96" s="1" t="s">
        <v>379</v>
      </c>
      <c r="E96" s="1" t="s">
        <v>380</v>
      </c>
      <c r="F96" s="1" t="str">
        <f>IF(RIGHT(Latitude_and_Longitude_Of__World_Capital_Cities[[#This Row],[Latitude]],1)="N", "North","South")</f>
        <v>North</v>
      </c>
    </row>
    <row r="97" spans="1:6" x14ac:dyDescent="0.3">
      <c r="A97" s="1" t="s">
        <v>381</v>
      </c>
      <c r="B97" s="1" t="s">
        <v>382</v>
      </c>
      <c r="C97" s="1">
        <f>IFERROR(INDEX(Table_0[Previous], MATCH(Latitude_and_Longitude_Of__World_Capital_Cities[[#This Row],[Country]],Table_0[Country],0)),"")</f>
        <v>43.74</v>
      </c>
      <c r="D97" s="1" t="s">
        <v>383</v>
      </c>
      <c r="E97" s="1" t="s">
        <v>384</v>
      </c>
      <c r="F97" s="1" t="str">
        <f>IF(RIGHT(Latitude_and_Longitude_Of__World_Capital_Cities[[#This Row],[Latitude]],1)="N", "North","South")</f>
        <v>North</v>
      </c>
    </row>
    <row r="98" spans="1:6" x14ac:dyDescent="0.3">
      <c r="A98" s="1" t="s">
        <v>385</v>
      </c>
      <c r="B98" s="1" t="s">
        <v>386</v>
      </c>
      <c r="C98" s="1">
        <f>IFERROR(INDEX(Table_0[Previous], MATCH(Latitude_and_Longitude_Of__World_Capital_Cities[[#This Row],[Country]],Table_0[Country],0)),"")</f>
        <v>182</v>
      </c>
      <c r="D98" s="1" t="s">
        <v>387</v>
      </c>
      <c r="E98" s="1" t="s">
        <v>388</v>
      </c>
      <c r="F98" s="1" t="str">
        <f>IF(RIGHT(Latitude_and_Longitude_Of__World_Capital_Cities[[#This Row],[Latitude]],1)="N", "North","South")</f>
        <v>North</v>
      </c>
    </row>
    <row r="99" spans="1:6" x14ac:dyDescent="0.3">
      <c r="A99" s="1" t="s">
        <v>389</v>
      </c>
      <c r="B99" s="1" t="s">
        <v>390</v>
      </c>
      <c r="C99" s="1">
        <f>IFERROR(INDEX(Table_0[Previous], MATCH(Latitude_and_Longitude_Of__World_Capital_Cities[[#This Row],[Country]],Table_0[Country],0)),"")</f>
        <v>95.5</v>
      </c>
      <c r="D99" s="1" t="s">
        <v>391</v>
      </c>
      <c r="E99" s="1" t="s">
        <v>392</v>
      </c>
      <c r="F99" s="1" t="str">
        <f>IF(RIGHT(Latitude_and_Longitude_Of__World_Capital_Cities[[#This Row],[Latitude]],1)="N", "North","South")</f>
        <v>South</v>
      </c>
    </row>
    <row r="100" spans="1:6" x14ac:dyDescent="0.3">
      <c r="A100" s="1" t="s">
        <v>393</v>
      </c>
      <c r="B100" s="1" t="s">
        <v>394</v>
      </c>
      <c r="C100" s="1">
        <f>IFERROR(INDEX(Table_0[Previous], MATCH(Latitude_and_Longitude_Of__World_Capital_Cities[[#This Row],[Country]],Table_0[Country],0)),"")</f>
        <v>0.19</v>
      </c>
      <c r="D100" s="1" t="s">
        <v>395</v>
      </c>
      <c r="E100" s="1" t="s">
        <v>396</v>
      </c>
      <c r="F100" s="1" t="str">
        <f>IF(RIGHT(Latitude_and_Longitude_Of__World_Capital_Cities[[#This Row],[Latitude]],1)="N", "North","South")</f>
        <v>North</v>
      </c>
    </row>
    <row r="101" spans="1:6" x14ac:dyDescent="0.3">
      <c r="A101" s="1" t="s">
        <v>397</v>
      </c>
      <c r="B101" s="1" t="s">
        <v>397</v>
      </c>
      <c r="C101" s="1">
        <f>IFERROR(INDEX(Table_0[Previous], MATCH(Latitude_and_Longitude_Of__World_Capital_Cities[[#This Row],[Country]],Table_0[Country],0)),"")</f>
        <v>138</v>
      </c>
      <c r="D101" s="1" t="s">
        <v>398</v>
      </c>
      <c r="E101" s="1" t="s">
        <v>399</v>
      </c>
      <c r="F101" s="1" t="str">
        <f>IF(RIGHT(Latitude_and_Longitude_Of__World_Capital_Cities[[#This Row],[Latitude]],1)="N", "North","South")</f>
        <v>North</v>
      </c>
    </row>
    <row r="102" spans="1:6" x14ac:dyDescent="0.3">
      <c r="A102" s="1" t="s">
        <v>400</v>
      </c>
      <c r="B102" s="1" t="s">
        <v>401</v>
      </c>
      <c r="C102" s="1">
        <f>IFERROR(INDEX(Table_0[Previous], MATCH(Latitude_and_Longitude_Of__World_Capital_Cities[[#This Row],[Country]],Table_0[Country],0)),"")</f>
        <v>8.8699999999999992</v>
      </c>
      <c r="D102" s="1" t="s">
        <v>402</v>
      </c>
      <c r="E102" s="1" t="s">
        <v>403</v>
      </c>
      <c r="F102" s="1" t="str">
        <f>IF(RIGHT(Latitude_and_Longitude_Of__World_Capital_Cities[[#This Row],[Latitude]],1)="N", "North","South")</f>
        <v>North</v>
      </c>
    </row>
    <row r="103" spans="1:6" x14ac:dyDescent="0.3">
      <c r="A103" s="1" t="s">
        <v>404</v>
      </c>
      <c r="B103" s="1" t="s">
        <v>405</v>
      </c>
      <c r="C103" s="1" t="str">
        <f>IFERROR(INDEX(Table_0[Previous], MATCH(Latitude_and_Longitude_Of__World_Capital_Cities[[#This Row],[Country]],Table_0[Country],0)),"")</f>
        <v/>
      </c>
      <c r="D103" s="1" t="s">
        <v>406</v>
      </c>
      <c r="E103" s="1" t="s">
        <v>407</v>
      </c>
      <c r="F103" s="1" t="str">
        <f>IF(RIGHT(Latitude_and_Longitude_Of__World_Capital_Cities[[#This Row],[Latitude]],1)="N", "North","South")</f>
        <v>North</v>
      </c>
    </row>
    <row r="104" spans="1:6" x14ac:dyDescent="0.3">
      <c r="A104" s="1" t="s">
        <v>408</v>
      </c>
      <c r="B104" s="1" t="s">
        <v>409</v>
      </c>
      <c r="C104" s="1">
        <f>IFERROR(INDEX(Table_0[Previous], MATCH(Latitude_and_Longitude_Of__World_Capital_Cities[[#This Row],[Country]],Table_0[Country],0)),"")</f>
        <v>34.06</v>
      </c>
      <c r="D104" s="1" t="s">
        <v>410</v>
      </c>
      <c r="E104" s="1" t="s">
        <v>411</v>
      </c>
      <c r="F104" s="1" t="str">
        <f>IF(RIGHT(Latitude_and_Longitude_Of__World_Capital_Cities[[#This Row],[Latitude]],1)="N", "North","South")</f>
        <v>North</v>
      </c>
    </row>
    <row r="105" spans="1:6" x14ac:dyDescent="0.3">
      <c r="A105" s="1" t="s">
        <v>412</v>
      </c>
      <c r="B105" s="1" t="s">
        <v>413</v>
      </c>
      <c r="C105" s="1">
        <f>IFERROR(INDEX(Table_0[Previous], MATCH(Latitude_and_Longitude_Of__World_Capital_Cities[[#This Row],[Country]],Table_0[Country],0)),"")</f>
        <v>51.99</v>
      </c>
      <c r="D105" s="1" t="s">
        <v>414</v>
      </c>
      <c r="E105" s="1" t="s">
        <v>415</v>
      </c>
      <c r="F105" s="1" t="str">
        <f>IF(RIGHT(Latitude_and_Longitude_Of__World_Capital_Cities[[#This Row],[Latitude]],1)="N", "North","South")</f>
        <v>North</v>
      </c>
    </row>
    <row r="106" spans="1:6" x14ac:dyDescent="0.3">
      <c r="A106" s="1" t="s">
        <v>416</v>
      </c>
      <c r="B106" s="1" t="s">
        <v>417</v>
      </c>
      <c r="C106" s="1">
        <f>IFERROR(INDEX(Table_0[Previous], MATCH(Latitude_and_Longitude_Of__World_Capital_Cities[[#This Row],[Country]],Table_0[Country],0)),"")</f>
        <v>2.37</v>
      </c>
      <c r="D106" s="1" t="s">
        <v>418</v>
      </c>
      <c r="E106" s="1" t="s">
        <v>75</v>
      </c>
      <c r="F106" s="1" t="str">
        <f>IF(RIGHT(Latitude_and_Longitude_Of__World_Capital_Cities[[#This Row],[Latitude]],1)="N", "North","South")</f>
        <v>South</v>
      </c>
    </row>
    <row r="107" spans="1:6" x14ac:dyDescent="0.3">
      <c r="A107" s="1" t="s">
        <v>419</v>
      </c>
      <c r="B107" s="1" t="s">
        <v>420</v>
      </c>
      <c r="C107" s="1">
        <f>IFERROR(INDEX(Table_0[Previous], MATCH(Latitude_and_Longitude_Of__World_Capital_Cities[[#This Row],[Country]],Table_0[Country],0)),"")</f>
        <v>3.22</v>
      </c>
      <c r="D107" s="1" t="s">
        <v>421</v>
      </c>
      <c r="E107" s="1" t="s">
        <v>422</v>
      </c>
      <c r="F107" s="1" t="str">
        <f>IF(RIGHT(Latitude_and_Longitude_Of__World_Capital_Cities[[#This Row],[Latitude]],1)="N", "North","South")</f>
        <v>North</v>
      </c>
    </row>
    <row r="108" spans="1:6" x14ac:dyDescent="0.3">
      <c r="A108" s="1" t="s">
        <v>423</v>
      </c>
      <c r="B108" s="1" t="s">
        <v>424</v>
      </c>
      <c r="C108" s="1" t="str">
        <f>IFERROR(INDEX(Table_0[Previous], MATCH(Latitude_and_Longitude_Of__World_Capital_Cities[[#This Row],[Country]],Table_0[Country],0)),"")</f>
        <v/>
      </c>
      <c r="D108" s="1" t="s">
        <v>425</v>
      </c>
      <c r="E108" s="1" t="s">
        <v>426</v>
      </c>
      <c r="F108" s="1" t="str">
        <f>IF(RIGHT(Latitude_and_Longitude_Of__World_Capital_Cities[[#This Row],[Latitude]],1)="N", "North","South")</f>
        <v>North</v>
      </c>
    </row>
    <row r="109" spans="1:6" x14ac:dyDescent="0.3">
      <c r="A109" s="1" t="s">
        <v>427</v>
      </c>
      <c r="B109" s="1" t="s">
        <v>428</v>
      </c>
      <c r="C109" s="1" t="str">
        <f>IFERROR(INDEX(Table_0[Previous], MATCH(Latitude_and_Longitude_Of__World_Capital_Cities[[#This Row],[Country]],Table_0[Country],0)),"")</f>
        <v/>
      </c>
      <c r="D109" s="1" t="s">
        <v>429</v>
      </c>
      <c r="E109" s="1" t="s">
        <v>430</v>
      </c>
      <c r="F109" s="1" t="str">
        <f>IF(RIGHT(Latitude_and_Longitude_Of__World_Capital_Cities[[#This Row],[Latitude]],1)="N", "North","South")</f>
        <v>North</v>
      </c>
    </row>
    <row r="110" spans="1:6" x14ac:dyDescent="0.3">
      <c r="A110" s="1" t="s">
        <v>431</v>
      </c>
      <c r="B110" s="1" t="s">
        <v>432</v>
      </c>
      <c r="C110" s="1">
        <f>IFERROR(INDEX(Table_0[Previous], MATCH(Latitude_and_Longitude_Of__World_Capital_Cities[[#This Row],[Country]],Table_0[Country],0)),"")</f>
        <v>54.64</v>
      </c>
      <c r="D110" s="1" t="s">
        <v>433</v>
      </c>
      <c r="E110" s="1" t="s">
        <v>434</v>
      </c>
      <c r="F110" s="1" t="str">
        <f>IF(RIGHT(Latitude_and_Longitude_Of__World_Capital_Cities[[#This Row],[Latitude]],1)="N", "North","South")</f>
        <v>North</v>
      </c>
    </row>
    <row r="111" spans="1:6" x14ac:dyDescent="0.3">
      <c r="A111" s="1" t="s">
        <v>435</v>
      </c>
      <c r="B111" s="1" t="s">
        <v>435</v>
      </c>
      <c r="C111" s="1">
        <f>IFERROR(INDEX(Table_0[Previous], MATCH(Latitude_and_Longitude_Of__World_Capital_Cities[[#This Row],[Country]],Table_0[Country],0)),"")</f>
        <v>71.099999999999994</v>
      </c>
      <c r="D111" s="1" t="s">
        <v>436</v>
      </c>
      <c r="E111" s="1" t="s">
        <v>437</v>
      </c>
      <c r="F111" s="1" t="str">
        <f>IF(RIGHT(Latitude_and_Longitude_Of__World_Capital_Cities[[#This Row],[Latitude]],1)="N", "North","South")</f>
        <v>North</v>
      </c>
    </row>
    <row r="112" spans="1:6" x14ac:dyDescent="0.3">
      <c r="A112" s="1" t="s">
        <v>438</v>
      </c>
      <c r="B112" s="1" t="s">
        <v>439</v>
      </c>
      <c r="C112" s="1" t="str">
        <f>IFERROR(INDEX(Table_0[Previous], MATCH(Latitude_and_Longitude_Of__World_Capital_Cities[[#This Row],[Country]],Table_0[Country],0)),"")</f>
        <v/>
      </c>
      <c r="D112" s="1" t="s">
        <v>440</v>
      </c>
      <c r="E112" s="1" t="s">
        <v>441</v>
      </c>
      <c r="F112" s="1" t="str">
        <f>IF(RIGHT(Latitude_and_Longitude_Of__World_Capital_Cities[[#This Row],[Latitude]],1)="N", "North","South")</f>
        <v>North</v>
      </c>
    </row>
    <row r="113" spans="1:6" x14ac:dyDescent="0.3">
      <c r="A113" s="1" t="s">
        <v>442</v>
      </c>
      <c r="B113" s="1" t="s">
        <v>443</v>
      </c>
      <c r="C113" s="1">
        <f>IFERROR(INDEX(Table_0[Previous], MATCH(Latitude_and_Longitude_Of__World_Capital_Cities[[#This Row],[Country]],Table_0[Country],0)),"")</f>
        <v>14.19</v>
      </c>
      <c r="D113" s="1" t="s">
        <v>444</v>
      </c>
      <c r="E113" s="1" t="s">
        <v>445</v>
      </c>
      <c r="F113" s="1" t="str">
        <f>IF(RIGHT(Latitude_and_Longitude_Of__World_Capital_Cities[[#This Row],[Latitude]],1)="N", "North","South")</f>
        <v>South</v>
      </c>
    </row>
    <row r="114" spans="1:6" x14ac:dyDescent="0.3">
      <c r="A114" s="1" t="s">
        <v>446</v>
      </c>
      <c r="B114" s="1" t="s">
        <v>447</v>
      </c>
      <c r="C114" s="1" t="str">
        <f>IFERROR(INDEX(Table_0[Previous], MATCH(Latitude_and_Longitude_Of__World_Capital_Cities[[#This Row],[Country]],Table_0[Country],0)),"")</f>
        <v/>
      </c>
      <c r="D114" s="1" t="s">
        <v>448</v>
      </c>
      <c r="E114" s="1" t="s">
        <v>449</v>
      </c>
      <c r="F114" s="1" t="str">
        <f>IF(RIGHT(Latitude_and_Longitude_Of__World_Capital_Cities[[#This Row],[Latitude]],1)="N", "North","South")</f>
        <v>North</v>
      </c>
    </row>
    <row r="115" spans="1:6" x14ac:dyDescent="0.3">
      <c r="A115" s="1" t="s">
        <v>450</v>
      </c>
      <c r="B115" s="1" t="s">
        <v>451</v>
      </c>
      <c r="C115" s="1">
        <f>IFERROR(INDEX(Table_0[Previous], MATCH(Latitude_and_Longitude_Of__World_Capital_Cities[[#This Row],[Country]],Table_0[Country],0)),"")</f>
        <v>10.86</v>
      </c>
      <c r="D115" s="1" t="s">
        <v>452</v>
      </c>
      <c r="E115" s="1" t="s">
        <v>453</v>
      </c>
      <c r="F115" s="1" t="str">
        <f>IF(RIGHT(Latitude_and_Longitude_Of__World_Capital_Cities[[#This Row],[Latitude]],1)="N", "North","South")</f>
        <v>South</v>
      </c>
    </row>
    <row r="116" spans="1:6" x14ac:dyDescent="0.3">
      <c r="A116" s="1" t="s">
        <v>454</v>
      </c>
      <c r="B116" s="1" t="s">
        <v>455</v>
      </c>
      <c r="C116" s="1">
        <f>IFERROR(INDEX(Table_0[Previous], MATCH(Latitude_and_Longitude_Of__World_Capital_Cities[[#This Row],[Country]],Table_0[Country],0)),"")</f>
        <v>365</v>
      </c>
      <c r="D116" s="1" t="s">
        <v>456</v>
      </c>
      <c r="E116" s="1" t="s">
        <v>457</v>
      </c>
      <c r="F116" s="1" t="str">
        <f>IF(RIGHT(Latitude_and_Longitude_Of__World_Capital_Cities[[#This Row],[Latitude]],1)="N", "North","South")</f>
        <v>North</v>
      </c>
    </row>
    <row r="117" spans="1:6" x14ac:dyDescent="0.3">
      <c r="A117" s="1" t="s">
        <v>458</v>
      </c>
      <c r="B117" s="1" t="s">
        <v>459</v>
      </c>
      <c r="C117" s="1">
        <f>IFERROR(INDEX(Table_0[Previous], MATCH(Latitude_and_Longitude_Of__World_Capital_Cities[[#This Row],[Country]],Table_0[Country],0)),"")</f>
        <v>5.64</v>
      </c>
      <c r="D117" s="1" t="s">
        <v>460</v>
      </c>
      <c r="E117" s="1" t="s">
        <v>461</v>
      </c>
      <c r="F117" s="1" t="str">
        <f>IF(RIGHT(Latitude_and_Longitude_Of__World_Capital_Cities[[#This Row],[Latitude]],1)="N", "North","South")</f>
        <v>North</v>
      </c>
    </row>
    <row r="118" spans="1:6" x14ac:dyDescent="0.3">
      <c r="A118" s="1" t="s">
        <v>462</v>
      </c>
      <c r="B118" s="1" t="s">
        <v>463</v>
      </c>
      <c r="C118" s="1">
        <f>IFERROR(INDEX(Table_0[Previous], MATCH(Latitude_and_Longitude_Of__World_Capital_Cities[[#This Row],[Country]],Table_0[Country],0)),"")</f>
        <v>17.510000000000002</v>
      </c>
      <c r="D118" s="1" t="s">
        <v>464</v>
      </c>
      <c r="E118" s="1" t="s">
        <v>465</v>
      </c>
      <c r="F118" s="1" t="str">
        <f>IF(RIGHT(Latitude_and_Longitude_Of__World_Capital_Cities[[#This Row],[Latitude]],1)="N", "North","South")</f>
        <v>North</v>
      </c>
    </row>
    <row r="119" spans="1:6" x14ac:dyDescent="0.3">
      <c r="A119" s="1" t="s">
        <v>466</v>
      </c>
      <c r="B119" s="1" t="s">
        <v>467</v>
      </c>
      <c r="C119" s="1">
        <f>IFERROR(INDEX(Table_0[Previous], MATCH(Latitude_and_Longitude_Of__World_Capital_Cities[[#This Row],[Country]],Table_0[Country],0)),"")</f>
        <v>15.22</v>
      </c>
      <c r="D119" s="1" t="s">
        <v>468</v>
      </c>
      <c r="E119" s="1" t="s">
        <v>469</v>
      </c>
      <c r="F119" s="1" t="str">
        <f>IF(RIGHT(Latitude_and_Longitude_Of__World_Capital_Cities[[#This Row],[Latitude]],1)="N", "North","South")</f>
        <v>North</v>
      </c>
    </row>
    <row r="120" spans="1:6" x14ac:dyDescent="0.3">
      <c r="A120" s="1" t="s">
        <v>470</v>
      </c>
      <c r="B120" s="1" t="s">
        <v>471</v>
      </c>
      <c r="C120" s="1" t="str">
        <f>IFERROR(INDEX(Table_0[Previous], MATCH(Latitude_and_Longitude_Of__World_Capital_Cities[[#This Row],[Country]],Table_0[Country],0)),"")</f>
        <v/>
      </c>
      <c r="D120" s="1" t="s">
        <v>472</v>
      </c>
      <c r="E120" s="1" t="s">
        <v>473</v>
      </c>
      <c r="F120" s="1" t="str">
        <f>IF(RIGHT(Latitude_and_Longitude_Of__World_Capital_Cities[[#This Row],[Latitude]],1)="N", "North","South")</f>
        <v>North</v>
      </c>
    </row>
    <row r="121" spans="1:6" x14ac:dyDescent="0.3">
      <c r="A121" s="1" t="s">
        <v>474</v>
      </c>
      <c r="B121" s="1" t="s">
        <v>475</v>
      </c>
      <c r="C121" s="1">
        <f>IFERROR(INDEX(Table_0[Previous], MATCH(Latitude_and_Longitude_Of__World_Capital_Cities[[#This Row],[Country]],Table_0[Country],0)),"")</f>
        <v>7.59</v>
      </c>
      <c r="D121" s="1" t="s">
        <v>476</v>
      </c>
      <c r="E121" s="1" t="s">
        <v>477</v>
      </c>
      <c r="F121" s="1" t="str">
        <f>IF(RIGHT(Latitude_and_Longitude_Of__World_Capital_Cities[[#This Row],[Latitude]],1)="N", "North","South")</f>
        <v>South</v>
      </c>
    </row>
    <row r="122" spans="1:6" x14ac:dyDescent="0.3">
      <c r="A122" s="1" t="s">
        <v>478</v>
      </c>
      <c r="B122" s="1" t="s">
        <v>479</v>
      </c>
      <c r="C122" s="1" t="str">
        <f>IFERROR(INDEX(Table_0[Previous], MATCH(Latitude_and_Longitude_Of__World_Capital_Cities[[#This Row],[Country]],Table_0[Country],0)),"")</f>
        <v/>
      </c>
      <c r="D122" s="1" t="s">
        <v>480</v>
      </c>
      <c r="E122" s="1" t="s">
        <v>481</v>
      </c>
      <c r="F122" s="1" t="str">
        <f>IF(RIGHT(Latitude_and_Longitude_Of__World_Capital_Cities[[#This Row],[Latitude]],1)="N", "North","South")</f>
        <v>South</v>
      </c>
    </row>
    <row r="123" spans="1:6" x14ac:dyDescent="0.3">
      <c r="A123" s="1" t="s">
        <v>482</v>
      </c>
      <c r="B123" s="1" t="s">
        <v>482</v>
      </c>
      <c r="C123" s="1">
        <f>IFERROR(INDEX(Table_0[Previous], MATCH(Latitude_and_Longitude_Of__World_Capital_Cities[[#This Row],[Country]],Table_0[Country],0)),"")</f>
        <v>1269</v>
      </c>
      <c r="D123" s="1" t="s">
        <v>146</v>
      </c>
      <c r="E123" s="1" t="s">
        <v>483</v>
      </c>
      <c r="F123" s="1" t="str">
        <f>IF(RIGHT(Latitude_and_Longitude_Of__World_Capital_Cities[[#This Row],[Latitude]],1)="N", "North","South")</f>
        <v>North</v>
      </c>
    </row>
    <row r="124" spans="1:6" x14ac:dyDescent="0.3">
      <c r="A124" s="1" t="s">
        <v>484</v>
      </c>
      <c r="B124" s="1" t="s">
        <v>485</v>
      </c>
      <c r="C124" s="1" t="str">
        <f>IFERROR(INDEX(Table_0[Previous], MATCH(Latitude_and_Longitude_Of__World_Capital_Cities[[#This Row],[Country]],Table_0[Country],0)),"")</f>
        <v/>
      </c>
      <c r="D124" s="1" t="s">
        <v>486</v>
      </c>
      <c r="E124" s="1" t="s">
        <v>487</v>
      </c>
      <c r="F124" s="1" t="str">
        <f>IF(RIGHT(Latitude_and_Longitude_Of__World_Capital_Cities[[#This Row],[Latitude]],1)="N", "North","South")</f>
        <v>North</v>
      </c>
    </row>
    <row r="125" spans="1:6" x14ac:dyDescent="0.3">
      <c r="A125" s="1" t="s">
        <v>488</v>
      </c>
      <c r="B125" s="1" t="s">
        <v>489</v>
      </c>
      <c r="C125" s="1" t="str">
        <f>IFERROR(INDEX(Table_0[Previous], MATCH(Latitude_and_Longitude_Of__World_Capital_Cities[[#This Row],[Country]],Table_0[Country],0)),"")</f>
        <v/>
      </c>
      <c r="D125" s="1" t="s">
        <v>490</v>
      </c>
      <c r="E125" s="1" t="s">
        <v>491</v>
      </c>
      <c r="F125" s="1" t="str">
        <f>IF(RIGHT(Latitude_and_Longitude_Of__World_Capital_Cities[[#This Row],[Latitude]],1)="N", "North","South")</f>
        <v>North</v>
      </c>
    </row>
    <row r="126" spans="1:6" x14ac:dyDescent="0.3">
      <c r="A126" s="1" t="s">
        <v>492</v>
      </c>
      <c r="B126" s="1" t="s">
        <v>493</v>
      </c>
      <c r="C126" s="1">
        <f>IFERROR(INDEX(Table_0[Previous], MATCH(Latitude_and_Longitude_Of__World_Capital_Cities[[#This Row],[Country]],Table_0[Country],0)),"")</f>
        <v>15.29</v>
      </c>
      <c r="D126" s="1" t="s">
        <v>494</v>
      </c>
      <c r="E126" s="1" t="s">
        <v>495</v>
      </c>
      <c r="F126" s="1" t="str">
        <f>IF(RIGHT(Latitude_and_Longitude_Of__World_Capital_Cities[[#This Row],[Latitude]],1)="N", "North","South")</f>
        <v>South</v>
      </c>
    </row>
    <row r="127" spans="1:6" x14ac:dyDescent="0.3">
      <c r="A127" s="1" t="s">
        <v>496</v>
      </c>
      <c r="B127" s="1" t="s">
        <v>497</v>
      </c>
      <c r="C127" s="1">
        <f>IFERROR(INDEX(Table_0[Previous], MATCH(Latitude_and_Longitude_Of__World_Capital_Cities[[#This Row],[Country]],Table_0[Country],0)),"")</f>
        <v>79.84</v>
      </c>
      <c r="D127" s="1" t="s">
        <v>498</v>
      </c>
      <c r="E127" s="1" t="s">
        <v>499</v>
      </c>
      <c r="F127" s="1" t="str">
        <f>IF(RIGHT(Latitude_and_Longitude_Of__World_Capital_Cities[[#This Row],[Latitude]],1)="N", "North","South")</f>
        <v>North</v>
      </c>
    </row>
    <row r="128" spans="1:6" x14ac:dyDescent="0.3">
      <c r="A128" s="1" t="s">
        <v>500</v>
      </c>
      <c r="B128" s="1" t="s">
        <v>501</v>
      </c>
      <c r="C128" s="1">
        <f>IFERROR(INDEX(Table_0[Previous], MATCH(Latitude_and_Longitude_Of__World_Capital_Cities[[#This Row],[Country]],Table_0[Country],0)),"")</f>
        <v>12.57</v>
      </c>
      <c r="D128" s="1" t="s">
        <v>502</v>
      </c>
      <c r="E128" s="1" t="s">
        <v>503</v>
      </c>
      <c r="F128" s="1" t="str">
        <f>IF(RIGHT(Latitude_and_Longitude_Of__World_Capital_Cities[[#This Row],[Latitude]],1)="N", "North","South")</f>
        <v>South</v>
      </c>
    </row>
    <row r="129" spans="1:6" x14ac:dyDescent="0.3">
      <c r="A129" s="1" t="s">
        <v>504</v>
      </c>
      <c r="B129" s="1" t="s">
        <v>505</v>
      </c>
      <c r="C129" s="1">
        <f>IFERROR(INDEX(Table_0[Previous], MATCH(Latitude_and_Longitude_Of__World_Capital_Cities[[#This Row],[Country]],Table_0[Country],0)),"")</f>
        <v>34.19</v>
      </c>
      <c r="D129" s="1" t="s">
        <v>506</v>
      </c>
      <c r="E129" s="1" t="s">
        <v>507</v>
      </c>
      <c r="F129" s="1" t="str">
        <f>IF(RIGHT(Latitude_and_Longitude_Of__World_Capital_Cities[[#This Row],[Latitude]],1)="N", "North","South")</f>
        <v>North</v>
      </c>
    </row>
    <row r="130" spans="1:6" x14ac:dyDescent="0.3">
      <c r="A130" s="1" t="s">
        <v>508</v>
      </c>
      <c r="B130" s="1" t="s">
        <v>509</v>
      </c>
      <c r="C130" s="1">
        <f>IFERROR(INDEX(Table_0[Previous], MATCH(Latitude_and_Longitude_Of__World_Capital_Cities[[#This Row],[Country]],Table_0[Country],0)),"")</f>
        <v>907</v>
      </c>
      <c r="D130" s="1" t="s">
        <v>510</v>
      </c>
      <c r="E130" s="1" t="s">
        <v>511</v>
      </c>
      <c r="F130" s="1" t="str">
        <f>IF(RIGHT(Latitude_and_Longitude_Of__World_Capital_Cities[[#This Row],[Latitude]],1)="N", "North","South")</f>
        <v>North</v>
      </c>
    </row>
    <row r="131" spans="1:6" x14ac:dyDescent="0.3">
      <c r="A131" s="1" t="s">
        <v>512</v>
      </c>
      <c r="B131" s="1" t="s">
        <v>513</v>
      </c>
      <c r="C131" s="1" t="str">
        <f>IFERROR(INDEX(Table_0[Previous], MATCH(Latitude_and_Longitude_Of__World_Capital_Cities[[#This Row],[Country]],Table_0[Country],0)),"")</f>
        <v/>
      </c>
      <c r="D131" s="1" t="s">
        <v>514</v>
      </c>
      <c r="E131" s="1" t="s">
        <v>515</v>
      </c>
      <c r="F131" s="1" t="str">
        <f>IF(RIGHT(Latitude_and_Longitude_Of__World_Capital_Cities[[#This Row],[Latitude]],1)="N", "North","South")</f>
        <v>North</v>
      </c>
    </row>
    <row r="132" spans="1:6" x14ac:dyDescent="0.3">
      <c r="A132" s="1" t="s">
        <v>516</v>
      </c>
      <c r="B132" s="1" t="s">
        <v>517</v>
      </c>
      <c r="C132" s="1">
        <f>IFERROR(INDEX(Table_0[Previous], MATCH(Latitude_and_Longitude_Of__World_Capital_Cities[[#This Row],[Country]],Table_0[Country],0)),"")</f>
        <v>9.9</v>
      </c>
      <c r="D132" s="1" t="s">
        <v>518</v>
      </c>
      <c r="E132" s="1" t="s">
        <v>519</v>
      </c>
      <c r="F132" s="1" t="str">
        <f>IF(RIGHT(Latitude_and_Longitude_Of__World_Capital_Cities[[#This Row],[Latitude]],1)="N", "North","South")</f>
        <v>South</v>
      </c>
    </row>
    <row r="133" spans="1:6" x14ac:dyDescent="0.3">
      <c r="A133" s="1" t="s">
        <v>520</v>
      </c>
      <c r="B133" s="1" t="s">
        <v>521</v>
      </c>
      <c r="C133" s="1">
        <f>IFERROR(INDEX(Table_0[Previous], MATCH(Latitude_and_Longitude_Of__World_Capital_Cities[[#This Row],[Country]],Table_0[Country],0)),"")</f>
        <v>209</v>
      </c>
      <c r="D133" s="1" t="s">
        <v>522</v>
      </c>
      <c r="E133" s="1" t="s">
        <v>523</v>
      </c>
      <c r="F133" s="1" t="str">
        <f>IF(RIGHT(Latitude_and_Longitude_Of__World_Capital_Cities[[#This Row],[Latitude]],1)="N", "North","South")</f>
        <v>South</v>
      </c>
    </row>
    <row r="134" spans="1:6" x14ac:dyDescent="0.3">
      <c r="A134" s="1" t="s">
        <v>524</v>
      </c>
      <c r="B134" s="1" t="s">
        <v>525</v>
      </c>
      <c r="C134" s="1">
        <f>IFERROR(INDEX(Table_0[Previous], MATCH(Latitude_and_Longitude_Of__World_Capital_Cities[[#This Row],[Country]],Table_0[Country],0)),"")</f>
        <v>12.61</v>
      </c>
      <c r="D134" s="1" t="s">
        <v>526</v>
      </c>
      <c r="E134" s="1" t="s">
        <v>527</v>
      </c>
      <c r="F134" s="1" t="str">
        <f>IF(RIGHT(Latitude_and_Longitude_Of__World_Capital_Cities[[#This Row],[Latitude]],1)="N", "North","South")</f>
        <v>North</v>
      </c>
    </row>
    <row r="135" spans="1:6" x14ac:dyDescent="0.3">
      <c r="A135" s="1" t="s">
        <v>528</v>
      </c>
      <c r="B135" s="1" t="s">
        <v>529</v>
      </c>
      <c r="C135" s="1">
        <f>IFERROR(INDEX(Table_0[Previous], MATCH(Latitude_and_Longitude_Of__World_Capital_Cities[[#This Row],[Country]],Table_0[Country],0)),"")</f>
        <v>12.91</v>
      </c>
      <c r="D135" s="1" t="s">
        <v>530</v>
      </c>
      <c r="E135" s="1" t="s">
        <v>531</v>
      </c>
      <c r="F135" s="1" t="str">
        <f>IF(RIGHT(Latitude_and_Longitude_Of__World_Capital_Cities[[#This Row],[Latitude]],1)="N", "North","South")</f>
        <v>North</v>
      </c>
    </row>
    <row r="136" spans="1:6" x14ac:dyDescent="0.3">
      <c r="A136" s="1" t="s">
        <v>532</v>
      </c>
      <c r="B136" s="1" t="s">
        <v>533</v>
      </c>
      <c r="C136" s="1">
        <f>IFERROR(INDEX(Table_0[Previous], MATCH(Latitude_and_Longitude_Of__World_Capital_Cities[[#This Row],[Country]],Table_0[Country],0)),"")</f>
        <v>448</v>
      </c>
      <c r="D136" s="1" t="s">
        <v>534</v>
      </c>
      <c r="E136" s="1" t="s">
        <v>535</v>
      </c>
      <c r="F136" s="1" t="str">
        <f>IF(RIGHT(Latitude_and_Longitude_Of__World_Capital_Cities[[#This Row],[Latitude]],1)="N", "North","South")</f>
        <v>North</v>
      </c>
    </row>
    <row r="137" spans="1:6" x14ac:dyDescent="0.3">
      <c r="A137" s="1" t="s">
        <v>536</v>
      </c>
      <c r="B137" s="1" t="s">
        <v>378</v>
      </c>
      <c r="C137" s="1" t="str">
        <f>IFERROR(INDEX(Table_0[Previous], MATCH(Latitude_and_Longitude_Of__World_Capital_Cities[[#This Row],[Country]],Table_0[Country],0)),"")</f>
        <v/>
      </c>
      <c r="D137" s="1" t="s">
        <v>537</v>
      </c>
      <c r="E137" s="1" t="s">
        <v>538</v>
      </c>
      <c r="F137" s="1" t="str">
        <f>IF(RIGHT(Latitude_and_Longitude_Of__World_Capital_Cities[[#This Row],[Latitude]],1)="N", "North","South")</f>
        <v>South</v>
      </c>
    </row>
    <row r="138" spans="1:6" x14ac:dyDescent="0.3">
      <c r="A138" s="1" t="s">
        <v>539</v>
      </c>
      <c r="B138" s="1" t="s">
        <v>540</v>
      </c>
      <c r="C138" s="1" t="str">
        <f>IFERROR(INDEX(Table_0[Previous], MATCH(Latitude_and_Longitude_Of__World_Capital_Cities[[#This Row],[Country]],Table_0[Country],0)),"")</f>
        <v/>
      </c>
      <c r="D138" s="1" t="s">
        <v>541</v>
      </c>
      <c r="E138" s="1" t="s">
        <v>542</v>
      </c>
      <c r="F138" s="1" t="str">
        <f>IF(RIGHT(Latitude_and_Longitude_Of__World_Capital_Cities[[#This Row],[Latitude]],1)="N", "North","South")</f>
        <v>North</v>
      </c>
    </row>
    <row r="139" spans="1:6" x14ac:dyDescent="0.3">
      <c r="A139" s="1" t="s">
        <v>543</v>
      </c>
      <c r="B139" s="1" t="s">
        <v>544</v>
      </c>
      <c r="C139" s="1" t="str">
        <f>IFERROR(INDEX(Table_0[Previous], MATCH(Latitude_and_Longitude_Of__World_Capital_Cities[[#This Row],[Country]],Table_0[Country],0)),"")</f>
        <v/>
      </c>
      <c r="D139" s="1" t="s">
        <v>545</v>
      </c>
      <c r="E139" s="1" t="s">
        <v>546</v>
      </c>
      <c r="F139" s="1" t="str">
        <f>IF(RIGHT(Latitude_and_Longitude_Of__World_Capital_Cities[[#This Row],[Latitude]],1)="N", "North","South")</f>
        <v>North</v>
      </c>
    </row>
    <row r="140" spans="1:6" x14ac:dyDescent="0.3">
      <c r="A140" s="1" t="s">
        <v>547</v>
      </c>
      <c r="B140" s="1" t="s">
        <v>548</v>
      </c>
      <c r="C140" s="1">
        <f>IFERROR(INDEX(Table_0[Previous], MATCH(Latitude_and_Longitude_Of__World_Capital_Cities[[#This Row],[Country]],Table_0[Country],0)),"")</f>
        <v>406</v>
      </c>
      <c r="D140" s="1" t="s">
        <v>549</v>
      </c>
      <c r="E140" s="1" t="s">
        <v>550</v>
      </c>
      <c r="F140" s="1" t="str">
        <f>IF(RIGHT(Latitude_and_Longitude_Of__World_Capital_Cities[[#This Row],[Latitude]],1)="N", "North","South")</f>
        <v>North</v>
      </c>
    </row>
    <row r="141" spans="1:6" x14ac:dyDescent="0.3">
      <c r="A141" s="1" t="s">
        <v>551</v>
      </c>
      <c r="B141" s="1" t="s">
        <v>552</v>
      </c>
      <c r="C141" s="1">
        <f>IFERROR(INDEX(Table_0[Previous], MATCH(Latitude_and_Longitude_Of__World_Capital_Cities[[#This Row],[Country]],Table_0[Country],0)),"")</f>
        <v>79.790000000000006</v>
      </c>
      <c r="D141" s="1" t="s">
        <v>553</v>
      </c>
      <c r="E141" s="1" t="s">
        <v>554</v>
      </c>
      <c r="F141" s="1" t="str">
        <f>IF(RIGHT(Latitude_and_Longitude_Of__World_Capital_Cities[[#This Row],[Latitude]],1)="N", "North","South")</f>
        <v>North</v>
      </c>
    </row>
    <row r="142" spans="1:6" x14ac:dyDescent="0.3">
      <c r="A142" s="1" t="s">
        <v>555</v>
      </c>
      <c r="B142" s="1" t="s">
        <v>556</v>
      </c>
      <c r="C142" s="1">
        <f>IFERROR(INDEX(Table_0[Previous], MATCH(Latitude_and_Longitude_Of__World_Capital_Cities[[#This Row],[Country]],Table_0[Country],0)),"")</f>
        <v>278</v>
      </c>
      <c r="D142" s="1" t="s">
        <v>557</v>
      </c>
      <c r="E142" s="1" t="s">
        <v>558</v>
      </c>
      <c r="F142" s="1" t="str">
        <f>IF(RIGHT(Latitude_and_Longitude_Of__World_Capital_Cities[[#This Row],[Latitude]],1)="N", "North","South")</f>
        <v>North</v>
      </c>
    </row>
    <row r="143" spans="1:6" x14ac:dyDescent="0.3">
      <c r="A143" s="1" t="s">
        <v>559</v>
      </c>
      <c r="B143" s="1" t="s">
        <v>560</v>
      </c>
      <c r="C143" s="1">
        <f>IFERROR(INDEX(Table_0[Previous], MATCH(Latitude_and_Longitude_Of__World_Capital_Cities[[#This Row],[Country]],Table_0[Country],0)),"")</f>
        <v>0.28000000000000003</v>
      </c>
      <c r="D143" s="1" t="s">
        <v>561</v>
      </c>
      <c r="E143" s="1" t="s">
        <v>562</v>
      </c>
      <c r="F143" s="1" t="str">
        <f>IF(RIGHT(Latitude_and_Longitude_Of__World_Capital_Cities[[#This Row],[Latitude]],1)="N", "North","South")</f>
        <v>North</v>
      </c>
    </row>
    <row r="144" spans="1:6" x14ac:dyDescent="0.3">
      <c r="A144" s="1" t="s">
        <v>563</v>
      </c>
      <c r="B144" s="1" t="s">
        <v>563</v>
      </c>
      <c r="C144" s="1">
        <f>IFERROR(INDEX(Table_0[Previous], MATCH(Latitude_and_Longitude_Of__World_Capital_Cities[[#This Row],[Country]],Table_0[Country],0)),"")</f>
        <v>66.790000000000006</v>
      </c>
      <c r="D144" s="1" t="s">
        <v>564</v>
      </c>
      <c r="E144" s="1" t="s">
        <v>565</v>
      </c>
      <c r="F144" s="1" t="str">
        <f>IF(RIGHT(Latitude_and_Longitude_Of__World_Capital_Cities[[#This Row],[Latitude]],1)="N", "North","South")</f>
        <v>North</v>
      </c>
    </row>
    <row r="145" spans="1:6" x14ac:dyDescent="0.3">
      <c r="A145" s="1" t="s">
        <v>566</v>
      </c>
      <c r="B145" s="1" t="s">
        <v>567</v>
      </c>
      <c r="C145" s="1">
        <f>IFERROR(INDEX(Table_0[Previous], MATCH(Latitude_and_Longitude_Of__World_Capital_Cities[[#This Row],[Country]],Table_0[Country],0)),"")</f>
        <v>24.83</v>
      </c>
      <c r="D145" s="1" t="s">
        <v>568</v>
      </c>
      <c r="E145" s="1" t="s">
        <v>569</v>
      </c>
      <c r="F145" s="1" t="str">
        <f>IF(RIGHT(Latitude_and_Longitude_Of__World_Capital_Cities[[#This Row],[Latitude]],1)="N", "North","South")</f>
        <v>South</v>
      </c>
    </row>
    <row r="146" spans="1:6" x14ac:dyDescent="0.3">
      <c r="A146" s="1" t="s">
        <v>570</v>
      </c>
      <c r="B146" s="1" t="s">
        <v>571</v>
      </c>
      <c r="C146" s="1">
        <f>IFERROR(INDEX(Table_0[Previous], MATCH(Latitude_and_Longitude_Of__World_Capital_Cities[[#This Row],[Country]],Table_0[Country],0)),"")</f>
        <v>37.909999999999997</v>
      </c>
      <c r="D146" s="1" t="s">
        <v>572</v>
      </c>
      <c r="E146" s="1" t="s">
        <v>573</v>
      </c>
      <c r="F146" s="1" t="str">
        <f>IF(RIGHT(Latitude_and_Longitude_Of__World_Capital_Cities[[#This Row],[Latitude]],1)="N", "North","South")</f>
        <v>South</v>
      </c>
    </row>
    <row r="147" spans="1:6" x14ac:dyDescent="0.3">
      <c r="A147" s="1" t="s">
        <v>574</v>
      </c>
      <c r="B147" s="1" t="s">
        <v>575</v>
      </c>
      <c r="C147" s="1">
        <f>IFERROR(INDEX(Table_0[Previous], MATCH(Latitude_and_Longitude_Of__World_Capital_Cities[[#This Row],[Country]],Table_0[Country],0)),"")</f>
        <v>228</v>
      </c>
      <c r="D147" s="1" t="s">
        <v>576</v>
      </c>
      <c r="E147" s="1" t="s">
        <v>577</v>
      </c>
      <c r="F147" s="1" t="str">
        <f>IF(RIGHT(Latitude_and_Longitude_Of__World_Capital_Cities[[#This Row],[Latitude]],1)="N", "North","South")</f>
        <v>South</v>
      </c>
    </row>
    <row r="148" spans="1:6" x14ac:dyDescent="0.3">
      <c r="A148" s="1" t="s">
        <v>578</v>
      </c>
      <c r="B148" s="1" t="s">
        <v>579</v>
      </c>
      <c r="C148" s="1">
        <f>IFERROR(INDEX(Table_0[Previous], MATCH(Latitude_and_Longitude_Of__World_Capital_Cities[[#This Row],[Country]],Table_0[Country],0)),"")</f>
        <v>377</v>
      </c>
      <c r="D148" s="1" t="s">
        <v>312</v>
      </c>
      <c r="E148" s="1" t="s">
        <v>580</v>
      </c>
      <c r="F148" s="1" t="str">
        <f>IF(RIGHT(Latitude_and_Longitude_Of__World_Capital_Cities[[#This Row],[Latitude]],1)="N", "North","South")</f>
        <v>North</v>
      </c>
    </row>
    <row r="149" spans="1:6" x14ac:dyDescent="0.3">
      <c r="A149" s="1" t="s">
        <v>581</v>
      </c>
      <c r="B149" s="1" t="s">
        <v>582</v>
      </c>
      <c r="C149" s="1">
        <f>IFERROR(INDEX(Table_0[Previous], MATCH(Latitude_and_Longitude_Of__World_Capital_Cities[[#This Row],[Country]],Table_0[Country],0)),"")</f>
        <v>596</v>
      </c>
      <c r="D149" s="1" t="s">
        <v>583</v>
      </c>
      <c r="E149" s="1" t="s">
        <v>584</v>
      </c>
      <c r="F149" s="1" t="str">
        <f>IF(RIGHT(Latitude_and_Longitude_Of__World_Capital_Cities[[#This Row],[Latitude]],1)="N", "North","South")</f>
        <v>North</v>
      </c>
    </row>
    <row r="150" spans="1:6" x14ac:dyDescent="0.3">
      <c r="A150" s="1" t="s">
        <v>585</v>
      </c>
      <c r="B150" s="1" t="s">
        <v>586</v>
      </c>
      <c r="C150" s="1">
        <f>IFERROR(INDEX(Table_0[Previous], MATCH(Latitude_and_Longitude_Of__World_Capital_Cities[[#This Row],[Country]],Table_0[Country],0)),"")</f>
        <v>240</v>
      </c>
      <c r="D150" s="1" t="s">
        <v>587</v>
      </c>
      <c r="E150" s="1" t="s">
        <v>588</v>
      </c>
      <c r="F150" s="1" t="str">
        <f>IF(RIGHT(Latitude_and_Longitude_Of__World_Capital_Cities[[#This Row],[Latitude]],1)="N", "North","South")</f>
        <v>North</v>
      </c>
    </row>
    <row r="151" spans="1:6" x14ac:dyDescent="0.3">
      <c r="A151" s="1" t="s">
        <v>589</v>
      </c>
      <c r="B151" s="1" t="s">
        <v>590</v>
      </c>
      <c r="C151" s="1">
        <f>IFERROR(INDEX(Table_0[Previous], MATCH(Latitude_and_Longitude_Of__World_Capital_Cities[[#This Row],[Country]],Table_0[Country],0)),"")</f>
        <v>105</v>
      </c>
      <c r="D151" s="1" t="s">
        <v>591</v>
      </c>
      <c r="E151" s="1" t="s">
        <v>592</v>
      </c>
      <c r="F151" s="1" t="str">
        <f>IF(RIGHT(Latitude_and_Longitude_Of__World_Capital_Cities[[#This Row],[Latitude]],1)="N", "North","South")</f>
        <v>North</v>
      </c>
    </row>
    <row r="152" spans="1:6" x14ac:dyDescent="0.3">
      <c r="A152" s="1" t="s">
        <v>593</v>
      </c>
      <c r="B152" s="1" t="s">
        <v>594</v>
      </c>
      <c r="C152" s="1">
        <f>IFERROR(INDEX(Table_0[Previous], MATCH(Latitude_and_Longitude_Of__World_Capital_Cities[[#This Row],[Country]],Table_0[Country],0)),"")</f>
        <v>176</v>
      </c>
      <c r="D152" s="1" t="s">
        <v>595</v>
      </c>
      <c r="E152" s="1" t="s">
        <v>596</v>
      </c>
      <c r="F152" s="1" t="str">
        <f>IF(RIGHT(Latitude_and_Longitude_Of__World_Capital_Cities[[#This Row],[Latitude]],1)="N", "North","South")</f>
        <v>North</v>
      </c>
    </row>
    <row r="153" spans="1:6" x14ac:dyDescent="0.3">
      <c r="A153" s="1" t="s">
        <v>597</v>
      </c>
      <c r="B153" s="1" t="s">
        <v>598</v>
      </c>
      <c r="C153" s="1" t="str">
        <f>IFERROR(INDEX(Table_0[Previous], MATCH(Latitude_and_Longitude_Of__World_Capital_Cities[[#This Row],[Country]],Table_0[Country],0)),"")</f>
        <v/>
      </c>
      <c r="D153" s="1" t="s">
        <v>599</v>
      </c>
      <c r="E153" s="1" t="s">
        <v>600</v>
      </c>
      <c r="F153" s="1" t="str">
        <f>IF(RIGHT(Latitude_and_Longitude_Of__World_Capital_Cities[[#This Row],[Latitude]],1)="N", "North","South")</f>
        <v>North</v>
      </c>
    </row>
    <row r="154" spans="1:6" x14ac:dyDescent="0.3">
      <c r="A154" s="1" t="s">
        <v>601</v>
      </c>
      <c r="B154" s="1" t="s">
        <v>602</v>
      </c>
      <c r="C154" s="1">
        <f>IFERROR(INDEX(Table_0[Previous], MATCH(Latitude_and_Longitude_Of__World_Capital_Cities[[#This Row],[Country]],Table_0[Country],0)),"")</f>
        <v>250</v>
      </c>
      <c r="D154" s="1" t="s">
        <v>603</v>
      </c>
      <c r="E154" s="1" t="s">
        <v>604</v>
      </c>
      <c r="F154" s="1" t="str">
        <f>IF(RIGHT(Latitude_and_Longitude_Of__World_Capital_Cities[[#This Row],[Latitude]],1)="N", "North","South")</f>
        <v>North</v>
      </c>
    </row>
    <row r="155" spans="1:6" x14ac:dyDescent="0.3">
      <c r="A155" s="1" t="s">
        <v>605</v>
      </c>
      <c r="B155" s="1" t="s">
        <v>606</v>
      </c>
      <c r="C155" s="1" t="str">
        <f>IFERROR(INDEX(Table_0[Previous], MATCH(Latitude_and_Longitude_Of__World_Capital_Cities[[#This Row],[Country]],Table_0[Country],0)),"")</f>
        <v/>
      </c>
      <c r="D155" s="1" t="s">
        <v>607</v>
      </c>
      <c r="E155" s="1" t="s">
        <v>608</v>
      </c>
      <c r="F155" s="1" t="str">
        <f>IF(RIGHT(Latitude_and_Longitude_Of__World_Capital_Cities[[#This Row],[Latitude]],1)="N", "North","South")</f>
        <v>North</v>
      </c>
    </row>
    <row r="156" spans="1:6" x14ac:dyDescent="0.3">
      <c r="A156" s="1" t="s">
        <v>609</v>
      </c>
      <c r="B156" s="1" t="s">
        <v>610</v>
      </c>
      <c r="C156" s="1" t="str">
        <f>IFERROR(INDEX(Table_0[Previous], MATCH(Latitude_and_Longitude_Of__World_Capital_Cities[[#This Row],[Country]],Table_0[Country],0)),"")</f>
        <v/>
      </c>
      <c r="D156" s="1" t="s">
        <v>611</v>
      </c>
      <c r="E156" s="1" t="s">
        <v>612</v>
      </c>
      <c r="F156" s="1" t="str">
        <f>IF(RIGHT(Latitude_and_Longitude_Of__World_Capital_Cities[[#This Row],[Latitude]],1)="N", "North","South")</f>
        <v>South</v>
      </c>
    </row>
    <row r="157" spans="1:6" x14ac:dyDescent="0.3">
      <c r="A157" s="1" t="s">
        <v>613</v>
      </c>
      <c r="B157" s="1" t="s">
        <v>614</v>
      </c>
      <c r="C157" s="1" t="str">
        <f>IFERROR(INDEX(Table_0[Previous], MATCH(Latitude_and_Longitude_Of__World_Capital_Cities[[#This Row],[Country]],Table_0[Country],0)),"")</f>
        <v/>
      </c>
      <c r="D157" s="1" t="s">
        <v>615</v>
      </c>
      <c r="E157" s="1" t="s">
        <v>616</v>
      </c>
      <c r="F157" s="1" t="str">
        <f>IF(RIGHT(Latitude_and_Longitude_Of__World_Capital_Cities[[#This Row],[Latitude]],1)="N", "North","South")</f>
        <v>North</v>
      </c>
    </row>
    <row r="158" spans="1:6" x14ac:dyDescent="0.3">
      <c r="A158" s="1" t="s">
        <v>617</v>
      </c>
      <c r="B158" s="1" t="s">
        <v>618</v>
      </c>
      <c r="C158" s="1" t="str">
        <f>IFERROR(INDEX(Table_0[Previous], MATCH(Latitude_and_Longitude_Of__World_Capital_Cities[[#This Row],[Country]],Table_0[Country],0)),"")</f>
        <v/>
      </c>
      <c r="D158" s="1" t="s">
        <v>619</v>
      </c>
      <c r="E158" s="1" t="s">
        <v>620</v>
      </c>
      <c r="F158" s="1" t="str">
        <f>IF(RIGHT(Latitude_and_Longitude_Of__World_Capital_Cities[[#This Row],[Latitude]],1)="N", "North","South")</f>
        <v>North</v>
      </c>
    </row>
    <row r="159" spans="1:6" x14ac:dyDescent="0.3">
      <c r="A159" s="1" t="s">
        <v>621</v>
      </c>
      <c r="B159" s="1" t="s">
        <v>622</v>
      </c>
      <c r="C159" s="1" t="str">
        <f>IFERROR(INDEX(Table_0[Previous], MATCH(Latitude_and_Longitude_Of__World_Capital_Cities[[#This Row],[Country]],Table_0[Country],0)),"")</f>
        <v/>
      </c>
      <c r="D159" s="1" t="s">
        <v>623</v>
      </c>
      <c r="E159" s="1" t="s">
        <v>624</v>
      </c>
      <c r="F159" s="1" t="str">
        <f>IF(RIGHT(Latitude_and_Longitude_Of__World_Capital_Cities[[#This Row],[Latitude]],1)="N", "North","South")</f>
        <v>North</v>
      </c>
    </row>
    <row r="160" spans="1:6" x14ac:dyDescent="0.3">
      <c r="A160" s="1" t="s">
        <v>625</v>
      </c>
      <c r="B160" s="1" t="s">
        <v>626</v>
      </c>
      <c r="C160" s="1" t="str">
        <f>IFERROR(INDEX(Table_0[Previous], MATCH(Latitude_and_Longitude_Of__World_Capital_Cities[[#This Row],[Country]],Table_0[Country],0)),"")</f>
        <v/>
      </c>
      <c r="D160" s="1" t="s">
        <v>627</v>
      </c>
      <c r="E160" s="1" t="s">
        <v>628</v>
      </c>
      <c r="F160" s="1" t="str">
        <f>IF(RIGHT(Latitude_and_Longitude_Of__World_Capital_Cities[[#This Row],[Latitude]],1)="N", "North","South")</f>
        <v>North</v>
      </c>
    </row>
    <row r="161" spans="1:6" x14ac:dyDescent="0.3">
      <c r="A161" s="1" t="s">
        <v>629</v>
      </c>
      <c r="B161" s="1" t="s">
        <v>630</v>
      </c>
      <c r="C161" s="1">
        <f>IFERROR(INDEX(Table_0[Previous], MATCH(Latitude_and_Longitude_Of__World_Capital_Cities[[#This Row],[Country]],Table_0[Country],0)),"")</f>
        <v>0.85</v>
      </c>
      <c r="D161" s="1" t="s">
        <v>631</v>
      </c>
      <c r="E161" s="1" t="s">
        <v>632</v>
      </c>
      <c r="F161" s="1" t="str">
        <f>IF(RIGHT(Latitude_and_Longitude_Of__World_Capital_Cities[[#This Row],[Latitude]],1)="N", "North","South")</f>
        <v>South</v>
      </c>
    </row>
    <row r="162" spans="1:6" x14ac:dyDescent="0.3">
      <c r="A162" s="1" t="s">
        <v>633</v>
      </c>
      <c r="B162" s="1" t="s">
        <v>633</v>
      </c>
      <c r="C162" s="1" t="str">
        <f>IFERROR(INDEX(Table_0[Previous], MATCH(Latitude_and_Longitude_Of__World_Capital_Cities[[#This Row],[Country]],Table_0[Country],0)),"")</f>
        <v/>
      </c>
      <c r="D162" s="1" t="s">
        <v>634</v>
      </c>
      <c r="E162" s="1" t="s">
        <v>635</v>
      </c>
      <c r="F162" s="1" t="str">
        <f>IF(RIGHT(Latitude_and_Longitude_Of__World_Capital_Cities[[#This Row],[Latitude]],1)="N", "North","South")</f>
        <v>North</v>
      </c>
    </row>
    <row r="163" spans="1:6" x14ac:dyDescent="0.3">
      <c r="A163" s="1" t="s">
        <v>636</v>
      </c>
      <c r="B163" s="1" t="s">
        <v>637</v>
      </c>
      <c r="C163" s="1">
        <f>IFERROR(INDEX(Table_0[Previous], MATCH(Latitude_and_Longitude_Of__World_Capital_Cities[[#This Row],[Country]],Table_0[Country],0)),"")</f>
        <v>0.43</v>
      </c>
      <c r="D163" s="1" t="s">
        <v>638</v>
      </c>
      <c r="E163" s="1" t="s">
        <v>639</v>
      </c>
      <c r="F163" s="1" t="str">
        <f>IF(RIGHT(Latitude_and_Longitude_Of__World_Capital_Cities[[#This Row],[Latitude]],1)="N", "North","South")</f>
        <v>North</v>
      </c>
    </row>
    <row r="164" spans="1:6" x14ac:dyDescent="0.3">
      <c r="A164" s="1" t="s">
        <v>640</v>
      </c>
      <c r="B164" s="1" t="s">
        <v>641</v>
      </c>
      <c r="C164" s="1">
        <f>IFERROR(INDEX(Table_0[Previous], MATCH(Latitude_and_Longitude_Of__World_Capital_Cities[[#This Row],[Country]],Table_0[Country],0)),"")</f>
        <v>793</v>
      </c>
      <c r="D164" s="1" t="s">
        <v>642</v>
      </c>
      <c r="E164" s="1" t="s">
        <v>643</v>
      </c>
      <c r="F164" s="1" t="str">
        <f>IF(RIGHT(Latitude_and_Longitude_Of__World_Capital_Cities[[#This Row],[Latitude]],1)="N", "North","South")</f>
        <v>North</v>
      </c>
    </row>
    <row r="165" spans="1:6" x14ac:dyDescent="0.3">
      <c r="A165" s="1" t="s">
        <v>644</v>
      </c>
      <c r="B165" s="1" t="s">
        <v>645</v>
      </c>
      <c r="C165" s="1">
        <f>IFERROR(INDEX(Table_0[Previous], MATCH(Latitude_and_Longitude_Of__World_Capital_Cities[[#This Row],[Country]],Table_0[Country],0)),"")</f>
        <v>23.31</v>
      </c>
      <c r="D165" s="1" t="s">
        <v>646</v>
      </c>
      <c r="E165" s="1" t="s">
        <v>647</v>
      </c>
      <c r="F165" s="1" t="str">
        <f>IF(RIGHT(Latitude_and_Longitude_Of__World_Capital_Cities[[#This Row],[Latitude]],1)="N", "North","South")</f>
        <v>North</v>
      </c>
    </row>
    <row r="166" spans="1:6" x14ac:dyDescent="0.3">
      <c r="A166" s="1" t="s">
        <v>648</v>
      </c>
      <c r="B166" s="1" t="s">
        <v>649</v>
      </c>
      <c r="C166" s="1">
        <f>IFERROR(INDEX(Table_0[Previous], MATCH(Latitude_and_Longitude_Of__World_Capital_Cities[[#This Row],[Country]],Table_0[Country],0)),"")</f>
        <v>4.12</v>
      </c>
      <c r="D166" s="1" t="s">
        <v>650</v>
      </c>
      <c r="E166" s="1" t="s">
        <v>651</v>
      </c>
      <c r="F166" s="1" t="str">
        <f>IF(RIGHT(Latitude_and_Longitude_Of__World_Capital_Cities[[#This Row],[Latitude]],1)="N", "North","South")</f>
        <v>North</v>
      </c>
    </row>
    <row r="167" spans="1:6" x14ac:dyDescent="0.3">
      <c r="A167" s="1" t="s">
        <v>652</v>
      </c>
      <c r="B167" s="1" t="s">
        <v>653</v>
      </c>
      <c r="C167" s="1">
        <f>IFERROR(INDEX(Table_0[Previous], MATCH(Latitude_and_Longitude_Of__World_Capital_Cities[[#This Row],[Country]],Table_0[Country],0)),"")</f>
        <v>105</v>
      </c>
      <c r="D167" s="1" t="s">
        <v>654</v>
      </c>
      <c r="E167" s="1" t="s">
        <v>655</v>
      </c>
      <c r="F167" s="1" t="str">
        <f>IF(RIGHT(Latitude_and_Longitude_Of__World_Capital_Cities[[#This Row],[Latitude]],1)="N", "North","South")</f>
        <v>North</v>
      </c>
    </row>
    <row r="168" spans="1:6" x14ac:dyDescent="0.3">
      <c r="A168" s="1" t="s">
        <v>656</v>
      </c>
      <c r="B168" s="1" t="s">
        <v>657</v>
      </c>
      <c r="C168" s="1">
        <f>IFERROR(INDEX(Table_0[Previous], MATCH(Latitude_and_Longitude_Of__World_Capital_Cities[[#This Row],[Country]],Table_0[Country],0)),"")</f>
        <v>54.17</v>
      </c>
      <c r="D168" s="1" t="s">
        <v>658</v>
      </c>
      <c r="E168" s="1" t="s">
        <v>659</v>
      </c>
      <c r="F168" s="1" t="str">
        <f>IF(RIGHT(Latitude_and_Longitude_Of__World_Capital_Cities[[#This Row],[Latitude]],1)="N", "North","South")</f>
        <v>North</v>
      </c>
    </row>
    <row r="169" spans="1:6" x14ac:dyDescent="0.3">
      <c r="A169" s="1" t="s">
        <v>660</v>
      </c>
      <c r="B169" s="1" t="s">
        <v>661</v>
      </c>
      <c r="C169" s="1">
        <f>IFERROR(INDEX(Table_0[Previous], MATCH(Latitude_and_Longitude_Of__World_Capital_Cities[[#This Row],[Country]],Table_0[Country],0)),"")</f>
        <v>1.57</v>
      </c>
      <c r="D169" s="1" t="s">
        <v>662</v>
      </c>
      <c r="E169" s="1" t="s">
        <v>663</v>
      </c>
      <c r="F169" s="1" t="str">
        <f>IF(RIGHT(Latitude_and_Longitude_Of__World_Capital_Cities[[#This Row],[Latitude]],1)="N", "North","South")</f>
        <v>South</v>
      </c>
    </row>
    <row r="170" spans="1:6" x14ac:dyDescent="0.3">
      <c r="A170" s="1" t="s">
        <v>664</v>
      </c>
      <c r="B170" s="1" t="s">
        <v>665</v>
      </c>
      <c r="C170" s="1">
        <f>IFERROR(INDEX(Table_0[Previous], MATCH(Latitude_and_Longitude_Of__World_Capital_Cities[[#This Row],[Country]],Table_0[Country],0)),"")</f>
        <v>4.9400000000000004</v>
      </c>
      <c r="D170" s="1" t="s">
        <v>666</v>
      </c>
      <c r="E170" s="1" t="s">
        <v>667</v>
      </c>
      <c r="F170" s="1" t="str">
        <f>IF(RIGHT(Latitude_and_Longitude_Of__World_Capital_Cities[[#This Row],[Latitude]],1)="N", "North","South")</f>
        <v>North</v>
      </c>
    </row>
    <row r="171" spans="1:6" x14ac:dyDescent="0.3">
      <c r="A171" s="1" t="s">
        <v>668</v>
      </c>
      <c r="B171" s="1" t="s">
        <v>669</v>
      </c>
      <c r="C171" s="1">
        <f>IFERROR(INDEX(Table_0[Previous], MATCH(Latitude_and_Longitude_Of__World_Capital_Cities[[#This Row],[Country]],Table_0[Country],0)),"")</f>
        <v>351</v>
      </c>
      <c r="D171" s="1" t="s">
        <v>670</v>
      </c>
      <c r="E171" s="1" t="s">
        <v>671</v>
      </c>
      <c r="F171" s="1" t="str">
        <f>IF(RIGHT(Latitude_and_Longitude_Of__World_Capital_Cities[[#This Row],[Latitude]],1)="N", "North","South")</f>
        <v>South</v>
      </c>
    </row>
    <row r="172" spans="1:6" x14ac:dyDescent="0.3">
      <c r="A172" s="1" t="s">
        <v>672</v>
      </c>
      <c r="B172" s="1" t="s">
        <v>673</v>
      </c>
      <c r="C172" s="1">
        <f>IFERROR(INDEX(Table_0[Previous], MATCH(Latitude_and_Longitude_Of__World_Capital_Cities[[#This Row],[Country]],Table_0[Country],0)),"")</f>
        <v>1393</v>
      </c>
      <c r="D172" s="1" t="s">
        <v>674</v>
      </c>
      <c r="E172" s="1" t="s">
        <v>675</v>
      </c>
      <c r="F172" s="1" t="str">
        <f>IF(RIGHT(Latitude_and_Longitude_Of__World_Capital_Cities[[#This Row],[Latitude]],1)="N", "North","South")</f>
        <v>North</v>
      </c>
    </row>
    <row r="173" spans="1:6" x14ac:dyDescent="0.3">
      <c r="A173" s="1" t="s">
        <v>676</v>
      </c>
      <c r="B173" s="1" t="s">
        <v>677</v>
      </c>
      <c r="C173" s="1">
        <f>IFERROR(INDEX(Table_0[Previous], MATCH(Latitude_and_Longitude_Of__World_Capital_Cities[[#This Row],[Country]],Table_0[Country],0)),"")</f>
        <v>32.25</v>
      </c>
      <c r="D173" s="1" t="s">
        <v>678</v>
      </c>
      <c r="E173" s="1" t="s">
        <v>679</v>
      </c>
      <c r="F173" s="1" t="str">
        <f>IF(RIGHT(Latitude_and_Longitude_Of__World_Capital_Cities[[#This Row],[Latitude]],1)="N", "North","South")</f>
        <v>North</v>
      </c>
    </row>
    <row r="174" spans="1:6" x14ac:dyDescent="0.3">
      <c r="A174" s="1" t="s">
        <v>680</v>
      </c>
      <c r="B174" s="1" t="s">
        <v>681</v>
      </c>
      <c r="C174" s="1">
        <f>IFERROR(INDEX(Table_0[Previous], MATCH(Latitude_and_Longitude_Of__World_Capital_Cities[[#This Row],[Country]],Table_0[Country],0)),"")</f>
        <v>4.22</v>
      </c>
      <c r="D174" s="1" t="s">
        <v>682</v>
      </c>
      <c r="E174" s="1" t="s">
        <v>683</v>
      </c>
      <c r="F174" s="1" t="str">
        <f>IF(RIGHT(Latitude_and_Longitude_Of__World_Capital_Cities[[#This Row],[Latitude]],1)="N", "North","South")</f>
        <v>North</v>
      </c>
    </row>
    <row r="175" spans="1:6" x14ac:dyDescent="0.3">
      <c r="A175" s="1" t="s">
        <v>684</v>
      </c>
      <c r="B175" s="1" t="s">
        <v>685</v>
      </c>
      <c r="C175" s="1">
        <f>IFERROR(INDEX(Table_0[Previous], MATCH(Latitude_and_Longitude_Of__World_Capital_Cities[[#This Row],[Country]],Table_0[Country],0)),"")</f>
        <v>4.47</v>
      </c>
      <c r="D175" s="1" t="s">
        <v>686</v>
      </c>
      <c r="E175" s="1" t="s">
        <v>687</v>
      </c>
      <c r="F175" s="1" t="str">
        <f>IF(RIGHT(Latitude_and_Longitude_Of__World_Capital_Cities[[#This Row],[Latitude]],1)="N", "North","South")</f>
        <v>South</v>
      </c>
    </row>
    <row r="176" spans="1:6" x14ac:dyDescent="0.3">
      <c r="A176" s="1" t="s">
        <v>688</v>
      </c>
      <c r="B176" s="1" t="s">
        <v>689</v>
      </c>
      <c r="C176" s="1">
        <f>IFERROR(INDEX(Table_0[Previous], MATCH(Latitude_and_Longitude_Of__World_Capital_Cities[[#This Row],[Country]],Table_0[Country],0)),"")</f>
        <v>531</v>
      </c>
      <c r="D176" s="1" t="s">
        <v>690</v>
      </c>
      <c r="E176" s="1" t="s">
        <v>691</v>
      </c>
      <c r="F176" s="1" t="str">
        <f>IF(RIGHT(Latitude_and_Longitude_Of__World_Capital_Cities[[#This Row],[Latitude]],1)="N", "North","South")</f>
        <v>North</v>
      </c>
    </row>
    <row r="177" spans="1:6" x14ac:dyDescent="0.3">
      <c r="A177" s="1" t="s">
        <v>692</v>
      </c>
      <c r="B177" s="1" t="s">
        <v>693</v>
      </c>
      <c r="C177" s="1">
        <f>IFERROR(INDEX(Table_0[Previous], MATCH(Latitude_and_Longitude_Of__World_Capital_Cities[[#This Row],[Country]],Table_0[Country],0)),"")</f>
        <v>731</v>
      </c>
      <c r="D177" s="1" t="s">
        <v>694</v>
      </c>
      <c r="E177" s="1" t="s">
        <v>695</v>
      </c>
      <c r="F177" s="1" t="str">
        <f>IF(RIGHT(Latitude_and_Longitude_Of__World_Capital_Cities[[#This Row],[Latitude]],1)="N", "North","South")</f>
        <v>North</v>
      </c>
    </row>
    <row r="178" spans="1:6" x14ac:dyDescent="0.3">
      <c r="A178" s="1" t="s">
        <v>696</v>
      </c>
      <c r="B178" s="1" t="s">
        <v>697</v>
      </c>
      <c r="C178" s="1" t="str">
        <f>IFERROR(INDEX(Table_0[Previous], MATCH(Latitude_and_Longitude_Of__World_Capital_Cities[[#This Row],[Country]],Table_0[Country],0)),"")</f>
        <v/>
      </c>
      <c r="D178" s="1" t="s">
        <v>698</v>
      </c>
      <c r="E178" s="1" t="s">
        <v>699</v>
      </c>
      <c r="F178" s="1" t="str">
        <f>IF(RIGHT(Latitude_and_Longitude_Of__World_Capital_Cities[[#This Row],[Latitude]],1)="N", "North","South")</f>
        <v>North</v>
      </c>
    </row>
    <row r="179" spans="1:6" x14ac:dyDescent="0.3">
      <c r="A179" s="1" t="s">
        <v>700</v>
      </c>
      <c r="B179" s="1" t="s">
        <v>701</v>
      </c>
      <c r="C179" s="1">
        <f>IFERROR(INDEX(Table_0[Previous], MATCH(Latitude_and_Longitude_Of__World_Capital_Cities[[#This Row],[Country]],Table_0[Country],0)),"")</f>
        <v>8.3000000000000007</v>
      </c>
      <c r="D179" s="1" t="s">
        <v>702</v>
      </c>
      <c r="E179" s="1" t="s">
        <v>703</v>
      </c>
      <c r="F179" s="1" t="str">
        <f>IF(RIGHT(Latitude_and_Longitude_Of__World_Capital_Cities[[#This Row],[Latitude]],1)="N", "North","South")</f>
        <v>North</v>
      </c>
    </row>
    <row r="180" spans="1:6" x14ac:dyDescent="0.3">
      <c r="A180" s="1" t="s">
        <v>704</v>
      </c>
      <c r="B180" s="1" t="s">
        <v>705</v>
      </c>
      <c r="C180" s="1">
        <f>IFERROR(INDEX(Table_0[Previous], MATCH(Latitude_and_Longitude_Of__World_Capital_Cities[[#This Row],[Country]],Table_0[Country],0)),"")</f>
        <v>544</v>
      </c>
      <c r="D180" s="1" t="s">
        <v>706</v>
      </c>
      <c r="E180" s="1" t="s">
        <v>707</v>
      </c>
      <c r="F180" s="1" t="str">
        <f>IF(RIGHT(Latitude_and_Longitude_Of__World_Capital_Cities[[#This Row],[Latitude]],1)="N", "North","South")</f>
        <v>North</v>
      </c>
    </row>
    <row r="181" spans="1:6" x14ac:dyDescent="0.3">
      <c r="A181" s="1" t="s">
        <v>708</v>
      </c>
      <c r="B181" s="1" t="s">
        <v>709</v>
      </c>
      <c r="C181" s="1">
        <f>IFERROR(INDEX(Table_0[Previous], MATCH(Latitude_and_Longitude_Of__World_Capital_Cities[[#This Row],[Country]],Table_0[Country],0)),"")</f>
        <v>7.22</v>
      </c>
      <c r="D181" s="1" t="s">
        <v>710</v>
      </c>
      <c r="E181" s="1" t="s">
        <v>711</v>
      </c>
      <c r="F181" s="1" t="str">
        <f>IF(RIGHT(Latitude_and_Longitude_Of__World_Capital_Cities[[#This Row],[Latitude]],1)="N", "North","South")</f>
        <v>North</v>
      </c>
    </row>
    <row r="182" spans="1:6" x14ac:dyDescent="0.3">
      <c r="A182" s="1" t="s">
        <v>712</v>
      </c>
      <c r="B182" s="1" t="s">
        <v>713</v>
      </c>
      <c r="C182" s="1">
        <f>IFERROR(INDEX(Table_0[Previous], MATCH(Latitude_and_Longitude_Of__World_Capital_Cities[[#This Row],[Country]],Table_0[Country],0)),"")</f>
        <v>0.49</v>
      </c>
      <c r="D182" s="1" t="s">
        <v>714</v>
      </c>
      <c r="E182" s="1" t="s">
        <v>715</v>
      </c>
      <c r="F182" s="1" t="str">
        <f>IF(RIGHT(Latitude_and_Longitude_Of__World_Capital_Cities[[#This Row],[Latitude]],1)="N", "North","South")</f>
        <v>South</v>
      </c>
    </row>
    <row r="183" spans="1:6" x14ac:dyDescent="0.3">
      <c r="A183" s="1" t="s">
        <v>716</v>
      </c>
      <c r="B183" s="1" t="s">
        <v>717</v>
      </c>
      <c r="C183" s="1">
        <f>IFERROR(INDEX(Table_0[Previous], MATCH(Latitude_and_Longitude_Of__World_Capital_Cities[[#This Row],[Country]],Table_0[Country],0)),"")</f>
        <v>39.200000000000003</v>
      </c>
      <c r="D183" s="1" t="s">
        <v>718</v>
      </c>
      <c r="E183" s="1" t="s">
        <v>719</v>
      </c>
      <c r="F183" s="1" t="str">
        <f>IF(RIGHT(Latitude_and_Longitude_Of__World_Capital_Cities[[#This Row],[Latitude]],1)="N", "North","South")</f>
        <v>North</v>
      </c>
    </row>
    <row r="184" spans="1:6" x14ac:dyDescent="0.3">
      <c r="A184" s="1" t="s">
        <v>720</v>
      </c>
      <c r="B184" s="1" t="s">
        <v>721</v>
      </c>
      <c r="C184" s="1">
        <f>IFERROR(INDEX(Table_0[Previous], MATCH(Latitude_and_Longitude_Of__World_Capital_Cities[[#This Row],[Country]],Table_0[Country],0)),"")</f>
        <v>761</v>
      </c>
      <c r="D184" s="1" t="s">
        <v>722</v>
      </c>
      <c r="E184" s="1" t="s">
        <v>723</v>
      </c>
      <c r="F184" s="1" t="str">
        <f>IF(RIGHT(Latitude_and_Longitude_Of__World_Capital_Cities[[#This Row],[Latitude]],1)="N", "North","South")</f>
        <v>North</v>
      </c>
    </row>
    <row r="185" spans="1:6" x14ac:dyDescent="0.3">
      <c r="A185" s="1" t="s">
        <v>724</v>
      </c>
      <c r="B185" s="1" t="s">
        <v>725</v>
      </c>
      <c r="C185" s="1">
        <f>IFERROR(INDEX(Table_0[Previous], MATCH(Latitude_and_Longitude_Of__World_Capital_Cities[[#This Row],[Country]],Table_0[Country],0)),"")</f>
        <v>40.770000000000003</v>
      </c>
      <c r="D185" s="1" t="s">
        <v>726</v>
      </c>
      <c r="E185" s="1" t="s">
        <v>727</v>
      </c>
      <c r="F185" s="1" t="str">
        <f>IF(RIGHT(Latitude_and_Longitude_Of__World_Capital_Cities[[#This Row],[Latitude]],1)="N", "North","South")</f>
        <v>North</v>
      </c>
    </row>
    <row r="186" spans="1:6" x14ac:dyDescent="0.3">
      <c r="A186" s="1" t="s">
        <v>728</v>
      </c>
      <c r="B186" s="1" t="s">
        <v>729</v>
      </c>
      <c r="C186" s="1" t="str">
        <f>IFERROR(INDEX(Table_0[Previous], MATCH(Latitude_and_Longitude_Of__World_Capital_Cities[[#This Row],[Country]],Table_0[Country],0)),"")</f>
        <v/>
      </c>
      <c r="D186" s="1" t="s">
        <v>730</v>
      </c>
      <c r="E186" s="1" t="s">
        <v>731</v>
      </c>
      <c r="F186" s="1" t="str">
        <f>IF(RIGHT(Latitude_and_Longitude_Of__World_Capital_Cities[[#This Row],[Latitude]],1)="N", "North","South")</f>
        <v>South</v>
      </c>
    </row>
    <row r="187" spans="1:6" x14ac:dyDescent="0.3">
      <c r="A187" s="1" t="s">
        <v>732</v>
      </c>
      <c r="B187" s="1" t="s">
        <v>733</v>
      </c>
      <c r="C187" s="1">
        <f>IFERROR(INDEX(Table_0[Previous], MATCH(Latitude_and_Longitude_Of__World_Capital_Cities[[#This Row],[Country]],Table_0[Country],0)),"")</f>
        <v>35.17</v>
      </c>
      <c r="D187" s="1" t="s">
        <v>734</v>
      </c>
      <c r="E187" s="1" t="s">
        <v>735</v>
      </c>
      <c r="F187" s="1" t="str">
        <f>IF(RIGHT(Latitude_and_Longitude_Of__World_Capital_Cities[[#This Row],[Latitude]],1)="N", "North","South")</f>
        <v>North</v>
      </c>
    </row>
    <row r="188" spans="1:6" x14ac:dyDescent="0.3">
      <c r="A188" s="1" t="s">
        <v>736</v>
      </c>
      <c r="B188" s="1" t="s">
        <v>737</v>
      </c>
      <c r="C188" s="1">
        <f>IFERROR(INDEX(Table_0[Previous], MATCH(Latitude_and_Longitude_Of__World_Capital_Cities[[#This Row],[Country]],Table_0[Country],0)),"")</f>
        <v>154</v>
      </c>
      <c r="D188" s="1" t="s">
        <v>738</v>
      </c>
      <c r="E188" s="1" t="s">
        <v>739</v>
      </c>
      <c r="F188" s="1" t="str">
        <f>IF(RIGHT(Latitude_and_Longitude_Of__World_Capital_Cities[[#This Row],[Latitude]],1)="N", "North","South")</f>
        <v>North</v>
      </c>
    </row>
    <row r="189" spans="1:6" x14ac:dyDescent="0.3">
      <c r="A189" s="1" t="s">
        <v>740</v>
      </c>
      <c r="B189" s="1" t="s">
        <v>741</v>
      </c>
      <c r="C189" s="1">
        <f>IFERROR(INDEX(Table_0[Previous], MATCH(Latitude_and_Longitude_Of__World_Capital_Cities[[#This Row],[Country]],Table_0[Country],0)),"")</f>
        <v>422</v>
      </c>
      <c r="D189" s="1" t="s">
        <v>742</v>
      </c>
      <c r="E189" s="1" t="s">
        <v>743</v>
      </c>
      <c r="F189" s="1" t="str">
        <f>IF(RIGHT(Latitude_and_Longitude_Of__World_Capital_Cities[[#This Row],[Latitude]],1)="N", "North","South")</f>
        <v>North</v>
      </c>
    </row>
    <row r="190" spans="1:6" x14ac:dyDescent="0.3">
      <c r="A190" s="1" t="s">
        <v>744</v>
      </c>
      <c r="B190" s="1" t="s">
        <v>745</v>
      </c>
      <c r="C190" s="1" t="str">
        <f>IFERROR(INDEX(Table_0[Previous], MATCH(Latitude_and_Longitude_Of__World_Capital_Cities[[#This Row],[Country]],Table_0[Country],0)),"")</f>
        <v/>
      </c>
      <c r="D190" s="1" t="s">
        <v>746</v>
      </c>
      <c r="E190" s="1" t="s">
        <v>747</v>
      </c>
      <c r="F190" s="1" t="str">
        <f>IF(RIGHT(Latitude_and_Longitude_Of__World_Capital_Cities[[#This Row],[Latitude]],1)="N", "North","South")</f>
        <v>North</v>
      </c>
    </row>
    <row r="191" spans="1:6" x14ac:dyDescent="0.3">
      <c r="A191" s="1" t="s">
        <v>748</v>
      </c>
      <c r="B191" s="1" t="s">
        <v>749</v>
      </c>
      <c r="C191" s="1" t="str">
        <f>IFERROR(INDEX(Table_0[Previous], MATCH(Latitude_and_Longitude_Of__World_Capital_Cities[[#This Row],[Country]],Table_0[Country],0)),"")</f>
        <v/>
      </c>
      <c r="D191" s="1" t="s">
        <v>750</v>
      </c>
      <c r="E191" s="1" t="s">
        <v>751</v>
      </c>
      <c r="F191" s="1" t="str">
        <f>IF(RIGHT(Latitude_and_Longitude_Of__World_Capital_Cities[[#This Row],[Latitude]],1)="N", "North","South")</f>
        <v>South</v>
      </c>
    </row>
    <row r="192" spans="1:6" x14ac:dyDescent="0.3">
      <c r="A192" s="1" t="s">
        <v>752</v>
      </c>
      <c r="B192" s="1" t="s">
        <v>753</v>
      </c>
      <c r="C192" s="1" t="str">
        <f>IFERROR(INDEX(Table_0[Previous], MATCH(Latitude_and_Longitude_Of__World_Capital_Cities[[#This Row],[Country]],Table_0[Country],0)),"")</f>
        <v/>
      </c>
      <c r="D192" s="1" t="s">
        <v>754</v>
      </c>
      <c r="E192" s="1" t="s">
        <v>755</v>
      </c>
      <c r="F192" s="1" t="str">
        <f>IF(RIGHT(Latitude_and_Longitude_Of__World_Capital_Cities[[#This Row],[Latitude]],1)="N", "North","South")</f>
        <v>North</v>
      </c>
    </row>
    <row r="193" spans="1:6" x14ac:dyDescent="0.3">
      <c r="A193" s="1" t="s">
        <v>756</v>
      </c>
      <c r="B193" s="1" t="s">
        <v>757</v>
      </c>
      <c r="C193" s="1" t="str">
        <f>IFERROR(INDEX(Table_0[Previous], MATCH(Latitude_and_Longitude_Of__World_Capital_Cities[[#This Row],[Country]],Table_0[Country],0)),"")</f>
        <v/>
      </c>
      <c r="D193" s="1" t="s">
        <v>758</v>
      </c>
      <c r="E193" s="1" t="s">
        <v>759</v>
      </c>
      <c r="F193" s="1" t="str">
        <f>IF(RIGHT(Latitude_and_Longitude_Of__World_Capital_Cities[[#This Row],[Latitude]],1)="N", "North","South")</f>
        <v>North</v>
      </c>
    </row>
    <row r="194" spans="1:6" x14ac:dyDescent="0.3">
      <c r="A194" s="1" t="s">
        <v>760</v>
      </c>
      <c r="B194" s="1" t="s">
        <v>761</v>
      </c>
      <c r="C194" s="1">
        <f>IFERROR(INDEX(Table_0[Previous], MATCH(Latitude_and_Longitude_Of__World_Capital_Cities[[#This Row],[Country]],Table_0[Country],0)),"")</f>
        <v>61.23</v>
      </c>
      <c r="D194" s="1" t="s">
        <v>762</v>
      </c>
      <c r="E194" s="1" t="s">
        <v>763</v>
      </c>
      <c r="F194" s="1" t="str">
        <f>IF(RIGHT(Latitude_and_Longitude_Of__World_Capital_Cities[[#This Row],[Latitude]],1)="N", "North","South")</f>
        <v>South</v>
      </c>
    </row>
    <row r="195" spans="1:6" x14ac:dyDescent="0.3">
      <c r="A195" s="1" t="s">
        <v>764</v>
      </c>
      <c r="B195" s="1" t="s">
        <v>765</v>
      </c>
      <c r="C195" s="1">
        <f>IFERROR(INDEX(Table_0[Previous], MATCH(Latitude_and_Longitude_Of__World_Capital_Cities[[#This Row],[Country]],Table_0[Country],0)),"")</f>
        <v>57.73</v>
      </c>
      <c r="D195" s="1" t="s">
        <v>766</v>
      </c>
      <c r="E195" s="1" t="s">
        <v>767</v>
      </c>
      <c r="F195" s="1" t="str">
        <f>IF(RIGHT(Latitude_and_Longitude_Of__World_Capital_Cities[[#This Row],[Latitude]],1)="N", "North","South")</f>
        <v>North</v>
      </c>
    </row>
    <row r="196" spans="1:6" x14ac:dyDescent="0.3">
      <c r="A196" s="1" t="s">
        <v>768</v>
      </c>
      <c r="B196" s="1" t="s">
        <v>769</v>
      </c>
      <c r="C196" s="1">
        <f>IFERROR(INDEX(Table_0[Previous], MATCH(Latitude_and_Longitude_Of__World_Capital_Cities[[#This Row],[Country]],Table_0[Country],0)),"")</f>
        <v>0.93</v>
      </c>
      <c r="D196" s="1" t="s">
        <v>770</v>
      </c>
      <c r="E196" s="1" t="s">
        <v>771</v>
      </c>
      <c r="F196" s="1" t="str">
        <f>IF(RIGHT(Latitude_and_Longitude_Of__World_Capital_Cities[[#This Row],[Latitude]],1)="N", "North","South")</f>
        <v>South</v>
      </c>
    </row>
    <row r="197" spans="1:6" x14ac:dyDescent="0.3">
      <c r="A197" s="1" t="s">
        <v>772</v>
      </c>
      <c r="B197" s="1" t="s">
        <v>773</v>
      </c>
      <c r="C197" s="1">
        <f>IFERROR(INDEX(Table_0[Previous], MATCH(Latitude_and_Longitude_Of__World_Capital_Cities[[#This Row],[Country]],Table_0[Country],0)),"")</f>
        <v>371</v>
      </c>
      <c r="D197" s="1" t="s">
        <v>774</v>
      </c>
      <c r="E197" s="1" t="s">
        <v>775</v>
      </c>
      <c r="F197" s="1" t="str">
        <f>IF(RIGHT(Latitude_and_Longitude_Of__World_Capital_Cities[[#This Row],[Latitude]],1)="N", "North","South")</f>
        <v>North</v>
      </c>
    </row>
    <row r="198" spans="1:6" x14ac:dyDescent="0.3">
      <c r="A198" s="1" t="s">
        <v>776</v>
      </c>
      <c r="B198" s="1" t="s">
        <v>777</v>
      </c>
      <c r="C198" s="1" t="str">
        <f>IFERROR(INDEX(Table_0[Previous], MATCH(Latitude_and_Longitude_Of__World_Capital_Cities[[#This Row],[Country]],Table_0[Country],0)),"")</f>
        <v/>
      </c>
      <c r="D198" s="1" t="s">
        <v>778</v>
      </c>
      <c r="E198" s="1" t="s">
        <v>779</v>
      </c>
      <c r="F198" s="1" t="str">
        <f>IF(RIGHT(Latitude_and_Longitude_Of__World_Capital_Cities[[#This Row],[Latitude]],1)="N", "North","South")</f>
        <v>North</v>
      </c>
    </row>
    <row r="199" spans="1:6" x14ac:dyDescent="0.3">
      <c r="A199" s="1" t="s">
        <v>780</v>
      </c>
      <c r="B199" s="1" t="s">
        <v>781</v>
      </c>
      <c r="C199" s="1" t="str">
        <f>IFERROR(INDEX(Table_0[Previous], MATCH(Latitude_and_Longitude_Of__World_Capital_Cities[[#This Row],[Country]],Table_0[Country],0)),"")</f>
        <v/>
      </c>
      <c r="D199" s="1" t="s">
        <v>782</v>
      </c>
      <c r="E199" s="1" t="s">
        <v>783</v>
      </c>
      <c r="F199" s="1" t="str">
        <f>IF(RIGHT(Latitude_and_Longitude_Of__World_Capital_Cities[[#This Row],[Latitude]],1)="N", "North","South")</f>
        <v>North</v>
      </c>
    </row>
    <row r="200" spans="1:6" x14ac:dyDescent="0.3">
      <c r="A200" s="1" t="s">
        <v>784</v>
      </c>
      <c r="B200" s="1" t="s">
        <v>785</v>
      </c>
      <c r="C200" s="1">
        <f>IFERROR(INDEX(Table_0[Previous], MATCH(Latitude_and_Longitude_Of__World_Capital_Cities[[#This Row],[Country]],Table_0[Country],0)),"")</f>
        <v>23.31</v>
      </c>
      <c r="D200" s="1" t="s">
        <v>786</v>
      </c>
      <c r="E200" s="1" t="s">
        <v>787</v>
      </c>
      <c r="F200" s="1" t="str">
        <f>IF(RIGHT(Latitude_and_Longitude_Of__World_Capital_Cities[[#This Row],[Latitude]],1)="N", "North","South")</f>
        <v>South</v>
      </c>
    </row>
    <row r="201" spans="1:6" x14ac:dyDescent="0.3">
      <c r="A201" s="1" t="s">
        <v>788</v>
      </c>
      <c r="B201" s="1" t="s">
        <v>789</v>
      </c>
      <c r="C201" s="1">
        <f>IFERROR(INDEX(Table_0[Previous], MATCH(Latitude_and_Longitude_Of__World_Capital_Cities[[#This Row],[Country]],Table_0[Country],0)),"")</f>
        <v>16.93</v>
      </c>
      <c r="D201" s="1" t="s">
        <v>790</v>
      </c>
      <c r="E201" s="1" t="s">
        <v>791</v>
      </c>
      <c r="F201" s="1" t="str">
        <f>IF(RIGHT(Latitude_and_Longitude_Of__World_Capital_Cities[[#This Row],[Latitude]],1)="N", "North","South")</f>
        <v>South</v>
      </c>
    </row>
    <row r="202" spans="1:6" x14ac:dyDescent="0.3">
      <c r="A202" s="1" t="s">
        <v>335</v>
      </c>
      <c r="B202" s="1" t="s">
        <v>335</v>
      </c>
      <c r="C202" s="1" t="str">
        <f>IFERROR(INDEX(Table_0[Previous], MATCH(Latitude_and_Longitude_Of__World_Capital_Cities[[#This Row],[Country]],Table_0[Country],0)),"")</f>
        <v/>
      </c>
      <c r="D202" s="1" t="s">
        <v>792</v>
      </c>
      <c r="E202" s="1" t="s">
        <v>792</v>
      </c>
      <c r="F202" s="1" t="str">
        <f>IF(RIGHT(Latitude_and_Longitude_Of__World_Capital_Cities[[#This Row],[Latitude]],1)="N", "North","South")</f>
        <v>South</v>
      </c>
    </row>
    <row r="203" spans="1:6" x14ac:dyDescent="0.3">
      <c r="A203" s="1" t="s">
        <v>335</v>
      </c>
      <c r="B203" s="1" t="s">
        <v>335</v>
      </c>
      <c r="C203" s="1" t="str">
        <f>IFERROR(INDEX(Table_0[Previous], MATCH(Latitude_and_Longitude_Of__World_Capital_Cities[[#This Row],[Country]],Table_0[Country],0)),"")</f>
        <v/>
      </c>
      <c r="D203" s="1" t="s">
        <v>793</v>
      </c>
      <c r="E203" s="1" t="s">
        <v>793</v>
      </c>
      <c r="F203" s="1" t="str">
        <f>IF(RIGHT(Latitude_and_Longitude_Of__World_Capital_Cities[[#This Row],[Latitude]],1)="N", "North","South")</f>
        <v>South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8934-DA48-4C10-A431-89720469DC09}">
  <sheetPr codeName="Sheet7"/>
  <dimension ref="A1:E198"/>
  <sheetViews>
    <sheetView topLeftCell="A156" workbookViewId="0">
      <selection activeCell="D10" sqref="D10"/>
    </sheetView>
  </sheetViews>
  <sheetFormatPr defaultRowHeight="14.4" x14ac:dyDescent="0.3"/>
  <cols>
    <col min="1" max="1" width="28.88671875" bestFit="1" customWidth="1"/>
    <col min="2" max="2" width="6.6640625" bestFit="1" customWidth="1"/>
    <col min="3" max="3" width="11" bestFit="1" customWidth="1"/>
    <col min="4" max="4" width="12.44140625" bestFit="1" customWidth="1"/>
    <col min="5" max="5" width="10.6640625" bestFit="1" customWidth="1"/>
  </cols>
  <sheetData>
    <row r="1" spans="1:5" x14ac:dyDescent="0.3">
      <c r="A1" t="s">
        <v>0</v>
      </c>
      <c r="B1" t="s">
        <v>795</v>
      </c>
      <c r="C1" t="s">
        <v>796</v>
      </c>
      <c r="D1" t="s">
        <v>797</v>
      </c>
      <c r="E1" t="s">
        <v>798</v>
      </c>
    </row>
    <row r="2" spans="1:5" x14ac:dyDescent="0.3">
      <c r="A2" s="1" t="s">
        <v>799</v>
      </c>
      <c r="B2">
        <v>20937</v>
      </c>
      <c r="C2">
        <v>21433</v>
      </c>
      <c r="D2" s="2">
        <v>44550</v>
      </c>
      <c r="E2" s="1" t="s">
        <v>800</v>
      </c>
    </row>
    <row r="3" spans="1:5" x14ac:dyDescent="0.3">
      <c r="A3" s="1" t="s">
        <v>801</v>
      </c>
      <c r="B3">
        <v>15193</v>
      </c>
      <c r="C3">
        <v>15634</v>
      </c>
      <c r="D3" s="2">
        <v>44550</v>
      </c>
      <c r="E3" s="1" t="s">
        <v>800</v>
      </c>
    </row>
    <row r="4" spans="1:5" x14ac:dyDescent="0.3">
      <c r="A4" s="1" t="s">
        <v>160</v>
      </c>
      <c r="B4">
        <v>14723</v>
      </c>
      <c r="C4">
        <v>14280</v>
      </c>
      <c r="D4" s="2">
        <v>44550</v>
      </c>
      <c r="E4" s="1" t="s">
        <v>800</v>
      </c>
    </row>
    <row r="5" spans="1:5" x14ac:dyDescent="0.3">
      <c r="A5" s="1" t="s">
        <v>802</v>
      </c>
      <c r="B5">
        <v>12933</v>
      </c>
      <c r="C5">
        <v>13364</v>
      </c>
      <c r="D5" s="2">
        <v>44550</v>
      </c>
      <c r="E5" s="1" t="s">
        <v>800</v>
      </c>
    </row>
    <row r="6" spans="1:5" x14ac:dyDescent="0.3">
      <c r="A6" s="1" t="s">
        <v>803</v>
      </c>
      <c r="B6">
        <v>5065</v>
      </c>
      <c r="C6">
        <v>4955</v>
      </c>
      <c r="D6" s="2">
        <v>44549</v>
      </c>
      <c r="E6" s="1" t="s">
        <v>800</v>
      </c>
    </row>
    <row r="7" spans="1:5" x14ac:dyDescent="0.3">
      <c r="A7" s="1" t="s">
        <v>291</v>
      </c>
      <c r="B7">
        <v>3806</v>
      </c>
      <c r="C7">
        <v>3861</v>
      </c>
      <c r="D7" s="2">
        <v>44550</v>
      </c>
      <c r="E7" s="1" t="s">
        <v>800</v>
      </c>
    </row>
    <row r="8" spans="1:5" x14ac:dyDescent="0.3">
      <c r="A8" s="1" t="s">
        <v>804</v>
      </c>
      <c r="B8">
        <v>2708</v>
      </c>
      <c r="C8">
        <v>2831</v>
      </c>
      <c r="D8" s="2">
        <v>44550</v>
      </c>
      <c r="E8" s="1" t="s">
        <v>800</v>
      </c>
    </row>
    <row r="9" spans="1:5" x14ac:dyDescent="0.3">
      <c r="A9" s="1" t="s">
        <v>349</v>
      </c>
      <c r="B9">
        <v>2623</v>
      </c>
      <c r="C9">
        <v>2870</v>
      </c>
      <c r="D9" s="2">
        <v>44550</v>
      </c>
      <c r="E9" s="1" t="s">
        <v>800</v>
      </c>
    </row>
    <row r="10" spans="1:5" x14ac:dyDescent="0.3">
      <c r="A10" s="1" t="s">
        <v>267</v>
      </c>
      <c r="B10">
        <v>2603</v>
      </c>
      <c r="C10">
        <v>2716</v>
      </c>
      <c r="D10" s="2">
        <v>44550</v>
      </c>
      <c r="E10" s="1" t="s">
        <v>800</v>
      </c>
    </row>
    <row r="11" spans="1:5" x14ac:dyDescent="0.3">
      <c r="A11" s="1" t="s">
        <v>373</v>
      </c>
      <c r="B11">
        <v>1886</v>
      </c>
      <c r="C11">
        <v>2005</v>
      </c>
      <c r="D11" s="2">
        <v>44550</v>
      </c>
      <c r="E11" s="1" t="s">
        <v>800</v>
      </c>
    </row>
    <row r="12" spans="1:5" x14ac:dyDescent="0.3">
      <c r="A12" s="1" t="s">
        <v>136</v>
      </c>
      <c r="B12">
        <v>1643</v>
      </c>
      <c r="C12">
        <v>1742</v>
      </c>
      <c r="D12" s="2">
        <v>44550</v>
      </c>
      <c r="E12" s="1" t="s">
        <v>800</v>
      </c>
    </row>
    <row r="13" spans="1:5" x14ac:dyDescent="0.3">
      <c r="A13" s="1" t="s">
        <v>805</v>
      </c>
      <c r="B13">
        <v>1631</v>
      </c>
      <c r="C13">
        <v>1647</v>
      </c>
      <c r="D13" s="2">
        <v>44550</v>
      </c>
      <c r="E13" s="1" t="s">
        <v>800</v>
      </c>
    </row>
    <row r="14" spans="1:5" x14ac:dyDescent="0.3">
      <c r="A14" s="1" t="s">
        <v>806</v>
      </c>
      <c r="B14">
        <v>1484</v>
      </c>
      <c r="C14">
        <v>1687</v>
      </c>
      <c r="D14" s="2">
        <v>44550</v>
      </c>
      <c r="E14" s="1" t="s">
        <v>800</v>
      </c>
    </row>
    <row r="15" spans="1:5" x14ac:dyDescent="0.3">
      <c r="A15" s="1" t="s">
        <v>104</v>
      </c>
      <c r="B15">
        <v>1445</v>
      </c>
      <c r="C15">
        <v>1878</v>
      </c>
      <c r="D15" s="2">
        <v>44550</v>
      </c>
      <c r="E15" s="1" t="s">
        <v>800</v>
      </c>
    </row>
    <row r="16" spans="1:5" x14ac:dyDescent="0.3">
      <c r="A16" s="1" t="s">
        <v>44</v>
      </c>
      <c r="B16">
        <v>1331</v>
      </c>
      <c r="C16">
        <v>1397</v>
      </c>
      <c r="D16" s="2">
        <v>44550</v>
      </c>
      <c r="E16" s="1" t="s">
        <v>800</v>
      </c>
    </row>
    <row r="17" spans="1:5" x14ac:dyDescent="0.3">
      <c r="A17" s="1" t="s">
        <v>672</v>
      </c>
      <c r="B17">
        <v>1281</v>
      </c>
      <c r="C17">
        <v>1393</v>
      </c>
      <c r="D17" s="2">
        <v>44550</v>
      </c>
      <c r="E17" s="1" t="s">
        <v>800</v>
      </c>
    </row>
    <row r="18" spans="1:5" x14ac:dyDescent="0.3">
      <c r="A18" s="1" t="s">
        <v>482</v>
      </c>
      <c r="B18">
        <v>1076</v>
      </c>
      <c r="C18">
        <v>1269</v>
      </c>
      <c r="D18" s="2">
        <v>44550</v>
      </c>
      <c r="E18" s="1" t="s">
        <v>800</v>
      </c>
    </row>
    <row r="19" spans="1:5" x14ac:dyDescent="0.3">
      <c r="A19" s="1" t="s">
        <v>353</v>
      </c>
      <c r="B19">
        <v>1058</v>
      </c>
      <c r="C19">
        <v>1119</v>
      </c>
      <c r="D19" s="2">
        <v>44550</v>
      </c>
      <c r="E19" s="1" t="s">
        <v>800</v>
      </c>
    </row>
    <row r="20" spans="1:5" x14ac:dyDescent="0.3">
      <c r="A20" s="1" t="s">
        <v>508</v>
      </c>
      <c r="B20">
        <v>912</v>
      </c>
      <c r="C20">
        <v>907</v>
      </c>
      <c r="D20" s="2">
        <v>44550</v>
      </c>
      <c r="E20" s="1" t="s">
        <v>800</v>
      </c>
    </row>
    <row r="21" spans="1:5" x14ac:dyDescent="0.3">
      <c r="A21" s="1" t="s">
        <v>692</v>
      </c>
      <c r="B21">
        <v>748</v>
      </c>
      <c r="C21">
        <v>731</v>
      </c>
      <c r="D21" s="2">
        <v>44550</v>
      </c>
      <c r="E21" s="1" t="s">
        <v>800</v>
      </c>
    </row>
    <row r="22" spans="1:5" x14ac:dyDescent="0.3">
      <c r="A22" s="1" t="s">
        <v>720</v>
      </c>
      <c r="B22">
        <v>720</v>
      </c>
      <c r="C22">
        <v>761</v>
      </c>
      <c r="D22" s="2">
        <v>44550</v>
      </c>
      <c r="E22" s="1" t="s">
        <v>800</v>
      </c>
    </row>
    <row r="23" spans="1:5" x14ac:dyDescent="0.3">
      <c r="A23" s="1" t="s">
        <v>640</v>
      </c>
      <c r="B23">
        <v>700</v>
      </c>
      <c r="C23">
        <v>793</v>
      </c>
      <c r="D23" s="2">
        <v>44550</v>
      </c>
      <c r="E23" s="1" t="s">
        <v>800</v>
      </c>
    </row>
    <row r="24" spans="1:5" x14ac:dyDescent="0.3">
      <c r="A24" s="1" t="s">
        <v>807</v>
      </c>
      <c r="B24">
        <v>611</v>
      </c>
      <c r="C24">
        <v>608</v>
      </c>
      <c r="D24" s="2">
        <v>44549</v>
      </c>
      <c r="E24" s="1" t="s">
        <v>800</v>
      </c>
    </row>
    <row r="25" spans="1:5" x14ac:dyDescent="0.3">
      <c r="A25" s="1" t="s">
        <v>581</v>
      </c>
      <c r="B25">
        <v>594</v>
      </c>
      <c r="C25">
        <v>596</v>
      </c>
      <c r="D25" s="2">
        <v>44550</v>
      </c>
      <c r="E25" s="1" t="s">
        <v>800</v>
      </c>
    </row>
    <row r="26" spans="1:5" x14ac:dyDescent="0.3">
      <c r="A26" s="1" t="s">
        <v>688</v>
      </c>
      <c r="B26">
        <v>538</v>
      </c>
      <c r="C26">
        <v>531</v>
      </c>
      <c r="D26" s="2">
        <v>44550</v>
      </c>
      <c r="E26" s="1" t="s">
        <v>800</v>
      </c>
    </row>
    <row r="27" spans="1:5" x14ac:dyDescent="0.3">
      <c r="A27" s="1" t="s">
        <v>76</v>
      </c>
      <c r="B27">
        <v>515</v>
      </c>
      <c r="C27">
        <v>533</v>
      </c>
      <c r="D27" s="2">
        <v>44550</v>
      </c>
      <c r="E27" s="1" t="s">
        <v>800</v>
      </c>
    </row>
    <row r="28" spans="1:5" x14ac:dyDescent="0.3">
      <c r="A28" s="1" t="s">
        <v>704</v>
      </c>
      <c r="B28">
        <v>502</v>
      </c>
      <c r="C28">
        <v>544</v>
      </c>
      <c r="D28" s="2">
        <v>44550</v>
      </c>
      <c r="E28" s="1" t="s">
        <v>800</v>
      </c>
    </row>
    <row r="29" spans="1:5" x14ac:dyDescent="0.3">
      <c r="A29" s="1" t="s">
        <v>772</v>
      </c>
      <c r="B29">
        <v>482</v>
      </c>
      <c r="C29">
        <v>371</v>
      </c>
      <c r="D29" s="2">
        <v>44544</v>
      </c>
      <c r="E29" s="1" t="s">
        <v>800</v>
      </c>
    </row>
    <row r="30" spans="1:5" x14ac:dyDescent="0.3">
      <c r="A30" s="1" t="s">
        <v>532</v>
      </c>
      <c r="B30">
        <v>432</v>
      </c>
      <c r="C30">
        <v>448</v>
      </c>
      <c r="D30" s="2">
        <v>44550</v>
      </c>
      <c r="E30" s="1" t="s">
        <v>800</v>
      </c>
    </row>
    <row r="31" spans="1:5" x14ac:dyDescent="0.3">
      <c r="A31" s="1" t="s">
        <v>48</v>
      </c>
      <c r="B31">
        <v>429</v>
      </c>
      <c r="C31">
        <v>445</v>
      </c>
      <c r="D31" s="2">
        <v>44550</v>
      </c>
      <c r="E31" s="1" t="s">
        <v>800</v>
      </c>
    </row>
    <row r="32" spans="1:5" x14ac:dyDescent="0.3">
      <c r="A32" s="1" t="s">
        <v>740</v>
      </c>
      <c r="B32">
        <v>421</v>
      </c>
      <c r="C32">
        <v>422</v>
      </c>
      <c r="D32" s="2">
        <v>44549</v>
      </c>
      <c r="E32" s="1" t="s">
        <v>800</v>
      </c>
    </row>
    <row r="33" spans="1:5" x14ac:dyDescent="0.3">
      <c r="A33" s="1" t="s">
        <v>365</v>
      </c>
      <c r="B33">
        <v>419</v>
      </c>
      <c r="C33">
        <v>399</v>
      </c>
      <c r="D33" s="2">
        <v>44550</v>
      </c>
      <c r="E33" s="1" t="s">
        <v>800</v>
      </c>
    </row>
    <row r="34" spans="1:5" x14ac:dyDescent="0.3">
      <c r="A34" s="1" t="s">
        <v>369</v>
      </c>
      <c r="B34">
        <v>402</v>
      </c>
      <c r="C34">
        <v>395</v>
      </c>
      <c r="D34" s="2">
        <v>44550</v>
      </c>
      <c r="E34" s="1" t="s">
        <v>800</v>
      </c>
    </row>
    <row r="35" spans="1:5" x14ac:dyDescent="0.3">
      <c r="A35" s="1" t="s">
        <v>32</v>
      </c>
      <c r="B35">
        <v>383</v>
      </c>
      <c r="C35">
        <v>446</v>
      </c>
      <c r="D35" s="2">
        <v>44550</v>
      </c>
      <c r="E35" s="1" t="s">
        <v>800</v>
      </c>
    </row>
    <row r="36" spans="1:5" x14ac:dyDescent="0.3">
      <c r="A36" s="1" t="s">
        <v>227</v>
      </c>
      <c r="B36">
        <v>363</v>
      </c>
      <c r="C36">
        <v>303</v>
      </c>
      <c r="D36" s="2">
        <v>44550</v>
      </c>
      <c r="E36" s="1" t="s">
        <v>800</v>
      </c>
    </row>
    <row r="37" spans="1:5" x14ac:dyDescent="0.3">
      <c r="A37" s="1" t="s">
        <v>547</v>
      </c>
      <c r="B37">
        <v>362</v>
      </c>
      <c r="C37">
        <v>406</v>
      </c>
      <c r="D37" s="2">
        <v>44550</v>
      </c>
      <c r="E37" s="1" t="s">
        <v>800</v>
      </c>
    </row>
    <row r="38" spans="1:5" x14ac:dyDescent="0.3">
      <c r="A38" s="1" t="s">
        <v>578</v>
      </c>
      <c r="B38">
        <v>361</v>
      </c>
      <c r="C38">
        <v>377</v>
      </c>
      <c r="D38" s="2">
        <v>44550</v>
      </c>
      <c r="E38" s="1" t="s">
        <v>800</v>
      </c>
    </row>
    <row r="39" spans="1:5" x14ac:dyDescent="0.3">
      <c r="A39" s="1" t="s">
        <v>204</v>
      </c>
      <c r="B39">
        <v>355</v>
      </c>
      <c r="C39">
        <v>350</v>
      </c>
      <c r="D39" s="2">
        <v>44550</v>
      </c>
      <c r="E39" s="1" t="s">
        <v>800</v>
      </c>
    </row>
    <row r="40" spans="1:5" x14ac:dyDescent="0.3">
      <c r="A40" s="1" t="s">
        <v>808</v>
      </c>
      <c r="B40">
        <v>347</v>
      </c>
      <c r="C40">
        <v>366</v>
      </c>
      <c r="D40" s="2">
        <v>44550</v>
      </c>
      <c r="E40" s="1" t="s">
        <v>800</v>
      </c>
    </row>
    <row r="41" spans="1:5" x14ac:dyDescent="0.3">
      <c r="A41" s="1" t="s">
        <v>809</v>
      </c>
      <c r="B41">
        <v>340</v>
      </c>
      <c r="C41">
        <v>374</v>
      </c>
      <c r="D41" s="2">
        <v>44550</v>
      </c>
      <c r="E41" s="1" t="s">
        <v>800</v>
      </c>
    </row>
    <row r="42" spans="1:5" x14ac:dyDescent="0.3">
      <c r="A42" s="1" t="s">
        <v>454</v>
      </c>
      <c r="B42">
        <v>337</v>
      </c>
      <c r="C42">
        <v>365</v>
      </c>
      <c r="D42" s="2">
        <v>44550</v>
      </c>
      <c r="E42" s="1" t="s">
        <v>800</v>
      </c>
    </row>
    <row r="43" spans="1:5" x14ac:dyDescent="0.3">
      <c r="A43" s="1" t="s">
        <v>64</v>
      </c>
      <c r="B43">
        <v>324</v>
      </c>
      <c r="C43">
        <v>303</v>
      </c>
      <c r="D43" s="2">
        <v>44550</v>
      </c>
      <c r="E43" s="1" t="s">
        <v>800</v>
      </c>
    </row>
    <row r="44" spans="1:5" x14ac:dyDescent="0.3">
      <c r="A44" s="1" t="s">
        <v>668</v>
      </c>
      <c r="B44">
        <v>302</v>
      </c>
      <c r="C44">
        <v>351</v>
      </c>
      <c r="D44" s="2">
        <v>44550</v>
      </c>
      <c r="E44" s="1" t="s">
        <v>800</v>
      </c>
    </row>
    <row r="45" spans="1:5" x14ac:dyDescent="0.3">
      <c r="A45" s="1" t="s">
        <v>164</v>
      </c>
      <c r="B45">
        <v>271</v>
      </c>
      <c r="C45">
        <v>323</v>
      </c>
      <c r="D45" s="2">
        <v>44550</v>
      </c>
      <c r="E45" s="1" t="s">
        <v>800</v>
      </c>
    </row>
    <row r="46" spans="1:5" x14ac:dyDescent="0.3">
      <c r="A46" s="1" t="s">
        <v>263</v>
      </c>
      <c r="B46">
        <v>271</v>
      </c>
      <c r="C46">
        <v>269</v>
      </c>
      <c r="D46" s="2">
        <v>44550</v>
      </c>
      <c r="E46" s="1" t="s">
        <v>800</v>
      </c>
    </row>
    <row r="47" spans="1:5" x14ac:dyDescent="0.3">
      <c r="A47" s="1" t="s">
        <v>810</v>
      </c>
      <c r="B47">
        <v>271</v>
      </c>
      <c r="C47">
        <v>262</v>
      </c>
      <c r="D47" s="2">
        <v>44550</v>
      </c>
      <c r="E47" s="1" t="s">
        <v>800</v>
      </c>
    </row>
    <row r="48" spans="1:5" x14ac:dyDescent="0.3">
      <c r="A48" s="1" t="s">
        <v>555</v>
      </c>
      <c r="B48">
        <v>264</v>
      </c>
      <c r="C48">
        <v>278</v>
      </c>
      <c r="D48" s="2">
        <v>44550</v>
      </c>
      <c r="E48" s="1" t="s">
        <v>800</v>
      </c>
    </row>
    <row r="49" spans="1:5" x14ac:dyDescent="0.3">
      <c r="A49" s="1" t="s">
        <v>156</v>
      </c>
      <c r="B49">
        <v>253</v>
      </c>
      <c r="C49">
        <v>279</v>
      </c>
      <c r="D49" s="2">
        <v>44550</v>
      </c>
      <c r="E49" s="1" t="s">
        <v>800</v>
      </c>
    </row>
    <row r="50" spans="1:5" x14ac:dyDescent="0.3">
      <c r="A50" s="1" t="s">
        <v>601</v>
      </c>
      <c r="B50">
        <v>249</v>
      </c>
      <c r="C50">
        <v>250</v>
      </c>
      <c r="D50" s="2">
        <v>44550</v>
      </c>
      <c r="E50" s="1" t="s">
        <v>800</v>
      </c>
    </row>
    <row r="51" spans="1:5" x14ac:dyDescent="0.3">
      <c r="A51" s="1" t="s">
        <v>196</v>
      </c>
      <c r="B51">
        <v>244</v>
      </c>
      <c r="C51">
        <v>251</v>
      </c>
      <c r="D51" s="2">
        <v>44550</v>
      </c>
      <c r="E51" s="1" t="s">
        <v>800</v>
      </c>
    </row>
    <row r="52" spans="1:5" x14ac:dyDescent="0.3">
      <c r="A52" s="1" t="s">
        <v>585</v>
      </c>
      <c r="B52">
        <v>231</v>
      </c>
      <c r="C52">
        <v>240</v>
      </c>
      <c r="D52" s="2">
        <v>44550</v>
      </c>
      <c r="E52" s="1" t="s">
        <v>800</v>
      </c>
    </row>
    <row r="53" spans="1:5" x14ac:dyDescent="0.3">
      <c r="A53" s="1" t="s">
        <v>520</v>
      </c>
      <c r="B53">
        <v>212</v>
      </c>
      <c r="C53">
        <v>209</v>
      </c>
      <c r="D53" s="2">
        <v>44550</v>
      </c>
      <c r="E53" s="1" t="s">
        <v>800</v>
      </c>
    </row>
    <row r="54" spans="1:5" x14ac:dyDescent="0.3">
      <c r="A54" s="1" t="s">
        <v>574</v>
      </c>
      <c r="B54">
        <v>202</v>
      </c>
      <c r="C54">
        <v>228</v>
      </c>
      <c r="D54" s="2">
        <v>44550</v>
      </c>
      <c r="E54" s="1" t="s">
        <v>800</v>
      </c>
    </row>
    <row r="55" spans="1:5" x14ac:dyDescent="0.3">
      <c r="A55" s="1" t="s">
        <v>811</v>
      </c>
      <c r="B55">
        <v>192</v>
      </c>
      <c r="C55">
        <v>258</v>
      </c>
      <c r="D55" s="2">
        <v>44550</v>
      </c>
      <c r="E55" s="1" t="s">
        <v>800</v>
      </c>
    </row>
    <row r="56" spans="1:5" x14ac:dyDescent="0.3">
      <c r="A56" s="1" t="s">
        <v>299</v>
      </c>
      <c r="B56">
        <v>189</v>
      </c>
      <c r="C56">
        <v>205</v>
      </c>
      <c r="D56" s="2">
        <v>44550</v>
      </c>
      <c r="E56" s="1" t="s">
        <v>800</v>
      </c>
    </row>
    <row r="57" spans="1:5" x14ac:dyDescent="0.3">
      <c r="A57" s="1" t="s">
        <v>385</v>
      </c>
      <c r="B57">
        <v>170</v>
      </c>
      <c r="C57">
        <v>182</v>
      </c>
      <c r="D57" s="2">
        <v>44550</v>
      </c>
      <c r="E57" s="1" t="s">
        <v>800</v>
      </c>
    </row>
    <row r="58" spans="1:5" x14ac:dyDescent="0.3">
      <c r="A58" s="1" t="s">
        <v>361</v>
      </c>
      <c r="B58">
        <v>167</v>
      </c>
      <c r="C58">
        <v>222</v>
      </c>
      <c r="D58" s="2">
        <v>44550</v>
      </c>
      <c r="E58" s="1" t="s">
        <v>800</v>
      </c>
    </row>
    <row r="59" spans="1:5" x14ac:dyDescent="0.3">
      <c r="A59" s="1" t="s">
        <v>736</v>
      </c>
      <c r="B59">
        <v>156</v>
      </c>
      <c r="C59">
        <v>154</v>
      </c>
      <c r="D59" s="2">
        <v>44550</v>
      </c>
      <c r="E59" s="1" t="s">
        <v>800</v>
      </c>
    </row>
    <row r="60" spans="1:5" x14ac:dyDescent="0.3">
      <c r="A60" s="1" t="s">
        <v>342</v>
      </c>
      <c r="B60">
        <v>155</v>
      </c>
      <c r="C60">
        <v>164</v>
      </c>
      <c r="D60" s="2">
        <v>44550</v>
      </c>
      <c r="E60" s="1" t="s">
        <v>800</v>
      </c>
    </row>
    <row r="61" spans="1:5" x14ac:dyDescent="0.3">
      <c r="A61" s="1" t="s">
        <v>593</v>
      </c>
      <c r="B61">
        <v>146</v>
      </c>
      <c r="C61">
        <v>176</v>
      </c>
      <c r="D61" s="2">
        <v>44550</v>
      </c>
      <c r="E61" s="1" t="s">
        <v>800</v>
      </c>
    </row>
    <row r="62" spans="1:5" x14ac:dyDescent="0.3">
      <c r="A62" s="1" t="s">
        <v>12</v>
      </c>
      <c r="B62">
        <v>145</v>
      </c>
      <c r="C62">
        <v>171</v>
      </c>
      <c r="D62" s="2">
        <v>44550</v>
      </c>
      <c r="E62" s="1" t="s">
        <v>800</v>
      </c>
    </row>
    <row r="63" spans="1:5" x14ac:dyDescent="0.3">
      <c r="A63" s="1" t="s">
        <v>397</v>
      </c>
      <c r="B63">
        <v>136</v>
      </c>
      <c r="C63">
        <v>138</v>
      </c>
      <c r="D63" s="2">
        <v>44549</v>
      </c>
      <c r="E63" s="1" t="s">
        <v>800</v>
      </c>
    </row>
    <row r="64" spans="1:5" x14ac:dyDescent="0.3">
      <c r="A64" s="1" t="s">
        <v>812</v>
      </c>
      <c r="B64">
        <v>113</v>
      </c>
      <c r="C64">
        <v>120</v>
      </c>
      <c r="D64" s="2">
        <v>44550</v>
      </c>
      <c r="E64" s="1" t="s">
        <v>800</v>
      </c>
    </row>
    <row r="65" spans="1:5" x14ac:dyDescent="0.3">
      <c r="A65" s="1" t="s">
        <v>247</v>
      </c>
      <c r="B65">
        <v>108</v>
      </c>
      <c r="C65">
        <v>95.91</v>
      </c>
      <c r="D65" s="2">
        <v>44550</v>
      </c>
      <c r="E65" s="1" t="s">
        <v>800</v>
      </c>
    </row>
    <row r="66" spans="1:5" x14ac:dyDescent="0.3">
      <c r="A66" s="1" t="s">
        <v>652</v>
      </c>
      <c r="B66">
        <v>105</v>
      </c>
      <c r="C66">
        <v>105</v>
      </c>
      <c r="D66" s="2">
        <v>44550</v>
      </c>
      <c r="E66" s="1" t="s">
        <v>800</v>
      </c>
    </row>
    <row r="67" spans="1:5" x14ac:dyDescent="0.3">
      <c r="A67" s="1" t="s">
        <v>589</v>
      </c>
      <c r="B67">
        <v>103</v>
      </c>
      <c r="C67">
        <v>105</v>
      </c>
      <c r="D67" s="2">
        <v>44550</v>
      </c>
      <c r="E67" s="1" t="s">
        <v>800</v>
      </c>
    </row>
    <row r="68" spans="1:5" x14ac:dyDescent="0.3">
      <c r="A68" s="1" t="s">
        <v>188</v>
      </c>
      <c r="B68">
        <v>103</v>
      </c>
      <c r="C68">
        <v>100</v>
      </c>
      <c r="D68" s="2">
        <v>44549</v>
      </c>
      <c r="E68" s="1" t="s">
        <v>800</v>
      </c>
    </row>
    <row r="69" spans="1:5" x14ac:dyDescent="0.3">
      <c r="A69" s="1" t="s">
        <v>389</v>
      </c>
      <c r="B69">
        <v>98.84</v>
      </c>
      <c r="C69">
        <v>95.5</v>
      </c>
      <c r="D69" s="2">
        <v>44550</v>
      </c>
      <c r="E69" s="1" t="s">
        <v>800</v>
      </c>
    </row>
    <row r="70" spans="1:5" x14ac:dyDescent="0.3">
      <c r="A70" s="1" t="s">
        <v>223</v>
      </c>
      <c r="B70">
        <v>98.81</v>
      </c>
      <c r="C70">
        <v>108</v>
      </c>
      <c r="D70" s="2">
        <v>44550</v>
      </c>
      <c r="E70" s="1" t="s">
        <v>800</v>
      </c>
    </row>
    <row r="71" spans="1:5" x14ac:dyDescent="0.3">
      <c r="A71" s="1" t="s">
        <v>813</v>
      </c>
      <c r="B71">
        <v>80.709999999999994</v>
      </c>
      <c r="C71">
        <v>83.98</v>
      </c>
      <c r="D71" s="2">
        <v>44550</v>
      </c>
      <c r="E71" s="1" t="s">
        <v>800</v>
      </c>
    </row>
    <row r="72" spans="1:5" x14ac:dyDescent="0.3">
      <c r="A72" s="1" t="s">
        <v>814</v>
      </c>
      <c r="B72">
        <v>78.84</v>
      </c>
      <c r="C72">
        <v>88.94</v>
      </c>
      <c r="D72" s="2">
        <v>44550</v>
      </c>
      <c r="E72" s="1" t="s">
        <v>800</v>
      </c>
    </row>
    <row r="73" spans="1:5" x14ac:dyDescent="0.3">
      <c r="A73" s="1" t="s">
        <v>311</v>
      </c>
      <c r="B73">
        <v>77.599999999999994</v>
      </c>
      <c r="C73">
        <v>77.02</v>
      </c>
      <c r="D73" s="2">
        <v>44550</v>
      </c>
      <c r="E73" s="1" t="s">
        <v>800</v>
      </c>
    </row>
    <row r="74" spans="1:5" x14ac:dyDescent="0.3">
      <c r="A74" s="1" t="s">
        <v>551</v>
      </c>
      <c r="B74">
        <v>76.33</v>
      </c>
      <c r="C74">
        <v>79.790000000000006</v>
      </c>
      <c r="D74" s="2">
        <v>44549</v>
      </c>
      <c r="E74" s="1" t="s">
        <v>800</v>
      </c>
    </row>
    <row r="75" spans="1:5" x14ac:dyDescent="0.3">
      <c r="A75" s="1" t="s">
        <v>496</v>
      </c>
      <c r="B75">
        <v>76.19</v>
      </c>
      <c r="C75">
        <v>79.84</v>
      </c>
      <c r="D75" s="2">
        <v>44550</v>
      </c>
      <c r="E75" s="1" t="s">
        <v>800</v>
      </c>
    </row>
    <row r="76" spans="1:5" x14ac:dyDescent="0.3">
      <c r="A76" s="1" t="s">
        <v>435</v>
      </c>
      <c r="B76">
        <v>73.260000000000005</v>
      </c>
      <c r="C76">
        <v>71.099999999999994</v>
      </c>
      <c r="D76" s="2">
        <v>44550</v>
      </c>
      <c r="E76" s="1" t="s">
        <v>800</v>
      </c>
    </row>
    <row r="77" spans="1:5" x14ac:dyDescent="0.3">
      <c r="A77" s="1" t="s">
        <v>295</v>
      </c>
      <c r="B77">
        <v>72.349999999999994</v>
      </c>
      <c r="C77">
        <v>67.23</v>
      </c>
      <c r="D77" s="2">
        <v>44550</v>
      </c>
      <c r="E77" s="1" t="s">
        <v>800</v>
      </c>
    </row>
    <row r="78" spans="1:5" x14ac:dyDescent="0.3">
      <c r="A78" s="1" t="s">
        <v>116</v>
      </c>
      <c r="B78">
        <v>69.11</v>
      </c>
      <c r="C78">
        <v>68.56</v>
      </c>
      <c r="D78" s="2">
        <v>44550</v>
      </c>
      <c r="E78" s="1" t="s">
        <v>800</v>
      </c>
    </row>
    <row r="79" spans="1:5" x14ac:dyDescent="0.3">
      <c r="A79" s="1" t="s">
        <v>815</v>
      </c>
      <c r="B79">
        <v>62.41</v>
      </c>
      <c r="C79">
        <v>61.14</v>
      </c>
      <c r="D79" s="2">
        <v>44550</v>
      </c>
      <c r="E79" s="1" t="s">
        <v>800</v>
      </c>
    </row>
    <row r="80" spans="1:5" x14ac:dyDescent="0.3">
      <c r="A80" s="1" t="s">
        <v>24</v>
      </c>
      <c r="B80">
        <v>62.31</v>
      </c>
      <c r="C80">
        <v>89.42</v>
      </c>
      <c r="D80" s="2">
        <v>44550</v>
      </c>
      <c r="E80" s="1" t="s">
        <v>800</v>
      </c>
    </row>
    <row r="81" spans="1:5" x14ac:dyDescent="0.3">
      <c r="A81" s="1" t="s">
        <v>176</v>
      </c>
      <c r="B81">
        <v>61.52</v>
      </c>
      <c r="C81">
        <v>63.95</v>
      </c>
      <c r="D81" s="2">
        <v>44550</v>
      </c>
      <c r="E81" s="1" t="s">
        <v>800</v>
      </c>
    </row>
    <row r="82" spans="1:5" x14ac:dyDescent="0.3">
      <c r="A82" s="1" t="s">
        <v>816</v>
      </c>
      <c r="B82">
        <v>61.35</v>
      </c>
      <c r="C82">
        <v>58.54</v>
      </c>
      <c r="D82" s="2">
        <v>44550</v>
      </c>
      <c r="E82" s="1" t="s">
        <v>800</v>
      </c>
    </row>
    <row r="83" spans="1:5" x14ac:dyDescent="0.3">
      <c r="A83" s="1" t="s">
        <v>72</v>
      </c>
      <c r="B83">
        <v>60.26</v>
      </c>
      <c r="C83">
        <v>64.41</v>
      </c>
      <c r="D83" s="2">
        <v>44550</v>
      </c>
      <c r="E83" s="1" t="s">
        <v>800</v>
      </c>
    </row>
    <row r="84" spans="1:5" x14ac:dyDescent="0.3">
      <c r="A84" s="1" t="s">
        <v>764</v>
      </c>
      <c r="B84">
        <v>57.71</v>
      </c>
      <c r="C84">
        <v>57.73</v>
      </c>
      <c r="D84" s="2">
        <v>44550</v>
      </c>
      <c r="E84" s="1" t="s">
        <v>800</v>
      </c>
    </row>
    <row r="85" spans="1:5" x14ac:dyDescent="0.3">
      <c r="A85" s="1" t="s">
        <v>184</v>
      </c>
      <c r="B85">
        <v>55.97</v>
      </c>
      <c r="C85">
        <v>60.75</v>
      </c>
      <c r="D85" s="2">
        <v>44550</v>
      </c>
      <c r="E85" s="1" t="s">
        <v>800</v>
      </c>
    </row>
    <row r="86" spans="1:5" x14ac:dyDescent="0.3">
      <c r="A86" s="1" t="s">
        <v>431</v>
      </c>
      <c r="B86">
        <v>55.89</v>
      </c>
      <c r="C86">
        <v>54.64</v>
      </c>
      <c r="D86" s="2">
        <v>44550</v>
      </c>
      <c r="E86" s="1" t="s">
        <v>800</v>
      </c>
    </row>
    <row r="87" spans="1:5" x14ac:dyDescent="0.3">
      <c r="A87" s="1" t="s">
        <v>439</v>
      </c>
      <c r="B87">
        <v>55.15</v>
      </c>
      <c r="C87">
        <v>55.3</v>
      </c>
      <c r="D87" s="2">
        <v>44549</v>
      </c>
      <c r="E87" s="1" t="s">
        <v>800</v>
      </c>
    </row>
    <row r="88" spans="1:5" x14ac:dyDescent="0.3">
      <c r="A88" s="1" t="s">
        <v>760</v>
      </c>
      <c r="B88">
        <v>53.63</v>
      </c>
      <c r="C88">
        <v>61.23</v>
      </c>
      <c r="D88" s="2">
        <v>44550</v>
      </c>
      <c r="E88" s="1" t="s">
        <v>800</v>
      </c>
    </row>
    <row r="89" spans="1:5" x14ac:dyDescent="0.3">
      <c r="A89" s="1" t="s">
        <v>817</v>
      </c>
      <c r="B89">
        <v>52.96</v>
      </c>
      <c r="C89">
        <v>51.48</v>
      </c>
      <c r="D89" s="2">
        <v>44550</v>
      </c>
      <c r="E89" s="1" t="s">
        <v>800</v>
      </c>
    </row>
    <row r="90" spans="1:5" x14ac:dyDescent="0.3">
      <c r="A90" s="1" t="s">
        <v>563</v>
      </c>
      <c r="B90">
        <v>52.94</v>
      </c>
      <c r="C90">
        <v>66.790000000000006</v>
      </c>
      <c r="D90" s="2">
        <v>44550</v>
      </c>
      <c r="E90" s="1" t="s">
        <v>800</v>
      </c>
    </row>
    <row r="91" spans="1:5" x14ac:dyDescent="0.3">
      <c r="A91" s="1" t="s">
        <v>656</v>
      </c>
      <c r="B91">
        <v>52.88</v>
      </c>
      <c r="C91">
        <v>54.17</v>
      </c>
      <c r="D91" s="2">
        <v>44550</v>
      </c>
      <c r="E91" s="1" t="s">
        <v>800</v>
      </c>
    </row>
    <row r="92" spans="1:5" x14ac:dyDescent="0.3">
      <c r="A92" s="1" t="s">
        <v>172</v>
      </c>
      <c r="B92">
        <v>49.87</v>
      </c>
      <c r="C92">
        <v>50.4</v>
      </c>
      <c r="D92" s="2">
        <v>44550</v>
      </c>
      <c r="E92" s="1" t="s">
        <v>800</v>
      </c>
    </row>
    <row r="93" spans="1:5" x14ac:dyDescent="0.3">
      <c r="A93" s="1" t="s">
        <v>724</v>
      </c>
      <c r="B93">
        <v>45.23</v>
      </c>
      <c r="C93">
        <v>40.770000000000003</v>
      </c>
      <c r="D93" s="2">
        <v>44549</v>
      </c>
      <c r="E93" s="1" t="s">
        <v>800</v>
      </c>
    </row>
    <row r="94" spans="1:5" x14ac:dyDescent="0.3">
      <c r="A94" s="1" t="s">
        <v>381</v>
      </c>
      <c r="B94">
        <v>43.7</v>
      </c>
      <c r="C94">
        <v>43.74</v>
      </c>
      <c r="D94" s="2">
        <v>44550</v>
      </c>
      <c r="E94" s="1" t="s">
        <v>800</v>
      </c>
    </row>
    <row r="95" spans="1:5" x14ac:dyDescent="0.3">
      <c r="A95" s="1" t="s">
        <v>52</v>
      </c>
      <c r="B95">
        <v>42.61</v>
      </c>
      <c r="C95">
        <v>48.17</v>
      </c>
      <c r="D95" s="2">
        <v>44550</v>
      </c>
      <c r="E95" s="1" t="s">
        <v>800</v>
      </c>
    </row>
    <row r="96" spans="1:5" x14ac:dyDescent="0.3">
      <c r="A96" s="1" t="s">
        <v>132</v>
      </c>
      <c r="B96">
        <v>39.799999999999997</v>
      </c>
      <c r="C96">
        <v>39</v>
      </c>
      <c r="D96" s="2">
        <v>44550</v>
      </c>
      <c r="E96" s="1" t="s">
        <v>800</v>
      </c>
    </row>
    <row r="97" spans="1:5" x14ac:dyDescent="0.3">
      <c r="A97" s="1" t="s">
        <v>716</v>
      </c>
      <c r="B97">
        <v>39.24</v>
      </c>
      <c r="C97">
        <v>39.200000000000003</v>
      </c>
      <c r="D97" s="2">
        <v>44550</v>
      </c>
      <c r="E97" s="1" t="s">
        <v>800</v>
      </c>
    </row>
    <row r="98" spans="1:5" x14ac:dyDescent="0.3">
      <c r="A98" s="1" t="s">
        <v>60</v>
      </c>
      <c r="B98">
        <v>38.47</v>
      </c>
      <c r="C98">
        <v>37.65</v>
      </c>
      <c r="D98" s="2">
        <v>44549</v>
      </c>
      <c r="E98" s="1" t="s">
        <v>800</v>
      </c>
    </row>
    <row r="99" spans="1:5" x14ac:dyDescent="0.3">
      <c r="A99" s="1" t="s">
        <v>732</v>
      </c>
      <c r="B99">
        <v>37.369999999999997</v>
      </c>
      <c r="C99">
        <v>35.17</v>
      </c>
      <c r="D99" s="2">
        <v>44550</v>
      </c>
      <c r="E99" s="1" t="s">
        <v>800</v>
      </c>
    </row>
    <row r="100" spans="1:5" x14ac:dyDescent="0.3">
      <c r="A100" s="1" t="s">
        <v>92</v>
      </c>
      <c r="B100">
        <v>36.69</v>
      </c>
      <c r="C100">
        <v>40.9</v>
      </c>
      <c r="D100" s="2">
        <v>44550</v>
      </c>
      <c r="E100" s="1" t="s">
        <v>800</v>
      </c>
    </row>
    <row r="101" spans="1:5" x14ac:dyDescent="0.3">
      <c r="A101" s="1" t="s">
        <v>570</v>
      </c>
      <c r="B101">
        <v>35.299999999999997</v>
      </c>
      <c r="C101">
        <v>37.909999999999997</v>
      </c>
      <c r="D101" s="2">
        <v>44550</v>
      </c>
      <c r="E101" s="1" t="s">
        <v>800</v>
      </c>
    </row>
    <row r="102" spans="1:5" x14ac:dyDescent="0.3">
      <c r="A102" s="1" t="s">
        <v>504</v>
      </c>
      <c r="B102">
        <v>33.659999999999997</v>
      </c>
      <c r="C102">
        <v>34.19</v>
      </c>
      <c r="D102" s="2">
        <v>44550</v>
      </c>
      <c r="E102" s="1" t="s">
        <v>800</v>
      </c>
    </row>
    <row r="103" spans="1:5" x14ac:dyDescent="0.3">
      <c r="A103" s="1" t="s">
        <v>408</v>
      </c>
      <c r="B103">
        <v>33.51</v>
      </c>
      <c r="C103">
        <v>34.06</v>
      </c>
      <c r="D103" s="2">
        <v>44550</v>
      </c>
      <c r="E103" s="1" t="s">
        <v>800</v>
      </c>
    </row>
    <row r="104" spans="1:5" x14ac:dyDescent="0.3">
      <c r="A104" s="1" t="s">
        <v>412</v>
      </c>
      <c r="B104">
        <v>33.380000000000003</v>
      </c>
      <c r="C104">
        <v>51.99</v>
      </c>
      <c r="D104" s="2">
        <v>44550</v>
      </c>
      <c r="E104" s="1" t="s">
        <v>800</v>
      </c>
    </row>
    <row r="105" spans="1:5" x14ac:dyDescent="0.3">
      <c r="A105" s="1" t="s">
        <v>243</v>
      </c>
      <c r="B105">
        <v>31.03</v>
      </c>
      <c r="C105">
        <v>31.47</v>
      </c>
      <c r="D105" s="2">
        <v>44550</v>
      </c>
      <c r="E105" s="1" t="s">
        <v>800</v>
      </c>
    </row>
    <row r="106" spans="1:5" x14ac:dyDescent="0.3">
      <c r="A106" s="1" t="s">
        <v>676</v>
      </c>
      <c r="B106">
        <v>26.11</v>
      </c>
      <c r="C106">
        <v>32.25</v>
      </c>
      <c r="D106" s="2">
        <v>44550</v>
      </c>
      <c r="E106" s="1" t="s">
        <v>800</v>
      </c>
    </row>
    <row r="107" spans="1:5" x14ac:dyDescent="0.3">
      <c r="A107" s="1" t="s">
        <v>818</v>
      </c>
      <c r="B107">
        <v>25.42</v>
      </c>
      <c r="C107">
        <v>52.08</v>
      </c>
      <c r="D107" s="2">
        <v>44550</v>
      </c>
      <c r="E107" s="1" t="s">
        <v>800</v>
      </c>
    </row>
    <row r="108" spans="1:5" x14ac:dyDescent="0.3">
      <c r="A108" s="1" t="s">
        <v>128</v>
      </c>
      <c r="B108">
        <v>25.29</v>
      </c>
      <c r="C108">
        <v>27.09</v>
      </c>
      <c r="D108" s="2">
        <v>44550</v>
      </c>
      <c r="E108" s="1" t="s">
        <v>800</v>
      </c>
    </row>
    <row r="109" spans="1:5" x14ac:dyDescent="0.3">
      <c r="A109" s="1" t="s">
        <v>644</v>
      </c>
      <c r="B109">
        <v>24.91</v>
      </c>
      <c r="C109">
        <v>23.31</v>
      </c>
      <c r="D109" s="2">
        <v>44550</v>
      </c>
      <c r="E109" s="1" t="s">
        <v>800</v>
      </c>
    </row>
    <row r="110" spans="1:5" x14ac:dyDescent="0.3">
      <c r="A110" s="1" t="s">
        <v>231</v>
      </c>
      <c r="B110">
        <v>24.64</v>
      </c>
      <c r="C110">
        <v>26.9</v>
      </c>
      <c r="D110" s="2">
        <v>44550</v>
      </c>
      <c r="E110" s="1" t="s">
        <v>800</v>
      </c>
    </row>
    <row r="111" spans="1:5" x14ac:dyDescent="0.3">
      <c r="A111" s="1" t="s">
        <v>338</v>
      </c>
      <c r="B111">
        <v>23.83</v>
      </c>
      <c r="C111">
        <v>25.09</v>
      </c>
      <c r="D111" s="2">
        <v>44550</v>
      </c>
      <c r="E111" s="1" t="s">
        <v>800</v>
      </c>
    </row>
    <row r="112" spans="1:5" x14ac:dyDescent="0.3">
      <c r="A112" s="1" t="s">
        <v>192</v>
      </c>
      <c r="B112">
        <v>23.8</v>
      </c>
      <c r="C112">
        <v>24.95</v>
      </c>
      <c r="D112" s="2">
        <v>44550</v>
      </c>
      <c r="E112" s="1" t="s">
        <v>800</v>
      </c>
    </row>
    <row r="113" spans="1:5" x14ac:dyDescent="0.3">
      <c r="A113" s="1" t="s">
        <v>566</v>
      </c>
      <c r="B113">
        <v>23.59</v>
      </c>
      <c r="C113">
        <v>24.83</v>
      </c>
      <c r="D113" s="2">
        <v>44550</v>
      </c>
      <c r="E113" s="1" t="s">
        <v>800</v>
      </c>
    </row>
    <row r="114" spans="1:5" x14ac:dyDescent="0.3">
      <c r="A114" s="1" t="s">
        <v>819</v>
      </c>
      <c r="B114">
        <v>23.49</v>
      </c>
      <c r="C114">
        <v>26.74</v>
      </c>
      <c r="D114" s="2">
        <v>44548</v>
      </c>
      <c r="E114" s="1" t="s">
        <v>800</v>
      </c>
    </row>
    <row r="115" spans="1:5" x14ac:dyDescent="0.3">
      <c r="A115" s="1" t="s">
        <v>346</v>
      </c>
      <c r="B115">
        <v>21.71</v>
      </c>
      <c r="C115">
        <v>24.84</v>
      </c>
      <c r="D115" s="2">
        <v>44550</v>
      </c>
      <c r="E115" s="1" t="s">
        <v>800</v>
      </c>
    </row>
    <row r="116" spans="1:5" x14ac:dyDescent="0.3">
      <c r="A116" s="1" t="s">
        <v>820</v>
      </c>
      <c r="B116">
        <v>21.53</v>
      </c>
      <c r="C116">
        <v>23.21</v>
      </c>
      <c r="D116" s="2">
        <v>44550</v>
      </c>
      <c r="E116" s="1" t="s">
        <v>800</v>
      </c>
    </row>
    <row r="117" spans="1:5" x14ac:dyDescent="0.3">
      <c r="A117" s="1" t="s">
        <v>4</v>
      </c>
      <c r="B117">
        <v>19.809999999999999</v>
      </c>
      <c r="C117">
        <v>19.29</v>
      </c>
      <c r="D117" s="2">
        <v>44550</v>
      </c>
      <c r="E117" s="1" t="s">
        <v>800</v>
      </c>
    </row>
    <row r="118" spans="1:5" x14ac:dyDescent="0.3">
      <c r="A118" s="1" t="s">
        <v>96</v>
      </c>
      <c r="B118">
        <v>19.79</v>
      </c>
      <c r="C118">
        <v>20.2</v>
      </c>
      <c r="D118" s="2">
        <v>44550</v>
      </c>
      <c r="E118" s="1" t="s">
        <v>800</v>
      </c>
    </row>
    <row r="119" spans="1:5" x14ac:dyDescent="0.3">
      <c r="A119" s="1" t="s">
        <v>784</v>
      </c>
      <c r="B119">
        <v>19.32</v>
      </c>
      <c r="C119">
        <v>23.31</v>
      </c>
      <c r="D119" s="2">
        <v>44550</v>
      </c>
      <c r="E119" s="1" t="s">
        <v>800</v>
      </c>
    </row>
    <row r="120" spans="1:5" x14ac:dyDescent="0.3">
      <c r="A120" s="1" t="s">
        <v>821</v>
      </c>
      <c r="B120">
        <v>19.14</v>
      </c>
      <c r="C120">
        <v>18.25</v>
      </c>
      <c r="D120" s="2">
        <v>44550</v>
      </c>
      <c r="E120" s="1" t="s">
        <v>800</v>
      </c>
    </row>
    <row r="121" spans="1:5" x14ac:dyDescent="0.3">
      <c r="A121" s="1" t="s">
        <v>462</v>
      </c>
      <c r="B121">
        <v>17.39</v>
      </c>
      <c r="C121">
        <v>17.510000000000002</v>
      </c>
      <c r="D121" s="2">
        <v>44550</v>
      </c>
      <c r="E121" s="1" t="s">
        <v>800</v>
      </c>
    </row>
    <row r="122" spans="1:5" x14ac:dyDescent="0.3">
      <c r="A122" s="1" t="s">
        <v>120</v>
      </c>
      <c r="B122">
        <v>17.37</v>
      </c>
      <c r="C122">
        <v>15.99</v>
      </c>
      <c r="D122" s="2">
        <v>44550</v>
      </c>
      <c r="E122" s="1" t="s">
        <v>800</v>
      </c>
    </row>
    <row r="123" spans="1:5" x14ac:dyDescent="0.3">
      <c r="A123" s="1" t="s">
        <v>788</v>
      </c>
      <c r="B123">
        <v>16.77</v>
      </c>
      <c r="C123">
        <v>16.93</v>
      </c>
      <c r="D123" s="2">
        <v>44550</v>
      </c>
      <c r="E123" s="1" t="s">
        <v>800</v>
      </c>
    </row>
    <row r="124" spans="1:5" x14ac:dyDescent="0.3">
      <c r="A124" s="1" t="s">
        <v>287</v>
      </c>
      <c r="B124">
        <v>15.89</v>
      </c>
      <c r="C124">
        <v>17.48</v>
      </c>
      <c r="D124" s="2">
        <v>44550</v>
      </c>
      <c r="E124" s="1" t="s">
        <v>800</v>
      </c>
    </row>
    <row r="125" spans="1:5" x14ac:dyDescent="0.3">
      <c r="A125" s="1" t="s">
        <v>100</v>
      </c>
      <c r="B125">
        <v>15.78</v>
      </c>
      <c r="C125">
        <v>18.36</v>
      </c>
      <c r="D125" s="2">
        <v>44550</v>
      </c>
      <c r="E125" s="1" t="s">
        <v>800</v>
      </c>
    </row>
    <row r="126" spans="1:5" x14ac:dyDescent="0.3">
      <c r="A126" s="1" t="s">
        <v>318</v>
      </c>
      <c r="B126">
        <v>15.68</v>
      </c>
      <c r="C126">
        <v>13.51</v>
      </c>
      <c r="D126" s="2">
        <v>44550</v>
      </c>
      <c r="E126" s="1" t="s">
        <v>800</v>
      </c>
    </row>
    <row r="127" spans="1:5" x14ac:dyDescent="0.3">
      <c r="A127" s="1" t="s">
        <v>84</v>
      </c>
      <c r="B127">
        <v>15.65</v>
      </c>
      <c r="C127">
        <v>14.39</v>
      </c>
      <c r="D127" s="2">
        <v>44550</v>
      </c>
      <c r="E127" s="1" t="s">
        <v>800</v>
      </c>
    </row>
    <row r="128" spans="1:5" x14ac:dyDescent="0.3">
      <c r="A128" s="1" t="s">
        <v>279</v>
      </c>
      <c r="B128">
        <v>15.59</v>
      </c>
      <c r="C128">
        <v>16.87</v>
      </c>
      <c r="D128" s="2">
        <v>44550</v>
      </c>
      <c r="E128" s="1" t="s">
        <v>800</v>
      </c>
    </row>
    <row r="129" spans="1:5" x14ac:dyDescent="0.3">
      <c r="A129" s="1" t="s">
        <v>822</v>
      </c>
      <c r="B129">
        <v>15</v>
      </c>
      <c r="C129">
        <v>14.5</v>
      </c>
      <c r="D129" s="2">
        <v>44549</v>
      </c>
      <c r="E129" s="1" t="s">
        <v>800</v>
      </c>
    </row>
    <row r="130" spans="1:5" x14ac:dyDescent="0.3">
      <c r="A130" s="1" t="s">
        <v>8</v>
      </c>
      <c r="B130">
        <v>14.8</v>
      </c>
      <c r="C130">
        <v>15.29</v>
      </c>
      <c r="D130" s="2">
        <v>44550</v>
      </c>
      <c r="E130" s="1" t="s">
        <v>800</v>
      </c>
    </row>
    <row r="131" spans="1:5" x14ac:dyDescent="0.3">
      <c r="A131" s="1" t="s">
        <v>466</v>
      </c>
      <c r="B131">
        <v>14.65</v>
      </c>
      <c r="C131">
        <v>15.22</v>
      </c>
      <c r="D131" s="2">
        <v>44550</v>
      </c>
      <c r="E131" s="1" t="s">
        <v>800</v>
      </c>
    </row>
    <row r="132" spans="1:5" x14ac:dyDescent="0.3">
      <c r="A132" s="1" t="s">
        <v>492</v>
      </c>
      <c r="B132">
        <v>14.02</v>
      </c>
      <c r="C132">
        <v>15.29</v>
      </c>
      <c r="D132" s="2">
        <v>44550</v>
      </c>
      <c r="E132" s="1" t="s">
        <v>800</v>
      </c>
    </row>
    <row r="133" spans="1:5" x14ac:dyDescent="0.3">
      <c r="A133" s="1" t="s">
        <v>377</v>
      </c>
      <c r="B133">
        <v>13.81</v>
      </c>
      <c r="C133">
        <v>15.83</v>
      </c>
      <c r="D133" s="2">
        <v>44550</v>
      </c>
      <c r="E133" s="1" t="s">
        <v>800</v>
      </c>
    </row>
    <row r="134" spans="1:5" x14ac:dyDescent="0.3">
      <c r="A134" s="1" t="s">
        <v>442</v>
      </c>
      <c r="B134">
        <v>13.72</v>
      </c>
      <c r="C134">
        <v>14.19</v>
      </c>
      <c r="D134" s="2">
        <v>44550</v>
      </c>
      <c r="E134" s="1" t="s">
        <v>800</v>
      </c>
    </row>
    <row r="135" spans="1:5" x14ac:dyDescent="0.3">
      <c r="A135" s="1" t="s">
        <v>528</v>
      </c>
      <c r="B135">
        <v>13.68</v>
      </c>
      <c r="C135">
        <v>12.91</v>
      </c>
      <c r="D135" s="2">
        <v>44550</v>
      </c>
      <c r="E135" s="1" t="s">
        <v>800</v>
      </c>
    </row>
    <row r="136" spans="1:5" x14ac:dyDescent="0.3">
      <c r="A136" s="1" t="s">
        <v>330</v>
      </c>
      <c r="B136">
        <v>13.42</v>
      </c>
      <c r="C136">
        <v>14.33</v>
      </c>
      <c r="D136" s="2">
        <v>44550</v>
      </c>
      <c r="E136" s="1" t="s">
        <v>800</v>
      </c>
    </row>
    <row r="137" spans="1:5" x14ac:dyDescent="0.3">
      <c r="A137" s="1" t="s">
        <v>823</v>
      </c>
      <c r="B137">
        <v>13.14</v>
      </c>
      <c r="C137">
        <v>14</v>
      </c>
      <c r="D137" s="2">
        <v>44550</v>
      </c>
      <c r="E137" s="1" t="s">
        <v>800</v>
      </c>
    </row>
    <row r="138" spans="1:5" x14ac:dyDescent="0.3">
      <c r="A138" s="1" t="s">
        <v>36</v>
      </c>
      <c r="B138">
        <v>12.65</v>
      </c>
      <c r="C138">
        <v>13.67</v>
      </c>
      <c r="D138" s="2">
        <v>44550</v>
      </c>
      <c r="E138" s="1" t="s">
        <v>800</v>
      </c>
    </row>
    <row r="139" spans="1:5" x14ac:dyDescent="0.3">
      <c r="A139" s="1" t="s">
        <v>524</v>
      </c>
      <c r="B139">
        <v>12.62</v>
      </c>
      <c r="C139">
        <v>12.61</v>
      </c>
      <c r="D139" s="2">
        <v>44550</v>
      </c>
      <c r="E139" s="1" t="s">
        <v>800</v>
      </c>
    </row>
    <row r="140" spans="1:5" x14ac:dyDescent="0.3">
      <c r="A140" s="1" t="s">
        <v>824</v>
      </c>
      <c r="B140">
        <v>12.27</v>
      </c>
      <c r="C140">
        <v>12.55</v>
      </c>
      <c r="D140" s="2">
        <v>44550</v>
      </c>
      <c r="E140" s="1" t="s">
        <v>800</v>
      </c>
    </row>
    <row r="141" spans="1:5" x14ac:dyDescent="0.3">
      <c r="A141" s="1" t="s">
        <v>825</v>
      </c>
      <c r="B141">
        <v>12.02</v>
      </c>
      <c r="C141">
        <v>13.47</v>
      </c>
      <c r="D141" s="2">
        <v>44550</v>
      </c>
      <c r="E141" s="1" t="s">
        <v>800</v>
      </c>
    </row>
    <row r="142" spans="1:5" x14ac:dyDescent="0.3">
      <c r="A142" s="1" t="s">
        <v>450</v>
      </c>
      <c r="B142">
        <v>11.96</v>
      </c>
      <c r="C142">
        <v>10.86</v>
      </c>
      <c r="D142" s="2">
        <v>44550</v>
      </c>
      <c r="E142" s="1" t="s">
        <v>800</v>
      </c>
    </row>
    <row r="143" spans="1:5" x14ac:dyDescent="0.3">
      <c r="A143" s="1" t="s">
        <v>826</v>
      </c>
      <c r="B143">
        <v>11.91</v>
      </c>
      <c r="C143">
        <v>11.97</v>
      </c>
      <c r="D143" s="2">
        <v>44550</v>
      </c>
      <c r="E143" s="1" t="s">
        <v>800</v>
      </c>
    </row>
    <row r="144" spans="1:5" x14ac:dyDescent="0.3">
      <c r="A144" s="1" t="s">
        <v>56</v>
      </c>
      <c r="B144">
        <v>11.25</v>
      </c>
      <c r="C144">
        <v>13.58</v>
      </c>
      <c r="D144" s="2">
        <v>44550</v>
      </c>
      <c r="E144" s="1" t="s">
        <v>800</v>
      </c>
    </row>
    <row r="145" spans="1:5" x14ac:dyDescent="0.3">
      <c r="A145" s="1" t="s">
        <v>827</v>
      </c>
      <c r="B145">
        <v>10.91</v>
      </c>
      <c r="C145">
        <v>14.05</v>
      </c>
      <c r="D145" s="2">
        <v>44550</v>
      </c>
      <c r="E145" s="1" t="s">
        <v>800</v>
      </c>
    </row>
    <row r="146" spans="1:5" x14ac:dyDescent="0.3">
      <c r="A146" s="1" t="s">
        <v>828</v>
      </c>
      <c r="B146">
        <v>10.88</v>
      </c>
      <c r="C146">
        <v>12.69</v>
      </c>
      <c r="D146" s="2">
        <v>44550</v>
      </c>
      <c r="E146" s="1" t="s">
        <v>800</v>
      </c>
    </row>
    <row r="147" spans="1:5" x14ac:dyDescent="0.3">
      <c r="A147" s="1" t="s">
        <v>500</v>
      </c>
      <c r="B147">
        <v>10.7</v>
      </c>
      <c r="C147">
        <v>12.57</v>
      </c>
      <c r="D147" s="2">
        <v>44550</v>
      </c>
      <c r="E147" s="1" t="s">
        <v>800</v>
      </c>
    </row>
    <row r="148" spans="1:5" x14ac:dyDescent="0.3">
      <c r="A148" s="1" t="s">
        <v>829</v>
      </c>
      <c r="B148">
        <v>10.33</v>
      </c>
      <c r="C148">
        <v>10.36</v>
      </c>
      <c r="D148" s="2">
        <v>44550</v>
      </c>
      <c r="E148" s="1" t="s">
        <v>800</v>
      </c>
    </row>
    <row r="149" spans="1:5" x14ac:dyDescent="0.3">
      <c r="A149" s="1" t="s">
        <v>152</v>
      </c>
      <c r="B149">
        <v>10.09</v>
      </c>
      <c r="C149">
        <v>11.31</v>
      </c>
      <c r="D149" s="2">
        <v>44550</v>
      </c>
      <c r="E149" s="1" t="s">
        <v>800</v>
      </c>
    </row>
    <row r="150" spans="1:5" x14ac:dyDescent="0.3">
      <c r="A150" s="1" t="s">
        <v>235</v>
      </c>
      <c r="B150">
        <v>10.02</v>
      </c>
      <c r="C150">
        <v>11.42</v>
      </c>
      <c r="D150" s="2">
        <v>44550</v>
      </c>
      <c r="E150" s="1" t="s">
        <v>800</v>
      </c>
    </row>
    <row r="151" spans="1:5" x14ac:dyDescent="0.3">
      <c r="A151" s="1" t="s">
        <v>516</v>
      </c>
      <c r="B151">
        <v>10</v>
      </c>
      <c r="C151">
        <v>9.9</v>
      </c>
      <c r="D151" s="2">
        <v>44549</v>
      </c>
      <c r="E151" s="1" t="s">
        <v>800</v>
      </c>
    </row>
    <row r="152" spans="1:5" x14ac:dyDescent="0.3">
      <c r="A152" s="1" t="s">
        <v>700</v>
      </c>
      <c r="B152">
        <v>8.19</v>
      </c>
      <c r="C152">
        <v>8.3000000000000007</v>
      </c>
      <c r="D152" s="2">
        <v>44550</v>
      </c>
      <c r="E152" s="1" t="s">
        <v>800</v>
      </c>
    </row>
    <row r="153" spans="1:5" x14ac:dyDescent="0.3">
      <c r="A153" s="1" t="s">
        <v>474</v>
      </c>
      <c r="B153">
        <v>7.78</v>
      </c>
      <c r="C153">
        <v>7.59</v>
      </c>
      <c r="D153" s="2">
        <v>44550</v>
      </c>
      <c r="E153" s="1" t="s">
        <v>800</v>
      </c>
    </row>
    <row r="154" spans="1:5" x14ac:dyDescent="0.3">
      <c r="A154" s="1" t="s">
        <v>400</v>
      </c>
      <c r="B154">
        <v>7.74</v>
      </c>
      <c r="C154">
        <v>8.8699999999999992</v>
      </c>
      <c r="D154" s="2">
        <v>44550</v>
      </c>
      <c r="E154" s="1" t="s">
        <v>800</v>
      </c>
    </row>
    <row r="155" spans="1:5" x14ac:dyDescent="0.3">
      <c r="A155" s="1" t="s">
        <v>830</v>
      </c>
      <c r="B155">
        <v>7.61</v>
      </c>
      <c r="C155">
        <v>7.95</v>
      </c>
      <c r="D155" s="2">
        <v>44550</v>
      </c>
      <c r="E155" s="1" t="s">
        <v>800</v>
      </c>
    </row>
    <row r="156" spans="1:5" x14ac:dyDescent="0.3">
      <c r="A156" s="1" t="s">
        <v>708</v>
      </c>
      <c r="B156">
        <v>7.57</v>
      </c>
      <c r="C156">
        <v>7.22</v>
      </c>
      <c r="D156" s="2">
        <v>44550</v>
      </c>
      <c r="E156" s="1" t="s">
        <v>800</v>
      </c>
    </row>
    <row r="157" spans="1:5" x14ac:dyDescent="0.3">
      <c r="A157" s="1" t="s">
        <v>831</v>
      </c>
      <c r="B157">
        <v>7.42</v>
      </c>
      <c r="C157">
        <v>7.19</v>
      </c>
      <c r="D157" s="2">
        <v>44549</v>
      </c>
      <c r="E157" s="1" t="s">
        <v>800</v>
      </c>
    </row>
    <row r="158" spans="1:5" x14ac:dyDescent="0.3">
      <c r="A158" s="1" t="s">
        <v>239</v>
      </c>
      <c r="B158">
        <v>6.5</v>
      </c>
      <c r="C158">
        <v>6.72</v>
      </c>
      <c r="D158" s="2">
        <v>44549</v>
      </c>
      <c r="E158" s="1" t="s">
        <v>800</v>
      </c>
    </row>
    <row r="159" spans="1:5" x14ac:dyDescent="0.3">
      <c r="A159" s="1" t="s">
        <v>326</v>
      </c>
      <c r="B159">
        <v>5.47</v>
      </c>
      <c r="C159">
        <v>5.17</v>
      </c>
      <c r="D159" s="2">
        <v>44550</v>
      </c>
      <c r="E159" s="1" t="s">
        <v>800</v>
      </c>
    </row>
    <row r="160" spans="1:5" x14ac:dyDescent="0.3">
      <c r="A160" s="1" t="s">
        <v>664</v>
      </c>
      <c r="B160">
        <v>4.92</v>
      </c>
      <c r="C160">
        <v>4.9400000000000004</v>
      </c>
      <c r="D160" s="2">
        <v>44550</v>
      </c>
      <c r="E160" s="1" t="s">
        <v>800</v>
      </c>
    </row>
    <row r="161" spans="1:5" x14ac:dyDescent="0.3">
      <c r="A161" s="1" t="s">
        <v>832</v>
      </c>
      <c r="B161">
        <v>4.78</v>
      </c>
      <c r="C161">
        <v>5.54</v>
      </c>
      <c r="D161" s="2">
        <v>44550</v>
      </c>
      <c r="E161" s="1" t="s">
        <v>800</v>
      </c>
    </row>
    <row r="162" spans="1:5" x14ac:dyDescent="0.3">
      <c r="A162" s="1" t="s">
        <v>259</v>
      </c>
      <c r="B162">
        <v>4.38</v>
      </c>
      <c r="C162">
        <v>5.5</v>
      </c>
      <c r="D162" s="2">
        <v>44550</v>
      </c>
      <c r="E162" s="1" t="s">
        <v>800</v>
      </c>
    </row>
    <row r="163" spans="1:5" x14ac:dyDescent="0.3">
      <c r="A163" s="1" t="s">
        <v>68</v>
      </c>
      <c r="B163">
        <v>4.37</v>
      </c>
      <c r="C163">
        <v>5.21</v>
      </c>
      <c r="D163" s="2">
        <v>44550</v>
      </c>
      <c r="E163" s="1" t="s">
        <v>800</v>
      </c>
    </row>
    <row r="164" spans="1:5" x14ac:dyDescent="0.3">
      <c r="A164" s="1" t="s">
        <v>458</v>
      </c>
      <c r="B164">
        <v>4.03</v>
      </c>
      <c r="C164">
        <v>5.64</v>
      </c>
      <c r="D164" s="2">
        <v>44550</v>
      </c>
      <c r="E164" s="1" t="s">
        <v>800</v>
      </c>
    </row>
    <row r="165" spans="1:5" x14ac:dyDescent="0.3">
      <c r="A165" s="1" t="s">
        <v>684</v>
      </c>
      <c r="B165">
        <v>3.96</v>
      </c>
      <c r="C165">
        <v>4.47</v>
      </c>
      <c r="D165" s="2">
        <v>44550</v>
      </c>
      <c r="E165" s="1" t="s">
        <v>800</v>
      </c>
    </row>
    <row r="166" spans="1:5" x14ac:dyDescent="0.3">
      <c r="A166" s="1" t="s">
        <v>648</v>
      </c>
      <c r="B166">
        <v>3.87</v>
      </c>
      <c r="C166">
        <v>4.12</v>
      </c>
      <c r="D166" s="2">
        <v>44550</v>
      </c>
      <c r="E166" s="1" t="s">
        <v>800</v>
      </c>
    </row>
    <row r="167" spans="1:5" x14ac:dyDescent="0.3">
      <c r="A167" s="1" t="s">
        <v>680</v>
      </c>
      <c r="B167">
        <v>3.81</v>
      </c>
      <c r="C167">
        <v>4.22</v>
      </c>
      <c r="D167" s="2">
        <v>44550</v>
      </c>
      <c r="E167" s="1" t="s">
        <v>800</v>
      </c>
    </row>
    <row r="168" spans="1:5" x14ac:dyDescent="0.3">
      <c r="A168" s="1" t="s">
        <v>208</v>
      </c>
      <c r="B168">
        <v>3.38</v>
      </c>
      <c r="C168">
        <v>3.32</v>
      </c>
      <c r="D168" s="2">
        <v>44550</v>
      </c>
      <c r="E168" s="1" t="s">
        <v>800</v>
      </c>
    </row>
    <row r="169" spans="1:5" x14ac:dyDescent="0.3">
      <c r="A169" s="1" t="s">
        <v>124</v>
      </c>
      <c r="B169">
        <v>3.26</v>
      </c>
      <c r="C169">
        <v>3.01</v>
      </c>
      <c r="D169" s="2">
        <v>44550</v>
      </c>
      <c r="E169" s="1" t="s">
        <v>800</v>
      </c>
    </row>
    <row r="170" spans="1:5" x14ac:dyDescent="0.3">
      <c r="A170" s="1" t="s">
        <v>40</v>
      </c>
      <c r="B170">
        <v>3.2</v>
      </c>
      <c r="C170">
        <v>3.09</v>
      </c>
      <c r="D170" s="2">
        <v>44548</v>
      </c>
      <c r="E170" s="1" t="s">
        <v>800</v>
      </c>
    </row>
    <row r="171" spans="1:5" x14ac:dyDescent="0.3">
      <c r="A171" s="1" t="s">
        <v>20</v>
      </c>
      <c r="B171">
        <v>3.16</v>
      </c>
      <c r="C171">
        <v>3.22</v>
      </c>
      <c r="D171" s="2">
        <v>44549</v>
      </c>
      <c r="E171" s="1" t="s">
        <v>800</v>
      </c>
    </row>
    <row r="172" spans="1:5" x14ac:dyDescent="0.3">
      <c r="A172" s="1" t="s">
        <v>303</v>
      </c>
      <c r="B172">
        <v>3.05</v>
      </c>
      <c r="C172">
        <v>2.83</v>
      </c>
      <c r="D172" s="2">
        <v>44548</v>
      </c>
      <c r="E172" s="1" t="s">
        <v>800</v>
      </c>
    </row>
    <row r="173" spans="1:5" x14ac:dyDescent="0.3">
      <c r="A173" s="1" t="s">
        <v>419</v>
      </c>
      <c r="B173">
        <v>2.95</v>
      </c>
      <c r="C173">
        <v>3.22</v>
      </c>
      <c r="D173" s="2">
        <v>44550</v>
      </c>
      <c r="E173" s="1" t="s">
        <v>800</v>
      </c>
    </row>
    <row r="174" spans="1:5" x14ac:dyDescent="0.3">
      <c r="A174" s="1" t="s">
        <v>88</v>
      </c>
      <c r="B174">
        <v>2.41</v>
      </c>
      <c r="C174">
        <v>2.5299999999999998</v>
      </c>
      <c r="D174" s="2">
        <v>44550</v>
      </c>
      <c r="E174" s="1" t="s">
        <v>800</v>
      </c>
    </row>
    <row r="175" spans="1:5" x14ac:dyDescent="0.3">
      <c r="A175" s="1" t="s">
        <v>148</v>
      </c>
      <c r="B175">
        <v>2.2999999999999998</v>
      </c>
      <c r="C175">
        <v>2.2200000000000002</v>
      </c>
      <c r="D175" s="2">
        <v>44550</v>
      </c>
      <c r="E175" s="1" t="s">
        <v>800</v>
      </c>
    </row>
    <row r="176" spans="1:5" x14ac:dyDescent="0.3">
      <c r="A176" s="1" t="s">
        <v>283</v>
      </c>
      <c r="B176">
        <v>1.9</v>
      </c>
      <c r="C176">
        <v>1.83</v>
      </c>
      <c r="D176" s="2">
        <v>44550</v>
      </c>
      <c r="E176" s="1" t="s">
        <v>800</v>
      </c>
    </row>
    <row r="177" spans="1:5" x14ac:dyDescent="0.3">
      <c r="A177" s="1" t="s">
        <v>416</v>
      </c>
      <c r="B177">
        <v>1.84</v>
      </c>
      <c r="C177">
        <v>2.37</v>
      </c>
      <c r="D177" s="2">
        <v>44550</v>
      </c>
      <c r="E177" s="1" t="s">
        <v>800</v>
      </c>
    </row>
    <row r="178" spans="1:5" x14ac:dyDescent="0.3">
      <c r="A178" s="1" t="s">
        <v>219</v>
      </c>
      <c r="B178">
        <v>1.82</v>
      </c>
      <c r="C178">
        <v>2.02</v>
      </c>
      <c r="D178" s="2">
        <v>44550</v>
      </c>
      <c r="E178" s="1" t="s">
        <v>800</v>
      </c>
    </row>
    <row r="179" spans="1:5" x14ac:dyDescent="0.3">
      <c r="A179" s="1" t="s">
        <v>80</v>
      </c>
      <c r="B179">
        <v>1.76</v>
      </c>
      <c r="C179">
        <v>1.98</v>
      </c>
      <c r="D179" s="2">
        <v>44550</v>
      </c>
      <c r="E179" s="1" t="s">
        <v>800</v>
      </c>
    </row>
    <row r="180" spans="1:5" x14ac:dyDescent="0.3">
      <c r="A180" s="1" t="s">
        <v>140</v>
      </c>
      <c r="B180">
        <v>1.7</v>
      </c>
      <c r="C180">
        <v>1.98</v>
      </c>
      <c r="D180" s="2">
        <v>44550</v>
      </c>
      <c r="E180" s="1" t="s">
        <v>800</v>
      </c>
    </row>
    <row r="181" spans="1:5" x14ac:dyDescent="0.3">
      <c r="A181" s="1" t="s">
        <v>833</v>
      </c>
      <c r="B181">
        <v>1.7</v>
      </c>
      <c r="C181">
        <v>2.12</v>
      </c>
      <c r="D181" s="2">
        <v>44550</v>
      </c>
      <c r="E181" s="1" t="s">
        <v>800</v>
      </c>
    </row>
    <row r="182" spans="1:5" x14ac:dyDescent="0.3">
      <c r="A182" s="1" t="s">
        <v>660</v>
      </c>
      <c r="B182">
        <v>1.55</v>
      </c>
      <c r="C182">
        <v>1.57</v>
      </c>
      <c r="D182" s="2">
        <v>44550</v>
      </c>
      <c r="E182" s="1" t="s">
        <v>800</v>
      </c>
    </row>
    <row r="183" spans="1:5" x14ac:dyDescent="0.3">
      <c r="A183" s="1" t="s">
        <v>834</v>
      </c>
      <c r="B183">
        <v>1.43</v>
      </c>
      <c r="C183">
        <v>1.44</v>
      </c>
      <c r="D183" s="2">
        <v>44550</v>
      </c>
      <c r="E183" s="1" t="s">
        <v>800</v>
      </c>
    </row>
    <row r="184" spans="1:5" x14ac:dyDescent="0.3">
      <c r="A184" s="1" t="s">
        <v>835</v>
      </c>
      <c r="B184">
        <v>1.42</v>
      </c>
      <c r="C184">
        <v>1.66</v>
      </c>
      <c r="D184" s="2">
        <v>44550</v>
      </c>
      <c r="E184" s="1" t="s">
        <v>800</v>
      </c>
    </row>
    <row r="185" spans="1:5" x14ac:dyDescent="0.3">
      <c r="A185" s="1" t="s">
        <v>836</v>
      </c>
      <c r="B185">
        <v>1.22</v>
      </c>
      <c r="C185">
        <v>1.17</v>
      </c>
      <c r="D185" s="2">
        <v>44550</v>
      </c>
      <c r="E185" s="1" t="s">
        <v>800</v>
      </c>
    </row>
    <row r="186" spans="1:5" x14ac:dyDescent="0.3">
      <c r="A186" s="1" t="s">
        <v>837</v>
      </c>
      <c r="B186">
        <v>1.1200000000000001</v>
      </c>
      <c r="C186">
        <v>1.58</v>
      </c>
      <c r="D186" s="2">
        <v>44550</v>
      </c>
      <c r="E186" s="1" t="s">
        <v>800</v>
      </c>
    </row>
    <row r="187" spans="1:5" x14ac:dyDescent="0.3">
      <c r="A187" s="1" t="s">
        <v>838</v>
      </c>
      <c r="B187">
        <v>1.0900000000000001</v>
      </c>
      <c r="C187">
        <v>1.21</v>
      </c>
      <c r="D187" s="2">
        <v>44550</v>
      </c>
      <c r="E187" s="1" t="s">
        <v>800</v>
      </c>
    </row>
    <row r="188" spans="1:5" x14ac:dyDescent="0.3">
      <c r="A188" s="1" t="s">
        <v>839</v>
      </c>
      <c r="B188">
        <v>1</v>
      </c>
      <c r="C188">
        <v>3.07</v>
      </c>
      <c r="D188" s="2">
        <v>44549</v>
      </c>
      <c r="E188" s="1" t="s">
        <v>800</v>
      </c>
    </row>
    <row r="189" spans="1:5" x14ac:dyDescent="0.3">
      <c r="A189" s="1" t="s">
        <v>840</v>
      </c>
      <c r="B189">
        <v>0.93</v>
      </c>
      <c r="C189">
        <v>1.04</v>
      </c>
      <c r="D189" s="2">
        <v>44550</v>
      </c>
      <c r="E189" s="1" t="s">
        <v>800</v>
      </c>
    </row>
    <row r="190" spans="1:5" x14ac:dyDescent="0.3">
      <c r="A190" s="1" t="s">
        <v>768</v>
      </c>
      <c r="B190">
        <v>0.85</v>
      </c>
      <c r="C190">
        <v>0.93</v>
      </c>
      <c r="D190" s="2">
        <v>44550</v>
      </c>
      <c r="E190" s="1" t="s">
        <v>800</v>
      </c>
    </row>
    <row r="191" spans="1:5" x14ac:dyDescent="0.3">
      <c r="A191" s="1" t="s">
        <v>629</v>
      </c>
      <c r="B191">
        <v>0.81</v>
      </c>
      <c r="C191">
        <v>0.85</v>
      </c>
      <c r="D191" s="2">
        <v>44550</v>
      </c>
      <c r="E191" s="1" t="s">
        <v>800</v>
      </c>
    </row>
    <row r="192" spans="1:5" x14ac:dyDescent="0.3">
      <c r="A192" s="1" t="s">
        <v>841</v>
      </c>
      <c r="B192">
        <v>0.81</v>
      </c>
      <c r="C192">
        <v>0.82</v>
      </c>
      <c r="D192" s="2">
        <v>44550</v>
      </c>
      <c r="E192" s="1" t="s">
        <v>800</v>
      </c>
    </row>
    <row r="193" spans="1:5" x14ac:dyDescent="0.3">
      <c r="A193" s="1" t="s">
        <v>712</v>
      </c>
      <c r="B193">
        <v>0.51</v>
      </c>
      <c r="C193">
        <v>0.49</v>
      </c>
      <c r="D193" s="2">
        <v>44549</v>
      </c>
      <c r="E193" s="1" t="s">
        <v>800</v>
      </c>
    </row>
    <row r="194" spans="1:5" x14ac:dyDescent="0.3">
      <c r="A194" s="1" t="s">
        <v>211</v>
      </c>
      <c r="B194">
        <v>0.47</v>
      </c>
      <c r="C194">
        <v>0.56999999999999995</v>
      </c>
      <c r="D194" s="2">
        <v>44550</v>
      </c>
      <c r="E194" s="1" t="s">
        <v>800</v>
      </c>
    </row>
    <row r="195" spans="1:5" x14ac:dyDescent="0.3">
      <c r="A195" s="1" t="s">
        <v>636</v>
      </c>
      <c r="B195">
        <v>0.47</v>
      </c>
      <c r="C195">
        <v>0.43</v>
      </c>
      <c r="D195" s="2">
        <v>44550</v>
      </c>
      <c r="E195" s="1" t="s">
        <v>800</v>
      </c>
    </row>
    <row r="196" spans="1:5" x14ac:dyDescent="0.3">
      <c r="A196" s="1" t="s">
        <v>842</v>
      </c>
      <c r="B196">
        <v>0.41</v>
      </c>
      <c r="C196">
        <v>0.4</v>
      </c>
      <c r="D196" s="2">
        <v>44549</v>
      </c>
      <c r="E196" s="1" t="s">
        <v>800</v>
      </c>
    </row>
    <row r="197" spans="1:5" x14ac:dyDescent="0.3">
      <c r="A197" s="1" t="s">
        <v>559</v>
      </c>
      <c r="B197">
        <v>0.27</v>
      </c>
      <c r="C197">
        <v>0.28000000000000003</v>
      </c>
      <c r="D197" s="2">
        <v>44549</v>
      </c>
      <c r="E197" s="1" t="s">
        <v>800</v>
      </c>
    </row>
    <row r="198" spans="1:5" x14ac:dyDescent="0.3">
      <c r="A198" s="1" t="s">
        <v>393</v>
      </c>
      <c r="B198">
        <v>0.2</v>
      </c>
      <c r="C198">
        <v>0.19</v>
      </c>
      <c r="D198" s="2">
        <v>44550</v>
      </c>
      <c r="E198" s="1" t="s">
        <v>800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e a L 0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5 o v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L 0 U t / u W u B s A Q A A / A M A A B M A H A B G b 3 J t d W x h c y 9 T Z W N 0 a W 9 u M S 5 t I K I Y A C i g F A A A A A A A A A A A A A A A A A A A A A A A A A A A A L 2 S S 2 s C M R S F 9 4 L / 4 T L d K O i M L 1 y 0 d F G m i x Y E p V p c l C 5 i c p 0 J Z G 4 k u d M q 4 n / v P O p C q l 2 0 t N k k + Q 6 c H E 6 u R 8 n a E s z r v X / T b D Q b P h U O F V w F E 8 G a c 4 U g S M H E U l L f p m u A p X V G Q S w 2 m o W B W L N G H 8 A t G O R m A 4 o 1 t 7 m T W J A l r s K Z S L B V H m J L j M S + F a T M G 3 8 d R U a s Q p O R 3 l o K r U u i E a f R e 2 k u a 2 8 f p p y Z o N 3 u 1 L 7 3 g k W v s K 3 9 9 7 3 D S 0 l e P 9 W r I E 4 F J U X 6 x W 6 D Z a C F W B k M F 0 6 Q X 1 u X x d b k G Z W i b 1 V W n f 0 + q G E / 6 A A X A j B u + d C B I x 9 c 4 M M L f H T C D + 1 m Q 9 P Z d K d l V 0 G h 9 6 M S 2 Q m l C 2 N p y W Z a + l D a L J I 2 J 3 a 7 r t G e o 0 R t / r r D 6 r U v n U y E 5 y O k P F u h q / D M 4 Z u 2 u T 8 j P e E a H Z L E o 6 Y E Y 6 U 8 k + Z f l Q u t Q f u H U 4 q k 0 E m r M C T k C C k a d g s X R l f 1 + w 9 D + j i f w r A / H s P d Z P Z w 1 z 0 3 f V 9 / 4 L u C P g B Q S w E C L Q A U A A I A C A B 5 o v R S A g x J V 6 M A A A D 1 A A A A E g A A A A A A A A A A A A A A A A A A A A A A Q 2 9 u Z m l n L 1 B h Y 2 t h Z 2 U u e G 1 s U E s B A i 0 A F A A C A A g A e a L 0 U g / K 6 a u k A A A A 6 Q A A A B M A A A A A A A A A A A A A A A A A 7 w A A A F t D b 2 5 0 Z W 5 0 X 1 R 5 c G V z X S 5 4 b W x Q S w E C L Q A U A A I A C A B 5 o v R S 3 + 5 a 4 G w B A A D 8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H Q A A A A A A A B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X R p d H V k Z S U y M G F u Z C U y M E x v b m d p d H V k Z S U y M E 9 m J T I w J T I w V 2 9 y b G Q l M j B D Y X B p d G F s J T I w Q 2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a X R 1 Z G V f Y W 5 k X 0 x v b m d p d H V k Z V 9 P Z l 9 f V 2 9 y b G R f Q 2 F w a X R h b F 9 D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I x O j I 5 O j M 5 L j Q 3 M T g 0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l 0 d W R l I G F u Z C B M b 2 5 n a X R 1 Z G U g T 2 Y g I F d v c m x k I E N h c G l 0 Y W w g Q 2 l 0 a W V z L 0 F 1 d G 9 S Z W 1 v d m V k Q 2 9 s d W 1 u c z E u e 0 N v b H V t b j E s M H 0 m c X V v d D s s J n F 1 b 3 Q 7 U 2 V j d G l v b j E v T G F 0 a X R 1 Z G U g Y W 5 k I E x v b m d p d H V k Z S B P Z i A g V 2 9 y b G Q g Q 2 F w a X R h b C B D a X R p Z X M v Q X V 0 b 1 J l b W 9 2 Z W R D b 2 x 1 b W 5 z M S 5 7 Q 2 9 s d W 1 u M i w x f S Z x d W 9 0 O y w m c X V v d D t T Z W N 0 a W 9 u M S 9 M Y X R p d H V k Z S B h b m Q g T G 9 u Z 2 l 0 d W R l I E 9 m I C B X b 3 J s Z C B D Y X B p d G F s I E N p d G l l c y 9 B d X R v U m V t b 3 Z l Z E N v b H V t b n M x L n t D b 2 x 1 b W 4 z L D J 9 J n F 1 b 3 Q 7 L C Z x d W 9 0 O 1 N l Y 3 R p b 2 4 x L 0 x h d G l 0 d W R l I G F u Z C B M b 2 5 n a X R 1 Z G U g T 2 Y g I F d v c m x k I E N h c G l 0 Y W w g Q 2 l 0 a W V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F 0 a X R 1 Z G U g Y W 5 k I E x v b m d p d H V k Z S B P Z i A g V 2 9 y b G Q g Q 2 F w a X R h b C B D a X R p Z X M v Q X V 0 b 1 J l b W 9 2 Z W R D b 2 x 1 b W 5 z M S 5 7 Q 2 9 s d W 1 u M S w w f S Z x d W 9 0 O y w m c X V v d D t T Z W N 0 a W 9 u M S 9 M Y X R p d H V k Z S B h b m Q g T G 9 u Z 2 l 0 d W R l I E 9 m I C B X b 3 J s Z C B D Y X B p d G F s I E N p d G l l c y 9 B d X R v U m V t b 3 Z l Z E N v b H V t b n M x L n t D b 2 x 1 b W 4 y L D F 9 J n F 1 b 3 Q 7 L C Z x d W 9 0 O 1 N l Y 3 R p b 2 4 x L 0 x h d G l 0 d W R l I G F u Z C B M b 2 5 n a X R 1 Z G U g T 2 Y g I F d v c m x k I E N h c G l 0 Y W w g Q 2 l 0 a W V z L 0 F 1 d G 9 S Z W 1 v d m V k Q 2 9 s d W 1 u c z E u e 0 N v b H V t b j M s M n 0 m c X V v d D s s J n F 1 b 3 Q 7 U 2 V j d G l v b j E v T G F 0 a X R 1 Z G U g Y W 5 k I E x v b m d p d H V k Z S B P Z i A g V 2 9 y b G Q g Q 2 F w a X R h b C B D a X R p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a X R 1 Z G U l M j B h b m Q l M j B M b 2 5 n a X R 1 Z G U l M j B P Z i U y M C U y M F d v c m x k J T I w Q 2 F w a X R h b C U y M E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p d H V k Z S U y M G F u Z C U y M E x v b m d p d H V k Z S U y M E 9 m J T I w J T I w V 2 9 y b G Q l M j B D Y X B p d G F s J T I w Q 2 l 0 a W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a X R 1 Z G U l M j B h b m Q l M j B M b 2 5 n a X R 1 Z G U l M j B P Z i U y M C U y M F d v c m x k J T I w Q 2 F w a X R h b C U y M E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I x O j M 1 O j M 0 L j M z M T Y w O T h a I i A v P j x F b n R y e S B U e X B l P S J G a W x s Q 2 9 s d W 1 u V H l w Z X M i I F Z h b H V l P S J z Q m d V R k N R W T 0 i I C 8 + P E V u d H J 5 I F R 5 c G U 9 I k Z p b G x D b 2 x 1 b W 5 O Y W 1 l c y I g V m F s d W U 9 I n N b J n F 1 b 3 Q 7 Q 2 9 1 b n R y e S Z x d W 9 0 O y w m c X V v d D t M Y X N 0 J n F 1 b 3 Q 7 L C Z x d W 9 0 O 1 B y Z X Z p b 3 V z J n F 1 b 3 Q 7 L C Z x d W 9 0 O 1 J l Z m V y Z W 5 j Z S Z x d W 9 0 O y w m c X V v d D t V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3 V u d H J 5 L D B 9 J n F 1 b 3 Q 7 L C Z x d W 9 0 O 1 N l Y 3 R p b 2 4 x L 1 R h Y m x l I D A v Q X V 0 b 1 J l b W 9 2 Z W R D b 2 x 1 b W 5 z M S 5 7 T G F z d C w x f S Z x d W 9 0 O y w m c X V v d D t T Z W N 0 a W 9 u M S 9 U Y W J s Z S A w L 0 F 1 d G 9 S Z W 1 v d m V k Q 2 9 s d W 1 u c z E u e 1 B y Z X Z p b 3 V z L D J 9 J n F 1 b 3 Q 7 L C Z x d W 9 0 O 1 N l Y 3 R p b 2 4 x L 1 R h Y m x l I D A v Q X V 0 b 1 J l b W 9 2 Z W R D b 2 x 1 b W 5 z M S 5 7 U m V m Z X J l b m N l L D N 9 J n F 1 b 3 Q 7 L C Z x d W 9 0 O 1 N l Y 3 R p b 2 4 x L 1 R h Y m x l I D A v Q X V 0 b 1 J l b W 9 2 Z W R D b 2 x 1 b W 5 z M S 5 7 V W 5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d W 5 0 c n k s M H 0 m c X V v d D s s J n F 1 b 3 Q 7 U 2 V j d G l v b j E v V G F i b G U g M C 9 B d X R v U m V t b 3 Z l Z E N v b H V t b n M x L n t M Y X N 0 L D F 9 J n F 1 b 3 Q 7 L C Z x d W 9 0 O 1 N l Y 3 R p b 2 4 x L 1 R h Y m x l I D A v Q X V 0 b 1 J l b W 9 2 Z W R D b 2 x 1 b W 5 z M S 5 7 U H J l d m l v d X M s M n 0 m c X V v d D s s J n F 1 b 3 Q 7 U 2 V j d G l v b j E v V G F i b G U g M C 9 B d X R v U m V t b 3 Z l Z E N v b H V t b n M x L n t S Z W Z l c m V u Y 2 U s M 3 0 m c X V v d D s s J n F 1 b 3 Q 7 U 2 V j d G l v b j E v V G F i b G U g M C 9 B d X R v U m V t b 3 Z l Z E N v b H V t b n M x L n t V b m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F U M D E 6 M T k 6 N T A u N T k 1 N j I 3 O F o i I C 8 + P E V u d H J 5 I F R 5 c G U 9 I k Z p b G x D b 2 x 1 b W 5 U e X B l c y I g V m F s d W U 9 I n N C Z 1 k 9 I i A v P j x F b n R y e S B U e X B l P S J G a W x s Q 2 9 s d W 1 u T m F t Z X M i I F Z h b H V l P S J z W y Z x d W 9 0 O 0 l T T y A z M T Y 2 I E F M U E h B L T M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l T T y A z M T Y 2 I E F M U E h B L T M s M H 0 m c X V v d D s s J n F 1 b 3 Q 7 U 2 V j d G l v b j E v V G F i b G U g M C A o M i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J U 0 8 g M z E 2 N i B B T F B I Q S 0 z L D B 9 J n F 1 b 3 Q 7 L C Z x d W 9 0 O 1 N l Y 3 R p b 2 4 x L 1 R h Y m x l I D A g K D I p L 0 F 1 d G 9 S Z W 1 v d m V k Q 2 9 s d W 1 u c z E u e 0 N v d W 5 0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+ Z I s 0 o / 0 k q G A F m y a A b M k g A A A A A C A A A A A A A D Z g A A w A A A A B A A A A C g S 6 G 2 Q 9 I m A A + o J W z H a 3 d l A A A A A A S A A A C g A A A A E A A A A E Z n E c 5 X 4 B c P I G z n k 4 s H 4 x R Q A A A A 0 V l I Z a H G u j G M K G A R i u d k j O A A o v K P m x 6 B n 6 T r Q a G n 5 O L a n v w 5 I q u v B Q f i M 2 s H C s W b W 5 9 2 w a b a j n n v O T p + n 3 U 8 r h I 2 2 I V E p 0 C T p j L t l W j m U i g U A A A A X b A K B F 9 p b O 1 q v 0 G / R C z Y s v + V P 7 A = < / D a t a M a s h u p > 
</file>

<file path=customXml/itemProps1.xml><?xml version="1.0" encoding="utf-8"?>
<ds:datastoreItem xmlns:ds="http://schemas.openxmlformats.org/officeDocument/2006/customXml" ds:itemID="{A553B0DB-92B6-41C3-895A-A507C1488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CSV to Upload (3)</vt:lpstr>
      <vt:lpstr>Table 0 (2)</vt:lpstr>
      <vt:lpstr>Country Codes</vt:lpstr>
      <vt:lpstr>CSV to Upload (2)</vt:lpstr>
      <vt:lpstr>Sheet2</vt:lpstr>
      <vt:lpstr>Latitude and Longitude Of  Worl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Temple</dc:creator>
  <cp:lastModifiedBy>Trey Graham</cp:lastModifiedBy>
  <dcterms:created xsi:type="dcterms:W3CDTF">2021-07-20T21:28:46Z</dcterms:created>
  <dcterms:modified xsi:type="dcterms:W3CDTF">2021-08-04T04:20:25Z</dcterms:modified>
</cp:coreProperties>
</file>