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/Google Drive/projects/rproj/seus/csv/csiaa/"/>
    </mc:Choice>
  </mc:AlternateContent>
  <xr:revisionPtr revIDLastSave="0" documentId="10_ncr:8100000_{BED53733-288D-9B4C-AEFB-5CBEDBD310BC}" xr6:coauthVersionLast="34" xr6:coauthVersionMax="34" xr10:uidLastSave="{00000000-0000-0000-0000-000000000000}"/>
  <bookViews>
    <workbookView xWindow="420" yWindow="480" windowWidth="24220" windowHeight="15140" activeTab="1" xr2:uid="{0EB2504F-5296-2A43-AAE0-5E4568517183}"/>
  </bookViews>
  <sheets>
    <sheet name="combined" sheetId="5" r:id="rId1"/>
    <sheet name="Sheet1" sheetId="6" r:id="rId2"/>
    <sheet name="mompean 2016" sheetId="1" r:id="rId3"/>
    <sheet name="mccarthy 2007" sheetId="4" r:id="rId4"/>
    <sheet name="montoya 2003" sheetId="3" r:id="rId5"/>
    <sheet name="montoya 200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1" i="6"/>
  <c r="D10" i="6"/>
  <c r="D7" i="6"/>
  <c r="D8" i="6"/>
  <c r="D9" i="6"/>
  <c r="D6" i="6"/>
  <c r="H29" i="4" l="1"/>
  <c r="H28" i="4"/>
  <c r="H27" i="4"/>
  <c r="H26" i="4"/>
  <c r="H25" i="4"/>
  <c r="H24" i="4"/>
</calcChain>
</file>

<file path=xl/sharedStrings.xml><?xml version="1.0" encoding="utf-8"?>
<sst xmlns="http://schemas.openxmlformats.org/spreadsheetml/2006/main" count="350" uniqueCount="95">
  <si>
    <r>
      <t>δ</t>
    </r>
    <r>
      <rPr>
        <b/>
        <sz val="10"/>
        <color rgb="FF505050"/>
        <rFont val="Arial"/>
        <family val="2"/>
      </rPr>
      <t>15</t>
    </r>
    <r>
      <rPr>
        <b/>
        <sz val="13"/>
        <color rgb="FF505050"/>
        <rFont val="Arial"/>
        <family val="2"/>
      </rPr>
      <t>N (‰)</t>
    </r>
  </si>
  <si>
    <t>Zone</t>
  </si>
  <si>
    <t>Size fraction</t>
  </si>
  <si>
    <t>Trophic</t>
  </si>
  <si>
    <t>Source</t>
  </si>
  <si>
    <t>Metab.</t>
  </si>
  <si>
    <t>TP</t>
  </si>
  <si>
    <t>ΣV (‰)</t>
  </si>
  <si>
    <t>(μm)</t>
  </si>
  <si>
    <t>Glx</t>
  </si>
  <si>
    <t>Asx</t>
  </si>
  <si>
    <t>Ala</t>
  </si>
  <si>
    <t>Ile</t>
  </si>
  <si>
    <t>Leu</t>
  </si>
  <si>
    <t>Pro</t>
  </si>
  <si>
    <t>Val</t>
  </si>
  <si>
    <t>Gly</t>
  </si>
  <si>
    <t>Ser</t>
  </si>
  <si>
    <t>Lys</t>
  </si>
  <si>
    <t>Phe</t>
  </si>
  <si>
    <t>Thr</t>
  </si>
  <si>
    <t>Bulk</t>
  </si>
  <si>
    <t>40–200</t>
  </si>
  <si>
    <t>200–500</t>
  </si>
  <si>
    <t>500–1000</t>
  </si>
  <si>
    <t>1000–2000</t>
  </si>
  <si>
    <t>&gt;2000</t>
  </si>
  <si>
    <t>Western Basin</t>
  </si>
  <si>
    <t>MOMPEAN 2016</t>
  </si>
  <si>
    <t>asp</t>
  </si>
  <si>
    <t>ala</t>
  </si>
  <si>
    <t>ile</t>
  </si>
  <si>
    <t>leu</t>
  </si>
  <si>
    <t>pro</t>
  </si>
  <si>
    <t>val</t>
  </si>
  <si>
    <t>ser</t>
  </si>
  <si>
    <t>gly</t>
  </si>
  <si>
    <t>glu</t>
  </si>
  <si>
    <t>lys</t>
  </si>
  <si>
    <t>tyr</t>
  </si>
  <si>
    <t>phe</t>
  </si>
  <si>
    <t>T.suecica 1</t>
  </si>
  <si>
    <t>T. suecica 2</t>
  </si>
  <si>
    <t>thr</t>
  </si>
  <si>
    <t>Tricho</t>
  </si>
  <si>
    <t>met</t>
  </si>
  <si>
    <t>Rhizo</t>
  </si>
  <si>
    <t>Tow</t>
  </si>
  <si>
    <t>tr</t>
  </si>
  <si>
    <t>src</t>
  </si>
  <si>
    <t>na</t>
  </si>
  <si>
    <t>Sumv</t>
  </si>
  <si>
    <t>r</t>
  </si>
  <si>
    <t>Mompean 2016</t>
  </si>
  <si>
    <t>Trichodesmium</t>
  </si>
  <si>
    <t>McClelland and Montoya 2003</t>
  </si>
  <si>
    <t>McClelland and Montoya 2002</t>
  </si>
  <si>
    <t>McCarthy 2007</t>
  </si>
  <si>
    <t>Plankton Tow</t>
  </si>
  <si>
    <t>latitude</t>
  </si>
  <si>
    <t>longitude</t>
  </si>
  <si>
    <t>size.microns</t>
  </si>
  <si>
    <t>type</t>
  </si>
  <si>
    <t>phytoplankton</t>
  </si>
  <si>
    <t>descrip.</t>
  </si>
  <si>
    <t>POM (105m)</t>
  </si>
  <si>
    <t>d15n.bulk</t>
  </si>
  <si>
    <t>d15n.glu</t>
  </si>
  <si>
    <t>d15n.asp</t>
  </si>
  <si>
    <t>d15n.ala</t>
  </si>
  <si>
    <t>d15n.ile</t>
  </si>
  <si>
    <t>d15n.leu</t>
  </si>
  <si>
    <t>d15n.pro</t>
  </si>
  <si>
    <t>d15n.val</t>
  </si>
  <si>
    <t>d15n.gly</t>
  </si>
  <si>
    <t>d15n.ser</t>
  </si>
  <si>
    <t>d15n.lys</t>
  </si>
  <si>
    <t>d15n.tyr</t>
  </si>
  <si>
    <t>d15n.phe</t>
  </si>
  <si>
    <t>d15n.thr</t>
  </si>
  <si>
    <t>d15n.met</t>
  </si>
  <si>
    <t>source</t>
  </si>
  <si>
    <t>id</t>
  </si>
  <si>
    <t>rhizo</t>
  </si>
  <si>
    <t>plankton tow</t>
  </si>
  <si>
    <t>pom (105m)</t>
  </si>
  <si>
    <t>trichodesmium</t>
  </si>
  <si>
    <t>t. suecica 2</t>
  </si>
  <si>
    <t>t. suecica 1</t>
  </si>
  <si>
    <t>Mompean et al, 2016</t>
  </si>
  <si>
    <t>Mompean et al, 2017</t>
  </si>
  <si>
    <t>Mompean et al, 2018</t>
  </si>
  <si>
    <t>Mompean et al, 2019</t>
  </si>
  <si>
    <t>Mompean et al, 2020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</si>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</sst>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3"/>
      <color rgb="FF505050"/>
      <name val="Arial"/>
      <family val="2"/>
    </font>
    <font>
      <b/>
      <sz val="13"/>
      <color rgb="FF505050"/>
      <name val="Arial"/>
      <family val="2"/>
    </font>
    <font>
      <b/>
      <sz val="10"/>
      <color rgb="FF50505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588E-2EC5-DA46-BDDA-91B2110B86EC}">
  <dimension ref="A4:U24"/>
  <sheetViews>
    <sheetView workbookViewId="0">
      <selection activeCell="K26" sqref="K26"/>
    </sheetView>
  </sheetViews>
  <sheetFormatPr baseColWidth="10" defaultRowHeight="16" x14ac:dyDescent="0.2"/>
  <cols>
    <col min="1" max="1" width="27.5" customWidth="1"/>
    <col min="2" max="6" width="16.33203125" customWidth="1"/>
    <col min="7" max="7" width="14.1640625" customWidth="1"/>
  </cols>
  <sheetData>
    <row r="4" spans="1:21" ht="17" x14ac:dyDescent="0.2">
      <c r="A4" t="s">
        <v>53</v>
      </c>
      <c r="B4" s="1" t="s">
        <v>64</v>
      </c>
      <c r="C4" s="1" t="s">
        <v>62</v>
      </c>
      <c r="D4" s="1" t="s">
        <v>61</v>
      </c>
      <c r="E4" s="1" t="s">
        <v>59</v>
      </c>
      <c r="F4" s="1" t="s">
        <v>60</v>
      </c>
      <c r="G4" s="2" t="s">
        <v>21</v>
      </c>
      <c r="H4" t="s">
        <v>37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36</v>
      </c>
      <c r="P4" t="s">
        <v>35</v>
      </c>
      <c r="Q4" t="s">
        <v>38</v>
      </c>
      <c r="R4" t="s">
        <v>39</v>
      </c>
      <c r="S4" t="s">
        <v>40</v>
      </c>
      <c r="T4" t="s">
        <v>43</v>
      </c>
      <c r="U4" t="s">
        <v>45</v>
      </c>
    </row>
    <row r="5" spans="1:21" ht="17" x14ac:dyDescent="0.2">
      <c r="B5" s="2" t="s">
        <v>22</v>
      </c>
      <c r="C5" s="2"/>
      <c r="D5" s="2"/>
      <c r="E5" s="2"/>
      <c r="F5" s="2"/>
      <c r="G5" s="2">
        <v>2.6</v>
      </c>
      <c r="H5" s="2">
        <v>11.9</v>
      </c>
      <c r="I5" s="2">
        <v>8.6999999999999993</v>
      </c>
      <c r="J5" s="2">
        <v>12.3</v>
      </c>
      <c r="K5" s="2">
        <v>8.6999999999999993</v>
      </c>
      <c r="L5" s="2">
        <v>8.5</v>
      </c>
      <c r="M5" s="2">
        <v>8.6</v>
      </c>
      <c r="N5" s="2">
        <v>10.199999999999999</v>
      </c>
      <c r="O5" s="2">
        <v>3.4</v>
      </c>
      <c r="P5" s="2">
        <v>2.7</v>
      </c>
      <c r="Q5" s="2">
        <v>1.8</v>
      </c>
      <c r="R5" s="2" t="s">
        <v>50</v>
      </c>
      <c r="S5" s="2">
        <v>-0.2</v>
      </c>
      <c r="T5" s="2">
        <v>-10.5</v>
      </c>
      <c r="U5" t="s">
        <v>50</v>
      </c>
    </row>
    <row r="6" spans="1:21" ht="17" x14ac:dyDescent="0.2">
      <c r="B6" s="2" t="s">
        <v>23</v>
      </c>
      <c r="C6" s="2"/>
      <c r="D6" s="2"/>
      <c r="E6" s="2"/>
      <c r="F6" s="2"/>
      <c r="G6" s="2">
        <v>2.7</v>
      </c>
      <c r="H6" s="2">
        <v>11.7</v>
      </c>
      <c r="I6" s="2">
        <v>7.8</v>
      </c>
      <c r="J6" s="2">
        <v>11.4</v>
      </c>
      <c r="K6" s="2">
        <v>7.9</v>
      </c>
      <c r="L6" s="2">
        <v>7.4</v>
      </c>
      <c r="M6" s="2">
        <v>8.4</v>
      </c>
      <c r="N6" s="2">
        <v>9.5</v>
      </c>
      <c r="O6" s="2">
        <v>2.2999999999999998</v>
      </c>
      <c r="P6" s="2">
        <v>2.6</v>
      </c>
      <c r="Q6" s="2">
        <v>1.3</v>
      </c>
      <c r="R6" s="2" t="s">
        <v>50</v>
      </c>
      <c r="S6" s="2">
        <v>-0.8</v>
      </c>
      <c r="T6" s="2">
        <v>-10.8</v>
      </c>
      <c r="U6" t="s">
        <v>50</v>
      </c>
    </row>
    <row r="7" spans="1:21" ht="17" x14ac:dyDescent="0.2">
      <c r="B7" s="2" t="s">
        <v>24</v>
      </c>
      <c r="C7" s="2"/>
      <c r="D7" s="2"/>
      <c r="E7" s="2"/>
      <c r="F7" s="2"/>
      <c r="G7" s="2">
        <v>2.8</v>
      </c>
      <c r="H7" s="2">
        <v>13.2</v>
      </c>
      <c r="I7" s="2">
        <v>9</v>
      </c>
      <c r="J7" s="2">
        <v>12.5</v>
      </c>
      <c r="K7" s="2">
        <v>8.5</v>
      </c>
      <c r="L7" s="2">
        <v>8.5</v>
      </c>
      <c r="M7" s="2">
        <v>9.8000000000000007</v>
      </c>
      <c r="N7" s="2">
        <v>9.6999999999999993</v>
      </c>
      <c r="O7" s="2">
        <v>2.9</v>
      </c>
      <c r="P7" s="2">
        <v>1.3</v>
      </c>
      <c r="Q7" s="2">
        <v>1</v>
      </c>
      <c r="R7" s="2" t="s">
        <v>50</v>
      </c>
      <c r="S7" s="2">
        <v>0.3</v>
      </c>
      <c r="T7" s="2">
        <v>-11.6</v>
      </c>
      <c r="U7" t="s">
        <v>50</v>
      </c>
    </row>
    <row r="8" spans="1:21" ht="17" x14ac:dyDescent="0.2">
      <c r="B8" s="2" t="s">
        <v>25</v>
      </c>
      <c r="C8" s="2"/>
      <c r="D8" s="2"/>
      <c r="E8" s="2"/>
      <c r="F8" s="2"/>
      <c r="G8" s="2">
        <v>3</v>
      </c>
      <c r="H8" s="2">
        <v>14.7</v>
      </c>
      <c r="I8" s="2">
        <v>9.9</v>
      </c>
      <c r="J8" s="2">
        <v>14.8</v>
      </c>
      <c r="K8" s="2">
        <v>11.9</v>
      </c>
      <c r="L8" s="2">
        <v>8.5</v>
      </c>
      <c r="M8" s="2">
        <v>10.199999999999999</v>
      </c>
      <c r="N8" s="2">
        <v>11.7</v>
      </c>
      <c r="O8" s="2">
        <v>2.1</v>
      </c>
      <c r="P8" s="2">
        <v>3.2</v>
      </c>
      <c r="Q8" s="2">
        <v>1</v>
      </c>
      <c r="R8" s="2" t="s">
        <v>50</v>
      </c>
      <c r="S8" s="2">
        <v>-0.4</v>
      </c>
      <c r="T8" s="2">
        <v>-13.9</v>
      </c>
      <c r="U8" t="s">
        <v>50</v>
      </c>
    </row>
    <row r="9" spans="1:21" ht="17" x14ac:dyDescent="0.2">
      <c r="B9" s="2" t="s">
        <v>26</v>
      </c>
      <c r="C9" s="2"/>
      <c r="D9" s="2"/>
      <c r="E9" s="2"/>
      <c r="F9" s="2"/>
      <c r="G9" s="2">
        <v>4.3</v>
      </c>
      <c r="H9" s="2">
        <v>12.4</v>
      </c>
      <c r="I9" s="2">
        <v>8.6</v>
      </c>
      <c r="J9" s="2">
        <v>12</v>
      </c>
      <c r="K9" s="2">
        <v>9.9</v>
      </c>
      <c r="L9" s="2">
        <v>8.9</v>
      </c>
      <c r="M9" s="2">
        <v>9.3000000000000007</v>
      </c>
      <c r="N9" s="2">
        <v>9.9</v>
      </c>
      <c r="O9" s="2">
        <v>-0.8</v>
      </c>
      <c r="P9" s="2">
        <v>0.4</v>
      </c>
      <c r="Q9" s="2">
        <v>-0.2</v>
      </c>
      <c r="R9" s="2" t="s">
        <v>50</v>
      </c>
      <c r="S9" s="2">
        <v>-1.8</v>
      </c>
      <c r="T9" s="2">
        <v>-14.5</v>
      </c>
      <c r="U9" t="s">
        <v>50</v>
      </c>
    </row>
    <row r="11" spans="1:21" ht="17" x14ac:dyDescent="0.2">
      <c r="A11" t="s">
        <v>55</v>
      </c>
      <c r="B11" s="2" t="s">
        <v>54</v>
      </c>
      <c r="C11" s="2"/>
      <c r="D11" s="2"/>
      <c r="E11" s="2"/>
      <c r="F11" s="2"/>
    </row>
    <row r="12" spans="1:21" x14ac:dyDescent="0.2">
      <c r="H12">
        <v>-1.4</v>
      </c>
      <c r="I12">
        <v>2.9</v>
      </c>
      <c r="J12">
        <v>-3.2</v>
      </c>
      <c r="K12">
        <v>-0.7</v>
      </c>
      <c r="L12">
        <v>-0.3</v>
      </c>
      <c r="M12">
        <v>-1.6</v>
      </c>
      <c r="N12">
        <v>-0.5</v>
      </c>
      <c r="O12">
        <v>-2.1</v>
      </c>
      <c r="P12">
        <v>-8.9</v>
      </c>
      <c r="Q12">
        <v>-2.8</v>
      </c>
      <c r="R12">
        <v>-3.5</v>
      </c>
      <c r="S12">
        <v>-3.6</v>
      </c>
      <c r="T12">
        <v>-0.6</v>
      </c>
      <c r="U12">
        <v>-4.4000000000000004</v>
      </c>
    </row>
    <row r="13" spans="1:21" x14ac:dyDescent="0.2">
      <c r="H13">
        <v>0.6</v>
      </c>
      <c r="I13">
        <v>0.6</v>
      </c>
      <c r="J13">
        <v>0.6</v>
      </c>
      <c r="K13">
        <v>0.3</v>
      </c>
      <c r="L13">
        <v>0.5</v>
      </c>
      <c r="M13">
        <v>0.3</v>
      </c>
      <c r="N13">
        <v>0.6</v>
      </c>
      <c r="O13">
        <v>0.1</v>
      </c>
      <c r="P13">
        <v>1.2</v>
      </c>
      <c r="Q13">
        <v>1.3</v>
      </c>
      <c r="R13">
        <v>0.2</v>
      </c>
      <c r="S13">
        <v>0.4</v>
      </c>
      <c r="T13">
        <v>0.9</v>
      </c>
      <c r="U13">
        <v>0.4</v>
      </c>
    </row>
    <row r="16" spans="1:21" ht="17" x14ac:dyDescent="0.2">
      <c r="A16" t="s">
        <v>56</v>
      </c>
      <c r="B16" t="s">
        <v>41</v>
      </c>
      <c r="C16" s="2"/>
      <c r="H16">
        <v>-0.4</v>
      </c>
      <c r="I16">
        <v>-0.5</v>
      </c>
      <c r="J16">
        <v>0.5</v>
      </c>
      <c r="K16">
        <v>-0.8</v>
      </c>
      <c r="L16">
        <v>-0.04</v>
      </c>
      <c r="M16">
        <v>0.1</v>
      </c>
      <c r="N16">
        <v>1.8</v>
      </c>
      <c r="O16">
        <v>-4.7</v>
      </c>
      <c r="P16">
        <v>-7.8</v>
      </c>
      <c r="Q16">
        <v>-1.1000000000000001</v>
      </c>
      <c r="R16">
        <v>-2.2000000000000002</v>
      </c>
      <c r="S16">
        <v>-5.3</v>
      </c>
      <c r="T16">
        <v>-2.4</v>
      </c>
    </row>
    <row r="17" spans="1:21" x14ac:dyDescent="0.2">
      <c r="H17">
        <v>0.2</v>
      </c>
      <c r="I17">
        <v>0.3</v>
      </c>
      <c r="J17">
        <v>0.7</v>
      </c>
      <c r="K17">
        <v>0.5</v>
      </c>
      <c r="L17">
        <v>0.8</v>
      </c>
      <c r="M17">
        <v>0.3</v>
      </c>
      <c r="N17">
        <v>0.3</v>
      </c>
      <c r="O17">
        <v>0.4</v>
      </c>
      <c r="P17">
        <v>0.6</v>
      </c>
      <c r="Q17">
        <v>0.4</v>
      </c>
      <c r="R17">
        <v>0.6</v>
      </c>
      <c r="S17">
        <v>0.2</v>
      </c>
      <c r="T17">
        <v>0.4</v>
      </c>
    </row>
    <row r="18" spans="1:21" ht="17" x14ac:dyDescent="0.2">
      <c r="B18" t="s">
        <v>42</v>
      </c>
      <c r="C18" s="2"/>
      <c r="H18">
        <v>-0.1</v>
      </c>
      <c r="I18">
        <v>-0.6</v>
      </c>
      <c r="J18">
        <v>-1.6</v>
      </c>
      <c r="K18">
        <v>-1.3</v>
      </c>
      <c r="L18">
        <v>-1.5</v>
      </c>
      <c r="M18">
        <v>-0.4</v>
      </c>
      <c r="N18">
        <v>1</v>
      </c>
      <c r="O18">
        <v>-4.4000000000000004</v>
      </c>
      <c r="P18">
        <v>-7.8</v>
      </c>
      <c r="Q18">
        <v>-1.8</v>
      </c>
      <c r="R18">
        <v>-2.5</v>
      </c>
      <c r="S18">
        <v>-4.3</v>
      </c>
      <c r="T18">
        <v>-2.2999999999999998</v>
      </c>
    </row>
    <row r="19" spans="1:21" x14ac:dyDescent="0.2">
      <c r="H19">
        <v>0.3</v>
      </c>
      <c r="I19">
        <v>0.4</v>
      </c>
      <c r="J19">
        <v>0.1</v>
      </c>
      <c r="K19">
        <v>0.9</v>
      </c>
      <c r="L19">
        <v>0.3</v>
      </c>
      <c r="M19">
        <v>0.2</v>
      </c>
      <c r="N19">
        <v>1.5</v>
      </c>
      <c r="O19">
        <v>0.3</v>
      </c>
      <c r="P19">
        <v>0.3</v>
      </c>
      <c r="Q19">
        <v>0.2</v>
      </c>
      <c r="R19">
        <v>0.3</v>
      </c>
      <c r="S19">
        <v>0.4</v>
      </c>
      <c r="T19">
        <v>0.1</v>
      </c>
    </row>
    <row r="21" spans="1:21" x14ac:dyDescent="0.2">
      <c r="A21" t="s">
        <v>57</v>
      </c>
      <c r="B21" t="s">
        <v>46</v>
      </c>
      <c r="E21">
        <v>2.5</v>
      </c>
      <c r="H21">
        <v>5.7</v>
      </c>
      <c r="I21">
        <v>5.4</v>
      </c>
      <c r="J21">
        <v>6.3</v>
      </c>
      <c r="K21">
        <v>5.6</v>
      </c>
      <c r="L21">
        <v>4.3</v>
      </c>
      <c r="M21">
        <v>2.6</v>
      </c>
      <c r="N21">
        <v>10.6</v>
      </c>
      <c r="O21">
        <v>-3.5</v>
      </c>
      <c r="P21">
        <v>0.6</v>
      </c>
      <c r="Q21" t="s">
        <v>50</v>
      </c>
      <c r="R21">
        <v>2.4</v>
      </c>
      <c r="S21">
        <v>2.6</v>
      </c>
      <c r="T21">
        <v>1.5</v>
      </c>
      <c r="U21" t="s">
        <v>50</v>
      </c>
    </row>
    <row r="22" spans="1:21" x14ac:dyDescent="0.2">
      <c r="B22" t="s">
        <v>58</v>
      </c>
      <c r="E22">
        <v>2</v>
      </c>
      <c r="H22">
        <v>15.3</v>
      </c>
      <c r="I22">
        <v>11.6</v>
      </c>
      <c r="J22">
        <v>15.8</v>
      </c>
      <c r="K22">
        <v>14.9</v>
      </c>
      <c r="L22">
        <v>13.8</v>
      </c>
      <c r="M22">
        <v>11.7</v>
      </c>
      <c r="N22">
        <v>15.2</v>
      </c>
      <c r="O22">
        <v>7.7</v>
      </c>
      <c r="P22">
        <v>8.3000000000000007</v>
      </c>
      <c r="Q22" t="s">
        <v>50</v>
      </c>
      <c r="R22">
        <v>4.9000000000000004</v>
      </c>
      <c r="S22">
        <v>5.3</v>
      </c>
      <c r="T22">
        <v>0.4</v>
      </c>
      <c r="U22" t="s">
        <v>50</v>
      </c>
    </row>
    <row r="23" spans="1:21" x14ac:dyDescent="0.2">
      <c r="B23" t="s">
        <v>65</v>
      </c>
      <c r="E23">
        <v>2</v>
      </c>
    </row>
    <row r="24" spans="1:21" x14ac:dyDescent="0.2">
      <c r="B24" t="s">
        <v>65</v>
      </c>
      <c r="E2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B315-AC38-2E42-877B-23FAC546EA40}">
  <dimension ref="C5:W17"/>
  <sheetViews>
    <sheetView tabSelected="1" workbookViewId="0">
      <selection activeCell="C18" sqref="C18"/>
    </sheetView>
  </sheetViews>
  <sheetFormatPr baseColWidth="10" defaultRowHeight="16" x14ac:dyDescent="0.2"/>
  <cols>
    <col min="3" max="3" width="13.6640625" customWidth="1"/>
    <col min="4" max="4" width="27.33203125" customWidth="1"/>
    <col min="5" max="5" width="11.1640625" customWidth="1"/>
    <col min="6" max="6" width="12.5" customWidth="1"/>
  </cols>
  <sheetData>
    <row r="5" spans="3:23" x14ac:dyDescent="0.2">
      <c r="C5" t="s">
        <v>82</v>
      </c>
      <c r="D5" t="s">
        <v>81</v>
      </c>
      <c r="E5" t="s">
        <v>61</v>
      </c>
      <c r="F5" t="s">
        <v>62</v>
      </c>
      <c r="G5" t="s">
        <v>59</v>
      </c>
      <c r="H5" t="s">
        <v>60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</row>
    <row r="6" spans="3:23" x14ac:dyDescent="0.2">
      <c r="C6" t="s">
        <v>83</v>
      </c>
      <c r="D6" t="str">
        <f>"McCarthy et al, 2007"</f>
        <v>McCarthy et al, 2007</v>
      </c>
      <c r="J6">
        <v>5.7</v>
      </c>
      <c r="K6">
        <v>5.4</v>
      </c>
      <c r="L6">
        <v>6.3</v>
      </c>
      <c r="M6">
        <v>5.6</v>
      </c>
      <c r="N6">
        <v>4.3</v>
      </c>
      <c r="O6">
        <v>2.6</v>
      </c>
      <c r="P6">
        <v>10.6</v>
      </c>
      <c r="Q6">
        <v>-3.5</v>
      </c>
      <c r="R6">
        <v>0.6</v>
      </c>
      <c r="S6" t="s">
        <v>50</v>
      </c>
      <c r="T6">
        <v>2.4</v>
      </c>
      <c r="U6">
        <v>2.6</v>
      </c>
      <c r="V6">
        <v>1.5</v>
      </c>
      <c r="W6" t="s">
        <v>50</v>
      </c>
    </row>
    <row r="7" spans="3:23" x14ac:dyDescent="0.2">
      <c r="C7" t="s">
        <v>84</v>
      </c>
      <c r="D7" t="str">
        <f t="shared" ref="D7:D9" si="0">"McCarthy et al, 2007"</f>
        <v>McCarthy et al, 2007</v>
      </c>
      <c r="J7">
        <v>15.3</v>
      </c>
      <c r="K7">
        <v>11.6</v>
      </c>
      <c r="L7">
        <v>15.8</v>
      </c>
      <c r="M7">
        <v>14.9</v>
      </c>
      <c r="N7">
        <v>13.8</v>
      </c>
      <c r="O7">
        <v>11.7</v>
      </c>
      <c r="P7">
        <v>15.2</v>
      </c>
      <c r="Q7">
        <v>7.7</v>
      </c>
      <c r="R7">
        <v>8.3000000000000007</v>
      </c>
      <c r="S7" t="s">
        <v>50</v>
      </c>
      <c r="T7">
        <v>4.9000000000000004</v>
      </c>
      <c r="U7">
        <v>5.3</v>
      </c>
      <c r="V7">
        <v>0.4</v>
      </c>
      <c r="W7" t="s">
        <v>50</v>
      </c>
    </row>
    <row r="8" spans="3:23" x14ac:dyDescent="0.2">
      <c r="C8" t="s">
        <v>85</v>
      </c>
      <c r="D8" t="str">
        <f t="shared" si="0"/>
        <v>McCarthy et al, 2007</v>
      </c>
      <c r="F8" t="s">
        <v>94</v>
      </c>
    </row>
    <row r="9" spans="3:23" x14ac:dyDescent="0.2">
      <c r="C9" t="s">
        <v>85</v>
      </c>
      <c r="D9" t="str">
        <f t="shared" si="0"/>
        <v>McCarthy et al, 2007</v>
      </c>
      <c r="F9" t="s">
        <v>94</v>
      </c>
    </row>
    <row r="10" spans="3:23" x14ac:dyDescent="0.2">
      <c r="C10" t="s">
        <v>86</v>
      </c>
      <c r="D10" t="str">
        <f>"McClelland and Montoya, 2003"</f>
        <v>McClelland and Montoya, 2003</v>
      </c>
      <c r="J10">
        <v>-1.4</v>
      </c>
      <c r="K10">
        <v>2.9</v>
      </c>
      <c r="L10">
        <v>-3.2</v>
      </c>
      <c r="M10">
        <v>-0.7</v>
      </c>
      <c r="N10">
        <v>-0.3</v>
      </c>
      <c r="O10">
        <v>-1.6</v>
      </c>
      <c r="P10">
        <v>-0.5</v>
      </c>
      <c r="Q10">
        <v>-2.1</v>
      </c>
      <c r="R10">
        <v>-8.9</v>
      </c>
      <c r="S10">
        <v>-2.8</v>
      </c>
      <c r="T10">
        <v>-3.5</v>
      </c>
      <c r="U10">
        <v>-3.6</v>
      </c>
      <c r="V10">
        <v>-0.6</v>
      </c>
      <c r="W10">
        <v>-4.4000000000000004</v>
      </c>
    </row>
    <row r="11" spans="3:23" x14ac:dyDescent="0.2">
      <c r="C11" t="s">
        <v>88</v>
      </c>
      <c r="D11" t="str">
        <f>"McClelland and Montoya, 2002"</f>
        <v>McClelland and Montoya, 2002</v>
      </c>
      <c r="J11">
        <v>-0.4</v>
      </c>
      <c r="K11">
        <v>-0.5</v>
      </c>
      <c r="L11">
        <v>0.5</v>
      </c>
      <c r="M11">
        <v>-0.8</v>
      </c>
      <c r="N11">
        <v>-0.04</v>
      </c>
      <c r="O11">
        <v>0.1</v>
      </c>
      <c r="P11">
        <v>1.8</v>
      </c>
      <c r="Q11">
        <v>-4.7</v>
      </c>
      <c r="R11">
        <v>-7.8</v>
      </c>
      <c r="S11">
        <v>-1.1000000000000001</v>
      </c>
      <c r="T11">
        <v>-2.2000000000000002</v>
      </c>
      <c r="U11">
        <v>-5.3</v>
      </c>
      <c r="V11">
        <v>-2.4</v>
      </c>
    </row>
    <row r="12" spans="3:23" x14ac:dyDescent="0.2">
      <c r="C12" t="s">
        <v>87</v>
      </c>
      <c r="D12" t="str">
        <f>"McClelland and Montoya, 2002"</f>
        <v>McClelland and Montoya, 2002</v>
      </c>
      <c r="J12">
        <v>-0.1</v>
      </c>
      <c r="K12">
        <v>-0.6</v>
      </c>
      <c r="L12">
        <v>-1.6</v>
      </c>
      <c r="M12">
        <v>-1.3</v>
      </c>
      <c r="N12">
        <v>-1.5</v>
      </c>
      <c r="O12">
        <v>-0.4</v>
      </c>
      <c r="P12">
        <v>1</v>
      </c>
      <c r="Q12">
        <v>-4.4000000000000004</v>
      </c>
      <c r="R12">
        <v>-7.8</v>
      </c>
      <c r="S12">
        <v>-1.8</v>
      </c>
      <c r="T12">
        <v>-2.5</v>
      </c>
      <c r="U12">
        <v>-4.3</v>
      </c>
      <c r="V12">
        <v>-2.2999999999999998</v>
      </c>
    </row>
    <row r="13" spans="3:23" x14ac:dyDescent="0.2">
      <c r="C13" t="s">
        <v>63</v>
      </c>
      <c r="D13" t="s">
        <v>89</v>
      </c>
      <c r="E13" t="s">
        <v>22</v>
      </c>
      <c r="F13" t="s">
        <v>63</v>
      </c>
      <c r="I13">
        <v>2.6</v>
      </c>
      <c r="J13">
        <v>11.9</v>
      </c>
      <c r="K13">
        <v>8.6999999999999993</v>
      </c>
      <c r="L13">
        <v>12.3</v>
      </c>
      <c r="M13">
        <v>8.6999999999999993</v>
      </c>
      <c r="N13">
        <v>8.5</v>
      </c>
      <c r="O13">
        <v>8.6</v>
      </c>
      <c r="P13">
        <v>10.199999999999999</v>
      </c>
      <c r="Q13">
        <v>3.4</v>
      </c>
      <c r="R13">
        <v>2.7</v>
      </c>
      <c r="S13">
        <v>1.8</v>
      </c>
      <c r="T13" t="s">
        <v>50</v>
      </c>
      <c r="U13">
        <v>-0.2</v>
      </c>
      <c r="V13">
        <v>-10.5</v>
      </c>
      <c r="W13" t="s">
        <v>50</v>
      </c>
    </row>
    <row r="14" spans="3:23" x14ac:dyDescent="0.2">
      <c r="C14" t="s">
        <v>63</v>
      </c>
      <c r="D14" t="s">
        <v>90</v>
      </c>
      <c r="E14" t="s">
        <v>23</v>
      </c>
      <c r="F14" t="s">
        <v>63</v>
      </c>
      <c r="I14">
        <v>2.7</v>
      </c>
      <c r="J14">
        <v>11.7</v>
      </c>
      <c r="K14">
        <v>7.8</v>
      </c>
      <c r="L14">
        <v>11.4</v>
      </c>
      <c r="M14">
        <v>7.9</v>
      </c>
      <c r="N14">
        <v>7.4</v>
      </c>
      <c r="O14">
        <v>8.4</v>
      </c>
      <c r="P14">
        <v>9.5</v>
      </c>
      <c r="Q14">
        <v>2.2999999999999998</v>
      </c>
      <c r="R14">
        <v>2.6</v>
      </c>
      <c r="S14">
        <v>1.3</v>
      </c>
      <c r="T14" t="s">
        <v>50</v>
      </c>
      <c r="U14">
        <v>-0.8</v>
      </c>
      <c r="V14">
        <v>-10.8</v>
      </c>
      <c r="W14" t="s">
        <v>50</v>
      </c>
    </row>
    <row r="15" spans="3:23" x14ac:dyDescent="0.2">
      <c r="C15" t="s">
        <v>63</v>
      </c>
      <c r="D15" t="s">
        <v>91</v>
      </c>
      <c r="E15" t="s">
        <v>24</v>
      </c>
      <c r="F15" t="s">
        <v>63</v>
      </c>
      <c r="I15">
        <v>2.8</v>
      </c>
      <c r="J15">
        <v>13.2</v>
      </c>
      <c r="K15">
        <v>9</v>
      </c>
      <c r="L15">
        <v>12.5</v>
      </c>
      <c r="M15">
        <v>8.5</v>
      </c>
      <c r="N15">
        <v>8.5</v>
      </c>
      <c r="O15">
        <v>9.8000000000000007</v>
      </c>
      <c r="P15">
        <v>9.6999999999999993</v>
      </c>
      <c r="Q15">
        <v>2.9</v>
      </c>
      <c r="R15">
        <v>1.3</v>
      </c>
      <c r="S15">
        <v>1</v>
      </c>
      <c r="T15" t="s">
        <v>50</v>
      </c>
      <c r="U15">
        <v>0.3</v>
      </c>
      <c r="V15">
        <v>-11.6</v>
      </c>
      <c r="W15" t="s">
        <v>50</v>
      </c>
    </row>
    <row r="16" spans="3:23" x14ac:dyDescent="0.2">
      <c r="C16" t="s">
        <v>63</v>
      </c>
      <c r="D16" t="s">
        <v>92</v>
      </c>
      <c r="E16" t="s">
        <v>25</v>
      </c>
      <c r="F16" t="s">
        <v>63</v>
      </c>
      <c r="I16">
        <v>3</v>
      </c>
      <c r="J16">
        <v>14.7</v>
      </c>
      <c r="K16">
        <v>9.9</v>
      </c>
      <c r="L16">
        <v>14.8</v>
      </c>
      <c r="M16">
        <v>11.9</v>
      </c>
      <c r="N16">
        <v>8.5</v>
      </c>
      <c r="O16">
        <v>10.199999999999999</v>
      </c>
      <c r="P16">
        <v>11.7</v>
      </c>
      <c r="Q16">
        <v>2.1</v>
      </c>
      <c r="R16">
        <v>3.2</v>
      </c>
      <c r="S16">
        <v>1</v>
      </c>
      <c r="T16" t="s">
        <v>50</v>
      </c>
      <c r="U16">
        <v>-0.4</v>
      </c>
      <c r="V16">
        <v>-13.9</v>
      </c>
      <c r="W16" t="s">
        <v>50</v>
      </c>
    </row>
    <row r="17" spans="3:23" x14ac:dyDescent="0.2">
      <c r="C17" t="s">
        <v>63</v>
      </c>
      <c r="D17" t="s">
        <v>93</v>
      </c>
      <c r="E17" t="s">
        <v>26</v>
      </c>
      <c r="F17" t="s">
        <v>63</v>
      </c>
      <c r="I17">
        <v>4.3</v>
      </c>
      <c r="J17">
        <v>12.4</v>
      </c>
      <c r="K17">
        <v>8.6</v>
      </c>
      <c r="L17">
        <v>12</v>
      </c>
      <c r="M17">
        <v>9.9</v>
      </c>
      <c r="N17">
        <v>8.9</v>
      </c>
      <c r="O17">
        <v>9.3000000000000007</v>
      </c>
      <c r="P17">
        <v>9.9</v>
      </c>
      <c r="Q17">
        <v>-0.8</v>
      </c>
      <c r="R17">
        <v>0.4</v>
      </c>
      <c r="S17">
        <v>-0.2</v>
      </c>
      <c r="T17" t="s">
        <v>50</v>
      </c>
      <c r="U17">
        <v>-1.8</v>
      </c>
      <c r="V17">
        <v>-14.5</v>
      </c>
      <c r="W17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B9AA-2D80-F342-86A6-AACAF41FE788}">
  <dimension ref="E4:X26"/>
  <sheetViews>
    <sheetView topLeftCell="G2" workbookViewId="0">
      <selection activeCell="I17" sqref="I17:I21"/>
    </sheetView>
  </sheetViews>
  <sheetFormatPr baseColWidth="10" defaultRowHeight="16" x14ac:dyDescent="0.2"/>
  <cols>
    <col min="7" max="7" width="22.33203125" customWidth="1"/>
    <col min="8" max="8" width="12.5" customWidth="1"/>
  </cols>
  <sheetData>
    <row r="4" spans="5:24" x14ac:dyDescent="0.2">
      <c r="G4" s="3" t="s">
        <v>28</v>
      </c>
      <c r="H4" s="3"/>
    </row>
    <row r="5" spans="5:24" ht="17" x14ac:dyDescent="0.2">
      <c r="G5" s="1"/>
      <c r="H5" s="1"/>
      <c r="I5" s="1"/>
      <c r="J5" s="1"/>
      <c r="K5" s="1"/>
    </row>
    <row r="6" spans="5:24" ht="17" x14ac:dyDescent="0.2">
      <c r="F6" s="1"/>
      <c r="G6" s="1" t="s">
        <v>0</v>
      </c>
      <c r="H6" s="1"/>
      <c r="I6" s="1" t="s">
        <v>3</v>
      </c>
      <c r="J6" s="1"/>
      <c r="P6" s="1" t="s">
        <v>4</v>
      </c>
      <c r="T6" s="1" t="s">
        <v>5</v>
      </c>
    </row>
    <row r="7" spans="5:24" ht="17" x14ac:dyDescent="0.2">
      <c r="F7" s="1" t="s">
        <v>1</v>
      </c>
      <c r="G7" s="1" t="s">
        <v>2</v>
      </c>
      <c r="H7" s="1"/>
      <c r="L7" s="1"/>
    </row>
    <row r="8" spans="5:24" ht="17" x14ac:dyDescent="0.2">
      <c r="F8" s="1"/>
      <c r="G8" s="1" t="s">
        <v>8</v>
      </c>
      <c r="H8" s="1"/>
      <c r="L8" s="1"/>
    </row>
    <row r="9" spans="5:24" ht="17" x14ac:dyDescent="0.2"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16</v>
      </c>
      <c r="Q9" s="1" t="s">
        <v>17</v>
      </c>
      <c r="R9" s="1" t="s">
        <v>18</v>
      </c>
      <c r="S9" s="1" t="s">
        <v>19</v>
      </c>
      <c r="T9" s="1" t="s">
        <v>20</v>
      </c>
      <c r="U9" s="1" t="s">
        <v>21</v>
      </c>
      <c r="V9" s="1" t="s">
        <v>6</v>
      </c>
      <c r="W9" s="1" t="s">
        <v>7</v>
      </c>
      <c r="X9" s="2"/>
    </row>
    <row r="10" spans="5:24" ht="17" x14ac:dyDescent="0.2">
      <c r="E10" t="s">
        <v>27</v>
      </c>
      <c r="F10" s="1"/>
      <c r="G10" s="2" t="s">
        <v>22</v>
      </c>
      <c r="H10" s="2"/>
      <c r="I10" s="2">
        <v>11.9</v>
      </c>
      <c r="J10" s="2">
        <v>8.6999999999999993</v>
      </c>
      <c r="K10" s="2">
        <v>12.3</v>
      </c>
      <c r="L10" s="2">
        <v>8.6999999999999993</v>
      </c>
      <c r="M10" s="2">
        <v>8.5</v>
      </c>
      <c r="N10" s="2">
        <v>8.6</v>
      </c>
      <c r="O10" s="2">
        <v>10.199999999999999</v>
      </c>
      <c r="P10" s="2">
        <v>3.4</v>
      </c>
      <c r="Q10" s="2">
        <v>2.7</v>
      </c>
      <c r="R10" s="2">
        <v>1.8</v>
      </c>
      <c r="S10" s="2">
        <v>-0.2</v>
      </c>
      <c r="T10" s="2">
        <v>-10.5</v>
      </c>
      <c r="U10" s="2">
        <v>2.6</v>
      </c>
      <c r="V10" s="2">
        <v>2.2000000000000002</v>
      </c>
      <c r="W10" s="2">
        <v>1.4</v>
      </c>
      <c r="X10" s="2"/>
    </row>
    <row r="11" spans="5:24" ht="17" x14ac:dyDescent="0.2">
      <c r="F11" s="1"/>
      <c r="G11" s="2" t="s">
        <v>23</v>
      </c>
      <c r="H11" s="2"/>
      <c r="I11" s="2">
        <v>11.7</v>
      </c>
      <c r="J11" s="2">
        <v>7.8</v>
      </c>
      <c r="K11" s="2">
        <v>11.4</v>
      </c>
      <c r="L11" s="2">
        <v>7.9</v>
      </c>
      <c r="M11" s="2">
        <v>7.4</v>
      </c>
      <c r="N11" s="2">
        <v>8.4</v>
      </c>
      <c r="O11" s="2">
        <v>9.5</v>
      </c>
      <c r="P11" s="2">
        <v>2.2999999999999998</v>
      </c>
      <c r="Q11" s="2">
        <v>2.6</v>
      </c>
      <c r="R11" s="2">
        <v>1.3</v>
      </c>
      <c r="S11" s="2">
        <v>-0.8</v>
      </c>
      <c r="T11" s="2">
        <v>-10.8</v>
      </c>
      <c r="U11" s="2">
        <v>2.7</v>
      </c>
      <c r="V11" s="2">
        <v>2.2000000000000002</v>
      </c>
      <c r="W11" s="2">
        <v>1.1000000000000001</v>
      </c>
      <c r="X11" s="2"/>
    </row>
    <row r="12" spans="5:24" ht="17" x14ac:dyDescent="0.2">
      <c r="F12" s="1"/>
      <c r="G12" s="2" t="s">
        <v>24</v>
      </c>
      <c r="H12" s="2"/>
      <c r="I12" s="2">
        <v>13.2</v>
      </c>
      <c r="J12" s="2">
        <v>9</v>
      </c>
      <c r="K12" s="2">
        <v>12.5</v>
      </c>
      <c r="L12" s="2">
        <v>8.5</v>
      </c>
      <c r="M12" s="2">
        <v>8.5</v>
      </c>
      <c r="N12" s="2">
        <v>9.8000000000000007</v>
      </c>
      <c r="O12" s="2">
        <v>9.6999999999999993</v>
      </c>
      <c r="P12" s="2">
        <v>2.9</v>
      </c>
      <c r="Q12" s="2">
        <v>1.3</v>
      </c>
      <c r="R12" s="2">
        <v>1</v>
      </c>
      <c r="S12" s="2">
        <v>0.3</v>
      </c>
      <c r="T12" s="2">
        <v>-11.6</v>
      </c>
      <c r="U12" s="2">
        <v>2.8</v>
      </c>
      <c r="V12" s="2">
        <v>2.2000000000000002</v>
      </c>
      <c r="W12" s="2">
        <v>1.4</v>
      </c>
      <c r="X12" s="2"/>
    </row>
    <row r="13" spans="5:24" ht="17" x14ac:dyDescent="0.2">
      <c r="F13" s="1"/>
      <c r="G13" s="2" t="s">
        <v>25</v>
      </c>
      <c r="H13" s="2"/>
      <c r="I13" s="2">
        <v>14.7</v>
      </c>
      <c r="J13" s="2">
        <v>9.9</v>
      </c>
      <c r="K13" s="2">
        <v>14.8</v>
      </c>
      <c r="L13" s="2">
        <v>11.9</v>
      </c>
      <c r="M13" s="2">
        <v>8.5</v>
      </c>
      <c r="N13" s="2">
        <v>10.199999999999999</v>
      </c>
      <c r="O13" s="2">
        <v>11.7</v>
      </c>
      <c r="P13" s="2">
        <v>2.1</v>
      </c>
      <c r="Q13" s="2">
        <v>3.2</v>
      </c>
      <c r="R13" s="2">
        <v>1</v>
      </c>
      <c r="S13" s="2">
        <v>-0.4</v>
      </c>
      <c r="T13" s="2">
        <v>-13.9</v>
      </c>
      <c r="U13" s="2">
        <v>3</v>
      </c>
      <c r="V13" s="2">
        <v>2.5</v>
      </c>
      <c r="W13" s="2">
        <v>1.2</v>
      </c>
      <c r="X13" s="2"/>
    </row>
    <row r="14" spans="5:24" ht="17" x14ac:dyDescent="0.2">
      <c r="F14" s="1"/>
      <c r="G14" s="2" t="s">
        <v>26</v>
      </c>
      <c r="H14" s="2"/>
      <c r="I14" s="2">
        <v>12.4</v>
      </c>
      <c r="J14" s="2">
        <v>8.6</v>
      </c>
      <c r="K14" s="2">
        <v>12</v>
      </c>
      <c r="L14" s="2">
        <v>9.9</v>
      </c>
      <c r="M14" s="2">
        <v>8.9</v>
      </c>
      <c r="N14" s="2">
        <v>9.3000000000000007</v>
      </c>
      <c r="O14" s="2">
        <v>9.9</v>
      </c>
      <c r="P14" s="2">
        <v>-0.8</v>
      </c>
      <c r="Q14" s="2">
        <v>0.4</v>
      </c>
      <c r="R14" s="2">
        <v>-0.2</v>
      </c>
      <c r="S14" s="2">
        <v>-1.8</v>
      </c>
      <c r="T14" s="2">
        <v>-14.5</v>
      </c>
      <c r="U14" s="2">
        <v>4.3</v>
      </c>
      <c r="V14" s="2">
        <v>2.4</v>
      </c>
      <c r="W14" s="2">
        <v>1.6</v>
      </c>
      <c r="X14" s="2"/>
    </row>
    <row r="15" spans="5:24" ht="17" x14ac:dyDescent="0.2"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5:24" ht="17" x14ac:dyDescent="0.2">
      <c r="G16" s="1"/>
      <c r="H16" s="2" t="s">
        <v>21</v>
      </c>
      <c r="I16" t="s">
        <v>37</v>
      </c>
      <c r="J16" t="s">
        <v>29</v>
      </c>
      <c r="K16" t="s">
        <v>30</v>
      </c>
      <c r="L16" t="s">
        <v>31</v>
      </c>
      <c r="M16" t="s">
        <v>32</v>
      </c>
      <c r="N16" t="s">
        <v>33</v>
      </c>
      <c r="O16" t="s">
        <v>34</v>
      </c>
      <c r="P16" t="s">
        <v>36</v>
      </c>
      <c r="Q16" t="s">
        <v>35</v>
      </c>
      <c r="R16" t="s">
        <v>38</v>
      </c>
      <c r="S16" t="s">
        <v>39</v>
      </c>
      <c r="T16" t="s">
        <v>40</v>
      </c>
      <c r="U16" t="s">
        <v>43</v>
      </c>
      <c r="V16" s="2"/>
      <c r="W16" s="2"/>
      <c r="X16" s="2"/>
    </row>
    <row r="17" spans="7:24" ht="17" x14ac:dyDescent="0.2">
      <c r="G17" s="2" t="s">
        <v>22</v>
      </c>
      <c r="H17" s="2">
        <v>2.6</v>
      </c>
      <c r="I17" s="2">
        <v>11.9</v>
      </c>
      <c r="J17" s="2">
        <v>8.6999999999999993</v>
      </c>
      <c r="K17" s="2">
        <v>12.3</v>
      </c>
      <c r="L17" s="2">
        <v>8.6999999999999993</v>
      </c>
      <c r="M17" s="2">
        <v>8.5</v>
      </c>
      <c r="N17" s="2">
        <v>8.6</v>
      </c>
      <c r="O17" s="2">
        <v>10.199999999999999</v>
      </c>
      <c r="P17" s="2">
        <v>3.4</v>
      </c>
      <c r="Q17" s="2">
        <v>2.7</v>
      </c>
      <c r="R17" s="2">
        <v>1.8</v>
      </c>
      <c r="S17" s="2" t="s">
        <v>50</v>
      </c>
      <c r="T17" s="2">
        <v>-0.2</v>
      </c>
      <c r="U17" s="2">
        <v>-10.5</v>
      </c>
      <c r="V17" s="2"/>
      <c r="W17" s="2"/>
      <c r="X17" s="2"/>
    </row>
    <row r="18" spans="7:24" ht="17" x14ac:dyDescent="0.2">
      <c r="G18" s="2" t="s">
        <v>23</v>
      </c>
      <c r="H18" s="2">
        <v>2.7</v>
      </c>
      <c r="I18" s="2">
        <v>11.7</v>
      </c>
      <c r="J18" s="2">
        <v>7.8</v>
      </c>
      <c r="K18" s="2">
        <v>11.4</v>
      </c>
      <c r="L18" s="2">
        <v>7.9</v>
      </c>
      <c r="M18" s="2">
        <v>7.4</v>
      </c>
      <c r="N18" s="2">
        <v>8.4</v>
      </c>
      <c r="O18" s="2">
        <v>9.5</v>
      </c>
      <c r="P18" s="2">
        <v>2.2999999999999998</v>
      </c>
      <c r="Q18" s="2">
        <v>2.6</v>
      </c>
      <c r="R18" s="2">
        <v>1.3</v>
      </c>
      <c r="S18" s="2" t="s">
        <v>50</v>
      </c>
      <c r="T18" s="2">
        <v>-0.8</v>
      </c>
      <c r="U18" s="2">
        <v>-10.8</v>
      </c>
      <c r="V18" s="2"/>
      <c r="W18" s="2"/>
      <c r="X18" s="2"/>
    </row>
    <row r="19" spans="7:24" ht="17" x14ac:dyDescent="0.2">
      <c r="G19" s="2" t="s">
        <v>24</v>
      </c>
      <c r="H19" s="2">
        <v>2.8</v>
      </c>
      <c r="I19" s="2">
        <v>13.2</v>
      </c>
      <c r="J19" s="2">
        <v>9</v>
      </c>
      <c r="K19" s="2">
        <v>12.5</v>
      </c>
      <c r="L19" s="2">
        <v>8.5</v>
      </c>
      <c r="M19" s="2">
        <v>8.5</v>
      </c>
      <c r="N19" s="2">
        <v>9.8000000000000007</v>
      </c>
      <c r="O19" s="2">
        <v>9.6999999999999993</v>
      </c>
      <c r="P19" s="2">
        <v>2.9</v>
      </c>
      <c r="Q19" s="2">
        <v>1.3</v>
      </c>
      <c r="R19" s="2">
        <v>1</v>
      </c>
      <c r="S19" s="2" t="s">
        <v>50</v>
      </c>
      <c r="T19" s="2">
        <v>0.3</v>
      </c>
      <c r="U19" s="2">
        <v>-11.6</v>
      </c>
      <c r="V19" s="2"/>
      <c r="W19" s="2"/>
      <c r="X19" s="2"/>
    </row>
    <row r="20" spans="7:24" ht="17" x14ac:dyDescent="0.2">
      <c r="G20" s="2" t="s">
        <v>25</v>
      </c>
      <c r="H20" s="2">
        <v>3</v>
      </c>
      <c r="I20" s="2">
        <v>14.7</v>
      </c>
      <c r="J20" s="2">
        <v>9.9</v>
      </c>
      <c r="K20" s="2">
        <v>14.8</v>
      </c>
      <c r="L20" s="2">
        <v>11.9</v>
      </c>
      <c r="M20" s="2">
        <v>8.5</v>
      </c>
      <c r="N20" s="2">
        <v>10.199999999999999</v>
      </c>
      <c r="O20" s="2">
        <v>11.7</v>
      </c>
      <c r="P20" s="2">
        <v>2.1</v>
      </c>
      <c r="Q20" s="2">
        <v>3.2</v>
      </c>
      <c r="R20" s="2">
        <v>1</v>
      </c>
      <c r="S20" s="2" t="s">
        <v>50</v>
      </c>
      <c r="T20" s="2">
        <v>-0.4</v>
      </c>
      <c r="U20" s="2">
        <v>-13.9</v>
      </c>
      <c r="V20" s="2"/>
      <c r="W20" s="2"/>
      <c r="X20" s="2"/>
    </row>
    <row r="21" spans="7:24" ht="17" x14ac:dyDescent="0.2">
      <c r="G21" s="2" t="s">
        <v>26</v>
      </c>
      <c r="H21" s="2">
        <v>4.3</v>
      </c>
      <c r="I21" s="2">
        <v>12.4</v>
      </c>
      <c r="J21" s="2">
        <v>8.6</v>
      </c>
      <c r="K21" s="2">
        <v>12</v>
      </c>
      <c r="L21" s="2">
        <v>9.9</v>
      </c>
      <c r="M21" s="2">
        <v>8.9</v>
      </c>
      <c r="N21" s="2">
        <v>9.3000000000000007</v>
      </c>
      <c r="O21" s="2">
        <v>9.9</v>
      </c>
      <c r="P21" s="2">
        <v>-0.8</v>
      </c>
      <c r="Q21" s="2">
        <v>0.4</v>
      </c>
      <c r="R21" s="2">
        <v>-0.2</v>
      </c>
      <c r="S21" s="2" t="s">
        <v>50</v>
      </c>
      <c r="T21" s="2">
        <v>-1.8</v>
      </c>
      <c r="U21" s="2">
        <v>-14.5</v>
      </c>
      <c r="V21" s="2"/>
      <c r="W21" s="2"/>
      <c r="X21" s="2"/>
    </row>
    <row r="22" spans="7:24" ht="17" x14ac:dyDescent="0.2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7:24" ht="17" x14ac:dyDescent="0.2"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6" spans="7:24" ht="17" x14ac:dyDescent="0.2">
      <c r="G26" s="2"/>
      <c r="H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3B30-F57E-B342-A61A-0C0B56BD06A2}">
  <dimension ref="D1:V31"/>
  <sheetViews>
    <sheetView topLeftCell="A2" workbookViewId="0">
      <selection activeCell="J16" sqref="J16:V17"/>
    </sheetView>
  </sheetViews>
  <sheetFormatPr baseColWidth="10" defaultRowHeight="16" x14ac:dyDescent="0.2"/>
  <sheetData>
    <row r="1" spans="4:22" x14ac:dyDescent="0.2">
      <c r="J1" t="s">
        <v>37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36</v>
      </c>
      <c r="R1" t="s">
        <v>35</v>
      </c>
      <c r="S1" t="s">
        <v>38</v>
      </c>
      <c r="T1" t="s">
        <v>39</v>
      </c>
      <c r="U1" t="s">
        <v>40</v>
      </c>
      <c r="V1" t="s">
        <v>43</v>
      </c>
    </row>
    <row r="2" spans="4:22" x14ac:dyDescent="0.2">
      <c r="J2">
        <v>5.7</v>
      </c>
      <c r="K2">
        <v>5.4</v>
      </c>
      <c r="L2">
        <v>6.3</v>
      </c>
      <c r="M2">
        <v>5.6</v>
      </c>
      <c r="N2">
        <v>4.3</v>
      </c>
      <c r="O2">
        <v>2.6</v>
      </c>
      <c r="P2">
        <v>10.6</v>
      </c>
      <c r="Q2">
        <v>-3.5</v>
      </c>
      <c r="R2">
        <v>0.6</v>
      </c>
      <c r="S2" t="s">
        <v>50</v>
      </c>
      <c r="T2">
        <v>2.4</v>
      </c>
      <c r="U2">
        <v>2.6</v>
      </c>
      <c r="V2">
        <v>1.5</v>
      </c>
    </row>
    <row r="3" spans="4:22" x14ac:dyDescent="0.2">
      <c r="J3" t="s">
        <v>37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38</v>
      </c>
      <c r="T3" t="s">
        <v>39</v>
      </c>
      <c r="U3" t="s">
        <v>40</v>
      </c>
      <c r="V3" t="s">
        <v>43</v>
      </c>
    </row>
    <row r="5" spans="4:22" x14ac:dyDescent="0.2">
      <c r="I5" t="s">
        <v>46</v>
      </c>
      <c r="J5" t="s">
        <v>30</v>
      </c>
      <c r="K5" t="s">
        <v>29</v>
      </c>
      <c r="L5" t="s">
        <v>37</v>
      </c>
      <c r="M5" t="s">
        <v>31</v>
      </c>
      <c r="N5" t="s">
        <v>32</v>
      </c>
      <c r="O5" t="s">
        <v>33</v>
      </c>
      <c r="P5" t="s">
        <v>34</v>
      </c>
      <c r="Q5" t="s">
        <v>36</v>
      </c>
      <c r="R5" t="s">
        <v>38</v>
      </c>
      <c r="S5" t="s">
        <v>35</v>
      </c>
      <c r="T5" t="s">
        <v>43</v>
      </c>
      <c r="U5" t="s">
        <v>39</v>
      </c>
      <c r="V5" t="s">
        <v>40</v>
      </c>
    </row>
    <row r="6" spans="4:22" x14ac:dyDescent="0.2">
      <c r="F6" t="s">
        <v>46</v>
      </c>
      <c r="H6" t="s">
        <v>47</v>
      </c>
      <c r="J6">
        <v>6.3</v>
      </c>
      <c r="K6">
        <v>5.4</v>
      </c>
      <c r="L6">
        <v>5.7</v>
      </c>
      <c r="M6">
        <v>5.6</v>
      </c>
      <c r="N6">
        <v>4.3</v>
      </c>
      <c r="O6">
        <v>2.6</v>
      </c>
      <c r="P6">
        <v>10.6</v>
      </c>
      <c r="Q6">
        <v>-3.5</v>
      </c>
      <c r="R6" t="s">
        <v>50</v>
      </c>
      <c r="S6">
        <v>0.6</v>
      </c>
      <c r="T6">
        <v>1.5</v>
      </c>
      <c r="U6">
        <v>2.4</v>
      </c>
      <c r="V6">
        <v>2.6</v>
      </c>
    </row>
    <row r="7" spans="4:22" x14ac:dyDescent="0.2">
      <c r="D7" t="s">
        <v>48</v>
      </c>
      <c r="E7" t="s">
        <v>30</v>
      </c>
      <c r="F7">
        <v>6.3</v>
      </c>
      <c r="H7">
        <v>15.8</v>
      </c>
    </row>
    <row r="8" spans="4:22" x14ac:dyDescent="0.2">
      <c r="E8" t="s">
        <v>29</v>
      </c>
      <c r="F8">
        <v>5.4</v>
      </c>
      <c r="H8">
        <v>11.6</v>
      </c>
    </row>
    <row r="9" spans="4:22" x14ac:dyDescent="0.2">
      <c r="E9" t="s">
        <v>37</v>
      </c>
      <c r="F9">
        <v>5.7</v>
      </c>
      <c r="H9">
        <v>15.3</v>
      </c>
    </row>
    <row r="10" spans="4:22" x14ac:dyDescent="0.2">
      <c r="E10" t="s">
        <v>31</v>
      </c>
      <c r="F10">
        <v>5.6</v>
      </c>
      <c r="H10">
        <v>14.9</v>
      </c>
    </row>
    <row r="11" spans="4:22" x14ac:dyDescent="0.2">
      <c r="E11" t="s">
        <v>32</v>
      </c>
      <c r="F11">
        <v>4.3</v>
      </c>
      <c r="H11">
        <v>13.8</v>
      </c>
      <c r="I11" t="s">
        <v>47</v>
      </c>
      <c r="J11" t="s">
        <v>30</v>
      </c>
      <c r="K11" t="s">
        <v>29</v>
      </c>
      <c r="L11" t="s">
        <v>37</v>
      </c>
      <c r="M11" t="s">
        <v>31</v>
      </c>
      <c r="N11" t="s">
        <v>32</v>
      </c>
      <c r="O11" t="s">
        <v>33</v>
      </c>
      <c r="P11" t="s">
        <v>34</v>
      </c>
      <c r="Q11" t="s">
        <v>36</v>
      </c>
      <c r="R11" t="s">
        <v>38</v>
      </c>
      <c r="S11" t="s">
        <v>35</v>
      </c>
      <c r="T11" t="s">
        <v>43</v>
      </c>
      <c r="U11" t="s">
        <v>39</v>
      </c>
      <c r="V11" t="s">
        <v>40</v>
      </c>
    </row>
    <row r="12" spans="4:22" x14ac:dyDescent="0.2">
      <c r="E12" t="s">
        <v>33</v>
      </c>
      <c r="F12">
        <v>2.6</v>
      </c>
      <c r="H12">
        <v>11.7</v>
      </c>
      <c r="J12">
        <v>15.8</v>
      </c>
      <c r="K12">
        <v>11.6</v>
      </c>
      <c r="L12">
        <v>15.3</v>
      </c>
      <c r="M12">
        <v>14.9</v>
      </c>
      <c r="N12">
        <v>13.8</v>
      </c>
      <c r="O12">
        <v>11.7</v>
      </c>
      <c r="P12">
        <v>15.2</v>
      </c>
      <c r="Q12">
        <v>7.7</v>
      </c>
      <c r="R12" t="s">
        <v>50</v>
      </c>
      <c r="S12">
        <v>8.3000000000000007</v>
      </c>
      <c r="T12">
        <v>0.4</v>
      </c>
      <c r="U12">
        <v>4.9000000000000004</v>
      </c>
      <c r="V12">
        <v>5.3</v>
      </c>
    </row>
    <row r="13" spans="4:22" x14ac:dyDescent="0.2">
      <c r="E13" t="s">
        <v>34</v>
      </c>
      <c r="F13">
        <v>10.6</v>
      </c>
      <c r="H13">
        <v>15.2</v>
      </c>
    </row>
    <row r="14" spans="4:22" x14ac:dyDescent="0.2">
      <c r="D14" t="s">
        <v>49</v>
      </c>
      <c r="E14" t="s">
        <v>36</v>
      </c>
      <c r="F14">
        <v>-3.5</v>
      </c>
      <c r="H14">
        <v>7.7</v>
      </c>
    </row>
    <row r="15" spans="4:22" x14ac:dyDescent="0.2">
      <c r="E15" t="s">
        <v>38</v>
      </c>
      <c r="F15" t="s">
        <v>50</v>
      </c>
      <c r="H15" t="s">
        <v>50</v>
      </c>
      <c r="J15" t="s">
        <v>37</v>
      </c>
      <c r="K15" t="s">
        <v>29</v>
      </c>
      <c r="L15" t="s">
        <v>30</v>
      </c>
      <c r="M15" t="s">
        <v>31</v>
      </c>
      <c r="N15" t="s">
        <v>32</v>
      </c>
      <c r="O15" t="s">
        <v>33</v>
      </c>
      <c r="P15" t="s">
        <v>34</v>
      </c>
      <c r="Q15" t="s">
        <v>36</v>
      </c>
      <c r="R15" t="s">
        <v>35</v>
      </c>
      <c r="S15" t="s">
        <v>38</v>
      </c>
      <c r="T15" t="s">
        <v>39</v>
      </c>
      <c r="U15" t="s">
        <v>40</v>
      </c>
      <c r="V15" t="s">
        <v>43</v>
      </c>
    </row>
    <row r="16" spans="4:22" x14ac:dyDescent="0.2">
      <c r="E16" t="s">
        <v>35</v>
      </c>
      <c r="F16">
        <v>0.6</v>
      </c>
      <c r="H16">
        <v>8.3000000000000007</v>
      </c>
      <c r="J16" t="s">
        <v>37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36</v>
      </c>
      <c r="R16" t="s">
        <v>35</v>
      </c>
      <c r="S16" t="s">
        <v>38</v>
      </c>
      <c r="T16" t="s">
        <v>39</v>
      </c>
      <c r="U16" t="s">
        <v>40</v>
      </c>
      <c r="V16" t="s">
        <v>43</v>
      </c>
    </row>
    <row r="17" spans="5:22" x14ac:dyDescent="0.2">
      <c r="E17" t="s">
        <v>43</v>
      </c>
      <c r="F17">
        <v>1.5</v>
      </c>
      <c r="H17">
        <v>0.4</v>
      </c>
      <c r="J17">
        <v>15.3</v>
      </c>
      <c r="K17">
        <v>11.6</v>
      </c>
      <c r="L17">
        <v>15.8</v>
      </c>
      <c r="M17">
        <v>14.9</v>
      </c>
      <c r="N17">
        <v>13.8</v>
      </c>
      <c r="O17">
        <v>11.7</v>
      </c>
      <c r="P17">
        <v>15.2</v>
      </c>
      <c r="Q17">
        <v>7.7</v>
      </c>
      <c r="R17">
        <v>8.3000000000000007</v>
      </c>
      <c r="S17" t="s">
        <v>50</v>
      </c>
      <c r="T17">
        <v>4.9000000000000004</v>
      </c>
      <c r="U17">
        <v>5.3</v>
      </c>
      <c r="V17">
        <v>0.4</v>
      </c>
    </row>
    <row r="18" spans="5:22" x14ac:dyDescent="0.2">
      <c r="E18" t="s">
        <v>39</v>
      </c>
      <c r="F18">
        <v>2.4</v>
      </c>
      <c r="H18">
        <v>4.9000000000000004</v>
      </c>
    </row>
    <row r="19" spans="5:22" x14ac:dyDescent="0.2">
      <c r="E19" t="s">
        <v>40</v>
      </c>
      <c r="F19">
        <v>2.6</v>
      </c>
      <c r="H19">
        <v>5.3</v>
      </c>
    </row>
    <row r="22" spans="5:22" x14ac:dyDescent="0.2">
      <c r="E22" t="s">
        <v>51</v>
      </c>
    </row>
    <row r="24" spans="5:22" x14ac:dyDescent="0.2">
      <c r="F24" t="s">
        <v>29</v>
      </c>
      <c r="G24">
        <v>5.4</v>
      </c>
      <c r="H24">
        <f>G24-AVERAGE(G24:G29)</f>
        <v>-0.29999999999999982</v>
      </c>
    </row>
    <row r="25" spans="5:22" x14ac:dyDescent="0.2">
      <c r="F25" t="s">
        <v>31</v>
      </c>
      <c r="G25">
        <v>5.6</v>
      </c>
      <c r="H25">
        <f>G25-AVERAGE(G24:G29)</f>
        <v>-0.10000000000000053</v>
      </c>
    </row>
    <row r="26" spans="5:22" x14ac:dyDescent="0.2">
      <c r="F26" t="s">
        <v>37</v>
      </c>
      <c r="G26">
        <v>5.7</v>
      </c>
      <c r="H26">
        <f>G26-AVERAGE(G24:G29)</f>
        <v>0</v>
      </c>
    </row>
    <row r="27" spans="5:22" x14ac:dyDescent="0.2">
      <c r="F27" t="s">
        <v>32</v>
      </c>
      <c r="G27">
        <v>4.3</v>
      </c>
      <c r="H27">
        <f>G27-AVERAGE(G24:G29)</f>
        <v>-1.4000000000000004</v>
      </c>
    </row>
    <row r="28" spans="5:22" x14ac:dyDescent="0.2">
      <c r="F28" t="s">
        <v>33</v>
      </c>
      <c r="G28">
        <v>2.6</v>
      </c>
      <c r="H28">
        <f>G28-AVERAGE(G24:G29)</f>
        <v>-3.1</v>
      </c>
    </row>
    <row r="29" spans="5:22" x14ac:dyDescent="0.2">
      <c r="F29" t="s">
        <v>34</v>
      </c>
      <c r="G29">
        <v>10.6</v>
      </c>
      <c r="H29">
        <f>G29-AVERAGE(G24:G29)</f>
        <v>4.8999999999999995</v>
      </c>
    </row>
    <row r="31" spans="5:22" x14ac:dyDescent="0.2">
      <c r="G3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4354-3EFF-914C-AD99-0178388A7BCE}">
  <dimension ref="C2:Q14"/>
  <sheetViews>
    <sheetView workbookViewId="0">
      <selection activeCell="D12" sqref="D12:Q14"/>
    </sheetView>
  </sheetViews>
  <sheetFormatPr baseColWidth="10" defaultRowHeight="16" x14ac:dyDescent="0.2"/>
  <sheetData>
    <row r="2" spans="3:17" x14ac:dyDescent="0.2">
      <c r="D2" t="s">
        <v>21</v>
      </c>
      <c r="E2">
        <v>-1.7</v>
      </c>
    </row>
    <row r="3" spans="3:17" x14ac:dyDescent="0.2">
      <c r="E3">
        <v>0.4</v>
      </c>
    </row>
    <row r="6" spans="3:17" x14ac:dyDescent="0.2">
      <c r="D6" t="s">
        <v>30</v>
      </c>
      <c r="E6" t="s">
        <v>29</v>
      </c>
      <c r="F6" t="s">
        <v>37</v>
      </c>
      <c r="G6" t="s">
        <v>36</v>
      </c>
      <c r="H6" t="s">
        <v>31</v>
      </c>
      <c r="I6" t="s">
        <v>32</v>
      </c>
      <c r="J6" t="s">
        <v>38</v>
      </c>
      <c r="K6" t="s">
        <v>45</v>
      </c>
      <c r="L6" t="s">
        <v>40</v>
      </c>
      <c r="M6" t="s">
        <v>33</v>
      </c>
      <c r="N6" t="s">
        <v>35</v>
      </c>
      <c r="O6" t="s">
        <v>43</v>
      </c>
      <c r="P6" t="s">
        <v>39</v>
      </c>
      <c r="Q6" t="s">
        <v>34</v>
      </c>
    </row>
    <row r="7" spans="3:17" x14ac:dyDescent="0.2">
      <c r="C7" t="s">
        <v>44</v>
      </c>
      <c r="D7">
        <v>-3.2</v>
      </c>
      <c r="E7">
        <v>2.9</v>
      </c>
      <c r="F7">
        <v>-1.4</v>
      </c>
      <c r="G7">
        <v>-2.1</v>
      </c>
      <c r="H7">
        <v>-0.7</v>
      </c>
      <c r="I7">
        <v>-0.3</v>
      </c>
      <c r="J7">
        <v>-2.8</v>
      </c>
      <c r="K7">
        <v>-4.4000000000000004</v>
      </c>
      <c r="L7">
        <v>-3.6</v>
      </c>
      <c r="M7">
        <v>-1.6</v>
      </c>
      <c r="N7">
        <v>-8.9</v>
      </c>
      <c r="O7">
        <v>-0.6</v>
      </c>
      <c r="P7">
        <v>-3.5</v>
      </c>
      <c r="Q7">
        <v>-0.5</v>
      </c>
    </row>
    <row r="8" spans="3:17" x14ac:dyDescent="0.2">
      <c r="D8">
        <v>0.6</v>
      </c>
      <c r="E8">
        <v>0.6</v>
      </c>
      <c r="F8">
        <v>0.6</v>
      </c>
      <c r="G8">
        <v>0.1</v>
      </c>
      <c r="H8">
        <v>0.3</v>
      </c>
      <c r="I8">
        <v>0.5</v>
      </c>
      <c r="J8">
        <v>1.3</v>
      </c>
      <c r="K8">
        <v>0.4</v>
      </c>
      <c r="L8">
        <v>0.4</v>
      </c>
      <c r="M8">
        <v>0.3</v>
      </c>
      <c r="N8">
        <v>1.2</v>
      </c>
      <c r="O8">
        <v>0.9</v>
      </c>
      <c r="P8">
        <v>0.2</v>
      </c>
      <c r="Q8">
        <v>0.6</v>
      </c>
    </row>
    <row r="12" spans="3:17" x14ac:dyDescent="0.2">
      <c r="D12" t="s">
        <v>37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38</v>
      </c>
      <c r="N12" t="s">
        <v>39</v>
      </c>
      <c r="O12" t="s">
        <v>40</v>
      </c>
      <c r="P12" t="s">
        <v>43</v>
      </c>
      <c r="Q12" t="s">
        <v>45</v>
      </c>
    </row>
    <row r="13" spans="3:17" x14ac:dyDescent="0.2">
      <c r="D13">
        <v>-1.4</v>
      </c>
      <c r="E13">
        <v>2.9</v>
      </c>
      <c r="F13">
        <v>-3.2</v>
      </c>
      <c r="G13">
        <v>-0.7</v>
      </c>
      <c r="H13">
        <v>-0.3</v>
      </c>
      <c r="I13">
        <v>-1.6</v>
      </c>
      <c r="J13">
        <v>-0.5</v>
      </c>
      <c r="K13">
        <v>-8.9</v>
      </c>
      <c r="L13">
        <v>-2.1</v>
      </c>
      <c r="M13">
        <v>-2.8</v>
      </c>
      <c r="N13">
        <v>-3.5</v>
      </c>
      <c r="O13">
        <v>-3.6</v>
      </c>
      <c r="P13">
        <v>-0.6</v>
      </c>
      <c r="Q13">
        <v>-4.4000000000000004</v>
      </c>
    </row>
    <row r="14" spans="3:17" x14ac:dyDescent="0.2">
      <c r="D14">
        <v>0.6</v>
      </c>
      <c r="E14">
        <v>0.6</v>
      </c>
      <c r="F14">
        <v>0.6</v>
      </c>
      <c r="G14">
        <v>0.3</v>
      </c>
      <c r="H14">
        <v>0.5</v>
      </c>
      <c r="I14">
        <v>0.3</v>
      </c>
      <c r="J14">
        <v>0.6</v>
      </c>
      <c r="K14">
        <v>1.2</v>
      </c>
      <c r="L14">
        <v>0.1</v>
      </c>
      <c r="M14">
        <v>1.3</v>
      </c>
      <c r="N14">
        <v>0.2</v>
      </c>
      <c r="O14">
        <v>0.4</v>
      </c>
      <c r="P14">
        <v>0.9</v>
      </c>
      <c r="Q14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5524-223E-364E-958C-5BF006E504BB}">
  <dimension ref="C1:P16"/>
  <sheetViews>
    <sheetView workbookViewId="0">
      <selection activeCell="C12" sqref="C12:P17"/>
    </sheetView>
  </sheetViews>
  <sheetFormatPr baseColWidth="10" defaultRowHeight="16" x14ac:dyDescent="0.2"/>
  <sheetData>
    <row r="1" spans="3:16" x14ac:dyDescent="0.2">
      <c r="D1" t="s">
        <v>37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38</v>
      </c>
      <c r="N1" t="s">
        <v>39</v>
      </c>
      <c r="O1" t="s">
        <v>40</v>
      </c>
    </row>
    <row r="4" spans="3:16" x14ac:dyDescent="0.2">
      <c r="D4" t="s">
        <v>30</v>
      </c>
      <c r="E4" t="s">
        <v>29</v>
      </c>
      <c r="F4" t="s">
        <v>37</v>
      </c>
      <c r="G4" t="s">
        <v>36</v>
      </c>
      <c r="H4" t="s">
        <v>31</v>
      </c>
      <c r="I4" t="s">
        <v>32</v>
      </c>
      <c r="J4" t="s">
        <v>38</v>
      </c>
      <c r="K4" t="s">
        <v>40</v>
      </c>
      <c r="L4" t="s">
        <v>33</v>
      </c>
      <c r="M4" t="s">
        <v>35</v>
      </c>
      <c r="N4" t="s">
        <v>43</v>
      </c>
      <c r="O4" t="s">
        <v>39</v>
      </c>
      <c r="P4" t="s">
        <v>34</v>
      </c>
    </row>
    <row r="5" spans="3:16" x14ac:dyDescent="0.2">
      <c r="C5" t="s">
        <v>41</v>
      </c>
      <c r="D5">
        <v>0.5</v>
      </c>
      <c r="E5">
        <v>-0.5</v>
      </c>
      <c r="F5">
        <v>-0.4</v>
      </c>
      <c r="G5">
        <v>-4.7</v>
      </c>
      <c r="H5">
        <v>-0.8</v>
      </c>
      <c r="I5">
        <v>-0.04</v>
      </c>
      <c r="J5">
        <v>-1.1000000000000001</v>
      </c>
      <c r="K5">
        <v>-5.3</v>
      </c>
      <c r="L5">
        <v>0.1</v>
      </c>
      <c r="M5">
        <v>-7.8</v>
      </c>
      <c r="N5">
        <v>-2.4</v>
      </c>
      <c r="O5">
        <v>-2.2000000000000002</v>
      </c>
      <c r="P5">
        <v>1.8</v>
      </c>
    </row>
    <row r="6" spans="3:16" x14ac:dyDescent="0.2">
      <c r="D6">
        <v>0.7</v>
      </c>
      <c r="E6">
        <v>0.3</v>
      </c>
      <c r="F6">
        <v>0.2</v>
      </c>
      <c r="G6">
        <v>0.4</v>
      </c>
      <c r="H6">
        <v>0.5</v>
      </c>
      <c r="I6">
        <v>0.8</v>
      </c>
      <c r="J6">
        <v>0.4</v>
      </c>
      <c r="K6">
        <v>0.2</v>
      </c>
      <c r="L6">
        <v>0.3</v>
      </c>
      <c r="M6">
        <v>0.6</v>
      </c>
      <c r="N6">
        <v>0.4</v>
      </c>
      <c r="O6">
        <v>0.6</v>
      </c>
      <c r="P6">
        <v>0.3</v>
      </c>
    </row>
    <row r="7" spans="3:16" x14ac:dyDescent="0.2">
      <c r="C7" t="s">
        <v>42</v>
      </c>
      <c r="D7">
        <v>-1.6</v>
      </c>
      <c r="E7">
        <v>-0.6</v>
      </c>
      <c r="F7">
        <v>-0.1</v>
      </c>
      <c r="G7">
        <v>-4.4000000000000004</v>
      </c>
      <c r="H7">
        <v>-1.3</v>
      </c>
      <c r="I7">
        <v>-1.5</v>
      </c>
      <c r="J7">
        <v>-1.8</v>
      </c>
      <c r="K7">
        <v>-4.3</v>
      </c>
      <c r="L7">
        <v>-0.4</v>
      </c>
      <c r="M7">
        <v>-7.8</v>
      </c>
      <c r="N7">
        <v>-2.2999999999999998</v>
      </c>
      <c r="O7">
        <v>-2.5</v>
      </c>
      <c r="P7">
        <v>1</v>
      </c>
    </row>
    <row r="8" spans="3:16" x14ac:dyDescent="0.2">
      <c r="D8">
        <v>0.1</v>
      </c>
      <c r="E8">
        <v>0.4</v>
      </c>
      <c r="F8">
        <v>0.3</v>
      </c>
      <c r="G8">
        <v>0.3</v>
      </c>
      <c r="H8">
        <v>0.9</v>
      </c>
      <c r="I8">
        <v>0.3</v>
      </c>
      <c r="J8">
        <v>0.2</v>
      </c>
      <c r="K8">
        <v>0.4</v>
      </c>
      <c r="L8">
        <v>0.2</v>
      </c>
      <c r="M8">
        <v>0.3</v>
      </c>
      <c r="N8">
        <v>0.1</v>
      </c>
      <c r="O8">
        <v>0.3</v>
      </c>
      <c r="P8">
        <v>1.5</v>
      </c>
    </row>
    <row r="12" spans="3:16" x14ac:dyDescent="0.2">
      <c r="D12" t="s">
        <v>37</v>
      </c>
      <c r="E12" t="s">
        <v>29</v>
      </c>
      <c r="F12" t="s">
        <v>30</v>
      </c>
      <c r="G12" t="s">
        <v>31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38</v>
      </c>
      <c r="N12" t="s">
        <v>39</v>
      </c>
      <c r="O12" t="s">
        <v>40</v>
      </c>
      <c r="P12" t="s">
        <v>43</v>
      </c>
    </row>
    <row r="13" spans="3:16" x14ac:dyDescent="0.2">
      <c r="C13" t="s">
        <v>41</v>
      </c>
      <c r="D13">
        <v>-0.4</v>
      </c>
      <c r="E13">
        <v>-0.5</v>
      </c>
      <c r="F13">
        <v>0.5</v>
      </c>
      <c r="G13">
        <v>-0.8</v>
      </c>
      <c r="H13">
        <v>-0.04</v>
      </c>
      <c r="I13">
        <v>0.1</v>
      </c>
      <c r="J13">
        <v>1.8</v>
      </c>
      <c r="K13">
        <v>-7.8</v>
      </c>
      <c r="L13">
        <v>-4.7</v>
      </c>
      <c r="M13">
        <v>-1.1000000000000001</v>
      </c>
      <c r="N13">
        <v>-2.2000000000000002</v>
      </c>
      <c r="O13">
        <v>-5.3</v>
      </c>
      <c r="P13">
        <v>-2.4</v>
      </c>
    </row>
    <row r="14" spans="3:16" x14ac:dyDescent="0.2">
      <c r="D14">
        <v>0.2</v>
      </c>
      <c r="E14">
        <v>0.3</v>
      </c>
      <c r="F14">
        <v>0.7</v>
      </c>
      <c r="G14">
        <v>0.5</v>
      </c>
      <c r="H14">
        <v>0.8</v>
      </c>
      <c r="I14">
        <v>0.3</v>
      </c>
      <c r="J14">
        <v>0.3</v>
      </c>
      <c r="K14">
        <v>0.6</v>
      </c>
      <c r="L14">
        <v>0.4</v>
      </c>
      <c r="M14">
        <v>0.4</v>
      </c>
      <c r="N14">
        <v>0.6</v>
      </c>
      <c r="O14">
        <v>0.2</v>
      </c>
      <c r="P14">
        <v>0.4</v>
      </c>
    </row>
    <row r="15" spans="3:16" x14ac:dyDescent="0.2">
      <c r="C15" t="s">
        <v>42</v>
      </c>
      <c r="D15">
        <v>-0.1</v>
      </c>
      <c r="E15">
        <v>-0.6</v>
      </c>
      <c r="F15">
        <v>-1.6</v>
      </c>
      <c r="G15">
        <v>-1.3</v>
      </c>
      <c r="H15">
        <v>-1.5</v>
      </c>
      <c r="I15">
        <v>-0.4</v>
      </c>
      <c r="J15">
        <v>1</v>
      </c>
      <c r="K15">
        <v>-7.8</v>
      </c>
      <c r="L15">
        <v>-4.4000000000000004</v>
      </c>
      <c r="M15">
        <v>-1.8</v>
      </c>
      <c r="N15">
        <v>-2.5</v>
      </c>
      <c r="O15">
        <v>-4.3</v>
      </c>
      <c r="P15">
        <v>-2.2999999999999998</v>
      </c>
    </row>
    <row r="16" spans="3:16" x14ac:dyDescent="0.2">
      <c r="D16">
        <v>0.3</v>
      </c>
      <c r="E16">
        <v>0.4</v>
      </c>
      <c r="F16">
        <v>0.1</v>
      </c>
      <c r="G16">
        <v>0.9</v>
      </c>
      <c r="H16">
        <v>0.3</v>
      </c>
      <c r="I16">
        <v>0.2</v>
      </c>
      <c r="J16">
        <v>1.5</v>
      </c>
      <c r="K16">
        <v>0.3</v>
      </c>
      <c r="L16">
        <v>0.3</v>
      </c>
      <c r="M16">
        <v>0.2</v>
      </c>
      <c r="N16">
        <v>0.3</v>
      </c>
      <c r="O16">
        <v>0.4</v>
      </c>
      <c r="P1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Sheet1</vt:lpstr>
      <vt:lpstr>mompean 2016</vt:lpstr>
      <vt:lpstr>mccarthy 2007</vt:lpstr>
      <vt:lpstr>montoya 2003</vt:lpstr>
      <vt:lpstr>montoya 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Schiff</dc:creator>
  <cp:lastModifiedBy>John Schiff</cp:lastModifiedBy>
  <dcterms:created xsi:type="dcterms:W3CDTF">2018-09-12T16:29:41Z</dcterms:created>
  <dcterms:modified xsi:type="dcterms:W3CDTF">2018-09-20T12:45:39Z</dcterms:modified>
</cp:coreProperties>
</file>