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tomczak\Desktop\market_logs\"/>
    </mc:Choice>
  </mc:AlternateContent>
  <bookViews>
    <workbookView xWindow="0" yWindow="0" windowWidth="28800" windowHeight="12435" tabRatio="500" firstSheet="1" activeTab="4"/>
  </bookViews>
  <sheets>
    <sheet name="all_markets" sheetId="8" r:id="rId1"/>
    <sheet name="stocks" sheetId="1" r:id="rId2"/>
    <sheet name="currencies" sheetId="4" r:id="rId3"/>
    <sheet name="commodities" sheetId="5" r:id="rId4"/>
    <sheet name="fixed_income" sheetId="3" r:id="rId5"/>
    <sheet name="FedWatch" sheetId="9" r:id="rId6"/>
    <sheet name="data" sheetId="2" r:id="rId7"/>
    <sheet name="fidelity" sheetId="6" r:id="rId8"/>
    <sheet name="VIX_SPX" sheetId="7" r:id="rId9"/>
  </sheets>
  <externalReferences>
    <externalReference r:id="rId10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A3" i="3"/>
  <c r="A2" i="3"/>
  <c r="D10" i="5"/>
  <c r="D9" i="5"/>
  <c r="D8" i="5"/>
  <c r="D7" i="5"/>
  <c r="D6" i="5"/>
  <c r="A6" i="5"/>
  <c r="D5" i="5"/>
  <c r="A5" i="5"/>
  <c r="D4" i="5"/>
  <c r="A4" i="5"/>
  <c r="D3" i="5"/>
  <c r="A3" i="5"/>
  <c r="D2" i="5"/>
  <c r="A2" i="5"/>
  <c r="B4" i="8"/>
  <c r="C4" i="8"/>
  <c r="D4" i="8"/>
  <c r="E4" i="8"/>
  <c r="F4" i="8"/>
  <c r="G4" i="8"/>
  <c r="H4" i="8"/>
  <c r="I4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U1" i="8"/>
  <c r="V1" i="8"/>
  <c r="W1" i="8"/>
  <c r="X1" i="8"/>
  <c r="Y1" i="8"/>
  <c r="Z1" i="8"/>
  <c r="AA1" i="8"/>
  <c r="AB1" i="8"/>
  <c r="AC1" i="8"/>
  <c r="AD1" i="8"/>
  <c r="AE1" i="8"/>
  <c r="T1" i="8"/>
  <c r="Q1" i="8"/>
  <c r="R1" i="8"/>
  <c r="S1" i="8"/>
  <c r="P1" i="8"/>
  <c r="K1" i="8"/>
  <c r="L1" i="8"/>
  <c r="M1" i="8"/>
  <c r="N1" i="8"/>
  <c r="O1" i="8"/>
  <c r="J1" i="8"/>
  <c r="C1" i="8"/>
  <c r="D1" i="8"/>
  <c r="E1" i="8"/>
  <c r="F1" i="8"/>
  <c r="G1" i="8"/>
  <c r="H1" i="8"/>
  <c r="I1" i="8"/>
  <c r="B1" i="8"/>
  <c r="C2" i="7"/>
  <c r="E2" i="7"/>
  <c r="G2" i="7"/>
  <c r="H2" i="7"/>
  <c r="C3" i="7"/>
  <c r="E3" i="7"/>
  <c r="G3" i="7"/>
  <c r="H3" i="7"/>
  <c r="C4" i="7"/>
  <c r="E4" i="7"/>
  <c r="G4" i="7"/>
  <c r="H4" i="7"/>
  <c r="C5" i="7"/>
  <c r="E5" i="7"/>
  <c r="G5" i="7"/>
  <c r="H5" i="7"/>
  <c r="C6" i="7"/>
  <c r="E6" i="7"/>
  <c r="G6" i="7"/>
  <c r="H6" i="7"/>
  <c r="C7" i="7"/>
  <c r="E7" i="7"/>
  <c r="G7" i="7"/>
  <c r="H7" i="7"/>
  <c r="C8" i="7"/>
  <c r="E8" i="7"/>
  <c r="G8" i="7"/>
  <c r="H8" i="7"/>
  <c r="C9" i="7"/>
  <c r="E9" i="7"/>
  <c r="G9" i="7"/>
  <c r="H9" i="7"/>
  <c r="C10" i="7"/>
  <c r="E10" i="7"/>
  <c r="G10" i="7"/>
  <c r="H10" i="7"/>
  <c r="C11" i="7"/>
  <c r="E11" i="7"/>
  <c r="G11" i="7"/>
  <c r="H11" i="7"/>
  <c r="C12" i="7"/>
  <c r="E12" i="7"/>
  <c r="G12" i="7"/>
  <c r="H12" i="7"/>
  <c r="C13" i="7"/>
  <c r="E13" i="7"/>
  <c r="G13" i="7"/>
  <c r="H13" i="7"/>
  <c r="C14" i="7"/>
  <c r="E14" i="7"/>
  <c r="G14" i="7"/>
  <c r="H14" i="7"/>
  <c r="C15" i="7"/>
  <c r="E15" i="7"/>
  <c r="G15" i="7"/>
  <c r="H15" i="7"/>
  <c r="C16" i="7"/>
  <c r="E16" i="7"/>
  <c r="G16" i="7"/>
  <c r="H16" i="7"/>
  <c r="C17" i="7"/>
  <c r="E17" i="7"/>
  <c r="G17" i="7"/>
  <c r="H17" i="7"/>
  <c r="C18" i="7"/>
  <c r="E18" i="7"/>
  <c r="G18" i="7"/>
  <c r="H18" i="7"/>
  <c r="C19" i="7"/>
  <c r="E19" i="7"/>
  <c r="G19" i="7"/>
  <c r="H19" i="7"/>
  <c r="C20" i="7"/>
  <c r="E20" i="7"/>
  <c r="G20" i="7"/>
  <c r="H20" i="7"/>
  <c r="C21" i="7"/>
  <c r="E21" i="7"/>
  <c r="G21" i="7"/>
  <c r="H21" i="7"/>
  <c r="C22" i="7"/>
  <c r="E22" i="7"/>
  <c r="G22" i="7"/>
  <c r="H22" i="7"/>
  <c r="C23" i="7"/>
  <c r="E23" i="7"/>
  <c r="G23" i="7"/>
  <c r="H23" i="7"/>
  <c r="C24" i="7"/>
  <c r="E24" i="7"/>
  <c r="G24" i="7"/>
  <c r="H24" i="7"/>
  <c r="C25" i="7"/>
  <c r="E25" i="7"/>
  <c r="G25" i="7"/>
  <c r="H25" i="7"/>
  <c r="C26" i="7"/>
  <c r="E26" i="7"/>
  <c r="G26" i="7"/>
  <c r="H26" i="7"/>
  <c r="C27" i="7"/>
  <c r="E27" i="7"/>
  <c r="G27" i="7"/>
  <c r="H27" i="7"/>
  <c r="C28" i="7"/>
  <c r="E28" i="7"/>
  <c r="G28" i="7"/>
  <c r="H28" i="7"/>
  <c r="C29" i="7"/>
  <c r="E29" i="7"/>
  <c r="G29" i="7"/>
  <c r="H29" i="7"/>
  <c r="C30" i="7"/>
  <c r="E30" i="7"/>
  <c r="G30" i="7"/>
  <c r="H30" i="7"/>
  <c r="C31" i="7"/>
  <c r="E31" i="7"/>
  <c r="G31" i="7"/>
  <c r="H31" i="7"/>
  <c r="C32" i="7"/>
  <c r="E32" i="7"/>
  <c r="G32" i="7"/>
  <c r="H32" i="7"/>
  <c r="C33" i="7"/>
  <c r="E33" i="7"/>
  <c r="G33" i="7"/>
  <c r="H33" i="7"/>
  <c r="C34" i="7"/>
  <c r="E34" i="7"/>
  <c r="G34" i="7"/>
  <c r="H34" i="7"/>
  <c r="C35" i="7"/>
  <c r="E35" i="7"/>
  <c r="G35" i="7"/>
  <c r="H35" i="7"/>
  <c r="C36" i="7"/>
  <c r="E36" i="7"/>
  <c r="G36" i="7"/>
  <c r="H36" i="7"/>
  <c r="C37" i="7"/>
  <c r="E37" i="7"/>
  <c r="G37" i="7"/>
  <c r="H37" i="7"/>
  <c r="C38" i="7"/>
  <c r="E38" i="7"/>
  <c r="G38" i="7"/>
  <c r="H38" i="7"/>
  <c r="C39" i="7"/>
  <c r="E39" i="7"/>
  <c r="G39" i="7"/>
  <c r="H39" i="7"/>
  <c r="C40" i="7"/>
  <c r="E40" i="7"/>
  <c r="G40" i="7"/>
  <c r="H40" i="7"/>
  <c r="C41" i="7"/>
  <c r="E41" i="7"/>
  <c r="G41" i="7"/>
  <c r="H41" i="7"/>
  <c r="C42" i="7"/>
  <c r="E42" i="7"/>
  <c r="G42" i="7"/>
  <c r="H42" i="7"/>
  <c r="C43" i="7"/>
  <c r="E43" i="7"/>
  <c r="G43" i="7"/>
  <c r="H43" i="7"/>
  <c r="C44" i="7"/>
  <c r="E44" i="7"/>
  <c r="G44" i="7"/>
  <c r="H44" i="7"/>
  <c r="C45" i="7"/>
  <c r="E45" i="7"/>
  <c r="G45" i="7"/>
  <c r="H45" i="7"/>
  <c r="C46" i="7"/>
  <c r="E46" i="7"/>
  <c r="G46" i="7"/>
  <c r="H46" i="7"/>
  <c r="C47" i="7"/>
  <c r="E47" i="7"/>
  <c r="G47" i="7"/>
  <c r="H47" i="7"/>
  <c r="C48" i="7"/>
  <c r="E48" i="7"/>
  <c r="G48" i="7"/>
  <c r="H48" i="7"/>
  <c r="C49" i="7"/>
  <c r="E49" i="7"/>
  <c r="G49" i="7"/>
  <c r="H49" i="7"/>
  <c r="C50" i="7"/>
  <c r="E50" i="7"/>
  <c r="G50" i="7"/>
  <c r="H50" i="7"/>
  <c r="C51" i="7"/>
  <c r="E51" i="7"/>
  <c r="G51" i="7"/>
  <c r="H51" i="7"/>
  <c r="C52" i="7"/>
  <c r="E52" i="7"/>
  <c r="G52" i="7"/>
  <c r="H52" i="7"/>
  <c r="C53" i="7"/>
  <c r="E53" i="7"/>
  <c r="G53" i="7"/>
  <c r="H53" i="7"/>
  <c r="C54" i="7"/>
  <c r="E54" i="7"/>
  <c r="G54" i="7"/>
  <c r="H54" i="7"/>
  <c r="C55" i="7"/>
  <c r="E55" i="7"/>
  <c r="G55" i="7"/>
  <c r="H55" i="7"/>
  <c r="C56" i="7"/>
  <c r="E56" i="7"/>
  <c r="G56" i="7"/>
  <c r="H56" i="7"/>
  <c r="C57" i="7"/>
  <c r="E57" i="7"/>
  <c r="G57" i="7"/>
  <c r="H57" i="7"/>
  <c r="C58" i="7"/>
  <c r="E58" i="7"/>
  <c r="G58" i="7"/>
  <c r="H58" i="7"/>
  <c r="C59" i="7"/>
  <c r="E59" i="7"/>
  <c r="G59" i="7"/>
  <c r="H59" i="7"/>
  <c r="C60" i="7"/>
  <c r="E60" i="7"/>
  <c r="G60" i="7"/>
  <c r="H60" i="7"/>
  <c r="C61" i="7"/>
  <c r="E61" i="7"/>
  <c r="G61" i="7"/>
  <c r="H61" i="7"/>
  <c r="C62" i="7"/>
  <c r="E62" i="7"/>
  <c r="G62" i="7"/>
  <c r="H62" i="7"/>
  <c r="C63" i="7"/>
  <c r="E63" i="7"/>
  <c r="G63" i="7"/>
  <c r="H63" i="7"/>
  <c r="C64" i="7"/>
  <c r="E64" i="7"/>
  <c r="G64" i="7"/>
  <c r="H64" i="7"/>
  <c r="C65" i="7"/>
  <c r="E65" i="7"/>
  <c r="G65" i="7"/>
  <c r="H65" i="7"/>
  <c r="C66" i="7"/>
  <c r="E66" i="7"/>
  <c r="G66" i="7"/>
  <c r="H66" i="7"/>
  <c r="C67" i="7"/>
  <c r="E67" i="7"/>
  <c r="G67" i="7"/>
  <c r="H67" i="7"/>
  <c r="C68" i="7"/>
  <c r="E68" i="7"/>
  <c r="G68" i="7"/>
  <c r="H68" i="7"/>
  <c r="C69" i="7"/>
  <c r="E69" i="7"/>
  <c r="G69" i="7"/>
  <c r="H69" i="7"/>
  <c r="C70" i="7"/>
  <c r="E70" i="7"/>
  <c r="G70" i="7"/>
  <c r="H70" i="7"/>
  <c r="C71" i="7"/>
  <c r="E71" i="7"/>
  <c r="G71" i="7"/>
  <c r="H71" i="7"/>
  <c r="C72" i="7"/>
  <c r="E72" i="7"/>
  <c r="G72" i="7"/>
  <c r="H72" i="7"/>
  <c r="C73" i="7"/>
  <c r="E73" i="7"/>
  <c r="G73" i="7"/>
  <c r="H73" i="7"/>
  <c r="C74" i="7"/>
  <c r="E74" i="7"/>
  <c r="G74" i="7"/>
  <c r="H74" i="7"/>
  <c r="C75" i="7"/>
  <c r="E75" i="7"/>
  <c r="G75" i="7"/>
  <c r="H75" i="7"/>
  <c r="C76" i="7"/>
  <c r="E76" i="7"/>
  <c r="G76" i="7"/>
  <c r="H76" i="7"/>
  <c r="C77" i="7"/>
  <c r="E77" i="7"/>
  <c r="G77" i="7"/>
  <c r="H77" i="7"/>
  <c r="C78" i="7"/>
  <c r="E78" i="7"/>
  <c r="G78" i="7"/>
  <c r="H78" i="7"/>
  <c r="C79" i="7"/>
  <c r="E79" i="7"/>
  <c r="G79" i="7"/>
  <c r="H79" i="7"/>
  <c r="C80" i="7"/>
  <c r="E80" i="7"/>
  <c r="G80" i="7"/>
  <c r="H80" i="7"/>
  <c r="C81" i="7"/>
  <c r="E81" i="7"/>
  <c r="G81" i="7"/>
  <c r="H81" i="7"/>
  <c r="C82" i="7"/>
  <c r="E82" i="7"/>
  <c r="G82" i="7"/>
  <c r="H82" i="7"/>
  <c r="C83" i="7"/>
  <c r="E83" i="7"/>
  <c r="G83" i="7"/>
  <c r="H83" i="7"/>
  <c r="C84" i="7"/>
  <c r="E84" i="7"/>
  <c r="G84" i="7"/>
  <c r="H84" i="7"/>
  <c r="C85" i="7"/>
  <c r="E85" i="7"/>
  <c r="G85" i="7"/>
  <c r="H85" i="7"/>
  <c r="C86" i="7"/>
  <c r="E86" i="7"/>
  <c r="G86" i="7"/>
  <c r="H86" i="7"/>
  <c r="C87" i="7"/>
  <c r="E87" i="7"/>
  <c r="G87" i="7"/>
  <c r="H87" i="7"/>
  <c r="C88" i="7"/>
  <c r="E88" i="7"/>
  <c r="G88" i="7"/>
  <c r="H88" i="7"/>
  <c r="C89" i="7"/>
  <c r="E89" i="7"/>
  <c r="G89" i="7"/>
  <c r="H89" i="7"/>
  <c r="C90" i="7"/>
  <c r="E90" i="7"/>
  <c r="G90" i="7"/>
  <c r="H90" i="7"/>
  <c r="C91" i="7"/>
  <c r="E91" i="7"/>
  <c r="G91" i="7"/>
  <c r="H91" i="7"/>
  <c r="C92" i="7"/>
  <c r="E92" i="7"/>
  <c r="G92" i="7"/>
  <c r="H92" i="7"/>
  <c r="C93" i="7"/>
  <c r="E93" i="7"/>
  <c r="G93" i="7"/>
  <c r="H93" i="7"/>
  <c r="C94" i="7"/>
  <c r="E94" i="7"/>
  <c r="G94" i="7"/>
  <c r="H94" i="7"/>
  <c r="C95" i="7"/>
  <c r="E95" i="7"/>
  <c r="G95" i="7"/>
  <c r="H95" i="7"/>
  <c r="C96" i="7"/>
  <c r="E96" i="7"/>
  <c r="G96" i="7"/>
  <c r="H96" i="7"/>
  <c r="C97" i="7"/>
  <c r="E97" i="7"/>
  <c r="G97" i="7"/>
  <c r="H97" i="7"/>
  <c r="C98" i="7"/>
  <c r="E98" i="7"/>
  <c r="G98" i="7"/>
  <c r="H98" i="7"/>
  <c r="C99" i="7"/>
  <c r="E99" i="7"/>
  <c r="G99" i="7"/>
  <c r="H99" i="7"/>
  <c r="C100" i="7"/>
  <c r="E100" i="7"/>
  <c r="G100" i="7"/>
  <c r="H100" i="7"/>
  <c r="C101" i="7"/>
  <c r="E101" i="7"/>
  <c r="G101" i="7"/>
  <c r="H101" i="7"/>
  <c r="C102" i="7"/>
  <c r="E102" i="7"/>
  <c r="G102" i="7"/>
  <c r="H102" i="7"/>
  <c r="C103" i="7"/>
  <c r="E103" i="7"/>
  <c r="G103" i="7"/>
  <c r="H103" i="7"/>
  <c r="C104" i="7"/>
  <c r="E104" i="7"/>
  <c r="G104" i="7"/>
  <c r="H104" i="7"/>
  <c r="C105" i="7"/>
  <c r="E105" i="7"/>
  <c r="G105" i="7"/>
  <c r="H105" i="7"/>
  <c r="C106" i="7"/>
  <c r="E106" i="7"/>
  <c r="G106" i="7"/>
  <c r="H106" i="7"/>
  <c r="C107" i="7"/>
  <c r="E107" i="7"/>
  <c r="G107" i="7"/>
  <c r="H107" i="7"/>
  <c r="C108" i="7"/>
  <c r="E108" i="7"/>
  <c r="G108" i="7"/>
  <c r="H108" i="7"/>
  <c r="C109" i="7"/>
  <c r="E109" i="7"/>
  <c r="G109" i="7"/>
  <c r="H109" i="7"/>
  <c r="C110" i="7"/>
  <c r="E110" i="7"/>
  <c r="G110" i="7"/>
  <c r="H110" i="7"/>
  <c r="C111" i="7"/>
  <c r="E111" i="7"/>
  <c r="G111" i="7"/>
  <c r="H111" i="7"/>
  <c r="C112" i="7"/>
  <c r="E112" i="7"/>
  <c r="G112" i="7"/>
  <c r="H112" i="7"/>
  <c r="C113" i="7"/>
  <c r="E113" i="7"/>
  <c r="G113" i="7"/>
  <c r="H113" i="7"/>
  <c r="C114" i="7"/>
  <c r="E114" i="7"/>
  <c r="G114" i="7"/>
  <c r="H114" i="7"/>
  <c r="C115" i="7"/>
  <c r="E115" i="7"/>
  <c r="G115" i="7"/>
  <c r="H115" i="7"/>
  <c r="C116" i="7"/>
  <c r="E116" i="7"/>
  <c r="G116" i="7"/>
  <c r="H116" i="7"/>
  <c r="C117" i="7"/>
  <c r="E117" i="7"/>
  <c r="G117" i="7"/>
  <c r="H117" i="7"/>
  <c r="C118" i="7"/>
  <c r="E118" i="7"/>
  <c r="G118" i="7"/>
  <c r="H118" i="7"/>
  <c r="C119" i="7"/>
  <c r="E119" i="7"/>
  <c r="G119" i="7"/>
  <c r="H119" i="7"/>
  <c r="C120" i="7"/>
  <c r="E120" i="7"/>
  <c r="G120" i="7"/>
  <c r="H120" i="7"/>
  <c r="C121" i="7"/>
  <c r="E121" i="7"/>
  <c r="G121" i="7"/>
  <c r="H121" i="7"/>
  <c r="C122" i="7"/>
  <c r="E122" i="7"/>
  <c r="G122" i="7"/>
  <c r="H122" i="7"/>
  <c r="C123" i="7"/>
  <c r="E123" i="7"/>
  <c r="G123" i="7"/>
  <c r="H123" i="7"/>
  <c r="C124" i="7"/>
  <c r="E124" i="7"/>
  <c r="G124" i="7"/>
  <c r="H124" i="7"/>
  <c r="C125" i="7"/>
  <c r="E125" i="7"/>
  <c r="G125" i="7"/>
  <c r="H125" i="7"/>
  <c r="C126" i="7"/>
  <c r="E126" i="7"/>
  <c r="G126" i="7"/>
  <c r="H126" i="7"/>
  <c r="C127" i="7"/>
  <c r="E127" i="7"/>
  <c r="G127" i="7"/>
  <c r="H127" i="7"/>
  <c r="C128" i="7"/>
  <c r="E128" i="7"/>
  <c r="G128" i="7"/>
  <c r="H128" i="7"/>
  <c r="C129" i="7"/>
  <c r="E129" i="7"/>
  <c r="G129" i="7"/>
  <c r="H129" i="7"/>
  <c r="C130" i="7"/>
  <c r="E130" i="7"/>
  <c r="G130" i="7"/>
  <c r="H130" i="7"/>
  <c r="C131" i="7"/>
  <c r="E131" i="7"/>
  <c r="G131" i="7"/>
  <c r="H131" i="7"/>
  <c r="C132" i="7"/>
  <c r="E132" i="7"/>
  <c r="G132" i="7"/>
  <c r="H132" i="7"/>
  <c r="C133" i="7"/>
  <c r="E133" i="7"/>
  <c r="G133" i="7"/>
  <c r="H133" i="7"/>
  <c r="C134" i="7"/>
  <c r="E134" i="7"/>
  <c r="G134" i="7"/>
  <c r="H134" i="7"/>
  <c r="C135" i="7"/>
  <c r="E135" i="7"/>
  <c r="G135" i="7"/>
  <c r="H135" i="7"/>
  <c r="C136" i="7"/>
  <c r="E136" i="7"/>
  <c r="G136" i="7"/>
  <c r="H136" i="7"/>
  <c r="C137" i="7"/>
  <c r="E137" i="7"/>
  <c r="G137" i="7"/>
  <c r="H137" i="7"/>
  <c r="C138" i="7"/>
  <c r="E138" i="7"/>
  <c r="G138" i="7"/>
  <c r="H138" i="7"/>
  <c r="C139" i="7"/>
  <c r="E139" i="7"/>
  <c r="G139" i="7"/>
  <c r="H139" i="7"/>
  <c r="C140" i="7"/>
  <c r="E140" i="7"/>
  <c r="G140" i="7"/>
  <c r="H140" i="7"/>
  <c r="C141" i="7"/>
  <c r="E141" i="7"/>
  <c r="G141" i="7"/>
  <c r="H141" i="7"/>
  <c r="C142" i="7"/>
  <c r="E142" i="7"/>
  <c r="G142" i="7"/>
  <c r="H142" i="7"/>
  <c r="C143" i="7"/>
  <c r="E143" i="7"/>
  <c r="G143" i="7"/>
  <c r="H143" i="7"/>
  <c r="C144" i="7"/>
  <c r="E144" i="7"/>
  <c r="G144" i="7"/>
  <c r="H144" i="7"/>
  <c r="C145" i="7"/>
  <c r="E145" i="7"/>
  <c r="G145" i="7"/>
  <c r="H145" i="7"/>
  <c r="C146" i="7"/>
  <c r="E146" i="7"/>
  <c r="G146" i="7"/>
  <c r="H146" i="7"/>
  <c r="C147" i="7"/>
  <c r="E147" i="7"/>
  <c r="G147" i="7"/>
  <c r="H147" i="7"/>
  <c r="C148" i="7"/>
  <c r="E148" i="7"/>
  <c r="G148" i="7"/>
  <c r="H148" i="7"/>
  <c r="C149" i="7"/>
  <c r="E149" i="7"/>
  <c r="G149" i="7"/>
  <c r="H149" i="7"/>
  <c r="C150" i="7"/>
  <c r="E150" i="7"/>
  <c r="G150" i="7"/>
  <c r="H150" i="7"/>
  <c r="C151" i="7"/>
  <c r="E151" i="7"/>
  <c r="G151" i="7"/>
  <c r="H151" i="7"/>
  <c r="C152" i="7"/>
  <c r="E152" i="7"/>
  <c r="G152" i="7"/>
  <c r="H152" i="7"/>
  <c r="C153" i="7"/>
  <c r="E153" i="7"/>
  <c r="G153" i="7"/>
  <c r="H153" i="7"/>
  <c r="C154" i="7"/>
  <c r="E154" i="7"/>
  <c r="G154" i="7"/>
  <c r="H154" i="7"/>
  <c r="C155" i="7"/>
  <c r="E155" i="7"/>
  <c r="G155" i="7"/>
  <c r="H155" i="7"/>
  <c r="C156" i="7"/>
  <c r="E156" i="7"/>
  <c r="G156" i="7"/>
  <c r="H156" i="7"/>
  <c r="C157" i="7"/>
  <c r="E157" i="7"/>
  <c r="G157" i="7"/>
  <c r="H157" i="7"/>
  <c r="C158" i="7"/>
  <c r="E158" i="7"/>
  <c r="G158" i="7"/>
  <c r="H158" i="7"/>
  <c r="C159" i="7"/>
  <c r="E159" i="7"/>
  <c r="G159" i="7"/>
  <c r="H159" i="7"/>
  <c r="C160" i="7"/>
  <c r="E160" i="7"/>
  <c r="G160" i="7"/>
  <c r="H160" i="7"/>
  <c r="C161" i="7"/>
  <c r="E161" i="7"/>
  <c r="G161" i="7"/>
  <c r="H161" i="7"/>
  <c r="C162" i="7"/>
  <c r="E162" i="7"/>
  <c r="G162" i="7"/>
  <c r="H162" i="7"/>
  <c r="C163" i="7"/>
  <c r="E163" i="7"/>
  <c r="G163" i="7"/>
  <c r="H163" i="7"/>
  <c r="C164" i="7"/>
  <c r="E164" i="7"/>
  <c r="G164" i="7"/>
  <c r="H164" i="7"/>
  <c r="C165" i="7"/>
  <c r="E165" i="7"/>
  <c r="G165" i="7"/>
  <c r="H165" i="7"/>
  <c r="C166" i="7"/>
  <c r="E166" i="7"/>
  <c r="G166" i="7"/>
  <c r="H166" i="7"/>
  <c r="C167" i="7"/>
  <c r="E167" i="7"/>
  <c r="G167" i="7"/>
  <c r="H167" i="7"/>
  <c r="C168" i="7"/>
  <c r="E168" i="7"/>
  <c r="G168" i="7"/>
  <c r="H168" i="7"/>
  <c r="C169" i="7"/>
  <c r="E169" i="7"/>
  <c r="G169" i="7"/>
  <c r="H169" i="7"/>
  <c r="C170" i="7"/>
  <c r="E170" i="7"/>
  <c r="G170" i="7"/>
  <c r="H170" i="7"/>
  <c r="C171" i="7"/>
  <c r="E171" i="7"/>
  <c r="G171" i="7"/>
  <c r="H171" i="7"/>
  <c r="C172" i="7"/>
  <c r="E172" i="7"/>
  <c r="G172" i="7"/>
  <c r="H172" i="7"/>
  <c r="C173" i="7"/>
  <c r="E173" i="7"/>
  <c r="G173" i="7"/>
  <c r="H173" i="7"/>
  <c r="C174" i="7"/>
  <c r="E174" i="7"/>
  <c r="G174" i="7"/>
  <c r="H174" i="7"/>
  <c r="C175" i="7"/>
  <c r="E175" i="7"/>
  <c r="G175" i="7"/>
  <c r="H175" i="7"/>
  <c r="C176" i="7"/>
  <c r="E176" i="7"/>
  <c r="G176" i="7"/>
  <c r="H176" i="7"/>
  <c r="C177" i="7"/>
  <c r="E177" i="7"/>
  <c r="G177" i="7"/>
  <c r="H177" i="7"/>
  <c r="C178" i="7"/>
  <c r="E178" i="7"/>
  <c r="G178" i="7"/>
  <c r="H178" i="7"/>
  <c r="C179" i="7"/>
  <c r="E179" i="7"/>
  <c r="G179" i="7"/>
  <c r="H179" i="7"/>
  <c r="C180" i="7"/>
  <c r="E180" i="7"/>
  <c r="G180" i="7"/>
  <c r="H180" i="7"/>
  <c r="C181" i="7"/>
  <c r="E181" i="7"/>
  <c r="G181" i="7"/>
  <c r="H181" i="7"/>
  <c r="C182" i="7"/>
  <c r="E182" i="7"/>
  <c r="G182" i="7"/>
  <c r="H182" i="7"/>
  <c r="C183" i="7"/>
  <c r="E183" i="7"/>
  <c r="G183" i="7"/>
  <c r="H183" i="7"/>
  <c r="C184" i="7"/>
  <c r="E184" i="7"/>
  <c r="G184" i="7"/>
  <c r="H184" i="7"/>
  <c r="C185" i="7"/>
  <c r="E185" i="7"/>
  <c r="G185" i="7"/>
  <c r="H185" i="7"/>
  <c r="C186" i="7"/>
  <c r="E186" i="7"/>
  <c r="G186" i="7"/>
  <c r="H186" i="7"/>
  <c r="C187" i="7"/>
  <c r="E187" i="7"/>
  <c r="G187" i="7"/>
  <c r="H187" i="7"/>
  <c r="C188" i="7"/>
  <c r="E188" i="7"/>
  <c r="G188" i="7"/>
  <c r="H188" i="7"/>
  <c r="C189" i="7"/>
  <c r="E189" i="7"/>
  <c r="G189" i="7"/>
  <c r="H189" i="7"/>
  <c r="C190" i="7"/>
  <c r="E190" i="7"/>
  <c r="G190" i="7"/>
  <c r="H190" i="7"/>
  <c r="C191" i="7"/>
  <c r="E191" i="7"/>
  <c r="G191" i="7"/>
  <c r="H191" i="7"/>
  <c r="C192" i="7"/>
  <c r="E192" i="7"/>
  <c r="G192" i="7"/>
  <c r="H192" i="7"/>
  <c r="C193" i="7"/>
  <c r="E193" i="7"/>
  <c r="G193" i="7"/>
  <c r="H193" i="7"/>
  <c r="C194" i="7"/>
  <c r="E194" i="7"/>
  <c r="G194" i="7"/>
  <c r="H194" i="7"/>
  <c r="C195" i="7"/>
  <c r="E195" i="7"/>
  <c r="G195" i="7"/>
  <c r="H195" i="7"/>
  <c r="C196" i="7"/>
  <c r="E196" i="7"/>
  <c r="G196" i="7"/>
  <c r="H196" i="7"/>
  <c r="C197" i="7"/>
  <c r="E197" i="7"/>
  <c r="G197" i="7"/>
  <c r="H197" i="7"/>
  <c r="C198" i="7"/>
  <c r="E198" i="7"/>
  <c r="G198" i="7"/>
  <c r="H198" i="7"/>
  <c r="C199" i="7"/>
  <c r="E199" i="7"/>
  <c r="G199" i="7"/>
  <c r="H199" i="7"/>
  <c r="C200" i="7"/>
  <c r="E200" i="7"/>
  <c r="G200" i="7"/>
  <c r="H200" i="7"/>
  <c r="C201" i="7"/>
  <c r="E201" i="7"/>
  <c r="G201" i="7"/>
  <c r="H201" i="7"/>
  <c r="C202" i="7"/>
  <c r="E202" i="7"/>
  <c r="G202" i="7"/>
  <c r="H202" i="7"/>
  <c r="C203" i="7"/>
  <c r="E203" i="7"/>
  <c r="G203" i="7"/>
  <c r="H203" i="7"/>
  <c r="C204" i="7"/>
  <c r="E204" i="7"/>
  <c r="G204" i="7"/>
  <c r="H204" i="7"/>
  <c r="C205" i="7"/>
  <c r="E205" i="7"/>
  <c r="G205" i="7"/>
  <c r="H205" i="7"/>
  <c r="C206" i="7"/>
  <c r="E206" i="7"/>
  <c r="G206" i="7"/>
  <c r="H206" i="7"/>
  <c r="C207" i="7"/>
  <c r="E207" i="7"/>
  <c r="G207" i="7"/>
  <c r="H207" i="7"/>
  <c r="C208" i="7"/>
  <c r="E208" i="7"/>
  <c r="G208" i="7"/>
  <c r="H208" i="7"/>
  <c r="C209" i="7"/>
  <c r="E209" i="7"/>
  <c r="G209" i="7"/>
  <c r="H209" i="7"/>
  <c r="C210" i="7"/>
  <c r="E210" i="7"/>
  <c r="G210" i="7"/>
  <c r="H210" i="7"/>
  <c r="C211" i="7"/>
  <c r="E211" i="7"/>
  <c r="G211" i="7"/>
  <c r="H211" i="7"/>
  <c r="C212" i="7"/>
  <c r="E212" i="7"/>
  <c r="G212" i="7"/>
  <c r="H212" i="7"/>
  <c r="C213" i="7"/>
  <c r="E213" i="7"/>
  <c r="G213" i="7"/>
  <c r="H213" i="7"/>
  <c r="C214" i="7"/>
  <c r="E214" i="7"/>
  <c r="G214" i="7"/>
  <c r="H214" i="7"/>
  <c r="C215" i="7"/>
  <c r="E215" i="7"/>
  <c r="G215" i="7"/>
  <c r="H215" i="7"/>
  <c r="C216" i="7"/>
  <c r="E216" i="7"/>
  <c r="G216" i="7"/>
  <c r="H216" i="7"/>
  <c r="C217" i="7"/>
  <c r="E217" i="7"/>
  <c r="G217" i="7"/>
  <c r="H217" i="7"/>
  <c r="C218" i="7"/>
  <c r="E218" i="7"/>
  <c r="G218" i="7"/>
  <c r="H218" i="7"/>
  <c r="C219" i="7"/>
  <c r="E219" i="7"/>
  <c r="G219" i="7"/>
  <c r="H219" i="7"/>
  <c r="C220" i="7"/>
  <c r="E220" i="7"/>
  <c r="G220" i="7"/>
  <c r="H220" i="7"/>
  <c r="C221" i="7"/>
  <c r="E221" i="7"/>
  <c r="G221" i="7"/>
  <c r="H221" i="7"/>
  <c r="C222" i="7"/>
  <c r="E222" i="7"/>
  <c r="G222" i="7"/>
  <c r="H222" i="7"/>
  <c r="C223" i="7"/>
  <c r="E223" i="7"/>
  <c r="G223" i="7"/>
  <c r="H223" i="7"/>
  <c r="C224" i="7"/>
  <c r="E224" i="7"/>
  <c r="G224" i="7"/>
  <c r="H224" i="7"/>
  <c r="C225" i="7"/>
  <c r="E225" i="7"/>
  <c r="G225" i="7"/>
  <c r="H225" i="7"/>
  <c r="C226" i="7"/>
  <c r="E226" i="7"/>
  <c r="G226" i="7"/>
  <c r="H226" i="7"/>
  <c r="C227" i="7"/>
  <c r="E227" i="7"/>
  <c r="G227" i="7"/>
  <c r="H227" i="7"/>
  <c r="C228" i="7"/>
  <c r="E228" i="7"/>
  <c r="G228" i="7"/>
  <c r="H228" i="7"/>
  <c r="C229" i="7"/>
  <c r="E229" i="7"/>
  <c r="G229" i="7"/>
  <c r="H229" i="7"/>
  <c r="C230" i="7"/>
  <c r="E230" i="7"/>
  <c r="G230" i="7"/>
  <c r="H230" i="7"/>
  <c r="C231" i="7"/>
  <c r="E231" i="7"/>
  <c r="G231" i="7"/>
  <c r="H231" i="7"/>
  <c r="C232" i="7"/>
  <c r="E232" i="7"/>
  <c r="G232" i="7"/>
  <c r="H232" i="7"/>
  <c r="C233" i="7"/>
  <c r="E233" i="7"/>
  <c r="G233" i="7"/>
  <c r="H233" i="7"/>
  <c r="C234" i="7"/>
  <c r="E234" i="7"/>
  <c r="G234" i="7"/>
  <c r="H234" i="7"/>
  <c r="C235" i="7"/>
  <c r="E235" i="7"/>
  <c r="G235" i="7"/>
  <c r="H235" i="7"/>
  <c r="C236" i="7"/>
  <c r="E236" i="7"/>
  <c r="G236" i="7"/>
  <c r="H236" i="7"/>
  <c r="C237" i="7"/>
  <c r="E237" i="7"/>
  <c r="G237" i="7"/>
  <c r="H237" i="7"/>
  <c r="C238" i="7"/>
  <c r="E238" i="7"/>
  <c r="G238" i="7"/>
  <c r="H238" i="7"/>
  <c r="C239" i="7"/>
  <c r="E239" i="7"/>
  <c r="G239" i="7"/>
  <c r="H239" i="7"/>
  <c r="C240" i="7"/>
  <c r="E240" i="7"/>
  <c r="G240" i="7"/>
  <c r="H240" i="7"/>
  <c r="C241" i="7"/>
  <c r="E241" i="7"/>
  <c r="G241" i="7"/>
  <c r="H241" i="7"/>
  <c r="C242" i="7"/>
  <c r="E242" i="7"/>
  <c r="G242" i="7"/>
  <c r="H242" i="7"/>
  <c r="C243" i="7"/>
  <c r="E243" i="7"/>
  <c r="G243" i="7"/>
  <c r="H243" i="7"/>
  <c r="C244" i="7"/>
  <c r="E244" i="7"/>
  <c r="G244" i="7"/>
  <c r="H244" i="7"/>
  <c r="C245" i="7"/>
  <c r="E245" i="7"/>
  <c r="G245" i="7"/>
  <c r="H245" i="7"/>
  <c r="C246" i="7"/>
  <c r="E246" i="7"/>
  <c r="G246" i="7"/>
  <c r="H246" i="7"/>
  <c r="C247" i="7"/>
  <c r="E247" i="7"/>
  <c r="G247" i="7"/>
  <c r="H247" i="7"/>
  <c r="C248" i="7"/>
  <c r="E248" i="7"/>
  <c r="G248" i="7"/>
  <c r="H248" i="7"/>
  <c r="C249" i="7"/>
  <c r="E249" i="7"/>
  <c r="G249" i="7"/>
  <c r="H249" i="7"/>
  <c r="C250" i="7"/>
  <c r="E250" i="7"/>
  <c r="G250" i="7"/>
  <c r="H250" i="7"/>
  <c r="C251" i="7"/>
  <c r="E251" i="7"/>
  <c r="G251" i="7"/>
  <c r="H251" i="7"/>
  <c r="C252" i="7"/>
  <c r="E252" i="7"/>
  <c r="G252" i="7"/>
  <c r="H252" i="7"/>
  <c r="C253" i="7"/>
  <c r="E253" i="7"/>
  <c r="G253" i="7"/>
  <c r="H253" i="7"/>
  <c r="C254" i="7"/>
  <c r="E254" i="7"/>
  <c r="G254" i="7"/>
  <c r="H254" i="7"/>
  <c r="C255" i="7"/>
  <c r="E255" i="7"/>
  <c r="G255" i="7"/>
  <c r="H255" i="7"/>
  <c r="C256" i="7"/>
  <c r="E256" i="7"/>
  <c r="G256" i="7"/>
  <c r="H256" i="7"/>
  <c r="C257" i="7"/>
  <c r="E257" i="7"/>
  <c r="G257" i="7"/>
  <c r="H257" i="7"/>
  <c r="C258" i="7"/>
  <c r="E258" i="7"/>
  <c r="G258" i="7"/>
  <c r="H258" i="7"/>
  <c r="C259" i="7"/>
  <c r="E259" i="7"/>
  <c r="G259" i="7"/>
  <c r="H259" i="7"/>
  <c r="C260" i="7"/>
  <c r="E260" i="7"/>
  <c r="G260" i="7"/>
  <c r="H260" i="7"/>
  <c r="C261" i="7"/>
  <c r="E261" i="7"/>
  <c r="G261" i="7"/>
  <c r="H261" i="7"/>
  <c r="C262" i="7"/>
  <c r="E262" i="7"/>
  <c r="G262" i="7"/>
  <c r="H262" i="7"/>
  <c r="C263" i="7"/>
  <c r="E263" i="7"/>
  <c r="G263" i="7"/>
  <c r="H263" i="7"/>
  <c r="C264" i="7"/>
  <c r="E264" i="7"/>
  <c r="G264" i="7"/>
  <c r="H264" i="7"/>
  <c r="C265" i="7"/>
  <c r="E265" i="7"/>
  <c r="G265" i="7"/>
  <c r="H265" i="7"/>
  <c r="C266" i="7"/>
  <c r="E266" i="7"/>
  <c r="G266" i="7"/>
  <c r="H266" i="7"/>
  <c r="C267" i="7"/>
  <c r="E267" i="7"/>
  <c r="G267" i="7"/>
  <c r="H267" i="7"/>
  <c r="C268" i="7"/>
  <c r="E268" i="7"/>
  <c r="G268" i="7"/>
  <c r="H268" i="7"/>
  <c r="C269" i="7"/>
  <c r="E269" i="7"/>
  <c r="G269" i="7"/>
  <c r="H269" i="7"/>
  <c r="C270" i="7"/>
  <c r="E270" i="7"/>
  <c r="G270" i="7"/>
  <c r="H270" i="7"/>
  <c r="C271" i="7"/>
  <c r="E271" i="7"/>
  <c r="G271" i="7"/>
  <c r="H271" i="7"/>
  <c r="C272" i="7"/>
  <c r="E272" i="7"/>
  <c r="G272" i="7"/>
  <c r="H272" i="7"/>
  <c r="C273" i="7"/>
  <c r="E273" i="7"/>
  <c r="G273" i="7"/>
  <c r="H273" i="7"/>
  <c r="C274" i="7"/>
  <c r="E274" i="7"/>
  <c r="G274" i="7"/>
  <c r="H274" i="7"/>
  <c r="C275" i="7"/>
  <c r="E275" i="7"/>
  <c r="G275" i="7"/>
  <c r="H275" i="7"/>
  <c r="C276" i="7"/>
  <c r="E276" i="7"/>
  <c r="G276" i="7"/>
  <c r="H276" i="7"/>
  <c r="C277" i="7"/>
  <c r="E277" i="7"/>
  <c r="G277" i="7"/>
  <c r="H277" i="7"/>
  <c r="C278" i="7"/>
  <c r="E278" i="7"/>
  <c r="G278" i="7"/>
  <c r="H278" i="7"/>
  <c r="C279" i="7"/>
  <c r="E279" i="7"/>
  <c r="G279" i="7"/>
  <c r="H279" i="7"/>
  <c r="C280" i="7"/>
  <c r="E280" i="7"/>
  <c r="G280" i="7"/>
  <c r="H280" i="7"/>
  <c r="C281" i="7"/>
  <c r="E281" i="7"/>
  <c r="G281" i="7"/>
  <c r="H281" i="7"/>
  <c r="C282" i="7"/>
  <c r="E282" i="7"/>
  <c r="G282" i="7"/>
  <c r="H282" i="7"/>
  <c r="C283" i="7"/>
  <c r="E283" i="7"/>
  <c r="G283" i="7"/>
  <c r="H283" i="7"/>
  <c r="C284" i="7"/>
  <c r="E284" i="7"/>
  <c r="G284" i="7"/>
  <c r="H284" i="7"/>
  <c r="C285" i="7"/>
  <c r="E285" i="7"/>
  <c r="G285" i="7"/>
  <c r="H285" i="7"/>
  <c r="C286" i="7"/>
  <c r="E286" i="7"/>
  <c r="G286" i="7"/>
  <c r="H286" i="7"/>
  <c r="C287" i="7"/>
  <c r="E287" i="7"/>
  <c r="G287" i="7"/>
  <c r="H287" i="7"/>
  <c r="C288" i="7"/>
  <c r="E288" i="7"/>
  <c r="G288" i="7"/>
  <c r="H288" i="7"/>
  <c r="C289" i="7"/>
  <c r="E289" i="7"/>
  <c r="G289" i="7"/>
  <c r="H289" i="7"/>
  <c r="C290" i="7"/>
  <c r="E290" i="7"/>
  <c r="G290" i="7"/>
  <c r="H290" i="7"/>
  <c r="C291" i="7"/>
  <c r="E291" i="7"/>
  <c r="G291" i="7"/>
  <c r="H291" i="7"/>
  <c r="C292" i="7"/>
  <c r="E292" i="7"/>
  <c r="G292" i="7"/>
  <c r="H292" i="7"/>
  <c r="C293" i="7"/>
  <c r="E293" i="7"/>
  <c r="G293" i="7"/>
  <c r="H293" i="7"/>
  <c r="C294" i="7"/>
  <c r="E294" i="7"/>
  <c r="G294" i="7"/>
  <c r="H294" i="7"/>
  <c r="C295" i="7"/>
  <c r="E295" i="7"/>
  <c r="G295" i="7"/>
  <c r="H295" i="7"/>
  <c r="C296" i="7"/>
  <c r="E296" i="7"/>
  <c r="G296" i="7"/>
  <c r="H296" i="7"/>
  <c r="C297" i="7"/>
  <c r="E297" i="7"/>
  <c r="G297" i="7"/>
  <c r="H297" i="7"/>
  <c r="C298" i="7"/>
  <c r="E298" i="7"/>
  <c r="G298" i="7"/>
  <c r="H298" i="7"/>
  <c r="C299" i="7"/>
  <c r="E299" i="7"/>
  <c r="G299" i="7"/>
  <c r="H299" i="7"/>
  <c r="C300" i="7"/>
  <c r="E300" i="7"/>
  <c r="G300" i="7"/>
  <c r="H300" i="7"/>
  <c r="C301" i="7"/>
  <c r="E301" i="7"/>
  <c r="G301" i="7"/>
  <c r="H301" i="7"/>
  <c r="C302" i="7"/>
  <c r="E302" i="7"/>
  <c r="G302" i="7"/>
  <c r="H302" i="7"/>
  <c r="C303" i="7"/>
  <c r="E303" i="7"/>
  <c r="G303" i="7"/>
  <c r="H303" i="7"/>
  <c r="C304" i="7"/>
  <c r="E304" i="7"/>
  <c r="G304" i="7"/>
  <c r="H304" i="7"/>
  <c r="C305" i="7"/>
  <c r="E305" i="7"/>
  <c r="G305" i="7"/>
  <c r="H305" i="7"/>
  <c r="C306" i="7"/>
  <c r="E306" i="7"/>
  <c r="G306" i="7"/>
  <c r="H306" i="7"/>
  <c r="C307" i="7"/>
  <c r="E307" i="7"/>
  <c r="G307" i="7"/>
  <c r="H307" i="7"/>
  <c r="C308" i="7"/>
  <c r="E308" i="7"/>
  <c r="G308" i="7"/>
  <c r="H308" i="7"/>
  <c r="C309" i="7"/>
  <c r="E309" i="7"/>
  <c r="G309" i="7"/>
  <c r="H309" i="7"/>
  <c r="C310" i="7"/>
  <c r="E310" i="7"/>
  <c r="G310" i="7"/>
  <c r="H310" i="7"/>
  <c r="C311" i="7"/>
  <c r="E311" i="7"/>
  <c r="G311" i="7"/>
  <c r="H311" i="7"/>
  <c r="C312" i="7"/>
  <c r="E312" i="7"/>
  <c r="G312" i="7"/>
  <c r="H312" i="7"/>
  <c r="C313" i="7"/>
  <c r="E313" i="7"/>
  <c r="G313" i="7"/>
  <c r="H313" i="7"/>
  <c r="C314" i="7"/>
  <c r="E314" i="7"/>
  <c r="G314" i="7"/>
  <c r="H314" i="7"/>
  <c r="C315" i="7"/>
  <c r="E315" i="7"/>
  <c r="G315" i="7"/>
  <c r="H315" i="7"/>
  <c r="C316" i="7"/>
  <c r="E316" i="7"/>
  <c r="G316" i="7"/>
  <c r="H316" i="7"/>
  <c r="C317" i="7"/>
  <c r="E317" i="7"/>
  <c r="G317" i="7"/>
  <c r="H317" i="7"/>
  <c r="C318" i="7"/>
  <c r="E318" i="7"/>
  <c r="G318" i="7"/>
  <c r="H318" i="7"/>
  <c r="C319" i="7"/>
  <c r="E319" i="7"/>
  <c r="G319" i="7"/>
  <c r="H319" i="7"/>
  <c r="C320" i="7"/>
  <c r="E320" i="7"/>
  <c r="G320" i="7"/>
  <c r="H320" i="7"/>
  <c r="C321" i="7"/>
  <c r="E321" i="7"/>
  <c r="G321" i="7"/>
  <c r="H321" i="7"/>
  <c r="C322" i="7"/>
  <c r="E322" i="7"/>
  <c r="G322" i="7"/>
  <c r="H322" i="7"/>
  <c r="C323" i="7"/>
  <c r="E323" i="7"/>
  <c r="G323" i="7"/>
  <c r="H323" i="7"/>
  <c r="C324" i="7"/>
  <c r="E324" i="7"/>
  <c r="G324" i="7"/>
  <c r="H324" i="7"/>
  <c r="C325" i="7"/>
  <c r="E325" i="7"/>
  <c r="G325" i="7"/>
  <c r="H325" i="7"/>
  <c r="C326" i="7"/>
  <c r="E326" i="7"/>
  <c r="G326" i="7"/>
  <c r="H326" i="7"/>
  <c r="C327" i="7"/>
  <c r="E327" i="7"/>
  <c r="G327" i="7"/>
  <c r="H327" i="7"/>
  <c r="C328" i="7"/>
  <c r="E328" i="7"/>
  <c r="G328" i="7"/>
  <c r="H328" i="7"/>
  <c r="C329" i="7"/>
  <c r="E329" i="7"/>
  <c r="G329" i="7"/>
  <c r="H329" i="7"/>
  <c r="C330" i="7"/>
  <c r="E330" i="7"/>
  <c r="G330" i="7"/>
  <c r="H330" i="7"/>
  <c r="C331" i="7"/>
  <c r="E331" i="7"/>
  <c r="G331" i="7"/>
  <c r="H331" i="7"/>
  <c r="C332" i="7"/>
  <c r="E332" i="7"/>
  <c r="G332" i="7"/>
  <c r="H332" i="7"/>
  <c r="C333" i="7"/>
  <c r="E333" i="7"/>
  <c r="G333" i="7"/>
  <c r="H333" i="7"/>
  <c r="C334" i="7"/>
  <c r="E334" i="7"/>
  <c r="G334" i="7"/>
  <c r="H334" i="7"/>
  <c r="C335" i="7"/>
  <c r="E335" i="7"/>
  <c r="G335" i="7"/>
  <c r="H335" i="7"/>
  <c r="C336" i="7"/>
  <c r="E336" i="7"/>
  <c r="G336" i="7"/>
  <c r="H336" i="7"/>
  <c r="C337" i="7"/>
  <c r="E337" i="7"/>
  <c r="G337" i="7"/>
  <c r="H337" i="7"/>
  <c r="C338" i="7"/>
  <c r="E338" i="7"/>
  <c r="G338" i="7"/>
  <c r="H338" i="7"/>
  <c r="C339" i="7"/>
  <c r="E339" i="7"/>
  <c r="G339" i="7"/>
  <c r="H339" i="7"/>
  <c r="C340" i="7"/>
  <c r="E340" i="7"/>
  <c r="G340" i="7"/>
  <c r="H340" i="7"/>
  <c r="C341" i="7"/>
  <c r="E341" i="7"/>
  <c r="G341" i="7"/>
  <c r="H341" i="7"/>
  <c r="C342" i="7"/>
  <c r="E342" i="7"/>
  <c r="G342" i="7"/>
  <c r="H342" i="7"/>
  <c r="C343" i="7"/>
  <c r="E343" i="7"/>
  <c r="G343" i="7"/>
  <c r="H343" i="7"/>
  <c r="C344" i="7"/>
  <c r="E344" i="7"/>
  <c r="G344" i="7"/>
  <c r="H344" i="7"/>
  <c r="C345" i="7"/>
  <c r="E345" i="7"/>
  <c r="G345" i="7"/>
  <c r="H345" i="7"/>
  <c r="C346" i="7"/>
  <c r="E346" i="7"/>
  <c r="G346" i="7"/>
  <c r="H346" i="7"/>
  <c r="C347" i="7"/>
  <c r="E347" i="7"/>
  <c r="G347" i="7"/>
  <c r="H347" i="7"/>
  <c r="C348" i="7"/>
  <c r="E348" i="7"/>
  <c r="G348" i="7"/>
  <c r="H348" i="7"/>
  <c r="C349" i="7"/>
  <c r="E349" i="7"/>
  <c r="G349" i="7"/>
  <c r="H349" i="7"/>
  <c r="C350" i="7"/>
  <c r="E350" i="7"/>
  <c r="G350" i="7"/>
  <c r="H350" i="7"/>
  <c r="C351" i="7"/>
  <c r="E351" i="7"/>
  <c r="G351" i="7"/>
  <c r="H351" i="7"/>
  <c r="C352" i="7"/>
  <c r="E352" i="7"/>
  <c r="G352" i="7"/>
  <c r="H352" i="7"/>
  <c r="C353" i="7"/>
  <c r="E353" i="7"/>
  <c r="G353" i="7"/>
  <c r="H353" i="7"/>
  <c r="C354" i="7"/>
  <c r="E354" i="7"/>
  <c r="G354" i="7"/>
  <c r="H354" i="7"/>
  <c r="C355" i="7"/>
  <c r="E355" i="7"/>
  <c r="G355" i="7"/>
  <c r="H355" i="7"/>
  <c r="C356" i="7"/>
  <c r="E356" i="7"/>
  <c r="G356" i="7"/>
  <c r="H356" i="7"/>
  <c r="C357" i="7"/>
  <c r="E357" i="7"/>
  <c r="G357" i="7"/>
  <c r="H357" i="7"/>
  <c r="C358" i="7"/>
  <c r="E358" i="7"/>
  <c r="G358" i="7"/>
  <c r="H358" i="7"/>
  <c r="C359" i="7"/>
  <c r="E359" i="7"/>
  <c r="G359" i="7"/>
  <c r="H359" i="7"/>
  <c r="C360" i="7"/>
  <c r="E360" i="7"/>
  <c r="G360" i="7"/>
  <c r="H360" i="7"/>
  <c r="C361" i="7"/>
  <c r="E361" i="7"/>
  <c r="G361" i="7"/>
  <c r="H361" i="7"/>
  <c r="C362" i="7"/>
  <c r="E362" i="7"/>
  <c r="G362" i="7"/>
  <c r="H362" i="7"/>
  <c r="C363" i="7"/>
  <c r="E363" i="7"/>
  <c r="G363" i="7"/>
  <c r="H363" i="7"/>
  <c r="C364" i="7"/>
  <c r="E364" i="7"/>
  <c r="G364" i="7"/>
  <c r="H364" i="7"/>
  <c r="C365" i="7"/>
  <c r="E365" i="7"/>
  <c r="G365" i="7"/>
  <c r="H365" i="7"/>
  <c r="C366" i="7"/>
  <c r="E366" i="7"/>
  <c r="G366" i="7"/>
  <c r="H366" i="7"/>
  <c r="C367" i="7"/>
  <c r="E367" i="7"/>
  <c r="G367" i="7"/>
  <c r="H367" i="7"/>
  <c r="C368" i="7"/>
  <c r="E368" i="7"/>
  <c r="G368" i="7"/>
  <c r="H368" i="7"/>
  <c r="C369" i="7"/>
  <c r="E369" i="7"/>
  <c r="G369" i="7"/>
  <c r="H369" i="7"/>
  <c r="C370" i="7"/>
  <c r="E370" i="7"/>
  <c r="G370" i="7"/>
  <c r="H370" i="7"/>
  <c r="C371" i="7"/>
  <c r="E371" i="7"/>
  <c r="G371" i="7"/>
  <c r="H371" i="7"/>
  <c r="C372" i="7"/>
  <c r="E372" i="7"/>
  <c r="G372" i="7"/>
  <c r="H372" i="7"/>
  <c r="C373" i="7"/>
  <c r="E373" i="7"/>
  <c r="G373" i="7"/>
  <c r="H373" i="7"/>
  <c r="C374" i="7"/>
  <c r="E374" i="7"/>
  <c r="G374" i="7"/>
  <c r="H374" i="7"/>
  <c r="C375" i="7"/>
  <c r="E375" i="7"/>
  <c r="G375" i="7"/>
  <c r="H375" i="7"/>
  <c r="C376" i="7"/>
  <c r="E376" i="7"/>
  <c r="G376" i="7"/>
  <c r="H376" i="7"/>
  <c r="C377" i="7"/>
  <c r="E377" i="7"/>
  <c r="G377" i="7"/>
  <c r="H377" i="7"/>
  <c r="C378" i="7"/>
  <c r="E378" i="7"/>
  <c r="G378" i="7"/>
  <c r="H378" i="7"/>
  <c r="C379" i="7"/>
  <c r="E379" i="7"/>
  <c r="G379" i="7"/>
  <c r="H379" i="7"/>
  <c r="C380" i="7"/>
  <c r="E380" i="7"/>
  <c r="G380" i="7"/>
  <c r="H380" i="7"/>
  <c r="C381" i="7"/>
  <c r="E381" i="7"/>
  <c r="G381" i="7"/>
  <c r="H381" i="7"/>
  <c r="C382" i="7"/>
  <c r="E382" i="7"/>
  <c r="G382" i="7"/>
  <c r="H382" i="7"/>
  <c r="C383" i="7"/>
  <c r="E383" i="7"/>
  <c r="G383" i="7"/>
  <c r="H383" i="7"/>
  <c r="C384" i="7"/>
  <c r="E384" i="7"/>
  <c r="G384" i="7"/>
  <c r="H384" i="7"/>
  <c r="C385" i="7"/>
  <c r="E385" i="7"/>
  <c r="G385" i="7"/>
  <c r="H385" i="7"/>
  <c r="C386" i="7"/>
  <c r="E386" i="7"/>
  <c r="G386" i="7"/>
  <c r="H386" i="7"/>
  <c r="C387" i="7"/>
  <c r="E387" i="7"/>
  <c r="G387" i="7"/>
  <c r="H387" i="7"/>
  <c r="C388" i="7"/>
  <c r="E388" i="7"/>
  <c r="G388" i="7"/>
  <c r="H388" i="7"/>
  <c r="C389" i="7"/>
  <c r="E389" i="7"/>
  <c r="G389" i="7"/>
  <c r="H389" i="7"/>
  <c r="C390" i="7"/>
  <c r="E390" i="7"/>
  <c r="G390" i="7"/>
  <c r="H390" i="7"/>
  <c r="C391" i="7"/>
  <c r="E391" i="7"/>
  <c r="G391" i="7"/>
  <c r="H391" i="7"/>
  <c r="C392" i="7"/>
  <c r="E392" i="7"/>
  <c r="G392" i="7"/>
  <c r="H392" i="7"/>
  <c r="C393" i="7"/>
  <c r="E393" i="7"/>
  <c r="G393" i="7"/>
  <c r="H393" i="7"/>
  <c r="C394" i="7"/>
  <c r="E394" i="7"/>
  <c r="G394" i="7"/>
  <c r="H394" i="7"/>
  <c r="C395" i="7"/>
  <c r="E395" i="7"/>
  <c r="G395" i="7"/>
  <c r="H395" i="7"/>
  <c r="C396" i="7"/>
  <c r="E396" i="7"/>
  <c r="G396" i="7"/>
  <c r="H396" i="7"/>
  <c r="C397" i="7"/>
  <c r="E397" i="7"/>
  <c r="G397" i="7"/>
  <c r="H397" i="7"/>
  <c r="C398" i="7"/>
  <c r="E398" i="7"/>
  <c r="G398" i="7"/>
  <c r="H398" i="7"/>
  <c r="C399" i="7"/>
  <c r="E399" i="7"/>
  <c r="G399" i="7"/>
  <c r="H399" i="7"/>
  <c r="C400" i="7"/>
  <c r="E400" i="7"/>
  <c r="G400" i="7"/>
  <c r="H400" i="7"/>
  <c r="C401" i="7"/>
  <c r="E401" i="7"/>
  <c r="G401" i="7"/>
  <c r="H401" i="7"/>
  <c r="C402" i="7"/>
  <c r="E402" i="7"/>
  <c r="G402" i="7"/>
  <c r="H402" i="7"/>
  <c r="C403" i="7"/>
  <c r="E403" i="7"/>
  <c r="G403" i="7"/>
  <c r="H403" i="7"/>
  <c r="C404" i="7"/>
  <c r="E404" i="7"/>
  <c r="G404" i="7"/>
  <c r="H404" i="7"/>
  <c r="C405" i="7"/>
  <c r="E405" i="7"/>
  <c r="G405" i="7"/>
  <c r="H405" i="7"/>
  <c r="C406" i="7"/>
  <c r="E406" i="7"/>
  <c r="G406" i="7"/>
  <c r="H406" i="7"/>
  <c r="C407" i="7"/>
  <c r="E407" i="7"/>
  <c r="G407" i="7"/>
  <c r="H407" i="7"/>
  <c r="C408" i="7"/>
  <c r="E408" i="7"/>
  <c r="G408" i="7"/>
  <c r="H408" i="7"/>
  <c r="C409" i="7"/>
  <c r="E409" i="7"/>
  <c r="G409" i="7"/>
  <c r="H409" i="7"/>
  <c r="C410" i="7"/>
  <c r="E410" i="7"/>
  <c r="G410" i="7"/>
  <c r="H410" i="7"/>
  <c r="C411" i="7"/>
  <c r="E411" i="7"/>
  <c r="G411" i="7"/>
  <c r="H411" i="7"/>
  <c r="C412" i="7"/>
  <c r="E412" i="7"/>
  <c r="G412" i="7"/>
  <c r="H412" i="7"/>
  <c r="C413" i="7"/>
  <c r="E413" i="7"/>
  <c r="G413" i="7"/>
  <c r="H413" i="7"/>
  <c r="C414" i="7"/>
  <c r="E414" i="7"/>
  <c r="G414" i="7"/>
  <c r="H414" i="7"/>
  <c r="C415" i="7"/>
  <c r="E415" i="7"/>
  <c r="G415" i="7"/>
  <c r="H415" i="7"/>
  <c r="C416" i="7"/>
  <c r="E416" i="7"/>
  <c r="G416" i="7"/>
  <c r="H416" i="7"/>
  <c r="C417" i="7"/>
  <c r="E417" i="7"/>
  <c r="G417" i="7"/>
  <c r="H417" i="7"/>
  <c r="C418" i="7"/>
  <c r="E418" i="7"/>
  <c r="G418" i="7"/>
  <c r="H418" i="7"/>
  <c r="C419" i="7"/>
  <c r="E419" i="7"/>
  <c r="G419" i="7"/>
  <c r="H419" i="7"/>
  <c r="C420" i="7"/>
  <c r="E420" i="7"/>
  <c r="G420" i="7"/>
  <c r="H420" i="7"/>
  <c r="C421" i="7"/>
  <c r="E421" i="7"/>
  <c r="G421" i="7"/>
  <c r="H421" i="7"/>
  <c r="C422" i="7"/>
  <c r="E422" i="7"/>
  <c r="G422" i="7"/>
  <c r="H422" i="7"/>
  <c r="C423" i="7"/>
  <c r="E423" i="7"/>
  <c r="G423" i="7"/>
  <c r="H423" i="7"/>
  <c r="C424" i="7"/>
  <c r="E424" i="7"/>
  <c r="G424" i="7"/>
  <c r="H424" i="7"/>
  <c r="C425" i="7"/>
  <c r="E425" i="7"/>
  <c r="G425" i="7"/>
  <c r="H425" i="7"/>
  <c r="C426" i="7"/>
  <c r="E426" i="7"/>
  <c r="G426" i="7"/>
  <c r="H426" i="7"/>
  <c r="C427" i="7"/>
  <c r="E427" i="7"/>
  <c r="G427" i="7"/>
  <c r="H427" i="7"/>
  <c r="C428" i="7"/>
  <c r="E428" i="7"/>
  <c r="G428" i="7"/>
  <c r="H428" i="7"/>
  <c r="C429" i="7"/>
  <c r="E429" i="7"/>
  <c r="G429" i="7"/>
  <c r="H429" i="7"/>
  <c r="C430" i="7"/>
  <c r="E430" i="7"/>
  <c r="G430" i="7"/>
  <c r="H430" i="7"/>
  <c r="C431" i="7"/>
  <c r="E431" i="7"/>
  <c r="G431" i="7"/>
  <c r="H431" i="7"/>
  <c r="C432" i="7"/>
  <c r="E432" i="7"/>
  <c r="G432" i="7"/>
  <c r="H432" i="7"/>
  <c r="C433" i="7"/>
  <c r="E433" i="7"/>
  <c r="G433" i="7"/>
  <c r="H433" i="7"/>
  <c r="C434" i="7"/>
  <c r="E434" i="7"/>
  <c r="G434" i="7"/>
  <c r="H434" i="7"/>
  <c r="C435" i="7"/>
  <c r="E435" i="7"/>
  <c r="G435" i="7"/>
  <c r="H435" i="7"/>
  <c r="C436" i="7"/>
  <c r="E436" i="7"/>
  <c r="G436" i="7"/>
  <c r="H436" i="7"/>
  <c r="C437" i="7"/>
  <c r="E437" i="7"/>
  <c r="G437" i="7"/>
  <c r="H437" i="7"/>
  <c r="C438" i="7"/>
  <c r="E438" i="7"/>
  <c r="G438" i="7"/>
  <c r="H438" i="7"/>
  <c r="C439" i="7"/>
  <c r="E439" i="7"/>
  <c r="G439" i="7"/>
  <c r="H439" i="7"/>
  <c r="C440" i="7"/>
  <c r="E440" i="7"/>
  <c r="G440" i="7"/>
  <c r="H440" i="7"/>
  <c r="C441" i="7"/>
  <c r="E441" i="7"/>
  <c r="G441" i="7"/>
  <c r="H441" i="7"/>
  <c r="C442" i="7"/>
  <c r="E442" i="7"/>
  <c r="G442" i="7"/>
  <c r="H442" i="7"/>
  <c r="C443" i="7"/>
  <c r="E443" i="7"/>
  <c r="G443" i="7"/>
  <c r="H443" i="7"/>
  <c r="C444" i="7"/>
  <c r="E444" i="7"/>
  <c r="G444" i="7"/>
  <c r="H444" i="7"/>
  <c r="C445" i="7"/>
  <c r="E445" i="7"/>
  <c r="G445" i="7"/>
  <c r="H445" i="7"/>
  <c r="C446" i="7"/>
  <c r="E446" i="7"/>
  <c r="G446" i="7"/>
  <c r="H446" i="7"/>
  <c r="C447" i="7"/>
  <c r="E447" i="7"/>
  <c r="G447" i="7"/>
  <c r="H447" i="7"/>
  <c r="C448" i="7"/>
  <c r="E448" i="7"/>
  <c r="G448" i="7"/>
  <c r="H448" i="7"/>
  <c r="C449" i="7"/>
  <c r="E449" i="7"/>
  <c r="G449" i="7"/>
  <c r="H449" i="7"/>
  <c r="C450" i="7"/>
  <c r="E450" i="7"/>
  <c r="G450" i="7"/>
  <c r="H450" i="7"/>
  <c r="C451" i="7"/>
  <c r="E451" i="7"/>
  <c r="G451" i="7"/>
  <c r="H451" i="7"/>
  <c r="C452" i="7"/>
  <c r="E452" i="7"/>
  <c r="G452" i="7"/>
  <c r="H452" i="7"/>
  <c r="C453" i="7"/>
  <c r="E453" i="7"/>
  <c r="G453" i="7"/>
  <c r="H453" i="7"/>
  <c r="C454" i="7"/>
  <c r="E454" i="7"/>
  <c r="G454" i="7"/>
  <c r="H454" i="7"/>
  <c r="C455" i="7"/>
  <c r="E455" i="7"/>
  <c r="G455" i="7"/>
  <c r="H455" i="7"/>
  <c r="C456" i="7"/>
  <c r="E456" i="7"/>
  <c r="G456" i="7"/>
  <c r="H456" i="7"/>
  <c r="C457" i="7"/>
  <c r="E457" i="7"/>
  <c r="G457" i="7"/>
  <c r="H457" i="7"/>
  <c r="C458" i="7"/>
  <c r="E458" i="7"/>
  <c r="G458" i="7"/>
  <c r="H458" i="7"/>
  <c r="C459" i="7"/>
  <c r="E459" i="7"/>
  <c r="G459" i="7"/>
  <c r="H459" i="7"/>
  <c r="C460" i="7"/>
  <c r="E460" i="7"/>
  <c r="G460" i="7"/>
  <c r="H460" i="7"/>
  <c r="C461" i="7"/>
  <c r="E461" i="7"/>
  <c r="G461" i="7"/>
  <c r="H461" i="7"/>
  <c r="C462" i="7"/>
  <c r="E462" i="7"/>
  <c r="G462" i="7"/>
  <c r="H462" i="7"/>
  <c r="C463" i="7"/>
  <c r="E463" i="7"/>
  <c r="G463" i="7"/>
  <c r="H463" i="7"/>
  <c r="C464" i="7"/>
  <c r="E464" i="7"/>
  <c r="G464" i="7"/>
  <c r="H464" i="7"/>
  <c r="C465" i="7"/>
  <c r="E465" i="7"/>
  <c r="G465" i="7"/>
  <c r="H465" i="7"/>
  <c r="C466" i="7"/>
  <c r="E466" i="7"/>
  <c r="G466" i="7"/>
  <c r="H466" i="7"/>
  <c r="C467" i="7"/>
  <c r="E467" i="7"/>
  <c r="G467" i="7"/>
  <c r="H467" i="7"/>
  <c r="C468" i="7"/>
  <c r="E468" i="7"/>
  <c r="G468" i="7"/>
  <c r="H468" i="7"/>
  <c r="C469" i="7"/>
  <c r="E469" i="7"/>
  <c r="G469" i="7"/>
  <c r="H469" i="7"/>
  <c r="C470" i="7"/>
  <c r="E470" i="7"/>
  <c r="G470" i="7"/>
  <c r="H470" i="7"/>
  <c r="C471" i="7"/>
  <c r="E471" i="7"/>
  <c r="G471" i="7"/>
  <c r="H471" i="7"/>
  <c r="C472" i="7"/>
  <c r="E472" i="7"/>
  <c r="G472" i="7"/>
  <c r="H472" i="7"/>
  <c r="C473" i="7"/>
  <c r="E473" i="7"/>
  <c r="G473" i="7"/>
  <c r="H473" i="7"/>
  <c r="C474" i="7"/>
  <c r="E474" i="7"/>
  <c r="G474" i="7"/>
  <c r="H474" i="7"/>
  <c r="C475" i="7"/>
  <c r="E475" i="7"/>
  <c r="G475" i="7"/>
  <c r="H475" i="7"/>
  <c r="C476" i="7"/>
  <c r="E476" i="7"/>
  <c r="G476" i="7"/>
  <c r="H476" i="7"/>
  <c r="C477" i="7"/>
  <c r="E477" i="7"/>
  <c r="G477" i="7"/>
  <c r="H477" i="7"/>
  <c r="C478" i="7"/>
  <c r="E478" i="7"/>
  <c r="G478" i="7"/>
  <c r="H478" i="7"/>
  <c r="C479" i="7"/>
  <c r="E479" i="7"/>
  <c r="G479" i="7"/>
  <c r="H479" i="7"/>
  <c r="C480" i="7"/>
  <c r="E480" i="7"/>
  <c r="G480" i="7"/>
  <c r="H480" i="7"/>
  <c r="C481" i="7"/>
  <c r="E481" i="7"/>
  <c r="G481" i="7"/>
  <c r="H481" i="7"/>
  <c r="C482" i="7"/>
  <c r="E482" i="7"/>
  <c r="G482" i="7"/>
  <c r="H482" i="7"/>
  <c r="C483" i="7"/>
  <c r="E483" i="7"/>
  <c r="G483" i="7"/>
  <c r="H483" i="7"/>
  <c r="C484" i="7"/>
  <c r="E484" i="7"/>
  <c r="G484" i="7"/>
  <c r="H484" i="7"/>
  <c r="C485" i="7"/>
  <c r="E485" i="7"/>
  <c r="G485" i="7"/>
  <c r="H485" i="7"/>
  <c r="C486" i="7"/>
  <c r="E486" i="7"/>
  <c r="G486" i="7"/>
  <c r="H486" i="7"/>
  <c r="C487" i="7"/>
  <c r="E487" i="7"/>
  <c r="G487" i="7"/>
  <c r="H487" i="7"/>
  <c r="C488" i="7"/>
  <c r="E488" i="7"/>
  <c r="G488" i="7"/>
  <c r="H488" i="7"/>
  <c r="C489" i="7"/>
  <c r="E489" i="7"/>
  <c r="G489" i="7"/>
  <c r="H489" i="7"/>
  <c r="C490" i="7"/>
  <c r="E490" i="7"/>
  <c r="G490" i="7"/>
  <c r="H490" i="7"/>
  <c r="C491" i="7"/>
  <c r="E491" i="7"/>
  <c r="G491" i="7"/>
  <c r="H491" i="7"/>
  <c r="C492" i="7"/>
  <c r="E492" i="7"/>
  <c r="G492" i="7"/>
  <c r="H492" i="7"/>
  <c r="C493" i="7"/>
  <c r="E493" i="7"/>
  <c r="G493" i="7"/>
  <c r="H493" i="7"/>
  <c r="C494" i="7"/>
  <c r="E494" i="7"/>
  <c r="G494" i="7"/>
  <c r="H494" i="7"/>
  <c r="C495" i="7"/>
  <c r="E495" i="7"/>
  <c r="G495" i="7"/>
  <c r="H495" i="7"/>
  <c r="C496" i="7"/>
  <c r="E496" i="7"/>
  <c r="G496" i="7"/>
  <c r="H496" i="7"/>
  <c r="C497" i="7"/>
  <c r="E497" i="7"/>
  <c r="G497" i="7"/>
  <c r="H497" i="7"/>
  <c r="C498" i="7"/>
  <c r="E498" i="7"/>
  <c r="G498" i="7"/>
  <c r="H498" i="7"/>
  <c r="C499" i="7"/>
  <c r="E499" i="7"/>
  <c r="G499" i="7"/>
  <c r="H499" i="7"/>
  <c r="C500" i="7"/>
  <c r="E500" i="7"/>
  <c r="G500" i="7"/>
  <c r="H500" i="7"/>
  <c r="C501" i="7"/>
  <c r="E501" i="7"/>
  <c r="G501" i="7"/>
  <c r="H501" i="7"/>
  <c r="C502" i="7"/>
  <c r="E502" i="7"/>
  <c r="G502" i="7"/>
  <c r="H502" i="7"/>
  <c r="C503" i="7"/>
  <c r="E503" i="7"/>
  <c r="G503" i="7"/>
  <c r="H503" i="7"/>
  <c r="C504" i="7"/>
  <c r="E504" i="7"/>
  <c r="G504" i="7"/>
  <c r="H504" i="7"/>
  <c r="C505" i="7"/>
  <c r="E505" i="7"/>
  <c r="G505" i="7"/>
  <c r="H505" i="7"/>
  <c r="C506" i="7"/>
  <c r="E506" i="7"/>
  <c r="G506" i="7"/>
  <c r="H506" i="7"/>
  <c r="C507" i="7"/>
  <c r="E507" i="7"/>
  <c r="G507" i="7"/>
  <c r="H507" i="7"/>
  <c r="C508" i="7"/>
  <c r="E508" i="7"/>
  <c r="G508" i="7"/>
  <c r="H508" i="7"/>
  <c r="C509" i="7"/>
  <c r="E509" i="7"/>
  <c r="G509" i="7"/>
  <c r="H509" i="7"/>
  <c r="C510" i="7"/>
  <c r="E510" i="7"/>
  <c r="G510" i="7"/>
  <c r="H510" i="7"/>
  <c r="C511" i="7"/>
  <c r="E511" i="7"/>
  <c r="G511" i="7"/>
  <c r="H511" i="7"/>
  <c r="C512" i="7"/>
  <c r="E512" i="7"/>
  <c r="G512" i="7"/>
  <c r="H512" i="7"/>
  <c r="C513" i="7"/>
  <c r="E513" i="7"/>
  <c r="G513" i="7"/>
  <c r="H513" i="7"/>
  <c r="C514" i="7"/>
  <c r="E514" i="7"/>
  <c r="G514" i="7"/>
  <c r="H514" i="7"/>
  <c r="C515" i="7"/>
  <c r="E515" i="7"/>
  <c r="G515" i="7"/>
  <c r="H515" i="7"/>
  <c r="C516" i="7"/>
  <c r="E516" i="7"/>
  <c r="G516" i="7"/>
  <c r="H516" i="7"/>
  <c r="C517" i="7"/>
  <c r="E517" i="7"/>
  <c r="G517" i="7"/>
  <c r="H517" i="7"/>
  <c r="C518" i="7"/>
  <c r="E518" i="7"/>
  <c r="G518" i="7"/>
  <c r="H518" i="7"/>
  <c r="C519" i="7"/>
  <c r="E519" i="7"/>
  <c r="G519" i="7"/>
  <c r="H519" i="7"/>
  <c r="C520" i="7"/>
  <c r="E520" i="7"/>
  <c r="G520" i="7"/>
  <c r="H520" i="7"/>
  <c r="C521" i="7"/>
  <c r="E521" i="7"/>
  <c r="G521" i="7"/>
  <c r="H521" i="7"/>
  <c r="C522" i="7"/>
  <c r="E522" i="7"/>
  <c r="G522" i="7"/>
  <c r="H522" i="7"/>
  <c r="C523" i="7"/>
  <c r="E523" i="7"/>
  <c r="G523" i="7"/>
  <c r="H523" i="7"/>
  <c r="C524" i="7"/>
  <c r="E524" i="7"/>
  <c r="G524" i="7"/>
  <c r="H524" i="7"/>
  <c r="C525" i="7"/>
  <c r="E525" i="7"/>
  <c r="G525" i="7"/>
  <c r="H525" i="7"/>
  <c r="C526" i="7"/>
  <c r="E526" i="7"/>
  <c r="G526" i="7"/>
  <c r="H526" i="7"/>
  <c r="C527" i="7"/>
  <c r="E527" i="7"/>
  <c r="G527" i="7"/>
  <c r="H527" i="7"/>
  <c r="C528" i="7"/>
  <c r="E528" i="7"/>
  <c r="G528" i="7"/>
  <c r="H528" i="7"/>
  <c r="C529" i="7"/>
  <c r="E529" i="7"/>
  <c r="G529" i="7"/>
  <c r="H529" i="7"/>
  <c r="C530" i="7"/>
  <c r="E530" i="7"/>
  <c r="G530" i="7"/>
  <c r="H530" i="7"/>
  <c r="C531" i="7"/>
  <c r="E531" i="7"/>
  <c r="G531" i="7"/>
  <c r="H531" i="7"/>
  <c r="C532" i="7"/>
  <c r="E532" i="7"/>
  <c r="G532" i="7"/>
  <c r="H532" i="7"/>
  <c r="C533" i="7"/>
  <c r="E533" i="7"/>
  <c r="G533" i="7"/>
  <c r="H533" i="7"/>
  <c r="C534" i="7"/>
  <c r="E534" i="7"/>
  <c r="G534" i="7"/>
  <c r="H534" i="7"/>
  <c r="C535" i="7"/>
  <c r="E535" i="7"/>
  <c r="G535" i="7"/>
  <c r="H535" i="7"/>
  <c r="C536" i="7"/>
  <c r="E536" i="7"/>
  <c r="G536" i="7"/>
  <c r="H536" i="7"/>
  <c r="C537" i="7"/>
  <c r="E537" i="7"/>
  <c r="G537" i="7"/>
  <c r="H537" i="7"/>
  <c r="C538" i="7"/>
  <c r="E538" i="7"/>
  <c r="G538" i="7"/>
  <c r="H538" i="7"/>
  <c r="C539" i="7"/>
  <c r="E539" i="7"/>
  <c r="G539" i="7"/>
  <c r="H539" i="7"/>
  <c r="C540" i="7"/>
  <c r="E540" i="7"/>
  <c r="G540" i="7"/>
  <c r="H540" i="7"/>
  <c r="C541" i="7"/>
  <c r="E541" i="7"/>
  <c r="G541" i="7"/>
  <c r="H541" i="7"/>
  <c r="C542" i="7"/>
  <c r="E542" i="7"/>
  <c r="G542" i="7"/>
  <c r="H542" i="7"/>
  <c r="C543" i="7"/>
  <c r="E543" i="7"/>
  <c r="G543" i="7"/>
  <c r="H543" i="7"/>
  <c r="C544" i="7"/>
  <c r="E544" i="7"/>
  <c r="G544" i="7"/>
  <c r="H544" i="7"/>
  <c r="C545" i="7"/>
  <c r="E545" i="7"/>
  <c r="G545" i="7"/>
  <c r="H545" i="7"/>
  <c r="C546" i="7"/>
  <c r="E546" i="7"/>
  <c r="G546" i="7"/>
  <c r="H546" i="7"/>
  <c r="C547" i="7"/>
  <c r="E547" i="7"/>
  <c r="G547" i="7"/>
  <c r="H547" i="7"/>
  <c r="C548" i="7"/>
  <c r="E548" i="7"/>
  <c r="G548" i="7"/>
  <c r="H548" i="7"/>
  <c r="C549" i="7"/>
  <c r="E549" i="7"/>
  <c r="G549" i="7"/>
  <c r="H549" i="7"/>
  <c r="C550" i="7"/>
  <c r="E550" i="7"/>
  <c r="G550" i="7"/>
  <c r="H550" i="7"/>
  <c r="C551" i="7"/>
  <c r="E551" i="7"/>
  <c r="G551" i="7"/>
  <c r="H551" i="7"/>
  <c r="C552" i="7"/>
  <c r="E552" i="7"/>
  <c r="G552" i="7"/>
  <c r="H552" i="7"/>
  <c r="C553" i="7"/>
  <c r="E553" i="7"/>
  <c r="G553" i="7"/>
  <c r="H553" i="7"/>
  <c r="C554" i="7"/>
  <c r="E554" i="7"/>
  <c r="G554" i="7"/>
  <c r="H554" i="7"/>
  <c r="C555" i="7"/>
  <c r="E555" i="7"/>
  <c r="G555" i="7"/>
  <c r="H555" i="7"/>
  <c r="C556" i="7"/>
  <c r="E556" i="7"/>
  <c r="G556" i="7"/>
  <c r="H556" i="7"/>
  <c r="C557" i="7"/>
  <c r="E557" i="7"/>
  <c r="G557" i="7"/>
  <c r="H557" i="7"/>
  <c r="C558" i="7"/>
  <c r="E558" i="7"/>
  <c r="G558" i="7"/>
  <c r="H558" i="7"/>
  <c r="C559" i="7"/>
  <c r="E559" i="7"/>
  <c r="G559" i="7"/>
  <c r="H559" i="7"/>
  <c r="C560" i="7"/>
  <c r="E560" i="7"/>
  <c r="G560" i="7"/>
  <c r="H560" i="7"/>
  <c r="C561" i="7"/>
  <c r="E561" i="7"/>
  <c r="G561" i="7"/>
  <c r="H561" i="7"/>
  <c r="C562" i="7"/>
  <c r="E562" i="7"/>
  <c r="G562" i="7"/>
  <c r="H562" i="7"/>
  <c r="C563" i="7"/>
  <c r="E563" i="7"/>
  <c r="G563" i="7"/>
  <c r="H563" i="7"/>
  <c r="C564" i="7"/>
  <c r="E564" i="7"/>
  <c r="G564" i="7"/>
  <c r="H564" i="7"/>
  <c r="C565" i="7"/>
  <c r="E565" i="7"/>
  <c r="G565" i="7"/>
  <c r="H565" i="7"/>
  <c r="C566" i="7"/>
  <c r="E566" i="7"/>
  <c r="G566" i="7"/>
  <c r="H566" i="7"/>
  <c r="C567" i="7"/>
  <c r="E567" i="7"/>
  <c r="G567" i="7"/>
  <c r="H567" i="7"/>
  <c r="C568" i="7"/>
  <c r="E568" i="7"/>
  <c r="G568" i="7"/>
  <c r="H568" i="7"/>
  <c r="C569" i="7"/>
  <c r="E569" i="7"/>
  <c r="G569" i="7"/>
  <c r="H569" i="7"/>
  <c r="C570" i="7"/>
  <c r="E570" i="7"/>
  <c r="G570" i="7"/>
  <c r="H570" i="7"/>
  <c r="C571" i="7"/>
  <c r="E571" i="7"/>
  <c r="G571" i="7"/>
  <c r="H571" i="7"/>
  <c r="C572" i="7"/>
  <c r="E572" i="7"/>
  <c r="G572" i="7"/>
  <c r="H572" i="7"/>
  <c r="C573" i="7"/>
  <c r="E573" i="7"/>
  <c r="G573" i="7"/>
  <c r="H573" i="7"/>
  <c r="C574" i="7"/>
  <c r="E574" i="7"/>
  <c r="G574" i="7"/>
  <c r="H574" i="7"/>
  <c r="C575" i="7"/>
  <c r="E575" i="7"/>
  <c r="G575" i="7"/>
  <c r="H575" i="7"/>
  <c r="C576" i="7"/>
  <c r="E576" i="7"/>
  <c r="G576" i="7"/>
  <c r="H576" i="7"/>
  <c r="C577" i="7"/>
  <c r="E577" i="7"/>
  <c r="G577" i="7"/>
  <c r="H577" i="7"/>
  <c r="C578" i="7"/>
  <c r="E578" i="7"/>
  <c r="G578" i="7"/>
  <c r="H578" i="7"/>
  <c r="C579" i="7"/>
  <c r="E579" i="7"/>
  <c r="G579" i="7"/>
  <c r="H579" i="7"/>
  <c r="C580" i="7"/>
  <c r="E580" i="7"/>
  <c r="G580" i="7"/>
  <c r="H580" i="7"/>
  <c r="C581" i="7"/>
  <c r="E581" i="7"/>
  <c r="G581" i="7"/>
  <c r="H581" i="7"/>
  <c r="C582" i="7"/>
  <c r="E582" i="7"/>
  <c r="G582" i="7"/>
  <c r="H582" i="7"/>
  <c r="C583" i="7"/>
  <c r="E583" i="7"/>
  <c r="G583" i="7"/>
  <c r="H583" i="7"/>
  <c r="C584" i="7"/>
  <c r="E584" i="7"/>
  <c r="G584" i="7"/>
  <c r="H584" i="7"/>
  <c r="C585" i="7"/>
  <c r="E585" i="7"/>
  <c r="G585" i="7"/>
  <c r="H585" i="7"/>
  <c r="C586" i="7"/>
  <c r="E586" i="7"/>
  <c r="G586" i="7"/>
  <c r="H586" i="7"/>
  <c r="C587" i="7"/>
  <c r="E587" i="7"/>
  <c r="G587" i="7"/>
  <c r="H587" i="7"/>
  <c r="C588" i="7"/>
  <c r="E588" i="7"/>
  <c r="G588" i="7"/>
  <c r="H588" i="7"/>
  <c r="C589" i="7"/>
  <c r="E589" i="7"/>
  <c r="G589" i="7"/>
  <c r="H589" i="7"/>
  <c r="C590" i="7"/>
  <c r="E590" i="7"/>
  <c r="G590" i="7"/>
  <c r="H590" i="7"/>
  <c r="C591" i="7"/>
  <c r="E591" i="7"/>
  <c r="G591" i="7"/>
  <c r="H591" i="7"/>
  <c r="C592" i="7"/>
  <c r="E592" i="7"/>
  <c r="G592" i="7"/>
  <c r="H592" i="7"/>
  <c r="C593" i="7"/>
  <c r="E593" i="7"/>
  <c r="G593" i="7"/>
  <c r="H593" i="7"/>
  <c r="C594" i="7"/>
  <c r="E594" i="7"/>
  <c r="G594" i="7"/>
  <c r="H594" i="7"/>
  <c r="C595" i="7"/>
  <c r="E595" i="7"/>
  <c r="G595" i="7"/>
  <c r="H595" i="7"/>
  <c r="C596" i="7"/>
  <c r="E596" i="7"/>
  <c r="G596" i="7"/>
  <c r="H596" i="7"/>
  <c r="C597" i="7"/>
  <c r="E597" i="7"/>
  <c r="G597" i="7"/>
  <c r="H597" i="7"/>
  <c r="C598" i="7"/>
  <c r="E598" i="7"/>
  <c r="G598" i="7"/>
  <c r="H598" i="7"/>
  <c r="C599" i="7"/>
  <c r="E599" i="7"/>
  <c r="G599" i="7"/>
  <c r="H599" i="7"/>
  <c r="C600" i="7"/>
  <c r="E600" i="7"/>
  <c r="G600" i="7"/>
  <c r="H600" i="7"/>
  <c r="C601" i="7"/>
  <c r="E601" i="7"/>
  <c r="G601" i="7"/>
  <c r="H601" i="7"/>
  <c r="C602" i="7"/>
  <c r="E602" i="7"/>
  <c r="G602" i="7"/>
  <c r="H602" i="7"/>
  <c r="C603" i="7"/>
  <c r="E603" i="7"/>
  <c r="G603" i="7"/>
  <c r="H603" i="7"/>
  <c r="C604" i="7"/>
  <c r="E604" i="7"/>
  <c r="G604" i="7"/>
  <c r="H604" i="7"/>
  <c r="C605" i="7"/>
  <c r="E605" i="7"/>
  <c r="G605" i="7"/>
  <c r="H605" i="7"/>
  <c r="C606" i="7"/>
  <c r="E606" i="7"/>
  <c r="G606" i="7"/>
  <c r="H606" i="7"/>
  <c r="C607" i="7"/>
  <c r="E607" i="7"/>
  <c r="G607" i="7"/>
  <c r="H607" i="7"/>
  <c r="C608" i="7"/>
  <c r="E608" i="7"/>
  <c r="G608" i="7"/>
  <c r="H608" i="7"/>
  <c r="C609" i="7"/>
  <c r="E609" i="7"/>
  <c r="G609" i="7"/>
  <c r="H609" i="7"/>
  <c r="C610" i="7"/>
  <c r="E610" i="7"/>
  <c r="G610" i="7"/>
  <c r="H610" i="7"/>
  <c r="C611" i="7"/>
  <c r="E611" i="7"/>
  <c r="G611" i="7"/>
  <c r="H611" i="7"/>
  <c r="C612" i="7"/>
  <c r="E612" i="7"/>
  <c r="G612" i="7"/>
  <c r="H612" i="7"/>
  <c r="C613" i="7"/>
  <c r="E613" i="7"/>
  <c r="G613" i="7"/>
  <c r="H613" i="7"/>
  <c r="C614" i="7"/>
  <c r="E614" i="7"/>
  <c r="G614" i="7"/>
  <c r="H614" i="7"/>
  <c r="C615" i="7"/>
  <c r="E615" i="7"/>
  <c r="G615" i="7"/>
  <c r="H615" i="7"/>
  <c r="C616" i="7"/>
  <c r="E616" i="7"/>
  <c r="G616" i="7"/>
  <c r="H616" i="7"/>
  <c r="C617" i="7"/>
  <c r="E617" i="7"/>
  <c r="G617" i="7"/>
  <c r="H617" i="7"/>
  <c r="C618" i="7"/>
  <c r="E618" i="7"/>
  <c r="G618" i="7"/>
  <c r="H618" i="7"/>
  <c r="C619" i="7"/>
  <c r="E619" i="7"/>
  <c r="G619" i="7"/>
  <c r="H619" i="7"/>
  <c r="C620" i="7"/>
  <c r="E620" i="7"/>
  <c r="G620" i="7"/>
  <c r="H620" i="7"/>
  <c r="C621" i="7"/>
  <c r="E621" i="7"/>
  <c r="G621" i="7"/>
  <c r="H621" i="7"/>
  <c r="C622" i="7"/>
  <c r="E622" i="7"/>
  <c r="G622" i="7"/>
  <c r="H622" i="7"/>
  <c r="C623" i="7"/>
  <c r="E623" i="7"/>
  <c r="G623" i="7"/>
  <c r="H623" i="7"/>
  <c r="C624" i="7"/>
  <c r="E624" i="7"/>
  <c r="G624" i="7"/>
  <c r="H624" i="7"/>
  <c r="C625" i="7"/>
  <c r="E625" i="7"/>
  <c r="G625" i="7"/>
  <c r="H625" i="7"/>
  <c r="C626" i="7"/>
  <c r="E626" i="7"/>
  <c r="G626" i="7"/>
  <c r="H626" i="7"/>
  <c r="C627" i="7"/>
  <c r="E627" i="7"/>
  <c r="G627" i="7"/>
  <c r="H627" i="7"/>
  <c r="C628" i="7"/>
  <c r="E628" i="7"/>
  <c r="G628" i="7"/>
  <c r="H628" i="7"/>
  <c r="C629" i="7"/>
  <c r="E629" i="7"/>
  <c r="G629" i="7"/>
  <c r="H629" i="7"/>
  <c r="C630" i="7"/>
  <c r="E630" i="7"/>
  <c r="G630" i="7"/>
  <c r="H630" i="7"/>
  <c r="C631" i="7"/>
  <c r="E631" i="7"/>
  <c r="G631" i="7"/>
  <c r="H631" i="7"/>
  <c r="C632" i="7"/>
  <c r="E632" i="7"/>
  <c r="G632" i="7"/>
  <c r="H632" i="7"/>
  <c r="C633" i="7"/>
  <c r="E633" i="7"/>
  <c r="G633" i="7"/>
  <c r="H633" i="7"/>
  <c r="C634" i="7"/>
  <c r="E634" i="7"/>
  <c r="G634" i="7"/>
  <c r="H634" i="7"/>
  <c r="C635" i="7"/>
  <c r="E635" i="7"/>
  <c r="G635" i="7"/>
  <c r="H635" i="7"/>
  <c r="C636" i="7"/>
  <c r="E636" i="7"/>
  <c r="G636" i="7"/>
  <c r="H636" i="7"/>
  <c r="C637" i="7"/>
  <c r="E637" i="7"/>
  <c r="G637" i="7"/>
  <c r="H637" i="7"/>
  <c r="C638" i="7"/>
  <c r="E638" i="7"/>
  <c r="G638" i="7"/>
  <c r="H638" i="7"/>
  <c r="C639" i="7"/>
  <c r="E639" i="7"/>
  <c r="G639" i="7"/>
  <c r="H639" i="7"/>
  <c r="C640" i="7"/>
  <c r="E640" i="7"/>
  <c r="G640" i="7"/>
  <c r="H640" i="7"/>
  <c r="C641" i="7"/>
  <c r="E641" i="7"/>
  <c r="G641" i="7"/>
  <c r="H641" i="7"/>
  <c r="C642" i="7"/>
  <c r="E642" i="7"/>
  <c r="G642" i="7"/>
  <c r="H642" i="7"/>
  <c r="C643" i="7"/>
  <c r="E643" i="7"/>
  <c r="G643" i="7"/>
  <c r="H643" i="7"/>
  <c r="C644" i="7"/>
  <c r="E644" i="7"/>
  <c r="G644" i="7"/>
  <c r="H644" i="7"/>
  <c r="C645" i="7"/>
  <c r="E645" i="7"/>
  <c r="G645" i="7"/>
  <c r="H645" i="7"/>
  <c r="C646" i="7"/>
  <c r="E646" i="7"/>
  <c r="G646" i="7"/>
  <c r="H646" i="7"/>
  <c r="C647" i="7"/>
  <c r="E647" i="7"/>
  <c r="G647" i="7"/>
  <c r="H647" i="7"/>
  <c r="C648" i="7"/>
  <c r="E648" i="7"/>
  <c r="G648" i="7"/>
  <c r="H648" i="7"/>
  <c r="C649" i="7"/>
  <c r="E649" i="7"/>
  <c r="G649" i="7"/>
  <c r="H649" i="7"/>
  <c r="C650" i="7"/>
  <c r="E650" i="7"/>
  <c r="G650" i="7"/>
  <c r="H650" i="7"/>
  <c r="C651" i="7"/>
  <c r="E651" i="7"/>
  <c r="G651" i="7"/>
  <c r="H651" i="7"/>
  <c r="C652" i="7"/>
  <c r="E652" i="7"/>
  <c r="G652" i="7"/>
  <c r="H652" i="7"/>
  <c r="C653" i="7"/>
  <c r="E653" i="7"/>
  <c r="G653" i="7"/>
  <c r="H653" i="7"/>
  <c r="C654" i="7"/>
  <c r="E654" i="7"/>
  <c r="G654" i="7"/>
  <c r="H654" i="7"/>
  <c r="C655" i="7"/>
  <c r="E655" i="7"/>
  <c r="G655" i="7"/>
  <c r="H655" i="7"/>
  <c r="C656" i="7"/>
  <c r="E656" i="7"/>
  <c r="G656" i="7"/>
  <c r="H656" i="7"/>
  <c r="C657" i="7"/>
  <c r="E657" i="7"/>
  <c r="G657" i="7"/>
  <c r="H657" i="7"/>
  <c r="C658" i="7"/>
  <c r="E658" i="7"/>
  <c r="G658" i="7"/>
  <c r="H658" i="7"/>
  <c r="C659" i="7"/>
  <c r="E659" i="7"/>
  <c r="G659" i="7"/>
  <c r="H659" i="7"/>
  <c r="C660" i="7"/>
  <c r="E660" i="7"/>
  <c r="G660" i="7"/>
  <c r="H660" i="7"/>
  <c r="C661" i="7"/>
  <c r="E661" i="7"/>
  <c r="G661" i="7"/>
  <c r="H661" i="7"/>
  <c r="C662" i="7"/>
  <c r="E662" i="7"/>
  <c r="G662" i="7"/>
  <c r="H662" i="7"/>
  <c r="C663" i="7"/>
  <c r="E663" i="7"/>
  <c r="G663" i="7"/>
  <c r="H663" i="7"/>
  <c r="C664" i="7"/>
  <c r="E664" i="7"/>
  <c r="G664" i="7"/>
  <c r="H664" i="7"/>
  <c r="C665" i="7"/>
  <c r="E665" i="7"/>
  <c r="G665" i="7"/>
  <c r="H665" i="7"/>
  <c r="C666" i="7"/>
  <c r="E666" i="7"/>
  <c r="G666" i="7"/>
  <c r="H666" i="7"/>
  <c r="C667" i="7"/>
  <c r="E667" i="7"/>
  <c r="G667" i="7"/>
  <c r="H667" i="7"/>
  <c r="C668" i="7"/>
  <c r="E668" i="7"/>
  <c r="G668" i="7"/>
  <c r="H668" i="7"/>
  <c r="C669" i="7"/>
  <c r="E669" i="7"/>
  <c r="G669" i="7"/>
  <c r="H669" i="7"/>
  <c r="C670" i="7"/>
  <c r="E670" i="7"/>
  <c r="G670" i="7"/>
  <c r="H670" i="7"/>
  <c r="C671" i="7"/>
  <c r="E671" i="7"/>
  <c r="G671" i="7"/>
  <c r="H671" i="7"/>
  <c r="C672" i="7"/>
  <c r="E672" i="7"/>
  <c r="G672" i="7"/>
  <c r="H672" i="7"/>
  <c r="C673" i="7"/>
  <c r="E673" i="7"/>
  <c r="G673" i="7"/>
  <c r="H673" i="7"/>
  <c r="C674" i="7"/>
  <c r="E674" i="7"/>
  <c r="G674" i="7"/>
  <c r="H674" i="7"/>
  <c r="C675" i="7"/>
  <c r="E675" i="7"/>
  <c r="G675" i="7"/>
  <c r="H675" i="7"/>
  <c r="C676" i="7"/>
  <c r="E676" i="7"/>
  <c r="G676" i="7"/>
  <c r="H676" i="7"/>
  <c r="C677" i="7"/>
  <c r="E677" i="7"/>
  <c r="G677" i="7"/>
  <c r="H677" i="7"/>
  <c r="C678" i="7"/>
  <c r="E678" i="7"/>
  <c r="G678" i="7"/>
  <c r="H678" i="7"/>
  <c r="C679" i="7"/>
  <c r="E679" i="7"/>
  <c r="G679" i="7"/>
  <c r="H679" i="7"/>
  <c r="C680" i="7"/>
  <c r="E680" i="7"/>
  <c r="G680" i="7"/>
  <c r="H680" i="7"/>
  <c r="C681" i="7"/>
  <c r="E681" i="7"/>
  <c r="G681" i="7"/>
  <c r="H681" i="7"/>
  <c r="C682" i="7"/>
  <c r="E682" i="7"/>
  <c r="G682" i="7"/>
  <c r="H682" i="7"/>
  <c r="C683" i="7"/>
  <c r="E683" i="7"/>
  <c r="G683" i="7"/>
  <c r="H683" i="7"/>
  <c r="C684" i="7"/>
  <c r="E684" i="7"/>
  <c r="G684" i="7"/>
  <c r="H684" i="7"/>
  <c r="C685" i="7"/>
  <c r="E685" i="7"/>
  <c r="G685" i="7"/>
  <c r="H685" i="7"/>
  <c r="C686" i="7"/>
  <c r="E686" i="7"/>
  <c r="G686" i="7"/>
  <c r="H686" i="7"/>
  <c r="C687" i="7"/>
  <c r="E687" i="7"/>
  <c r="G687" i="7"/>
  <c r="H687" i="7"/>
  <c r="C688" i="7"/>
  <c r="E688" i="7"/>
  <c r="G688" i="7"/>
  <c r="H688" i="7"/>
  <c r="C689" i="7"/>
  <c r="E689" i="7"/>
  <c r="G689" i="7"/>
  <c r="H689" i="7"/>
  <c r="C690" i="7"/>
  <c r="E690" i="7"/>
  <c r="G690" i="7"/>
  <c r="H690" i="7"/>
  <c r="C691" i="7"/>
  <c r="E691" i="7"/>
  <c r="G691" i="7"/>
  <c r="H691" i="7"/>
  <c r="C692" i="7"/>
  <c r="E692" i="7"/>
  <c r="G692" i="7"/>
  <c r="H692" i="7"/>
  <c r="C693" i="7"/>
  <c r="E693" i="7"/>
  <c r="G693" i="7"/>
  <c r="H693" i="7"/>
  <c r="C694" i="7"/>
  <c r="E694" i="7"/>
  <c r="G694" i="7"/>
  <c r="H694" i="7"/>
  <c r="C695" i="7"/>
  <c r="E695" i="7"/>
  <c r="G695" i="7"/>
  <c r="H695" i="7"/>
  <c r="C696" i="7"/>
  <c r="E696" i="7"/>
  <c r="G696" i="7"/>
  <c r="H696" i="7"/>
  <c r="C697" i="7"/>
  <c r="E697" i="7"/>
  <c r="G697" i="7"/>
  <c r="H697" i="7"/>
  <c r="C698" i="7"/>
  <c r="E698" i="7"/>
  <c r="G698" i="7"/>
  <c r="H698" i="7"/>
  <c r="C699" i="7"/>
  <c r="E699" i="7"/>
  <c r="G699" i="7"/>
  <c r="H699" i="7"/>
  <c r="C700" i="7"/>
  <c r="E700" i="7"/>
  <c r="G700" i="7"/>
  <c r="H700" i="7"/>
  <c r="C701" i="7"/>
  <c r="E701" i="7"/>
  <c r="G701" i="7"/>
  <c r="H701" i="7"/>
  <c r="C702" i="7"/>
  <c r="E702" i="7"/>
  <c r="G702" i="7"/>
  <c r="H702" i="7"/>
  <c r="C703" i="7"/>
  <c r="E703" i="7"/>
  <c r="G703" i="7"/>
  <c r="H703" i="7"/>
  <c r="C704" i="7"/>
  <c r="E704" i="7"/>
  <c r="G704" i="7"/>
  <c r="H704" i="7"/>
  <c r="C705" i="7"/>
  <c r="E705" i="7"/>
  <c r="G705" i="7"/>
  <c r="H705" i="7"/>
  <c r="C706" i="7"/>
  <c r="E706" i="7"/>
  <c r="G706" i="7"/>
  <c r="H706" i="7"/>
  <c r="C707" i="7"/>
  <c r="E707" i="7"/>
  <c r="G707" i="7"/>
  <c r="H707" i="7"/>
  <c r="C708" i="7"/>
  <c r="E708" i="7"/>
  <c r="G708" i="7"/>
  <c r="H708" i="7"/>
  <c r="C709" i="7"/>
  <c r="E709" i="7"/>
  <c r="G709" i="7"/>
  <c r="H709" i="7"/>
  <c r="C710" i="7"/>
  <c r="E710" i="7"/>
  <c r="G710" i="7"/>
  <c r="H710" i="7"/>
  <c r="C711" i="7"/>
  <c r="E711" i="7"/>
  <c r="G711" i="7"/>
  <c r="H711" i="7"/>
  <c r="C712" i="7"/>
  <c r="E712" i="7"/>
  <c r="G712" i="7"/>
  <c r="H712" i="7"/>
  <c r="C713" i="7"/>
  <c r="E713" i="7"/>
  <c r="G713" i="7"/>
  <c r="H713" i="7"/>
  <c r="C714" i="7"/>
  <c r="E714" i="7"/>
  <c r="G714" i="7"/>
  <c r="H714" i="7"/>
  <c r="C715" i="7"/>
  <c r="E715" i="7"/>
  <c r="G715" i="7"/>
  <c r="H715" i="7"/>
  <c r="C716" i="7"/>
  <c r="E716" i="7"/>
  <c r="G716" i="7"/>
  <c r="H716" i="7"/>
  <c r="C717" i="7"/>
  <c r="E717" i="7"/>
  <c r="G717" i="7"/>
  <c r="H717" i="7"/>
  <c r="C718" i="7"/>
  <c r="E718" i="7"/>
  <c r="G718" i="7"/>
  <c r="H718" i="7"/>
  <c r="C719" i="7"/>
  <c r="E719" i="7"/>
  <c r="G719" i="7"/>
  <c r="H719" i="7"/>
  <c r="C720" i="7"/>
  <c r="E720" i="7"/>
  <c r="G720" i="7"/>
  <c r="H720" i="7"/>
  <c r="C721" i="7"/>
  <c r="E721" i="7"/>
  <c r="G721" i="7"/>
  <c r="H721" i="7"/>
  <c r="C722" i="7"/>
  <c r="E722" i="7"/>
  <c r="G722" i="7"/>
  <c r="H722" i="7"/>
  <c r="C723" i="7"/>
  <c r="E723" i="7"/>
  <c r="G723" i="7"/>
  <c r="H723" i="7"/>
  <c r="C724" i="7"/>
  <c r="E724" i="7"/>
  <c r="G724" i="7"/>
  <c r="H724" i="7"/>
  <c r="C725" i="7"/>
  <c r="E725" i="7"/>
  <c r="G725" i="7"/>
  <c r="H725" i="7"/>
  <c r="C726" i="7"/>
  <c r="E726" i="7"/>
  <c r="G726" i="7"/>
  <c r="H726" i="7"/>
  <c r="C727" i="7"/>
  <c r="E727" i="7"/>
  <c r="G727" i="7"/>
  <c r="H727" i="7"/>
  <c r="C728" i="7"/>
  <c r="E728" i="7"/>
  <c r="G728" i="7"/>
  <c r="H728" i="7"/>
  <c r="C729" i="7"/>
  <c r="E729" i="7"/>
  <c r="G729" i="7"/>
  <c r="H729" i="7"/>
  <c r="C730" i="7"/>
  <c r="E730" i="7"/>
  <c r="G730" i="7"/>
  <c r="H730" i="7"/>
  <c r="C731" i="7"/>
  <c r="E731" i="7"/>
  <c r="G731" i="7"/>
  <c r="H731" i="7"/>
  <c r="C732" i="7"/>
  <c r="E732" i="7"/>
  <c r="G732" i="7"/>
  <c r="H732" i="7"/>
  <c r="C733" i="7"/>
  <c r="E733" i="7"/>
  <c r="G733" i="7"/>
  <c r="H733" i="7"/>
  <c r="C734" i="7"/>
  <c r="E734" i="7"/>
  <c r="G734" i="7"/>
  <c r="H734" i="7"/>
  <c r="C735" i="7"/>
  <c r="E735" i="7"/>
  <c r="G735" i="7"/>
  <c r="H735" i="7"/>
  <c r="C736" i="7"/>
  <c r="E736" i="7"/>
  <c r="G736" i="7"/>
  <c r="H736" i="7"/>
  <c r="C737" i="7"/>
  <c r="E737" i="7"/>
  <c r="G737" i="7"/>
  <c r="H737" i="7"/>
  <c r="C738" i="7"/>
  <c r="E738" i="7"/>
  <c r="G738" i="7"/>
  <c r="H738" i="7"/>
  <c r="C739" i="7"/>
  <c r="E739" i="7"/>
  <c r="G739" i="7"/>
  <c r="H739" i="7"/>
  <c r="C740" i="7"/>
  <c r="E740" i="7"/>
  <c r="G740" i="7"/>
  <c r="H740" i="7"/>
  <c r="C741" i="7"/>
  <c r="E741" i="7"/>
  <c r="G741" i="7"/>
  <c r="H741" i="7"/>
  <c r="C742" i="7"/>
  <c r="E742" i="7"/>
  <c r="G742" i="7"/>
  <c r="H742" i="7"/>
  <c r="C743" i="7"/>
  <c r="E743" i="7"/>
  <c r="G743" i="7"/>
  <c r="H743" i="7"/>
  <c r="C744" i="7"/>
  <c r="E744" i="7"/>
  <c r="G744" i="7"/>
  <c r="H744" i="7"/>
  <c r="C745" i="7"/>
  <c r="E745" i="7"/>
  <c r="G745" i="7"/>
  <c r="H745" i="7"/>
  <c r="C746" i="7"/>
  <c r="E746" i="7"/>
  <c r="G746" i="7"/>
  <c r="H746" i="7"/>
  <c r="C747" i="7"/>
  <c r="E747" i="7"/>
  <c r="G747" i="7"/>
  <c r="H747" i="7"/>
  <c r="C748" i="7"/>
  <c r="E748" i="7"/>
  <c r="G748" i="7"/>
  <c r="H748" i="7"/>
  <c r="C749" i="7"/>
  <c r="E749" i="7"/>
  <c r="G749" i="7"/>
  <c r="H749" i="7"/>
  <c r="C750" i="7"/>
  <c r="E750" i="7"/>
  <c r="G750" i="7"/>
  <c r="H750" i="7"/>
  <c r="C751" i="7"/>
  <c r="E751" i="7"/>
  <c r="G751" i="7"/>
  <c r="H751" i="7"/>
  <c r="C752" i="7"/>
  <c r="E752" i="7"/>
  <c r="G752" i="7"/>
  <c r="H752" i="7"/>
  <c r="C753" i="7"/>
  <c r="E753" i="7"/>
  <c r="G753" i="7"/>
  <c r="H753" i="7"/>
  <c r="C754" i="7"/>
  <c r="E754" i="7"/>
  <c r="G754" i="7"/>
  <c r="H754" i="7"/>
  <c r="C755" i="7"/>
  <c r="E755" i="7"/>
  <c r="G755" i="7"/>
  <c r="H755" i="7"/>
  <c r="C756" i="7"/>
  <c r="E756" i="7"/>
  <c r="G756" i="7"/>
  <c r="H756" i="7"/>
  <c r="C757" i="7"/>
  <c r="E757" i="7"/>
  <c r="G757" i="7"/>
  <c r="H757" i="7"/>
  <c r="C758" i="7"/>
  <c r="E758" i="7"/>
  <c r="G758" i="7"/>
  <c r="H758" i="7"/>
  <c r="C759" i="7"/>
  <c r="E759" i="7"/>
  <c r="G759" i="7"/>
  <c r="H759" i="7"/>
  <c r="C760" i="7"/>
  <c r="E760" i="7"/>
  <c r="G760" i="7"/>
  <c r="H760" i="7"/>
  <c r="C761" i="7"/>
  <c r="E761" i="7"/>
  <c r="G761" i="7"/>
  <c r="H761" i="7"/>
  <c r="C762" i="7"/>
  <c r="E762" i="7"/>
  <c r="G762" i="7"/>
  <c r="H762" i="7"/>
  <c r="C763" i="7"/>
  <c r="E763" i="7"/>
  <c r="G763" i="7"/>
  <c r="H763" i="7"/>
  <c r="C764" i="7"/>
  <c r="E764" i="7"/>
  <c r="G764" i="7"/>
  <c r="H764" i="7"/>
  <c r="C765" i="7"/>
  <c r="E765" i="7"/>
  <c r="G765" i="7"/>
  <c r="H765" i="7"/>
  <c r="C766" i="7"/>
  <c r="E766" i="7"/>
  <c r="G766" i="7"/>
  <c r="H766" i="7"/>
  <c r="C767" i="7"/>
  <c r="E767" i="7"/>
  <c r="G767" i="7"/>
  <c r="H767" i="7"/>
  <c r="C768" i="7"/>
  <c r="E768" i="7"/>
  <c r="G768" i="7"/>
  <c r="H768" i="7"/>
  <c r="C769" i="7"/>
  <c r="E769" i="7"/>
  <c r="G769" i="7"/>
  <c r="H769" i="7"/>
  <c r="C770" i="7"/>
  <c r="E770" i="7"/>
  <c r="G770" i="7"/>
  <c r="H770" i="7"/>
  <c r="C771" i="7"/>
  <c r="E771" i="7"/>
  <c r="G771" i="7"/>
  <c r="H771" i="7"/>
  <c r="C772" i="7"/>
  <c r="E772" i="7"/>
  <c r="G772" i="7"/>
  <c r="H772" i="7"/>
  <c r="C773" i="7"/>
  <c r="E773" i="7"/>
  <c r="G773" i="7"/>
  <c r="H773" i="7"/>
  <c r="C774" i="7"/>
  <c r="E774" i="7"/>
  <c r="G774" i="7"/>
  <c r="H774" i="7"/>
  <c r="C775" i="7"/>
  <c r="E775" i="7"/>
  <c r="G775" i="7"/>
  <c r="H775" i="7"/>
  <c r="C776" i="7"/>
  <c r="E776" i="7"/>
  <c r="G776" i="7"/>
  <c r="H776" i="7"/>
  <c r="C777" i="7"/>
  <c r="E777" i="7"/>
  <c r="G777" i="7"/>
  <c r="H777" i="7"/>
  <c r="C778" i="7"/>
  <c r="E778" i="7"/>
  <c r="G778" i="7"/>
  <c r="H778" i="7"/>
  <c r="C779" i="7"/>
  <c r="E779" i="7"/>
  <c r="G779" i="7"/>
  <c r="H779" i="7"/>
  <c r="C780" i="7"/>
  <c r="E780" i="7"/>
  <c r="G780" i="7"/>
  <c r="H780" i="7"/>
  <c r="C781" i="7"/>
  <c r="E781" i="7"/>
  <c r="G781" i="7"/>
  <c r="H781" i="7"/>
  <c r="C782" i="7"/>
  <c r="E782" i="7"/>
  <c r="G782" i="7"/>
  <c r="H782" i="7"/>
  <c r="C783" i="7"/>
  <c r="E783" i="7"/>
  <c r="G783" i="7"/>
  <c r="H783" i="7"/>
  <c r="C784" i="7"/>
  <c r="E784" i="7"/>
  <c r="G784" i="7"/>
  <c r="H784" i="7"/>
  <c r="C785" i="7"/>
  <c r="E785" i="7"/>
  <c r="G785" i="7"/>
  <c r="H785" i="7"/>
  <c r="C786" i="7"/>
  <c r="E786" i="7"/>
  <c r="G786" i="7"/>
  <c r="H786" i="7"/>
  <c r="C787" i="7"/>
  <c r="E787" i="7"/>
  <c r="G787" i="7"/>
  <c r="H787" i="7"/>
  <c r="C788" i="7"/>
  <c r="E788" i="7"/>
  <c r="G788" i="7"/>
  <c r="H788" i="7"/>
  <c r="C789" i="7"/>
  <c r="E789" i="7"/>
  <c r="G789" i="7"/>
  <c r="H789" i="7"/>
  <c r="C790" i="7"/>
  <c r="E790" i="7"/>
  <c r="G790" i="7"/>
  <c r="H790" i="7"/>
  <c r="C791" i="7"/>
  <c r="E791" i="7"/>
  <c r="G791" i="7"/>
  <c r="H791" i="7"/>
  <c r="C792" i="7"/>
  <c r="E792" i="7"/>
  <c r="G792" i="7"/>
  <c r="H792" i="7"/>
  <c r="C793" i="7"/>
  <c r="E793" i="7"/>
  <c r="G793" i="7"/>
  <c r="H793" i="7"/>
  <c r="C794" i="7"/>
  <c r="E794" i="7"/>
  <c r="G794" i="7"/>
  <c r="H794" i="7"/>
  <c r="C795" i="7"/>
  <c r="E795" i="7"/>
  <c r="G795" i="7"/>
  <c r="H795" i="7"/>
  <c r="C796" i="7"/>
  <c r="E796" i="7"/>
  <c r="G796" i="7"/>
  <c r="H796" i="7"/>
  <c r="C797" i="7"/>
  <c r="E797" i="7"/>
  <c r="G797" i="7"/>
  <c r="H797" i="7"/>
  <c r="C798" i="7"/>
  <c r="E798" i="7"/>
  <c r="G798" i="7"/>
  <c r="H798" i="7"/>
  <c r="C799" i="7"/>
  <c r="E799" i="7"/>
  <c r="G799" i="7"/>
  <c r="H799" i="7"/>
  <c r="C800" i="7"/>
  <c r="E800" i="7"/>
  <c r="G800" i="7"/>
  <c r="H800" i="7"/>
  <c r="C801" i="7"/>
  <c r="E801" i="7"/>
  <c r="G801" i="7"/>
  <c r="H801" i="7"/>
  <c r="C802" i="7"/>
  <c r="E802" i="7"/>
  <c r="G802" i="7"/>
  <c r="H802" i="7"/>
  <c r="C803" i="7"/>
  <c r="E803" i="7"/>
  <c r="G803" i="7"/>
  <c r="H803" i="7"/>
  <c r="C804" i="7"/>
  <c r="E804" i="7"/>
  <c r="G804" i="7"/>
  <c r="H804" i="7"/>
  <c r="C805" i="7"/>
  <c r="E805" i="7"/>
  <c r="G805" i="7"/>
  <c r="H805" i="7"/>
  <c r="C806" i="7"/>
  <c r="E806" i="7"/>
  <c r="G806" i="7"/>
  <c r="H806" i="7"/>
  <c r="C807" i="7"/>
  <c r="E807" i="7"/>
  <c r="G807" i="7"/>
  <c r="H807" i="7"/>
  <c r="C808" i="7"/>
  <c r="E808" i="7"/>
  <c r="G808" i="7"/>
  <c r="H808" i="7"/>
  <c r="C809" i="7"/>
  <c r="E809" i="7"/>
  <c r="G809" i="7"/>
  <c r="H809" i="7"/>
  <c r="C810" i="7"/>
  <c r="E810" i="7"/>
  <c r="G810" i="7"/>
  <c r="H810" i="7"/>
  <c r="C811" i="7"/>
  <c r="E811" i="7"/>
  <c r="G811" i="7"/>
  <c r="H811" i="7"/>
  <c r="C812" i="7"/>
  <c r="E812" i="7"/>
  <c r="G812" i="7"/>
  <c r="H812" i="7"/>
  <c r="C813" i="7"/>
  <c r="E813" i="7"/>
  <c r="G813" i="7"/>
  <c r="H813" i="7"/>
  <c r="C814" i="7"/>
  <c r="E814" i="7"/>
  <c r="G814" i="7"/>
  <c r="H814" i="7"/>
  <c r="C815" i="7"/>
  <c r="E815" i="7"/>
  <c r="G815" i="7"/>
  <c r="H815" i="7"/>
  <c r="C816" i="7"/>
  <c r="E816" i="7"/>
  <c r="G816" i="7"/>
  <c r="H816" i="7"/>
  <c r="C817" i="7"/>
  <c r="E817" i="7"/>
  <c r="G817" i="7"/>
  <c r="H817" i="7"/>
  <c r="C818" i="7"/>
  <c r="E818" i="7"/>
  <c r="G818" i="7"/>
  <c r="H818" i="7"/>
  <c r="C819" i="7"/>
  <c r="E819" i="7"/>
  <c r="G819" i="7"/>
  <c r="H819" i="7"/>
  <c r="C820" i="7"/>
  <c r="E820" i="7"/>
  <c r="G820" i="7"/>
  <c r="H820" i="7"/>
  <c r="C821" i="7"/>
  <c r="E821" i="7"/>
  <c r="G821" i="7"/>
  <c r="H821" i="7"/>
  <c r="C822" i="7"/>
  <c r="E822" i="7"/>
  <c r="G822" i="7"/>
  <c r="H822" i="7"/>
  <c r="C823" i="7"/>
  <c r="E823" i="7"/>
  <c r="G823" i="7"/>
  <c r="H823" i="7"/>
  <c r="C824" i="7"/>
  <c r="E824" i="7"/>
  <c r="G824" i="7"/>
  <c r="H824" i="7"/>
  <c r="C825" i="7"/>
  <c r="E825" i="7"/>
  <c r="G825" i="7"/>
  <c r="H825" i="7"/>
  <c r="C826" i="7"/>
  <c r="E826" i="7"/>
  <c r="G826" i="7"/>
  <c r="H826" i="7"/>
  <c r="C827" i="7"/>
  <c r="E827" i="7"/>
  <c r="G827" i="7"/>
  <c r="H827" i="7"/>
  <c r="C828" i="7"/>
  <c r="E828" i="7"/>
  <c r="G828" i="7"/>
  <c r="H828" i="7"/>
  <c r="C829" i="7"/>
  <c r="E829" i="7"/>
  <c r="G829" i="7"/>
  <c r="H829" i="7"/>
  <c r="C830" i="7"/>
  <c r="E830" i="7"/>
  <c r="G830" i="7"/>
  <c r="H830" i="7"/>
  <c r="C831" i="7"/>
  <c r="E831" i="7"/>
  <c r="G831" i="7"/>
  <c r="H831" i="7"/>
  <c r="C832" i="7"/>
  <c r="E832" i="7"/>
  <c r="G832" i="7"/>
  <c r="H832" i="7"/>
  <c r="C833" i="7"/>
  <c r="E833" i="7"/>
  <c r="G833" i="7"/>
  <c r="H833" i="7"/>
  <c r="C834" i="7"/>
  <c r="E834" i="7"/>
  <c r="G834" i="7"/>
  <c r="H834" i="7"/>
  <c r="C835" i="7"/>
  <c r="E835" i="7"/>
  <c r="G835" i="7"/>
  <c r="H835" i="7"/>
  <c r="C836" i="7"/>
  <c r="E836" i="7"/>
  <c r="G836" i="7"/>
  <c r="H836" i="7"/>
  <c r="C837" i="7"/>
  <c r="E837" i="7"/>
  <c r="G837" i="7"/>
  <c r="H837" i="7"/>
  <c r="C838" i="7"/>
  <c r="E838" i="7"/>
  <c r="G838" i="7"/>
  <c r="H838" i="7"/>
  <c r="C839" i="7"/>
  <c r="E839" i="7"/>
  <c r="G839" i="7"/>
  <c r="H839" i="7"/>
  <c r="C840" i="7"/>
  <c r="E840" i="7"/>
  <c r="G840" i="7"/>
  <c r="H840" i="7"/>
  <c r="C841" i="7"/>
  <c r="E841" i="7"/>
  <c r="G841" i="7"/>
  <c r="H841" i="7"/>
  <c r="C842" i="7"/>
  <c r="E842" i="7"/>
  <c r="G842" i="7"/>
  <c r="H842" i="7"/>
  <c r="C843" i="7"/>
  <c r="E843" i="7"/>
  <c r="G843" i="7"/>
  <c r="H843" i="7"/>
  <c r="C844" i="7"/>
  <c r="E844" i="7"/>
  <c r="G844" i="7"/>
  <c r="H844" i="7"/>
  <c r="C845" i="7"/>
  <c r="E845" i="7"/>
  <c r="G845" i="7"/>
  <c r="H845" i="7"/>
  <c r="C846" i="7"/>
  <c r="E846" i="7"/>
  <c r="G846" i="7"/>
  <c r="H846" i="7"/>
  <c r="C847" i="7"/>
  <c r="E847" i="7"/>
  <c r="G847" i="7"/>
  <c r="H847" i="7"/>
  <c r="C848" i="7"/>
  <c r="E848" i="7"/>
  <c r="G848" i="7"/>
  <c r="H848" i="7"/>
  <c r="C849" i="7"/>
  <c r="E849" i="7"/>
  <c r="G849" i="7"/>
  <c r="H849" i="7"/>
  <c r="C850" i="7"/>
  <c r="E850" i="7"/>
  <c r="G850" i="7"/>
  <c r="H850" i="7"/>
  <c r="C851" i="7"/>
  <c r="E851" i="7"/>
  <c r="G851" i="7"/>
  <c r="H851" i="7"/>
  <c r="C852" i="7"/>
  <c r="E852" i="7"/>
  <c r="G852" i="7"/>
  <c r="H852" i="7"/>
  <c r="C853" i="7"/>
  <c r="E853" i="7"/>
  <c r="G853" i="7"/>
  <c r="H853" i="7"/>
  <c r="C854" i="7"/>
  <c r="E854" i="7"/>
  <c r="G854" i="7"/>
  <c r="H854" i="7"/>
  <c r="C855" i="7"/>
  <c r="E855" i="7"/>
  <c r="G855" i="7"/>
  <c r="H855" i="7"/>
  <c r="C856" i="7"/>
  <c r="E856" i="7"/>
  <c r="G856" i="7"/>
  <c r="H856" i="7"/>
  <c r="C857" i="7"/>
  <c r="E857" i="7"/>
  <c r="G857" i="7"/>
  <c r="H857" i="7"/>
  <c r="C858" i="7"/>
  <c r="E858" i="7"/>
  <c r="G858" i="7"/>
  <c r="H858" i="7"/>
  <c r="C859" i="7"/>
  <c r="E859" i="7"/>
  <c r="G859" i="7"/>
  <c r="H859" i="7"/>
  <c r="C860" i="7"/>
  <c r="E860" i="7"/>
  <c r="G860" i="7"/>
  <c r="H860" i="7"/>
  <c r="C861" i="7"/>
  <c r="E861" i="7"/>
  <c r="G861" i="7"/>
  <c r="H861" i="7"/>
  <c r="C862" i="7"/>
  <c r="E862" i="7"/>
  <c r="G862" i="7"/>
  <c r="H862" i="7"/>
  <c r="C863" i="7"/>
  <c r="E863" i="7"/>
  <c r="G863" i="7"/>
  <c r="H863" i="7"/>
  <c r="C864" i="7"/>
  <c r="E864" i="7"/>
  <c r="G864" i="7"/>
  <c r="H864" i="7"/>
  <c r="C865" i="7"/>
  <c r="E865" i="7"/>
  <c r="G865" i="7"/>
  <c r="H865" i="7"/>
  <c r="C866" i="7"/>
  <c r="E866" i="7"/>
  <c r="G866" i="7"/>
  <c r="H866" i="7"/>
  <c r="C867" i="7"/>
  <c r="E867" i="7"/>
  <c r="G867" i="7"/>
  <c r="H867" i="7"/>
  <c r="C868" i="7"/>
  <c r="E868" i="7"/>
  <c r="G868" i="7"/>
  <c r="H868" i="7"/>
  <c r="C869" i="7"/>
  <c r="E869" i="7"/>
  <c r="G869" i="7"/>
  <c r="H869" i="7"/>
  <c r="C870" i="7"/>
  <c r="E870" i="7"/>
  <c r="G870" i="7"/>
  <c r="H870" i="7"/>
  <c r="C871" i="7"/>
  <c r="E871" i="7"/>
  <c r="G871" i="7"/>
  <c r="H871" i="7"/>
  <c r="C872" i="7"/>
  <c r="E872" i="7"/>
  <c r="G872" i="7"/>
  <c r="H872" i="7"/>
  <c r="C873" i="7"/>
  <c r="E873" i="7"/>
  <c r="G873" i="7"/>
  <c r="H873" i="7"/>
  <c r="C874" i="7"/>
  <c r="E874" i="7"/>
  <c r="G874" i="7"/>
  <c r="H874" i="7"/>
  <c r="C875" i="7"/>
  <c r="E875" i="7"/>
  <c r="G875" i="7"/>
  <c r="H875" i="7"/>
  <c r="C876" i="7"/>
  <c r="E876" i="7"/>
  <c r="G876" i="7"/>
  <c r="H876" i="7"/>
  <c r="C877" i="7"/>
  <c r="E877" i="7"/>
  <c r="G877" i="7"/>
  <c r="H877" i="7"/>
  <c r="C878" i="7"/>
  <c r="E878" i="7"/>
  <c r="G878" i="7"/>
  <c r="H878" i="7"/>
  <c r="C879" i="7"/>
  <c r="E879" i="7"/>
  <c r="G879" i="7"/>
  <c r="H879" i="7"/>
  <c r="C880" i="7"/>
  <c r="E880" i="7"/>
  <c r="G880" i="7"/>
  <c r="H880" i="7"/>
  <c r="C881" i="7"/>
  <c r="E881" i="7"/>
  <c r="G881" i="7"/>
  <c r="H881" i="7"/>
  <c r="C882" i="7"/>
  <c r="E882" i="7"/>
  <c r="G882" i="7"/>
  <c r="H882" i="7"/>
  <c r="C883" i="7"/>
  <c r="E883" i="7"/>
  <c r="G883" i="7"/>
  <c r="H883" i="7"/>
  <c r="C884" i="7"/>
  <c r="E884" i="7"/>
  <c r="G884" i="7"/>
  <c r="H884" i="7"/>
  <c r="C885" i="7"/>
  <c r="E885" i="7"/>
  <c r="G885" i="7"/>
  <c r="H885" i="7"/>
  <c r="C886" i="7"/>
  <c r="E886" i="7"/>
  <c r="G886" i="7"/>
  <c r="H886" i="7"/>
  <c r="C887" i="7"/>
  <c r="E887" i="7"/>
  <c r="G887" i="7"/>
  <c r="H887" i="7"/>
  <c r="C888" i="7"/>
  <c r="E888" i="7"/>
  <c r="G888" i="7"/>
  <c r="H888" i="7"/>
  <c r="C889" i="7"/>
  <c r="E889" i="7"/>
  <c r="G889" i="7"/>
  <c r="H889" i="7"/>
  <c r="C890" i="7"/>
  <c r="E890" i="7"/>
  <c r="G890" i="7"/>
  <c r="H890" i="7"/>
  <c r="C891" i="7"/>
  <c r="E891" i="7"/>
  <c r="G891" i="7"/>
  <c r="H891" i="7"/>
  <c r="C892" i="7"/>
  <c r="E892" i="7"/>
  <c r="G892" i="7"/>
  <c r="H892" i="7"/>
  <c r="C893" i="7"/>
  <c r="E893" i="7"/>
  <c r="G893" i="7"/>
  <c r="H893" i="7"/>
  <c r="C894" i="7"/>
  <c r="E894" i="7"/>
  <c r="G894" i="7"/>
  <c r="H894" i="7"/>
  <c r="C895" i="7"/>
  <c r="E895" i="7"/>
  <c r="G895" i="7"/>
  <c r="H895" i="7"/>
  <c r="C896" i="7"/>
  <c r="E896" i="7"/>
  <c r="G896" i="7"/>
  <c r="H896" i="7"/>
  <c r="C897" i="7"/>
  <c r="E897" i="7"/>
  <c r="G897" i="7"/>
  <c r="H897" i="7"/>
  <c r="C898" i="7"/>
  <c r="E898" i="7"/>
  <c r="G898" i="7"/>
  <c r="H898" i="7"/>
  <c r="C899" i="7"/>
  <c r="E899" i="7"/>
  <c r="G899" i="7"/>
  <c r="H899" i="7"/>
  <c r="C900" i="7"/>
  <c r="E900" i="7"/>
  <c r="G900" i="7"/>
  <c r="H900" i="7"/>
  <c r="C901" i="7"/>
  <c r="E901" i="7"/>
  <c r="G901" i="7"/>
  <c r="H901" i="7"/>
  <c r="C902" i="7"/>
  <c r="E902" i="7"/>
  <c r="G902" i="7"/>
  <c r="H902" i="7"/>
  <c r="C903" i="7"/>
  <c r="E903" i="7"/>
  <c r="G903" i="7"/>
  <c r="H903" i="7"/>
  <c r="C904" i="7"/>
  <c r="E904" i="7"/>
  <c r="G904" i="7"/>
  <c r="H904" i="7"/>
  <c r="C905" i="7"/>
  <c r="E905" i="7"/>
  <c r="G905" i="7"/>
  <c r="H905" i="7"/>
  <c r="C906" i="7"/>
  <c r="E906" i="7"/>
  <c r="G906" i="7"/>
  <c r="H906" i="7"/>
  <c r="C907" i="7"/>
  <c r="E907" i="7"/>
  <c r="G907" i="7"/>
  <c r="H907" i="7"/>
  <c r="C908" i="7"/>
  <c r="E908" i="7"/>
  <c r="G908" i="7"/>
  <c r="H908" i="7"/>
  <c r="C909" i="7"/>
  <c r="E909" i="7"/>
  <c r="G909" i="7"/>
  <c r="H909" i="7"/>
  <c r="C910" i="7"/>
  <c r="E910" i="7"/>
  <c r="G910" i="7"/>
  <c r="H910" i="7"/>
  <c r="C911" i="7"/>
  <c r="E911" i="7"/>
  <c r="G911" i="7"/>
  <c r="H911" i="7"/>
  <c r="C912" i="7"/>
  <c r="E912" i="7"/>
  <c r="G912" i="7"/>
  <c r="H912" i="7"/>
  <c r="C913" i="7"/>
  <c r="E913" i="7"/>
  <c r="G913" i="7"/>
  <c r="H913" i="7"/>
  <c r="C914" i="7"/>
  <c r="E914" i="7"/>
  <c r="G914" i="7"/>
  <c r="H914" i="7"/>
  <c r="C915" i="7"/>
  <c r="E915" i="7"/>
  <c r="G915" i="7"/>
  <c r="H915" i="7"/>
  <c r="C916" i="7"/>
  <c r="E916" i="7"/>
  <c r="G916" i="7"/>
  <c r="H916" i="7"/>
  <c r="C917" i="7"/>
  <c r="E917" i="7"/>
  <c r="G917" i="7"/>
  <c r="H917" i="7"/>
  <c r="C918" i="7"/>
  <c r="E918" i="7"/>
  <c r="G918" i="7"/>
  <c r="H918" i="7"/>
  <c r="C919" i="7"/>
  <c r="E919" i="7"/>
  <c r="G919" i="7"/>
  <c r="H919" i="7"/>
  <c r="C920" i="7"/>
  <c r="E920" i="7"/>
  <c r="G920" i="7"/>
  <c r="H920" i="7"/>
  <c r="C921" i="7"/>
  <c r="E921" i="7"/>
  <c r="G921" i="7"/>
  <c r="H921" i="7"/>
  <c r="C922" i="7"/>
  <c r="E922" i="7"/>
  <c r="G922" i="7"/>
  <c r="H922" i="7"/>
  <c r="C923" i="7"/>
  <c r="E923" i="7"/>
  <c r="G923" i="7"/>
  <c r="H923" i="7"/>
  <c r="C924" i="7"/>
  <c r="E924" i="7"/>
  <c r="G924" i="7"/>
  <c r="H924" i="7"/>
  <c r="C925" i="7"/>
  <c r="E925" i="7"/>
  <c r="G925" i="7"/>
  <c r="H925" i="7"/>
  <c r="C926" i="7"/>
  <c r="E926" i="7"/>
  <c r="G926" i="7"/>
  <c r="H926" i="7"/>
  <c r="C927" i="7"/>
  <c r="E927" i="7"/>
  <c r="G927" i="7"/>
  <c r="H927" i="7"/>
  <c r="C928" i="7"/>
  <c r="E928" i="7"/>
  <c r="G928" i="7"/>
  <c r="H928" i="7"/>
  <c r="C929" i="7"/>
  <c r="E929" i="7"/>
  <c r="G929" i="7"/>
  <c r="H929" i="7"/>
  <c r="C930" i="7"/>
  <c r="E930" i="7"/>
  <c r="G930" i="7"/>
  <c r="H930" i="7"/>
  <c r="C931" i="7"/>
  <c r="E931" i="7"/>
  <c r="G931" i="7"/>
  <c r="H931" i="7"/>
  <c r="C932" i="7"/>
  <c r="E932" i="7"/>
  <c r="G932" i="7"/>
  <c r="H932" i="7"/>
  <c r="C933" i="7"/>
  <c r="E933" i="7"/>
  <c r="G933" i="7"/>
  <c r="H933" i="7"/>
  <c r="C934" i="7"/>
  <c r="E934" i="7"/>
  <c r="G934" i="7"/>
  <c r="H934" i="7"/>
  <c r="C935" i="7"/>
  <c r="E935" i="7"/>
  <c r="G935" i="7"/>
  <c r="H935" i="7"/>
  <c r="C936" i="7"/>
  <c r="E936" i="7"/>
  <c r="G936" i="7"/>
  <c r="H936" i="7"/>
  <c r="C937" i="7"/>
  <c r="E937" i="7"/>
  <c r="G937" i="7"/>
  <c r="H937" i="7"/>
  <c r="C938" i="7"/>
  <c r="E938" i="7"/>
  <c r="G938" i="7"/>
  <c r="H938" i="7"/>
  <c r="C939" i="7"/>
  <c r="E939" i="7"/>
  <c r="G939" i="7"/>
  <c r="H939" i="7"/>
  <c r="C940" i="7"/>
  <c r="E940" i="7"/>
  <c r="G940" i="7"/>
  <c r="H940" i="7"/>
  <c r="C941" i="7"/>
  <c r="E941" i="7"/>
  <c r="G941" i="7"/>
  <c r="H941" i="7"/>
  <c r="C942" i="7"/>
  <c r="E942" i="7"/>
  <c r="G942" i="7"/>
  <c r="H942" i="7"/>
  <c r="C943" i="7"/>
  <c r="E943" i="7"/>
  <c r="G943" i="7"/>
  <c r="H943" i="7"/>
  <c r="C944" i="7"/>
  <c r="E944" i="7"/>
  <c r="G944" i="7"/>
  <c r="H944" i="7"/>
  <c r="C945" i="7"/>
  <c r="E945" i="7"/>
  <c r="G945" i="7"/>
  <c r="H945" i="7"/>
  <c r="C946" i="7"/>
  <c r="E946" i="7"/>
  <c r="G946" i="7"/>
  <c r="H946" i="7"/>
  <c r="C947" i="7"/>
  <c r="E947" i="7"/>
  <c r="G947" i="7"/>
  <c r="H947" i="7"/>
  <c r="C948" i="7"/>
  <c r="E948" i="7"/>
  <c r="G948" i="7"/>
  <c r="H948" i="7"/>
  <c r="C949" i="7"/>
  <c r="E949" i="7"/>
  <c r="G949" i="7"/>
  <c r="H949" i="7"/>
  <c r="C950" i="7"/>
  <c r="E950" i="7"/>
  <c r="G950" i="7"/>
  <c r="H950" i="7"/>
  <c r="C951" i="7"/>
  <c r="E951" i="7"/>
  <c r="G951" i="7"/>
  <c r="H951" i="7"/>
  <c r="C952" i="7"/>
  <c r="E952" i="7"/>
  <c r="G952" i="7"/>
  <c r="H952" i="7"/>
  <c r="C953" i="7"/>
  <c r="E953" i="7"/>
  <c r="G953" i="7"/>
  <c r="H953" i="7"/>
  <c r="C954" i="7"/>
  <c r="E954" i="7"/>
  <c r="G954" i="7"/>
  <c r="H954" i="7"/>
  <c r="C955" i="7"/>
  <c r="E955" i="7"/>
  <c r="G955" i="7"/>
  <c r="H955" i="7"/>
  <c r="C956" i="7"/>
  <c r="E956" i="7"/>
  <c r="G956" i="7"/>
  <c r="H956" i="7"/>
  <c r="C957" i="7"/>
  <c r="E957" i="7"/>
  <c r="G957" i="7"/>
  <c r="H957" i="7"/>
  <c r="C958" i="7"/>
  <c r="E958" i="7"/>
  <c r="G958" i="7"/>
  <c r="H958" i="7"/>
  <c r="C959" i="7"/>
  <c r="E959" i="7"/>
  <c r="G959" i="7"/>
  <c r="H959" i="7"/>
  <c r="C960" i="7"/>
  <c r="E960" i="7"/>
  <c r="G960" i="7"/>
  <c r="H960" i="7"/>
  <c r="C961" i="7"/>
  <c r="E961" i="7"/>
  <c r="G961" i="7"/>
  <c r="H961" i="7"/>
  <c r="C962" i="7"/>
  <c r="E962" i="7"/>
  <c r="G962" i="7"/>
  <c r="H962" i="7"/>
  <c r="C963" i="7"/>
  <c r="E963" i="7"/>
  <c r="G963" i="7"/>
  <c r="H963" i="7"/>
  <c r="C964" i="7"/>
  <c r="E964" i="7"/>
  <c r="G964" i="7"/>
  <c r="H964" i="7"/>
  <c r="C965" i="7"/>
  <c r="E965" i="7"/>
  <c r="G965" i="7"/>
  <c r="H965" i="7"/>
  <c r="C966" i="7"/>
  <c r="E966" i="7"/>
  <c r="G966" i="7"/>
  <c r="H966" i="7"/>
  <c r="C967" i="7"/>
  <c r="E967" i="7"/>
  <c r="G967" i="7"/>
  <c r="H967" i="7"/>
  <c r="C968" i="7"/>
  <c r="E968" i="7"/>
  <c r="G968" i="7"/>
  <c r="H968" i="7"/>
  <c r="C969" i="7"/>
  <c r="E969" i="7"/>
  <c r="G969" i="7"/>
  <c r="H969" i="7"/>
  <c r="C970" i="7"/>
  <c r="E970" i="7"/>
  <c r="G970" i="7"/>
  <c r="H970" i="7"/>
  <c r="C971" i="7"/>
  <c r="E971" i="7"/>
  <c r="G971" i="7"/>
  <c r="H971" i="7"/>
  <c r="C972" i="7"/>
  <c r="E972" i="7"/>
  <c r="G972" i="7"/>
  <c r="H972" i="7"/>
  <c r="C973" i="7"/>
  <c r="E973" i="7"/>
  <c r="G973" i="7"/>
  <c r="H973" i="7"/>
  <c r="C974" i="7"/>
  <c r="E974" i="7"/>
  <c r="G974" i="7"/>
  <c r="H974" i="7"/>
  <c r="C975" i="7"/>
  <c r="E975" i="7"/>
  <c r="G975" i="7"/>
  <c r="H975" i="7"/>
  <c r="C976" i="7"/>
  <c r="E976" i="7"/>
  <c r="G976" i="7"/>
  <c r="H976" i="7"/>
  <c r="C977" i="7"/>
  <c r="E977" i="7"/>
  <c r="G977" i="7"/>
  <c r="H977" i="7"/>
  <c r="C978" i="7"/>
  <c r="E978" i="7"/>
  <c r="G978" i="7"/>
  <c r="H978" i="7"/>
  <c r="C979" i="7"/>
  <c r="E979" i="7"/>
  <c r="G979" i="7"/>
  <c r="H979" i="7"/>
  <c r="C980" i="7"/>
  <c r="E980" i="7"/>
  <c r="G980" i="7"/>
  <c r="H980" i="7"/>
  <c r="C981" i="7"/>
  <c r="E981" i="7"/>
  <c r="G981" i="7"/>
  <c r="H981" i="7"/>
  <c r="C982" i="7"/>
  <c r="E982" i="7"/>
  <c r="G982" i="7"/>
  <c r="H982" i="7"/>
  <c r="C983" i="7"/>
  <c r="E983" i="7"/>
  <c r="G983" i="7"/>
  <c r="H983" i="7"/>
  <c r="C984" i="7"/>
  <c r="E984" i="7"/>
  <c r="G984" i="7"/>
  <c r="H984" i="7"/>
  <c r="C985" i="7"/>
  <c r="E985" i="7"/>
  <c r="G985" i="7"/>
  <c r="H985" i="7"/>
  <c r="C986" i="7"/>
  <c r="E986" i="7"/>
  <c r="G986" i="7"/>
  <c r="H986" i="7"/>
  <c r="C987" i="7"/>
  <c r="E987" i="7"/>
  <c r="G987" i="7"/>
  <c r="H987" i="7"/>
  <c r="C988" i="7"/>
  <c r="E988" i="7"/>
  <c r="G988" i="7"/>
  <c r="H988" i="7"/>
  <c r="C989" i="7"/>
  <c r="E989" i="7"/>
  <c r="G989" i="7"/>
  <c r="H989" i="7"/>
  <c r="C990" i="7"/>
  <c r="E990" i="7"/>
  <c r="G990" i="7"/>
  <c r="H990" i="7"/>
  <c r="C991" i="7"/>
  <c r="E991" i="7"/>
  <c r="G991" i="7"/>
  <c r="H991" i="7"/>
  <c r="C992" i="7"/>
  <c r="E992" i="7"/>
  <c r="G992" i="7"/>
  <c r="H992" i="7"/>
  <c r="C993" i="7"/>
  <c r="E993" i="7"/>
  <c r="G993" i="7"/>
  <c r="H993" i="7"/>
  <c r="C994" i="7"/>
  <c r="E994" i="7"/>
  <c r="G994" i="7"/>
  <c r="H994" i="7"/>
  <c r="C995" i="7"/>
  <c r="E995" i="7"/>
  <c r="G995" i="7"/>
  <c r="H995" i="7"/>
  <c r="C996" i="7"/>
  <c r="E996" i="7"/>
  <c r="G996" i="7"/>
  <c r="H996" i="7"/>
  <c r="C997" i="7"/>
  <c r="E997" i="7"/>
  <c r="G997" i="7"/>
  <c r="H997" i="7"/>
  <c r="C998" i="7"/>
  <c r="E998" i="7"/>
  <c r="G998" i="7"/>
  <c r="H998" i="7"/>
  <c r="C999" i="7"/>
  <c r="E999" i="7"/>
  <c r="G999" i="7"/>
  <c r="H999" i="7"/>
  <c r="C1000" i="7"/>
  <c r="E1000" i="7"/>
  <c r="G1000" i="7"/>
  <c r="H1000" i="7"/>
  <c r="C1001" i="7"/>
  <c r="E1001" i="7"/>
  <c r="G1001" i="7"/>
  <c r="H1001" i="7"/>
  <c r="C1002" i="7"/>
  <c r="E1002" i="7"/>
  <c r="G1002" i="7"/>
  <c r="H1002" i="7"/>
  <c r="C1003" i="7"/>
  <c r="E1003" i="7"/>
  <c r="G1003" i="7"/>
  <c r="H1003" i="7"/>
  <c r="C1004" i="7"/>
  <c r="E1004" i="7"/>
  <c r="G1004" i="7"/>
  <c r="H1004" i="7"/>
  <c r="C1005" i="7"/>
  <c r="E1005" i="7"/>
  <c r="G1005" i="7"/>
  <c r="H1005" i="7"/>
  <c r="C1006" i="7"/>
  <c r="E1006" i="7"/>
  <c r="G1006" i="7"/>
  <c r="H1006" i="7"/>
  <c r="C1007" i="7"/>
  <c r="E1007" i="7"/>
  <c r="G1007" i="7"/>
  <c r="H1007" i="7"/>
  <c r="C1008" i="7"/>
  <c r="E1008" i="7"/>
  <c r="G1008" i="7"/>
  <c r="H1008" i="7"/>
  <c r="C1009" i="7"/>
  <c r="E1009" i="7"/>
  <c r="G1009" i="7"/>
  <c r="H1009" i="7"/>
  <c r="C1010" i="7"/>
  <c r="E1010" i="7"/>
  <c r="G1010" i="7"/>
  <c r="H1010" i="7"/>
  <c r="C1011" i="7"/>
  <c r="E1011" i="7"/>
  <c r="G1011" i="7"/>
  <c r="H1011" i="7"/>
  <c r="C1012" i="7"/>
  <c r="E1012" i="7"/>
  <c r="G1012" i="7"/>
  <c r="H1012" i="7"/>
  <c r="C1013" i="7"/>
  <c r="E1013" i="7"/>
  <c r="G1013" i="7"/>
  <c r="H1013" i="7"/>
  <c r="C1014" i="7"/>
  <c r="E1014" i="7"/>
  <c r="G1014" i="7"/>
  <c r="H1014" i="7"/>
  <c r="C1015" i="7"/>
  <c r="E1015" i="7"/>
  <c r="G1015" i="7"/>
  <c r="H1015" i="7"/>
  <c r="C1016" i="7"/>
  <c r="E1016" i="7"/>
  <c r="G1016" i="7"/>
  <c r="H1016" i="7"/>
  <c r="C1017" i="7"/>
  <c r="E1017" i="7"/>
  <c r="G1017" i="7"/>
  <c r="H1017" i="7"/>
  <c r="C1018" i="7"/>
  <c r="E1018" i="7"/>
  <c r="G1018" i="7"/>
  <c r="H1018" i="7"/>
  <c r="C1019" i="7"/>
  <c r="E1019" i="7"/>
  <c r="G1019" i="7"/>
  <c r="H1019" i="7"/>
  <c r="C1020" i="7"/>
  <c r="E1020" i="7"/>
  <c r="G1020" i="7"/>
  <c r="H1020" i="7"/>
  <c r="C1021" i="7"/>
  <c r="E1021" i="7"/>
  <c r="G1021" i="7"/>
  <c r="H1021" i="7"/>
  <c r="C1022" i="7"/>
  <c r="E1022" i="7"/>
  <c r="G1022" i="7"/>
  <c r="H1022" i="7"/>
  <c r="C1023" i="7"/>
  <c r="E1023" i="7"/>
  <c r="G1023" i="7"/>
  <c r="H1023" i="7"/>
  <c r="C1024" i="7"/>
  <c r="E1024" i="7"/>
  <c r="G1024" i="7"/>
  <c r="H1024" i="7"/>
  <c r="C1025" i="7"/>
  <c r="E1025" i="7"/>
  <c r="G1025" i="7"/>
  <c r="H1025" i="7"/>
  <c r="C1026" i="7"/>
  <c r="E1026" i="7"/>
  <c r="G1026" i="7"/>
  <c r="H1026" i="7"/>
  <c r="C1027" i="7"/>
  <c r="E1027" i="7"/>
  <c r="G1027" i="7"/>
  <c r="H1027" i="7"/>
  <c r="C1028" i="7"/>
  <c r="E1028" i="7"/>
  <c r="G1028" i="7"/>
  <c r="H1028" i="7"/>
  <c r="C1029" i="7"/>
  <c r="E1029" i="7"/>
  <c r="G1029" i="7"/>
  <c r="H1029" i="7"/>
  <c r="C1030" i="7"/>
  <c r="E1030" i="7"/>
  <c r="G1030" i="7"/>
  <c r="H1030" i="7"/>
  <c r="C1031" i="7"/>
  <c r="E1031" i="7"/>
  <c r="G1031" i="7"/>
  <c r="H1031" i="7"/>
  <c r="C1032" i="7"/>
  <c r="E1032" i="7"/>
  <c r="G1032" i="7"/>
  <c r="H1032" i="7"/>
  <c r="C1033" i="7"/>
  <c r="E1033" i="7"/>
  <c r="G1033" i="7"/>
  <c r="H1033" i="7"/>
  <c r="C1034" i="7"/>
  <c r="E1034" i="7"/>
  <c r="G1034" i="7"/>
  <c r="H1034" i="7"/>
  <c r="C1035" i="7"/>
  <c r="E1035" i="7"/>
  <c r="G1035" i="7"/>
  <c r="H1035" i="7"/>
  <c r="C1036" i="7"/>
  <c r="E1036" i="7"/>
  <c r="G1036" i="7"/>
  <c r="H1036" i="7"/>
  <c r="C1037" i="7"/>
  <c r="E1037" i="7"/>
  <c r="G1037" i="7"/>
  <c r="H1037" i="7"/>
  <c r="C1038" i="7"/>
  <c r="E1038" i="7"/>
  <c r="G1038" i="7"/>
  <c r="H1038" i="7"/>
  <c r="C1039" i="7"/>
  <c r="E1039" i="7"/>
  <c r="G1039" i="7"/>
  <c r="H1039" i="7"/>
  <c r="C1040" i="7"/>
  <c r="E1040" i="7"/>
  <c r="G1040" i="7"/>
  <c r="H1040" i="7"/>
  <c r="C1041" i="7"/>
  <c r="E1041" i="7"/>
  <c r="G1041" i="7"/>
  <c r="H1041" i="7"/>
  <c r="C1042" i="7"/>
  <c r="E1042" i="7"/>
  <c r="G1042" i="7"/>
  <c r="H1042" i="7"/>
  <c r="C1043" i="7"/>
  <c r="E1043" i="7"/>
  <c r="G1043" i="7"/>
  <c r="H1043" i="7"/>
  <c r="C1044" i="7"/>
  <c r="E1044" i="7"/>
  <c r="G1044" i="7"/>
  <c r="H1044" i="7"/>
  <c r="C1045" i="7"/>
  <c r="E1045" i="7"/>
  <c r="G1045" i="7"/>
  <c r="H1045" i="7"/>
  <c r="C1046" i="7"/>
  <c r="E1046" i="7"/>
  <c r="G1046" i="7"/>
  <c r="H1046" i="7"/>
  <c r="C1047" i="7"/>
  <c r="E1047" i="7"/>
  <c r="G1047" i="7"/>
  <c r="H1047" i="7"/>
  <c r="C1048" i="7"/>
  <c r="E1048" i="7"/>
  <c r="G1048" i="7"/>
  <c r="H1048" i="7"/>
  <c r="C1049" i="7"/>
  <c r="E1049" i="7"/>
  <c r="G1049" i="7"/>
  <c r="H1049" i="7"/>
  <c r="C1050" i="7"/>
  <c r="E1050" i="7"/>
  <c r="G1050" i="7"/>
  <c r="H1050" i="7"/>
  <c r="C1051" i="7"/>
  <c r="E1051" i="7"/>
  <c r="G1051" i="7"/>
  <c r="H1051" i="7"/>
  <c r="C1052" i="7"/>
  <c r="E1052" i="7"/>
  <c r="G1052" i="7"/>
  <c r="H1052" i="7"/>
  <c r="C1053" i="7"/>
  <c r="E1053" i="7"/>
  <c r="G1053" i="7"/>
  <c r="H1053" i="7"/>
  <c r="C1054" i="7"/>
  <c r="E1054" i="7"/>
  <c r="G1054" i="7"/>
  <c r="H1054" i="7"/>
  <c r="C1055" i="7"/>
  <c r="E1055" i="7"/>
  <c r="G1055" i="7"/>
  <c r="H1055" i="7"/>
  <c r="C1056" i="7"/>
  <c r="E1056" i="7"/>
  <c r="G1056" i="7"/>
  <c r="H1056" i="7"/>
  <c r="C1057" i="7"/>
  <c r="E1057" i="7"/>
  <c r="G1057" i="7"/>
  <c r="H1057" i="7"/>
  <c r="C1058" i="7"/>
  <c r="E1058" i="7"/>
  <c r="G1058" i="7"/>
  <c r="H1058" i="7"/>
  <c r="C1059" i="7"/>
  <c r="E1059" i="7"/>
  <c r="G1059" i="7"/>
  <c r="H1059" i="7"/>
  <c r="C1060" i="7"/>
  <c r="E1060" i="7"/>
  <c r="G1060" i="7"/>
  <c r="H1060" i="7"/>
  <c r="C1061" i="7"/>
  <c r="E1061" i="7"/>
  <c r="G1061" i="7"/>
  <c r="H1061" i="7"/>
  <c r="C1062" i="7"/>
  <c r="E1062" i="7"/>
  <c r="G1062" i="7"/>
  <c r="H1062" i="7"/>
  <c r="C1063" i="7"/>
  <c r="E1063" i="7"/>
  <c r="G1063" i="7"/>
  <c r="H1063" i="7"/>
  <c r="C1064" i="7"/>
  <c r="E1064" i="7"/>
  <c r="G1064" i="7"/>
  <c r="H1064" i="7"/>
  <c r="C1065" i="7"/>
  <c r="E1065" i="7"/>
  <c r="G1065" i="7"/>
  <c r="H1065" i="7"/>
  <c r="C1066" i="7"/>
  <c r="E1066" i="7"/>
  <c r="G1066" i="7"/>
  <c r="H1066" i="7"/>
  <c r="C1067" i="7"/>
  <c r="E1067" i="7"/>
  <c r="G1067" i="7"/>
  <c r="H1067" i="7"/>
  <c r="C1068" i="7"/>
  <c r="E1068" i="7"/>
  <c r="G1068" i="7"/>
  <c r="H1068" i="7"/>
  <c r="C1069" i="7"/>
  <c r="E1069" i="7"/>
  <c r="G1069" i="7"/>
  <c r="H1069" i="7"/>
  <c r="C1070" i="7"/>
  <c r="E1070" i="7"/>
  <c r="G1070" i="7"/>
  <c r="H1070" i="7"/>
  <c r="C1071" i="7"/>
  <c r="E1071" i="7"/>
  <c r="G1071" i="7"/>
  <c r="H1071" i="7"/>
  <c r="C1072" i="7"/>
  <c r="E1072" i="7"/>
  <c r="G1072" i="7"/>
  <c r="H1072" i="7"/>
  <c r="C1073" i="7"/>
  <c r="E1073" i="7"/>
  <c r="G1073" i="7"/>
  <c r="H1073" i="7"/>
  <c r="C1074" i="7"/>
  <c r="E1074" i="7"/>
  <c r="G1074" i="7"/>
  <c r="H1074" i="7"/>
  <c r="C1075" i="7"/>
  <c r="E1075" i="7"/>
  <c r="G1075" i="7"/>
  <c r="H1075" i="7"/>
  <c r="C1076" i="7"/>
  <c r="E1076" i="7"/>
  <c r="G1076" i="7"/>
  <c r="H1076" i="7"/>
  <c r="C1077" i="7"/>
  <c r="E1077" i="7"/>
  <c r="G1077" i="7"/>
  <c r="H1077" i="7"/>
  <c r="C1078" i="7"/>
  <c r="E1078" i="7"/>
  <c r="G1078" i="7"/>
  <c r="H1078" i="7"/>
  <c r="C1079" i="7"/>
  <c r="E1079" i="7"/>
  <c r="G1079" i="7"/>
  <c r="H1079" i="7"/>
  <c r="C1080" i="7"/>
  <c r="E1080" i="7"/>
  <c r="G1080" i="7"/>
  <c r="H1080" i="7"/>
  <c r="C1081" i="7"/>
  <c r="E1081" i="7"/>
  <c r="G1081" i="7"/>
  <c r="H1081" i="7"/>
  <c r="C1082" i="7"/>
  <c r="E1082" i="7"/>
  <c r="G1082" i="7"/>
  <c r="H1082" i="7"/>
  <c r="C1083" i="7"/>
  <c r="E1083" i="7"/>
  <c r="G1083" i="7"/>
  <c r="H1083" i="7"/>
  <c r="C1084" i="7"/>
  <c r="E1084" i="7"/>
  <c r="G1084" i="7"/>
  <c r="H1084" i="7"/>
  <c r="C1085" i="7"/>
  <c r="E1085" i="7"/>
  <c r="G1085" i="7"/>
  <c r="H1085" i="7"/>
  <c r="C1086" i="7"/>
  <c r="E1086" i="7"/>
  <c r="G1086" i="7"/>
  <c r="H1086" i="7"/>
  <c r="C1087" i="7"/>
  <c r="E1087" i="7"/>
  <c r="G1087" i="7"/>
  <c r="H1087" i="7"/>
  <c r="C1088" i="7"/>
  <c r="E1088" i="7"/>
  <c r="G1088" i="7"/>
  <c r="H1088" i="7"/>
  <c r="C1089" i="7"/>
  <c r="E1089" i="7"/>
  <c r="G1089" i="7"/>
  <c r="H1089" i="7"/>
  <c r="C1090" i="7"/>
  <c r="E1090" i="7"/>
  <c r="G1090" i="7"/>
  <c r="H1090" i="7"/>
  <c r="C1091" i="7"/>
  <c r="E1091" i="7"/>
  <c r="G1091" i="7"/>
  <c r="H1091" i="7"/>
  <c r="C1092" i="7"/>
  <c r="E1092" i="7"/>
  <c r="G1092" i="7"/>
  <c r="H1092" i="7"/>
  <c r="C1093" i="7"/>
  <c r="E1093" i="7"/>
  <c r="G1093" i="7"/>
  <c r="H1093" i="7"/>
  <c r="C1094" i="7"/>
  <c r="E1094" i="7"/>
  <c r="G1094" i="7"/>
  <c r="H1094" i="7"/>
  <c r="C1095" i="7"/>
  <c r="E1095" i="7"/>
  <c r="G1095" i="7"/>
  <c r="H1095" i="7"/>
  <c r="C1096" i="7"/>
  <c r="E1096" i="7"/>
  <c r="G1096" i="7"/>
  <c r="H1096" i="7"/>
  <c r="C1097" i="7"/>
  <c r="E1097" i="7"/>
  <c r="G1097" i="7"/>
  <c r="H1097" i="7"/>
  <c r="C1098" i="7"/>
  <c r="E1098" i="7"/>
  <c r="G1098" i="7"/>
  <c r="H1098" i="7"/>
  <c r="C1099" i="7"/>
  <c r="E1099" i="7"/>
  <c r="G1099" i="7"/>
  <c r="H1099" i="7"/>
  <c r="C1100" i="7"/>
  <c r="E1100" i="7"/>
  <c r="G1100" i="7"/>
  <c r="H1100" i="7"/>
  <c r="C1101" i="7"/>
  <c r="E1101" i="7"/>
  <c r="G1101" i="7"/>
  <c r="H1101" i="7"/>
  <c r="C1102" i="7"/>
  <c r="E1102" i="7"/>
  <c r="G1102" i="7"/>
  <c r="H1102" i="7"/>
  <c r="C1103" i="7"/>
  <c r="E1103" i="7"/>
  <c r="G1103" i="7"/>
  <c r="H1103" i="7"/>
  <c r="C1104" i="7"/>
  <c r="E1104" i="7"/>
  <c r="G1104" i="7"/>
  <c r="H1104" i="7"/>
  <c r="C1105" i="7"/>
  <c r="E1105" i="7"/>
  <c r="G1105" i="7"/>
  <c r="H1105" i="7"/>
  <c r="C1106" i="7"/>
  <c r="E1106" i="7"/>
  <c r="G1106" i="7"/>
  <c r="H1106" i="7"/>
  <c r="C1107" i="7"/>
  <c r="E1107" i="7"/>
  <c r="G1107" i="7"/>
  <c r="H1107" i="7"/>
  <c r="C1108" i="7"/>
  <c r="E1108" i="7"/>
  <c r="G1108" i="7"/>
  <c r="H1108" i="7"/>
  <c r="C1109" i="7"/>
  <c r="E1109" i="7"/>
  <c r="G1109" i="7"/>
  <c r="H1109" i="7"/>
  <c r="C1110" i="7"/>
  <c r="E1110" i="7"/>
  <c r="G1110" i="7"/>
  <c r="H1110" i="7"/>
  <c r="C1111" i="7"/>
  <c r="E1111" i="7"/>
  <c r="G1111" i="7"/>
  <c r="H1111" i="7"/>
  <c r="C1112" i="7"/>
  <c r="E1112" i="7"/>
  <c r="G1112" i="7"/>
  <c r="H1112" i="7"/>
  <c r="C1113" i="7"/>
  <c r="E1113" i="7"/>
  <c r="G1113" i="7"/>
  <c r="H1113" i="7"/>
  <c r="C1114" i="7"/>
  <c r="E1114" i="7"/>
  <c r="G1114" i="7"/>
  <c r="H1114" i="7"/>
  <c r="C1115" i="7"/>
  <c r="E1115" i="7"/>
  <c r="G1115" i="7"/>
  <c r="H1115" i="7"/>
  <c r="C1116" i="7"/>
  <c r="E1116" i="7"/>
  <c r="G1116" i="7"/>
  <c r="H1116" i="7"/>
  <c r="C1117" i="7"/>
  <c r="E1117" i="7"/>
  <c r="G1117" i="7"/>
  <c r="H1117" i="7"/>
  <c r="C1118" i="7"/>
  <c r="E1118" i="7"/>
  <c r="G1118" i="7"/>
  <c r="H1118" i="7"/>
  <c r="C1119" i="7"/>
  <c r="E1119" i="7"/>
  <c r="G1119" i="7"/>
  <c r="H1119" i="7"/>
  <c r="C1120" i="7"/>
  <c r="E1120" i="7"/>
  <c r="G1120" i="7"/>
  <c r="H1120" i="7"/>
  <c r="C1121" i="7"/>
  <c r="E1121" i="7"/>
  <c r="G1121" i="7"/>
  <c r="H1121" i="7"/>
  <c r="C1122" i="7"/>
  <c r="E1122" i="7"/>
  <c r="G1122" i="7"/>
  <c r="H1122" i="7"/>
  <c r="C1123" i="7"/>
  <c r="E1123" i="7"/>
  <c r="G1123" i="7"/>
  <c r="H1123" i="7"/>
  <c r="C1124" i="7"/>
  <c r="E1124" i="7"/>
  <c r="G1124" i="7"/>
  <c r="H1124" i="7"/>
  <c r="C1125" i="7"/>
  <c r="E1125" i="7"/>
  <c r="G1125" i="7"/>
  <c r="H1125" i="7"/>
  <c r="C1126" i="7"/>
  <c r="E1126" i="7"/>
  <c r="G1126" i="7"/>
  <c r="H1126" i="7"/>
  <c r="C1127" i="7"/>
  <c r="E1127" i="7"/>
  <c r="G1127" i="7"/>
  <c r="H1127" i="7"/>
  <c r="C1128" i="7"/>
  <c r="E1128" i="7"/>
  <c r="G1128" i="7"/>
  <c r="H1128" i="7"/>
  <c r="C1129" i="7"/>
  <c r="E1129" i="7"/>
  <c r="G1129" i="7"/>
  <c r="H1129" i="7"/>
  <c r="C1130" i="7"/>
  <c r="E1130" i="7"/>
  <c r="G1130" i="7"/>
  <c r="H1130" i="7"/>
  <c r="C1131" i="7"/>
  <c r="E1131" i="7"/>
  <c r="G1131" i="7"/>
  <c r="H1131" i="7"/>
  <c r="C1132" i="7"/>
  <c r="E1132" i="7"/>
  <c r="G1132" i="7"/>
  <c r="H1132" i="7"/>
  <c r="C1133" i="7"/>
  <c r="E1133" i="7"/>
  <c r="G1133" i="7"/>
  <c r="H1133" i="7"/>
  <c r="C1134" i="7"/>
  <c r="E1134" i="7"/>
  <c r="G1134" i="7"/>
  <c r="H1134" i="7"/>
  <c r="C1135" i="7"/>
  <c r="E1135" i="7"/>
  <c r="G1135" i="7"/>
  <c r="H1135" i="7"/>
  <c r="C1136" i="7"/>
  <c r="E1136" i="7"/>
  <c r="G1136" i="7"/>
  <c r="H1136" i="7"/>
  <c r="C1137" i="7"/>
  <c r="E1137" i="7"/>
  <c r="G1137" i="7"/>
  <c r="H1137" i="7"/>
  <c r="C1138" i="7"/>
  <c r="E1138" i="7"/>
  <c r="G1138" i="7"/>
  <c r="H1138" i="7"/>
  <c r="C1139" i="7"/>
  <c r="E1139" i="7"/>
  <c r="G1139" i="7"/>
  <c r="H1139" i="7"/>
  <c r="C1140" i="7"/>
  <c r="E1140" i="7"/>
  <c r="G1140" i="7"/>
  <c r="H1140" i="7"/>
  <c r="C1141" i="7"/>
  <c r="E1141" i="7"/>
  <c r="G1141" i="7"/>
  <c r="H1141" i="7"/>
  <c r="C1142" i="7"/>
  <c r="E1142" i="7"/>
  <c r="G1142" i="7"/>
  <c r="H1142" i="7"/>
  <c r="C1143" i="7"/>
  <c r="E1143" i="7"/>
  <c r="G1143" i="7"/>
  <c r="H1143" i="7"/>
  <c r="C1144" i="7"/>
  <c r="E1144" i="7"/>
  <c r="G1144" i="7"/>
  <c r="H1144" i="7"/>
  <c r="C1145" i="7"/>
  <c r="E1145" i="7"/>
  <c r="G1145" i="7"/>
  <c r="H1145" i="7"/>
  <c r="C1146" i="7"/>
  <c r="E1146" i="7"/>
  <c r="G1146" i="7"/>
  <c r="H1146" i="7"/>
  <c r="C1147" i="7"/>
  <c r="E1147" i="7"/>
  <c r="G1147" i="7"/>
  <c r="H1147" i="7"/>
  <c r="C1148" i="7"/>
  <c r="E1148" i="7"/>
  <c r="G1148" i="7"/>
  <c r="H1148" i="7"/>
  <c r="C1149" i="7"/>
  <c r="E1149" i="7"/>
  <c r="G1149" i="7"/>
  <c r="H1149" i="7"/>
  <c r="C1150" i="7"/>
  <c r="E1150" i="7"/>
  <c r="G1150" i="7"/>
  <c r="H1150" i="7"/>
  <c r="C1151" i="7"/>
  <c r="E1151" i="7"/>
  <c r="G1151" i="7"/>
  <c r="H1151" i="7"/>
  <c r="C1152" i="7"/>
  <c r="E1152" i="7"/>
  <c r="G1152" i="7"/>
  <c r="H1152" i="7"/>
  <c r="C1153" i="7"/>
  <c r="E1153" i="7"/>
  <c r="G1153" i="7"/>
  <c r="H1153" i="7"/>
  <c r="C1154" i="7"/>
  <c r="E1154" i="7"/>
  <c r="G1154" i="7"/>
  <c r="H1154" i="7"/>
  <c r="C1155" i="7"/>
  <c r="E1155" i="7"/>
  <c r="G1155" i="7"/>
  <c r="H1155" i="7"/>
  <c r="C1156" i="7"/>
  <c r="E1156" i="7"/>
  <c r="G1156" i="7"/>
  <c r="H1156" i="7"/>
  <c r="C1157" i="7"/>
  <c r="E1157" i="7"/>
  <c r="G1157" i="7"/>
  <c r="H1157" i="7"/>
  <c r="C1158" i="7"/>
  <c r="E1158" i="7"/>
  <c r="G1158" i="7"/>
  <c r="H1158" i="7"/>
  <c r="C1159" i="7"/>
  <c r="E1159" i="7"/>
  <c r="G1159" i="7"/>
  <c r="H1159" i="7"/>
  <c r="C1160" i="7"/>
  <c r="E1160" i="7"/>
  <c r="G1160" i="7"/>
  <c r="H1160" i="7"/>
  <c r="C1161" i="7"/>
  <c r="E1161" i="7"/>
  <c r="G1161" i="7"/>
  <c r="H1161" i="7"/>
  <c r="C1162" i="7"/>
  <c r="E1162" i="7"/>
  <c r="G1162" i="7"/>
  <c r="H1162" i="7"/>
  <c r="C1163" i="7"/>
  <c r="E1163" i="7"/>
  <c r="G1163" i="7"/>
  <c r="H1163" i="7"/>
  <c r="C1164" i="7"/>
  <c r="E1164" i="7"/>
  <c r="G1164" i="7"/>
  <c r="H1164" i="7"/>
  <c r="C1165" i="7"/>
  <c r="E1165" i="7"/>
  <c r="G1165" i="7"/>
  <c r="H1165" i="7"/>
  <c r="C1166" i="7"/>
  <c r="E1166" i="7"/>
  <c r="G1166" i="7"/>
  <c r="H1166" i="7"/>
  <c r="C1167" i="7"/>
  <c r="E1167" i="7"/>
  <c r="G1167" i="7"/>
  <c r="H1167" i="7"/>
  <c r="C1168" i="7"/>
  <c r="E1168" i="7"/>
  <c r="G1168" i="7"/>
  <c r="H1168" i="7"/>
  <c r="C1169" i="7"/>
  <c r="E1169" i="7"/>
  <c r="G1169" i="7"/>
  <c r="H1169" i="7"/>
  <c r="C1170" i="7"/>
  <c r="E1170" i="7"/>
  <c r="G1170" i="7"/>
  <c r="H1170" i="7"/>
  <c r="C1171" i="7"/>
  <c r="E1171" i="7"/>
  <c r="G1171" i="7"/>
  <c r="H1171" i="7"/>
  <c r="C1172" i="7"/>
  <c r="E1172" i="7"/>
  <c r="G1172" i="7"/>
  <c r="H1172" i="7"/>
  <c r="C1173" i="7"/>
  <c r="E1173" i="7"/>
  <c r="G1173" i="7"/>
  <c r="H1173" i="7"/>
  <c r="C1174" i="7"/>
  <c r="E1174" i="7"/>
  <c r="G1174" i="7"/>
  <c r="H1174" i="7"/>
  <c r="C1175" i="7"/>
  <c r="E1175" i="7"/>
  <c r="G1175" i="7"/>
  <c r="H1175" i="7"/>
  <c r="C1176" i="7"/>
  <c r="E1176" i="7"/>
  <c r="G1176" i="7"/>
  <c r="H1176" i="7"/>
  <c r="C1177" i="7"/>
  <c r="E1177" i="7"/>
  <c r="G1177" i="7"/>
  <c r="H1177" i="7"/>
  <c r="C1178" i="7"/>
  <c r="E1178" i="7"/>
  <c r="G1178" i="7"/>
  <c r="H1178" i="7"/>
  <c r="C1179" i="7"/>
  <c r="E1179" i="7"/>
  <c r="G1179" i="7"/>
  <c r="H1179" i="7"/>
  <c r="C1180" i="7"/>
  <c r="E1180" i="7"/>
  <c r="G1180" i="7"/>
  <c r="H1180" i="7"/>
  <c r="C1181" i="7"/>
  <c r="E1181" i="7"/>
  <c r="G1181" i="7"/>
  <c r="H1181" i="7"/>
  <c r="C1182" i="7"/>
  <c r="E1182" i="7"/>
  <c r="G1182" i="7"/>
  <c r="H1182" i="7"/>
  <c r="C1183" i="7"/>
  <c r="E1183" i="7"/>
  <c r="G1183" i="7"/>
  <c r="H1183" i="7"/>
  <c r="C1184" i="7"/>
  <c r="E1184" i="7"/>
  <c r="G1184" i="7"/>
  <c r="H1184" i="7"/>
  <c r="C1185" i="7"/>
  <c r="E1185" i="7"/>
  <c r="G1185" i="7"/>
  <c r="H1185" i="7"/>
  <c r="C1186" i="7"/>
  <c r="E1186" i="7"/>
  <c r="G1186" i="7"/>
  <c r="H1186" i="7"/>
  <c r="C1187" i="7"/>
  <c r="E1187" i="7"/>
  <c r="G1187" i="7"/>
  <c r="H1187" i="7"/>
  <c r="C1188" i="7"/>
  <c r="E1188" i="7"/>
  <c r="G1188" i="7"/>
  <c r="H1188" i="7"/>
  <c r="C1189" i="7"/>
  <c r="E1189" i="7"/>
  <c r="G1189" i="7"/>
  <c r="H1189" i="7"/>
  <c r="C1190" i="7"/>
  <c r="E1190" i="7"/>
  <c r="G1190" i="7"/>
  <c r="H1190" i="7"/>
  <c r="C1191" i="7"/>
  <c r="E1191" i="7"/>
  <c r="G1191" i="7"/>
  <c r="H1191" i="7"/>
  <c r="C1192" i="7"/>
  <c r="E1192" i="7"/>
  <c r="G1192" i="7"/>
  <c r="H1192" i="7"/>
  <c r="C1193" i="7"/>
  <c r="E1193" i="7"/>
  <c r="G1193" i="7"/>
  <c r="H1193" i="7"/>
  <c r="C1194" i="7"/>
  <c r="E1194" i="7"/>
  <c r="G1194" i="7"/>
  <c r="H1194" i="7"/>
  <c r="C1195" i="7"/>
  <c r="E1195" i="7"/>
  <c r="G1195" i="7"/>
  <c r="H1195" i="7"/>
  <c r="C1196" i="7"/>
  <c r="E1196" i="7"/>
  <c r="G1196" i="7"/>
  <c r="H1196" i="7"/>
  <c r="C1197" i="7"/>
  <c r="E1197" i="7"/>
  <c r="G1197" i="7"/>
  <c r="H1197" i="7"/>
  <c r="C1198" i="7"/>
  <c r="E1198" i="7"/>
  <c r="G1198" i="7"/>
  <c r="H1198" i="7"/>
  <c r="C1199" i="7"/>
  <c r="E1199" i="7"/>
  <c r="G1199" i="7"/>
  <c r="H1199" i="7"/>
  <c r="C1200" i="7"/>
  <c r="E1200" i="7"/>
  <c r="G1200" i="7"/>
  <c r="H1200" i="7"/>
  <c r="C1201" i="7"/>
  <c r="E1201" i="7"/>
  <c r="G1201" i="7"/>
  <c r="H1201" i="7"/>
  <c r="C1202" i="7"/>
  <c r="E1202" i="7"/>
  <c r="G1202" i="7"/>
  <c r="H1202" i="7"/>
  <c r="C1203" i="7"/>
  <c r="E1203" i="7"/>
  <c r="G1203" i="7"/>
  <c r="H1203" i="7"/>
  <c r="C1204" i="7"/>
  <c r="E1204" i="7"/>
  <c r="G1204" i="7"/>
  <c r="H1204" i="7"/>
  <c r="C1205" i="7"/>
  <c r="E1205" i="7"/>
  <c r="G1205" i="7"/>
  <c r="H1205" i="7"/>
  <c r="C1206" i="7"/>
  <c r="E1206" i="7"/>
  <c r="G1206" i="7"/>
  <c r="H1206" i="7"/>
  <c r="C1207" i="7"/>
  <c r="E1207" i="7"/>
  <c r="G1207" i="7"/>
  <c r="H1207" i="7"/>
  <c r="C1208" i="7"/>
  <c r="E1208" i="7"/>
  <c r="G1208" i="7"/>
  <c r="H1208" i="7"/>
  <c r="C1209" i="7"/>
  <c r="E1209" i="7"/>
  <c r="G1209" i="7"/>
  <c r="H1209" i="7"/>
  <c r="C1210" i="7"/>
  <c r="E1210" i="7"/>
  <c r="G1210" i="7"/>
  <c r="H1210" i="7"/>
  <c r="C1211" i="7"/>
  <c r="E1211" i="7"/>
  <c r="G1211" i="7"/>
  <c r="H1211" i="7"/>
  <c r="C1212" i="7"/>
  <c r="E1212" i="7"/>
  <c r="G1212" i="7"/>
  <c r="H1212" i="7"/>
  <c r="C1213" i="7"/>
  <c r="E1213" i="7"/>
  <c r="G1213" i="7"/>
  <c r="H1213" i="7"/>
  <c r="C1214" i="7"/>
  <c r="E1214" i="7"/>
  <c r="G1214" i="7"/>
  <c r="H1214" i="7"/>
  <c r="C1215" i="7"/>
  <c r="E1215" i="7"/>
  <c r="G1215" i="7"/>
  <c r="H1215" i="7"/>
  <c r="C1216" i="7"/>
  <c r="E1216" i="7"/>
  <c r="G1216" i="7"/>
  <c r="H1216" i="7"/>
  <c r="C1217" i="7"/>
  <c r="E1217" i="7"/>
  <c r="G1217" i="7"/>
  <c r="H1217" i="7"/>
  <c r="C1218" i="7"/>
  <c r="E1218" i="7"/>
  <c r="G1218" i="7"/>
  <c r="H1218" i="7"/>
  <c r="C1219" i="7"/>
  <c r="E1219" i="7"/>
  <c r="G1219" i="7"/>
  <c r="H1219" i="7"/>
  <c r="C1220" i="7"/>
  <c r="E1220" i="7"/>
  <c r="G1220" i="7"/>
  <c r="H1220" i="7"/>
  <c r="C1221" i="7"/>
  <c r="E1221" i="7"/>
  <c r="G1221" i="7"/>
  <c r="H1221" i="7"/>
  <c r="C1222" i="7"/>
  <c r="E1222" i="7"/>
  <c r="G1222" i="7"/>
  <c r="H1222" i="7"/>
  <c r="C1223" i="7"/>
  <c r="E1223" i="7"/>
  <c r="G1223" i="7"/>
  <c r="H1223" i="7"/>
  <c r="C1224" i="7"/>
  <c r="E1224" i="7"/>
  <c r="G1224" i="7"/>
  <c r="H1224" i="7"/>
  <c r="C1225" i="7"/>
  <c r="E1225" i="7"/>
  <c r="G1225" i="7"/>
  <c r="H1225" i="7"/>
  <c r="C1226" i="7"/>
  <c r="E1226" i="7"/>
  <c r="G1226" i="7"/>
  <c r="H1226" i="7"/>
  <c r="C1227" i="7"/>
  <c r="E1227" i="7"/>
  <c r="G1227" i="7"/>
  <c r="H1227" i="7"/>
  <c r="C1228" i="7"/>
  <c r="E1228" i="7"/>
  <c r="G1228" i="7"/>
  <c r="H1228" i="7"/>
  <c r="C1229" i="7"/>
  <c r="E1229" i="7"/>
  <c r="G1229" i="7"/>
  <c r="H1229" i="7"/>
  <c r="C1230" i="7"/>
  <c r="E1230" i="7"/>
  <c r="G1230" i="7"/>
  <c r="H1230" i="7"/>
  <c r="C1231" i="7"/>
  <c r="E1231" i="7"/>
  <c r="G1231" i="7"/>
  <c r="H1231" i="7"/>
  <c r="C1232" i="7"/>
  <c r="E1232" i="7"/>
  <c r="G1232" i="7"/>
  <c r="H1232" i="7"/>
  <c r="C1233" i="7"/>
  <c r="E1233" i="7"/>
  <c r="G1233" i="7"/>
  <c r="H1233" i="7"/>
  <c r="C1234" i="7"/>
  <c r="E1234" i="7"/>
  <c r="G1234" i="7"/>
  <c r="H1234" i="7"/>
  <c r="C1235" i="7"/>
  <c r="E1235" i="7"/>
  <c r="G1235" i="7"/>
  <c r="H1235" i="7"/>
  <c r="C1236" i="7"/>
  <c r="E1236" i="7"/>
  <c r="G1236" i="7"/>
  <c r="H1236" i="7"/>
  <c r="C1237" i="7"/>
  <c r="E1237" i="7"/>
  <c r="G1237" i="7"/>
  <c r="H1237" i="7"/>
  <c r="C1238" i="7"/>
  <c r="E1238" i="7"/>
  <c r="G1238" i="7"/>
  <c r="H1238" i="7"/>
  <c r="C1239" i="7"/>
  <c r="E1239" i="7"/>
  <c r="G1239" i="7"/>
  <c r="H1239" i="7"/>
  <c r="C1240" i="7"/>
  <c r="E1240" i="7"/>
  <c r="G1240" i="7"/>
  <c r="H1240" i="7"/>
  <c r="C1241" i="7"/>
  <c r="E1241" i="7"/>
  <c r="G1241" i="7"/>
  <c r="H1241" i="7"/>
  <c r="C1242" i="7"/>
  <c r="E1242" i="7"/>
  <c r="G1242" i="7"/>
  <c r="H1242" i="7"/>
  <c r="C1243" i="7"/>
  <c r="E1243" i="7"/>
  <c r="G1243" i="7"/>
  <c r="H1243" i="7"/>
  <c r="C1244" i="7"/>
  <c r="E1244" i="7"/>
  <c r="G1244" i="7"/>
  <c r="H1244" i="7"/>
  <c r="C1245" i="7"/>
  <c r="E1245" i="7"/>
  <c r="G1245" i="7"/>
  <c r="H1245" i="7"/>
  <c r="C1246" i="7"/>
  <c r="E1246" i="7"/>
  <c r="G1246" i="7"/>
  <c r="H1246" i="7"/>
  <c r="C1247" i="7"/>
  <c r="E1247" i="7"/>
  <c r="G1247" i="7"/>
  <c r="H1247" i="7"/>
  <c r="C1248" i="7"/>
  <c r="E1248" i="7"/>
  <c r="G1248" i="7"/>
  <c r="H1248" i="7"/>
  <c r="C1249" i="7"/>
  <c r="E1249" i="7"/>
  <c r="G1249" i="7"/>
  <c r="H1249" i="7"/>
  <c r="C1250" i="7"/>
  <c r="E1250" i="7"/>
  <c r="G1250" i="7"/>
  <c r="H1250" i="7"/>
  <c r="C1251" i="7"/>
  <c r="E1251" i="7"/>
  <c r="G1251" i="7"/>
  <c r="H1251" i="7"/>
  <c r="C1252" i="7"/>
  <c r="E1252" i="7"/>
  <c r="G1252" i="7"/>
  <c r="H1252" i="7"/>
  <c r="C1253" i="7"/>
  <c r="E1253" i="7"/>
  <c r="G1253" i="7"/>
  <c r="H1253" i="7"/>
  <c r="C1254" i="7"/>
  <c r="E1254" i="7"/>
  <c r="G1254" i="7"/>
  <c r="H1254" i="7"/>
  <c r="C1255" i="7"/>
  <c r="E1255" i="7"/>
  <c r="G1255" i="7"/>
  <c r="H1255" i="7"/>
  <c r="C1256" i="7"/>
  <c r="E1256" i="7"/>
  <c r="G1256" i="7"/>
  <c r="H1256" i="7"/>
  <c r="C1257" i="7"/>
  <c r="E1257" i="7"/>
  <c r="G1257" i="7"/>
  <c r="H1257" i="7"/>
  <c r="C1258" i="7"/>
  <c r="E1258" i="7"/>
  <c r="G1258" i="7"/>
  <c r="H1258" i="7"/>
  <c r="C1259" i="7"/>
  <c r="E1259" i="7"/>
  <c r="G1259" i="7"/>
  <c r="H1259" i="7"/>
  <c r="C1260" i="7"/>
  <c r="E1260" i="7"/>
  <c r="G1260" i="7"/>
  <c r="H1260" i="7"/>
  <c r="C1261" i="7"/>
  <c r="E1261" i="7"/>
  <c r="G1261" i="7"/>
  <c r="H1261" i="7"/>
  <c r="C1262" i="7"/>
  <c r="E1262" i="7"/>
  <c r="G1262" i="7"/>
  <c r="H1262" i="7"/>
  <c r="C1263" i="7"/>
  <c r="E1263" i="7"/>
  <c r="G1263" i="7"/>
  <c r="H1263" i="7"/>
  <c r="C1264" i="7"/>
  <c r="E1264" i="7"/>
  <c r="G1264" i="7"/>
  <c r="H1264" i="7"/>
  <c r="C1265" i="7"/>
  <c r="E1265" i="7"/>
  <c r="G1265" i="7"/>
  <c r="H1265" i="7"/>
  <c r="C1266" i="7"/>
  <c r="E1266" i="7"/>
  <c r="G1266" i="7"/>
  <c r="H1266" i="7"/>
  <c r="C1267" i="7"/>
  <c r="E1267" i="7"/>
  <c r="G1267" i="7"/>
  <c r="H1267" i="7"/>
  <c r="C1268" i="7"/>
  <c r="E1268" i="7"/>
  <c r="G1268" i="7"/>
  <c r="H1268" i="7"/>
  <c r="C1269" i="7"/>
  <c r="E1269" i="7"/>
  <c r="G1269" i="7"/>
  <c r="H1269" i="7"/>
  <c r="C1270" i="7"/>
  <c r="E1270" i="7"/>
  <c r="G1270" i="7"/>
  <c r="H1270" i="7"/>
  <c r="C1271" i="7"/>
  <c r="E1271" i="7"/>
  <c r="G1271" i="7"/>
  <c r="H1271" i="7"/>
  <c r="C1272" i="7"/>
  <c r="E1272" i="7"/>
  <c r="G1272" i="7"/>
  <c r="H1272" i="7"/>
  <c r="C1273" i="7"/>
  <c r="E1273" i="7"/>
  <c r="G1273" i="7"/>
  <c r="H1273" i="7"/>
  <c r="C1274" i="7"/>
  <c r="E1274" i="7"/>
  <c r="G1274" i="7"/>
  <c r="H1274" i="7"/>
  <c r="C1275" i="7"/>
  <c r="E1275" i="7"/>
  <c r="G1275" i="7"/>
  <c r="H1275" i="7"/>
  <c r="C1276" i="7"/>
  <c r="E1276" i="7"/>
  <c r="G1276" i="7"/>
  <c r="H1276" i="7"/>
  <c r="C1277" i="7"/>
  <c r="E1277" i="7"/>
  <c r="G1277" i="7"/>
  <c r="H1277" i="7"/>
  <c r="C1278" i="7"/>
  <c r="E1278" i="7"/>
  <c r="G1278" i="7"/>
  <c r="H1278" i="7"/>
  <c r="C1279" i="7"/>
  <c r="E1279" i="7"/>
  <c r="G1279" i="7"/>
  <c r="H1279" i="7"/>
  <c r="C1280" i="7"/>
  <c r="E1280" i="7"/>
  <c r="G1280" i="7"/>
  <c r="H1280" i="7"/>
  <c r="C1281" i="7"/>
  <c r="E1281" i="7"/>
  <c r="G1281" i="7"/>
  <c r="H1281" i="7"/>
  <c r="C1282" i="7"/>
  <c r="E1282" i="7"/>
  <c r="G1282" i="7"/>
  <c r="H1282" i="7"/>
  <c r="C1283" i="7"/>
  <c r="E1283" i="7"/>
  <c r="G1283" i="7"/>
  <c r="H1283" i="7"/>
  <c r="C1284" i="7"/>
  <c r="E1284" i="7"/>
  <c r="G1284" i="7"/>
  <c r="H1284" i="7"/>
  <c r="C1285" i="7"/>
  <c r="E1285" i="7"/>
  <c r="G1285" i="7"/>
  <c r="H1285" i="7"/>
  <c r="C1286" i="7"/>
  <c r="E1286" i="7"/>
  <c r="G1286" i="7"/>
  <c r="H1286" i="7"/>
  <c r="C1287" i="7"/>
  <c r="E1287" i="7"/>
  <c r="G1287" i="7"/>
  <c r="H1287" i="7"/>
  <c r="C1288" i="7"/>
  <c r="E1288" i="7"/>
  <c r="G1288" i="7"/>
  <c r="H1288" i="7"/>
  <c r="C1289" i="7"/>
  <c r="E1289" i="7"/>
  <c r="G1289" i="7"/>
  <c r="H1289" i="7"/>
  <c r="C1290" i="7"/>
  <c r="E1290" i="7"/>
  <c r="G1290" i="7"/>
  <c r="H1290" i="7"/>
  <c r="C1291" i="7"/>
  <c r="E1291" i="7"/>
  <c r="G1291" i="7"/>
  <c r="H1291" i="7"/>
  <c r="C1292" i="7"/>
  <c r="E1292" i="7"/>
  <c r="G1292" i="7"/>
  <c r="H1292" i="7"/>
  <c r="C1293" i="7"/>
  <c r="E1293" i="7"/>
  <c r="G1293" i="7"/>
  <c r="H1293" i="7"/>
  <c r="C1294" i="7"/>
  <c r="E1294" i="7"/>
  <c r="G1294" i="7"/>
  <c r="H1294" i="7"/>
  <c r="C1295" i="7"/>
  <c r="E1295" i="7"/>
  <c r="G1295" i="7"/>
  <c r="H1295" i="7"/>
  <c r="C1296" i="7"/>
  <c r="E1296" i="7"/>
  <c r="G1296" i="7"/>
  <c r="H1296" i="7"/>
  <c r="C1297" i="7"/>
  <c r="E1297" i="7"/>
  <c r="G1297" i="7"/>
  <c r="H1297" i="7"/>
  <c r="C1298" i="7"/>
  <c r="E1298" i="7"/>
  <c r="G1298" i="7"/>
  <c r="H1298" i="7"/>
  <c r="C1299" i="7"/>
  <c r="E1299" i="7"/>
  <c r="G1299" i="7"/>
  <c r="H1299" i="7"/>
  <c r="C1300" i="7"/>
  <c r="E1300" i="7"/>
  <c r="G1300" i="7"/>
  <c r="H1300" i="7"/>
  <c r="C1301" i="7"/>
  <c r="E1301" i="7"/>
  <c r="G1301" i="7"/>
  <c r="H1301" i="7"/>
  <c r="C1302" i="7"/>
  <c r="E1302" i="7"/>
  <c r="G1302" i="7"/>
  <c r="H1302" i="7"/>
  <c r="C1303" i="7"/>
  <c r="E1303" i="7"/>
  <c r="G1303" i="7"/>
  <c r="H1303" i="7"/>
  <c r="C1304" i="7"/>
  <c r="E1304" i="7"/>
  <c r="G1304" i="7"/>
  <c r="H1304" i="7"/>
  <c r="C1305" i="7"/>
  <c r="E1305" i="7"/>
  <c r="G1305" i="7"/>
  <c r="H1305" i="7"/>
  <c r="C1306" i="7"/>
  <c r="E1306" i="7"/>
  <c r="G1306" i="7"/>
  <c r="H1306" i="7"/>
  <c r="C1307" i="7"/>
  <c r="E1307" i="7"/>
  <c r="G1307" i="7"/>
  <c r="H1307" i="7"/>
  <c r="C1308" i="7"/>
  <c r="E1308" i="7"/>
  <c r="G1308" i="7"/>
  <c r="H1308" i="7"/>
  <c r="C1309" i="7"/>
  <c r="E1309" i="7"/>
  <c r="G1309" i="7"/>
  <c r="H1309" i="7"/>
  <c r="C1310" i="7"/>
  <c r="E1310" i="7"/>
  <c r="G1310" i="7"/>
  <c r="H1310" i="7"/>
  <c r="C1311" i="7"/>
  <c r="E1311" i="7"/>
  <c r="G1311" i="7"/>
  <c r="H1311" i="7"/>
  <c r="C1312" i="7"/>
  <c r="E1312" i="7"/>
  <c r="G1312" i="7"/>
  <c r="H1312" i="7"/>
  <c r="C1313" i="7"/>
  <c r="E1313" i="7"/>
  <c r="G1313" i="7"/>
  <c r="H1313" i="7"/>
  <c r="C1314" i="7"/>
  <c r="E1314" i="7"/>
  <c r="G1314" i="7"/>
  <c r="H1314" i="7"/>
  <c r="C1315" i="7"/>
  <c r="E1315" i="7"/>
  <c r="G1315" i="7"/>
  <c r="H1315" i="7"/>
  <c r="C1316" i="7"/>
  <c r="E1316" i="7"/>
  <c r="G1316" i="7"/>
  <c r="H1316" i="7"/>
  <c r="C1317" i="7"/>
  <c r="E1317" i="7"/>
  <c r="G1317" i="7"/>
  <c r="H1317" i="7"/>
  <c r="C1318" i="7"/>
  <c r="E1318" i="7"/>
  <c r="G1318" i="7"/>
  <c r="H1318" i="7"/>
  <c r="C1319" i="7"/>
  <c r="E1319" i="7"/>
  <c r="G1319" i="7"/>
  <c r="H1319" i="7"/>
  <c r="C1320" i="7"/>
  <c r="E1320" i="7"/>
  <c r="G1320" i="7"/>
  <c r="H1320" i="7"/>
  <c r="C1321" i="7"/>
  <c r="E1321" i="7"/>
  <c r="G1321" i="7"/>
  <c r="H1321" i="7"/>
  <c r="C1322" i="7"/>
  <c r="E1322" i="7"/>
  <c r="G1322" i="7"/>
  <c r="H1322" i="7"/>
  <c r="C1323" i="7"/>
  <c r="E1323" i="7"/>
  <c r="G1323" i="7"/>
  <c r="H1323" i="7"/>
  <c r="C1324" i="7"/>
  <c r="E1324" i="7"/>
  <c r="G1324" i="7"/>
  <c r="H1324" i="7"/>
  <c r="C1325" i="7"/>
  <c r="E1325" i="7"/>
  <c r="G1325" i="7"/>
  <c r="H1325" i="7"/>
  <c r="C1326" i="7"/>
  <c r="E1326" i="7"/>
  <c r="G1326" i="7"/>
  <c r="H1326" i="7"/>
  <c r="C1327" i="7"/>
  <c r="E1327" i="7"/>
  <c r="G1327" i="7"/>
  <c r="H1327" i="7"/>
  <c r="C1328" i="7"/>
  <c r="E1328" i="7"/>
  <c r="G1328" i="7"/>
  <c r="H1328" i="7"/>
  <c r="C1329" i="7"/>
  <c r="E1329" i="7"/>
  <c r="G1329" i="7"/>
  <c r="H1329" i="7"/>
  <c r="C1330" i="7"/>
  <c r="E1330" i="7"/>
  <c r="G1330" i="7"/>
  <c r="H1330" i="7"/>
  <c r="C1331" i="7"/>
  <c r="E1331" i="7"/>
  <c r="G1331" i="7"/>
  <c r="H1331" i="7"/>
  <c r="C1332" i="7"/>
  <c r="E1332" i="7"/>
  <c r="G1332" i="7"/>
  <c r="H1332" i="7"/>
  <c r="C1333" i="7"/>
  <c r="E1333" i="7"/>
  <c r="G1333" i="7"/>
  <c r="H1333" i="7"/>
  <c r="C1334" i="7"/>
  <c r="E1334" i="7"/>
  <c r="G1334" i="7"/>
  <c r="H1334" i="7"/>
  <c r="C1335" i="7"/>
  <c r="E1335" i="7"/>
  <c r="G1335" i="7"/>
  <c r="H1335" i="7"/>
  <c r="C1336" i="7"/>
  <c r="E1336" i="7"/>
  <c r="G1336" i="7"/>
  <c r="H1336" i="7"/>
  <c r="C1337" i="7"/>
  <c r="E1337" i="7"/>
  <c r="G1337" i="7"/>
  <c r="H1337" i="7"/>
  <c r="C1338" i="7"/>
  <c r="E1338" i="7"/>
  <c r="G1338" i="7"/>
  <c r="H1338" i="7"/>
  <c r="C1339" i="7"/>
  <c r="E1339" i="7"/>
  <c r="G1339" i="7"/>
  <c r="H1339" i="7"/>
  <c r="C1340" i="7"/>
  <c r="E1340" i="7"/>
  <c r="G1340" i="7"/>
  <c r="H1340" i="7"/>
  <c r="C1341" i="7"/>
  <c r="E1341" i="7"/>
  <c r="G1341" i="7"/>
  <c r="H1341" i="7"/>
  <c r="C1342" i="7"/>
  <c r="E1342" i="7"/>
  <c r="G1342" i="7"/>
  <c r="H1342" i="7"/>
  <c r="C1343" i="7"/>
  <c r="E1343" i="7"/>
  <c r="G1343" i="7"/>
  <c r="H1343" i="7"/>
  <c r="C1344" i="7"/>
  <c r="E1344" i="7"/>
  <c r="G1344" i="7"/>
  <c r="H1344" i="7"/>
  <c r="C1345" i="7"/>
  <c r="E1345" i="7"/>
  <c r="G1345" i="7"/>
  <c r="H1345" i="7"/>
  <c r="C1346" i="7"/>
  <c r="E1346" i="7"/>
  <c r="G1346" i="7"/>
  <c r="H1346" i="7"/>
  <c r="C1347" i="7"/>
  <c r="E1347" i="7"/>
  <c r="G1347" i="7"/>
  <c r="H1347" i="7"/>
  <c r="C1348" i="7"/>
  <c r="E1348" i="7"/>
  <c r="G1348" i="7"/>
  <c r="H1348" i="7"/>
  <c r="C1349" i="7"/>
  <c r="E1349" i="7"/>
  <c r="G1349" i="7"/>
  <c r="H1349" i="7"/>
  <c r="C1350" i="7"/>
  <c r="E1350" i="7"/>
  <c r="G1350" i="7"/>
  <c r="H1350" i="7"/>
  <c r="C1351" i="7"/>
  <c r="E1351" i="7"/>
  <c r="G1351" i="7"/>
  <c r="H1351" i="7"/>
  <c r="C1352" i="7"/>
  <c r="E1352" i="7"/>
  <c r="G1352" i="7"/>
  <c r="H1352" i="7"/>
  <c r="C1353" i="7"/>
  <c r="E1353" i="7"/>
  <c r="G1353" i="7"/>
  <c r="H1353" i="7"/>
  <c r="C1354" i="7"/>
  <c r="E1354" i="7"/>
  <c r="G1354" i="7"/>
  <c r="H1354" i="7"/>
  <c r="C1355" i="7"/>
  <c r="E1355" i="7"/>
  <c r="G1355" i="7"/>
  <c r="H1355" i="7"/>
  <c r="C1356" i="7"/>
  <c r="E1356" i="7"/>
  <c r="G1356" i="7"/>
  <c r="H1356" i="7"/>
  <c r="C1357" i="7"/>
  <c r="E1357" i="7"/>
  <c r="G1357" i="7"/>
  <c r="H1357" i="7"/>
  <c r="C1358" i="7"/>
  <c r="E1358" i="7"/>
  <c r="G1358" i="7"/>
  <c r="H1358" i="7"/>
  <c r="C1359" i="7"/>
  <c r="E1359" i="7"/>
  <c r="G1359" i="7"/>
  <c r="H1359" i="7"/>
  <c r="C1360" i="7"/>
  <c r="E1360" i="7"/>
  <c r="G1360" i="7"/>
  <c r="H1360" i="7"/>
  <c r="C1361" i="7"/>
  <c r="E1361" i="7"/>
  <c r="G1361" i="7"/>
  <c r="H1361" i="7"/>
  <c r="C1362" i="7"/>
  <c r="E1362" i="7"/>
  <c r="G1362" i="7"/>
  <c r="H1362" i="7"/>
  <c r="C1363" i="7"/>
  <c r="E1363" i="7"/>
  <c r="G1363" i="7"/>
  <c r="H1363" i="7"/>
  <c r="C1364" i="7"/>
  <c r="E1364" i="7"/>
  <c r="G1364" i="7"/>
  <c r="H1364" i="7"/>
  <c r="C1365" i="7"/>
  <c r="E1365" i="7"/>
  <c r="G1365" i="7"/>
  <c r="H1365" i="7"/>
  <c r="C1366" i="7"/>
  <c r="E1366" i="7"/>
  <c r="G1366" i="7"/>
  <c r="H1366" i="7"/>
  <c r="C1367" i="7"/>
  <c r="E1367" i="7"/>
  <c r="G1367" i="7"/>
  <c r="H1367" i="7"/>
  <c r="C1368" i="7"/>
  <c r="E1368" i="7"/>
  <c r="G1368" i="7"/>
  <c r="H1368" i="7"/>
  <c r="C1369" i="7"/>
  <c r="E1369" i="7"/>
  <c r="G1369" i="7"/>
  <c r="H1369" i="7"/>
  <c r="C1370" i="7"/>
  <c r="E1370" i="7"/>
  <c r="G1370" i="7"/>
  <c r="H1370" i="7"/>
  <c r="C1371" i="7"/>
  <c r="E1371" i="7"/>
  <c r="G1371" i="7"/>
  <c r="H1371" i="7"/>
  <c r="C1372" i="7"/>
  <c r="E1372" i="7"/>
  <c r="G1372" i="7"/>
  <c r="H1372" i="7"/>
  <c r="C1373" i="7"/>
  <c r="E1373" i="7"/>
  <c r="G1373" i="7"/>
  <c r="H1373" i="7"/>
  <c r="C1374" i="7"/>
  <c r="E1374" i="7"/>
  <c r="G1374" i="7"/>
  <c r="H1374" i="7"/>
  <c r="C1375" i="7"/>
  <c r="E1375" i="7"/>
  <c r="G1375" i="7"/>
  <c r="H1375" i="7"/>
  <c r="C1376" i="7"/>
  <c r="E1376" i="7"/>
  <c r="G1376" i="7"/>
  <c r="H1376" i="7"/>
  <c r="C1377" i="7"/>
  <c r="E1377" i="7"/>
  <c r="G1377" i="7"/>
  <c r="H1377" i="7"/>
  <c r="C1378" i="7"/>
  <c r="E1378" i="7"/>
  <c r="G1378" i="7"/>
  <c r="H1378" i="7"/>
  <c r="C1379" i="7"/>
  <c r="E1379" i="7"/>
  <c r="G1379" i="7"/>
  <c r="H1379" i="7"/>
  <c r="C1380" i="7"/>
  <c r="E1380" i="7"/>
  <c r="G1380" i="7"/>
  <c r="H1380" i="7"/>
  <c r="C1381" i="7"/>
  <c r="E1381" i="7"/>
  <c r="G1381" i="7"/>
  <c r="H1381" i="7"/>
  <c r="C1382" i="7"/>
  <c r="E1382" i="7"/>
  <c r="G1382" i="7"/>
  <c r="H1382" i="7"/>
  <c r="C1383" i="7"/>
  <c r="E1383" i="7"/>
  <c r="G1383" i="7"/>
  <c r="H1383" i="7"/>
  <c r="C1384" i="7"/>
  <c r="E1384" i="7"/>
  <c r="G1384" i="7"/>
  <c r="H1384" i="7"/>
  <c r="C1385" i="7"/>
  <c r="E1385" i="7"/>
  <c r="G1385" i="7"/>
  <c r="H1385" i="7"/>
  <c r="C1386" i="7"/>
  <c r="E1386" i="7"/>
  <c r="G1386" i="7"/>
  <c r="H1386" i="7"/>
  <c r="C1387" i="7"/>
  <c r="E1387" i="7"/>
  <c r="G1387" i="7"/>
  <c r="H1387" i="7"/>
  <c r="C1388" i="7"/>
  <c r="E1388" i="7"/>
  <c r="G1388" i="7"/>
  <c r="H1388" i="7"/>
  <c r="C1389" i="7"/>
  <c r="E1389" i="7"/>
  <c r="G1389" i="7"/>
  <c r="H1389" i="7"/>
  <c r="C1390" i="7"/>
  <c r="E1390" i="7"/>
  <c r="G1390" i="7"/>
  <c r="H1390" i="7"/>
  <c r="C1391" i="7"/>
  <c r="E1391" i="7"/>
  <c r="G1391" i="7"/>
  <c r="H1391" i="7"/>
  <c r="C1392" i="7"/>
  <c r="E1392" i="7"/>
  <c r="G1392" i="7"/>
  <c r="H1392" i="7"/>
  <c r="C1393" i="7"/>
  <c r="E1393" i="7"/>
  <c r="G1393" i="7"/>
  <c r="H1393" i="7"/>
  <c r="C1394" i="7"/>
  <c r="E1394" i="7"/>
  <c r="G1394" i="7"/>
  <c r="H1394" i="7"/>
  <c r="C1395" i="7"/>
  <c r="E1395" i="7"/>
  <c r="G1395" i="7"/>
  <c r="H1395" i="7"/>
  <c r="C1396" i="7"/>
  <c r="E1396" i="7"/>
  <c r="G1396" i="7"/>
  <c r="H1396" i="7"/>
  <c r="C1397" i="7"/>
  <c r="E1397" i="7"/>
  <c r="G1397" i="7"/>
  <c r="H1397" i="7"/>
  <c r="C1398" i="7"/>
  <c r="E1398" i="7"/>
  <c r="G1398" i="7"/>
  <c r="H1398" i="7"/>
  <c r="C1399" i="7"/>
  <c r="E1399" i="7"/>
  <c r="G1399" i="7"/>
  <c r="H1399" i="7"/>
  <c r="C1400" i="7"/>
  <c r="E1400" i="7"/>
  <c r="G1400" i="7"/>
  <c r="H1400" i="7"/>
  <c r="C1401" i="7"/>
  <c r="E1401" i="7"/>
  <c r="G1401" i="7"/>
  <c r="H1401" i="7"/>
  <c r="C1402" i="7"/>
  <c r="E1402" i="7"/>
  <c r="G1402" i="7"/>
  <c r="H1402" i="7"/>
  <c r="C1403" i="7"/>
  <c r="E1403" i="7"/>
  <c r="G1403" i="7"/>
  <c r="H1403" i="7"/>
  <c r="C1404" i="7"/>
  <c r="E1404" i="7"/>
  <c r="G1404" i="7"/>
  <c r="H1404" i="7"/>
  <c r="C1405" i="7"/>
  <c r="E1405" i="7"/>
  <c r="G1405" i="7"/>
  <c r="H1405" i="7"/>
  <c r="C1406" i="7"/>
  <c r="E1406" i="7"/>
  <c r="G1406" i="7"/>
  <c r="H1406" i="7"/>
  <c r="C1407" i="7"/>
  <c r="E1407" i="7"/>
  <c r="G1407" i="7"/>
  <c r="H1407" i="7"/>
  <c r="C1408" i="7"/>
  <c r="E1408" i="7"/>
  <c r="G1408" i="7"/>
  <c r="H1408" i="7"/>
  <c r="C1409" i="7"/>
  <c r="E1409" i="7"/>
  <c r="G1409" i="7"/>
  <c r="H1409" i="7"/>
  <c r="C1410" i="7"/>
  <c r="E1410" i="7"/>
  <c r="G1410" i="7"/>
  <c r="H1410" i="7"/>
  <c r="C1411" i="7"/>
  <c r="E1411" i="7"/>
  <c r="G1411" i="7"/>
  <c r="H1411" i="7"/>
  <c r="C1412" i="7"/>
  <c r="E1412" i="7"/>
  <c r="G1412" i="7"/>
  <c r="H1412" i="7"/>
  <c r="C1413" i="7"/>
  <c r="E1413" i="7"/>
  <c r="G1413" i="7"/>
  <c r="H1413" i="7"/>
  <c r="C1414" i="7"/>
  <c r="E1414" i="7"/>
  <c r="G1414" i="7"/>
  <c r="H1414" i="7"/>
  <c r="C1415" i="7"/>
  <c r="E1415" i="7"/>
  <c r="G1415" i="7"/>
  <c r="H1415" i="7"/>
  <c r="C1416" i="7"/>
  <c r="E1416" i="7"/>
  <c r="G1416" i="7"/>
  <c r="H1416" i="7"/>
  <c r="C1417" i="7"/>
  <c r="E1417" i="7"/>
  <c r="G1417" i="7"/>
  <c r="H1417" i="7"/>
  <c r="C1418" i="7"/>
  <c r="E1418" i="7"/>
  <c r="G1418" i="7"/>
  <c r="H1418" i="7"/>
  <c r="C1419" i="7"/>
  <c r="E1419" i="7"/>
  <c r="G1419" i="7"/>
  <c r="H1419" i="7"/>
  <c r="C1420" i="7"/>
  <c r="E1420" i="7"/>
  <c r="G1420" i="7"/>
  <c r="H1420" i="7"/>
  <c r="C1421" i="7"/>
  <c r="E1421" i="7"/>
  <c r="G1421" i="7"/>
  <c r="H1421" i="7"/>
  <c r="C1422" i="7"/>
  <c r="E1422" i="7"/>
  <c r="G1422" i="7"/>
  <c r="H1422" i="7"/>
  <c r="C1423" i="7"/>
  <c r="E1423" i="7"/>
  <c r="G1423" i="7"/>
  <c r="H1423" i="7"/>
  <c r="C1424" i="7"/>
  <c r="E1424" i="7"/>
  <c r="G1424" i="7"/>
  <c r="H1424" i="7"/>
  <c r="J2" i="7"/>
  <c r="J3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2" i="7"/>
  <c r="A3" i="6"/>
  <c r="A4" i="6"/>
  <c r="A5" i="6"/>
  <c r="A6" i="6"/>
  <c r="A2" i="6"/>
</calcChain>
</file>

<file path=xl/sharedStrings.xml><?xml version="1.0" encoding="utf-8"?>
<sst xmlns="http://schemas.openxmlformats.org/spreadsheetml/2006/main" count="108" uniqueCount="63">
  <si>
    <t>DATE</t>
  </si>
  <si>
    <t>DJIA</t>
  </si>
  <si>
    <t>NASDAQ</t>
  </si>
  <si>
    <t>RAD</t>
  </si>
  <si>
    <t>PFF</t>
  </si>
  <si>
    <t>UDOW</t>
  </si>
  <si>
    <t>VIX</t>
  </si>
  <si>
    <t>FTSE 100</t>
  </si>
  <si>
    <t>DAX</t>
  </si>
  <si>
    <t>NIKKEI</t>
  </si>
  <si>
    <t>S&amp;P 500</t>
  </si>
  <si>
    <t>HANG SENG</t>
  </si>
  <si>
    <t>WTI (CLA)</t>
  </si>
  <si>
    <t>BRENT (COA)</t>
  </si>
  <si>
    <t>BRT - WTI</t>
  </si>
  <si>
    <t>GOLD (GCA)</t>
  </si>
  <si>
    <t>1M</t>
  </si>
  <si>
    <t>3M</t>
  </si>
  <si>
    <t>6M</t>
  </si>
  <si>
    <t>1Y</t>
  </si>
  <si>
    <t>2Y</t>
  </si>
  <si>
    <t>3Y</t>
  </si>
  <si>
    <t>5Y</t>
  </si>
  <si>
    <t>7Y</t>
  </si>
  <si>
    <t>10Y</t>
  </si>
  <si>
    <t>20Y</t>
  </si>
  <si>
    <t>30Y</t>
  </si>
  <si>
    <t>US Agg</t>
  </si>
  <si>
    <t>Pers Incm M</t>
  </si>
  <si>
    <t>Pers Spnd M</t>
  </si>
  <si>
    <t>SPX</t>
  </si>
  <si>
    <t>VIX %</t>
  </si>
  <si>
    <t>SPX %</t>
  </si>
  <si>
    <t>V%  / S%</t>
  </si>
  <si>
    <t>VIX / SPX</t>
  </si>
  <si>
    <t>ABS(%/%)</t>
  </si>
  <si>
    <t>PCEp Def M</t>
  </si>
  <si>
    <t>PCEp Def Y</t>
  </si>
  <si>
    <t>PCEp Core Y</t>
  </si>
  <si>
    <t>Cons Conf</t>
  </si>
  <si>
    <t>C-S SA M</t>
  </si>
  <si>
    <t>C-S NSA Y</t>
  </si>
  <si>
    <t>Redbook</t>
  </si>
  <si>
    <t>50 bps</t>
  </si>
  <si>
    <t>75 bps</t>
  </si>
  <si>
    <t>100 bps</t>
  </si>
  <si>
    <t>125 bps</t>
  </si>
  <si>
    <t>150 bps</t>
  </si>
  <si>
    <t>175 bps</t>
  </si>
  <si>
    <t>Sept 16</t>
  </si>
  <si>
    <t>Nov 16</t>
  </si>
  <si>
    <t>Dec 16</t>
  </si>
  <si>
    <t>Feb 17</t>
  </si>
  <si>
    <t>March 17</t>
  </si>
  <si>
    <t>May 17</t>
  </si>
  <si>
    <t>June 17</t>
  </si>
  <si>
    <t>July 17</t>
  </si>
  <si>
    <t>ADP Emp</t>
  </si>
  <si>
    <t>Pend Home</t>
  </si>
  <si>
    <t>Chicago PMI</t>
  </si>
  <si>
    <t>EIA crude</t>
  </si>
  <si>
    <t>EIA gas</t>
  </si>
  <si>
    <t>EIA distill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</si>
</sst>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"/>
    <numFmt numFmtId="166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" fontId="0" fillId="0" borderId="0" xfId="0" applyNumberFormat="1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164" fontId="0" fillId="0" borderId="0" xfId="0" applyNumberFormat="1"/>
    <xf numFmtId="0" fontId="0" fillId="2" borderId="0" xfId="0" applyFont="1" applyFill="1"/>
    <xf numFmtId="2" fontId="0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0" fillId="2" borderId="0" xfId="0" applyFill="1"/>
    <xf numFmtId="0" fontId="0" fillId="3" borderId="0" xfId="0" applyFont="1" applyFill="1"/>
    <xf numFmtId="9" fontId="0" fillId="0" borderId="0" xfId="0" applyNumberFormat="1"/>
    <xf numFmtId="49" fontId="1" fillId="0" borderId="0" xfId="0" applyNumberFormat="1" applyFont="1" applyAlignment="1">
      <alignment horizontal="right"/>
    </xf>
    <xf numFmtId="0" fontId="0" fillId="0" borderId="0" xfId="0" applyFont="1" applyFill="1"/>
    <xf numFmtId="2" fontId="0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VIX_SPX!$G$2:$G$1424</c:f>
              <c:numCache>
                <c:formatCode>0.000</c:formatCode>
                <c:ptCount val="1423"/>
                <c:pt idx="0">
                  <c:v>-9.9490177077477497</c:v>
                </c:pt>
                <c:pt idx="1">
                  <c:v>-0.92938103865382571</c:v>
                </c:pt>
                <c:pt idx="2">
                  <c:v>-9.8025909654154866</c:v>
                </c:pt>
                <c:pt idx="3">
                  <c:v>-16.493295497156574</c:v>
                </c:pt>
                <c:pt idx="4">
                  <c:v>4.5932558130634726</c:v>
                </c:pt>
                <c:pt idx="5">
                  <c:v>-145.6101217361358</c:v>
                </c:pt>
                <c:pt idx="6">
                  <c:v>5.4668666416696245</c:v>
                </c:pt>
                <c:pt idx="7">
                  <c:v>-28.344394312276741</c:v>
                </c:pt>
                <c:pt idx="8">
                  <c:v>-19.05280028302321</c:v>
                </c:pt>
                <c:pt idx="9">
                  <c:v>-12.826873412362408</c:v>
                </c:pt>
                <c:pt idx="10">
                  <c:v>8.059797033567639</c:v>
                </c:pt>
                <c:pt idx="11">
                  <c:v>13.981690875454332</c:v>
                </c:pt>
                <c:pt idx="12">
                  <c:v>-6.4853667969221114</c:v>
                </c:pt>
                <c:pt idx="13">
                  <c:v>-11.675864150943411</c:v>
                </c:pt>
                <c:pt idx="14">
                  <c:v>35.697432225067786</c:v>
                </c:pt>
                <c:pt idx="15">
                  <c:v>-10.647107599258455</c:v>
                </c:pt>
                <c:pt idx="16">
                  <c:v>-9.6392529806227607</c:v>
                </c:pt>
                <c:pt idx="17">
                  <c:v>-160.94184867129684</c:v>
                </c:pt>
                <c:pt idx="18">
                  <c:v>-12.171616442357905</c:v>
                </c:pt>
                <c:pt idx="19">
                  <c:v>-11.751592000763738</c:v>
                </c:pt>
                <c:pt idx="20">
                  <c:v>-37.817662356693489</c:v>
                </c:pt>
                <c:pt idx="21">
                  <c:v>-40.963805386775171</c:v>
                </c:pt>
                <c:pt idx="22">
                  <c:v>-5.3377903799463695</c:v>
                </c:pt>
                <c:pt idx="23">
                  <c:v>14.064827586207427</c:v>
                </c:pt>
                <c:pt idx="24">
                  <c:v>43.326273726285343</c:v>
                </c:pt>
                <c:pt idx="25">
                  <c:v>-23.482179827513281</c:v>
                </c:pt>
                <c:pt idx="26">
                  <c:v>-12.410182109979122</c:v>
                </c:pt>
                <c:pt idx="27">
                  <c:v>-22.813364431865814</c:v>
                </c:pt>
                <c:pt idx="28">
                  <c:v>-3.9127038375159811</c:v>
                </c:pt>
                <c:pt idx="29">
                  <c:v>26.324125577695245</c:v>
                </c:pt>
                <c:pt idx="30">
                  <c:v>-7.6198680469880244</c:v>
                </c:pt>
                <c:pt idx="31">
                  <c:v>12.595466505226035</c:v>
                </c:pt>
                <c:pt idx="32">
                  <c:v>-3.2079508010144826</c:v>
                </c:pt>
                <c:pt idx="33">
                  <c:v>-279.32088051918589</c:v>
                </c:pt>
                <c:pt idx="34">
                  <c:v>0.10536747174471582</c:v>
                </c:pt>
                <c:pt idx="35">
                  <c:v>7.5566199181904095</c:v>
                </c:pt>
                <c:pt idx="36">
                  <c:v>-6.9290396341463438</c:v>
                </c:pt>
                <c:pt idx="37">
                  <c:v>15.339484527045489</c:v>
                </c:pt>
                <c:pt idx="38">
                  <c:v>-7.4340813528652241</c:v>
                </c:pt>
                <c:pt idx="39">
                  <c:v>-8.0088650981721763</c:v>
                </c:pt>
                <c:pt idx="40">
                  <c:v>-28.235770030365074</c:v>
                </c:pt>
                <c:pt idx="41">
                  <c:v>-4.4745377580989434</c:v>
                </c:pt>
                <c:pt idx="42">
                  <c:v>-6.6069202614378941</c:v>
                </c:pt>
                <c:pt idx="43">
                  <c:v>-12.033429751700607</c:v>
                </c:pt>
                <c:pt idx="44">
                  <c:v>4.0972532121420269</c:v>
                </c:pt>
                <c:pt idx="45">
                  <c:v>-13.734306415492016</c:v>
                </c:pt>
                <c:pt idx="46">
                  <c:v>-13.855685661157928</c:v>
                </c:pt>
                <c:pt idx="47">
                  <c:v>-88.135093167694933</c:v>
                </c:pt>
                <c:pt idx="48">
                  <c:v>2.207885114726253</c:v>
                </c:pt>
                <c:pt idx="49">
                  <c:v>-9.2250431794460361</c:v>
                </c:pt>
                <c:pt idx="50">
                  <c:v>-0.63384804502842829</c:v>
                </c:pt>
                <c:pt idx="51">
                  <c:v>-12.203137360510729</c:v>
                </c:pt>
                <c:pt idx="52">
                  <c:v>9.5404826969731449</c:v>
                </c:pt>
                <c:pt idx="53">
                  <c:v>12.459334572690484</c:v>
                </c:pt>
                <c:pt idx="54">
                  <c:v>-28.50906948107928</c:v>
                </c:pt>
                <c:pt idx="55">
                  <c:v>-17.792632663575613</c:v>
                </c:pt>
                <c:pt idx="56">
                  <c:v>-23.154720279721108</c:v>
                </c:pt>
                <c:pt idx="57">
                  <c:v>0.64519114749592066</c:v>
                </c:pt>
                <c:pt idx="58">
                  <c:v>22.725813402281879</c:v>
                </c:pt>
                <c:pt idx="59">
                  <c:v>2.7286707165946575</c:v>
                </c:pt>
                <c:pt idx="60">
                  <c:v>4.0315253154026935</c:v>
                </c:pt>
                <c:pt idx="61">
                  <c:v>-14.21060375745123</c:v>
                </c:pt>
                <c:pt idx="62">
                  <c:v>0.62353294499307221</c:v>
                </c:pt>
                <c:pt idx="63">
                  <c:v>-81.518372531943172</c:v>
                </c:pt>
                <c:pt idx="64">
                  <c:v>-5.3844920088288353</c:v>
                </c:pt>
                <c:pt idx="65">
                  <c:v>160.65300850226939</c:v>
                </c:pt>
                <c:pt idx="66">
                  <c:v>-5.1702247492356266</c:v>
                </c:pt>
                <c:pt idx="67">
                  <c:v>-6.4683254059995132</c:v>
                </c:pt>
                <c:pt idx="68">
                  <c:v>-19.559124446629713</c:v>
                </c:pt>
                <c:pt idx="69">
                  <c:v>-11.495624647188986</c:v>
                </c:pt>
                <c:pt idx="70">
                  <c:v>-6.4273598737819775</c:v>
                </c:pt>
                <c:pt idx="71">
                  <c:v>118.96195369603683</c:v>
                </c:pt>
                <c:pt idx="72">
                  <c:v>-6.4418911062390753</c:v>
                </c:pt>
                <c:pt idx="73">
                  <c:v>-2.4432920358677794</c:v>
                </c:pt>
                <c:pt idx="74">
                  <c:v>-5.1566939625259494</c:v>
                </c:pt>
                <c:pt idx="75">
                  <c:v>112.42804629002214</c:v>
                </c:pt>
                <c:pt idx="76">
                  <c:v>-8.1335790453675738</c:v>
                </c:pt>
                <c:pt idx="77">
                  <c:v>-5.1680431781097367</c:v>
                </c:pt>
                <c:pt idx="78">
                  <c:v>-13.524325035061558</c:v>
                </c:pt>
                <c:pt idx="79">
                  <c:v>-23.560423889757068</c:v>
                </c:pt>
                <c:pt idx="80">
                  <c:v>36.513039608383124</c:v>
                </c:pt>
                <c:pt idx="81">
                  <c:v>-4.8587990580847835</c:v>
                </c:pt>
                <c:pt idx="82">
                  <c:v>-7.2228040953407104</c:v>
                </c:pt>
                <c:pt idx="83">
                  <c:v>-8.318581904194204</c:v>
                </c:pt>
                <c:pt idx="84">
                  <c:v>-6.2289015779979238</c:v>
                </c:pt>
                <c:pt idx="85">
                  <c:v>-11.407558733784908</c:v>
                </c:pt>
                <c:pt idx="86">
                  <c:v>-8.2517960217592954</c:v>
                </c:pt>
                <c:pt idx="87">
                  <c:v>-4.5508094047897227</c:v>
                </c:pt>
                <c:pt idx="88">
                  <c:v>-35.900646258367949</c:v>
                </c:pt>
                <c:pt idx="89">
                  <c:v>-1094.4662365601332</c:v>
                </c:pt>
                <c:pt idx="90">
                  <c:v>-9.7133589302263346</c:v>
                </c:pt>
                <c:pt idx="91">
                  <c:v>3.9667673716013492</c:v>
                </c:pt>
                <c:pt idx="92">
                  <c:v>-2.6713210653865045</c:v>
                </c:pt>
                <c:pt idx="93">
                  <c:v>-3.0307091507604538</c:v>
                </c:pt>
                <c:pt idx="94">
                  <c:v>7.4051767048277215</c:v>
                </c:pt>
                <c:pt idx="95">
                  <c:v>-50.154624277438586</c:v>
                </c:pt>
                <c:pt idx="96">
                  <c:v>-6.7741414141413223</c:v>
                </c:pt>
                <c:pt idx="97">
                  <c:v>-8.9748065676298996</c:v>
                </c:pt>
                <c:pt idx="98">
                  <c:v>-21.386196524064601</c:v>
                </c:pt>
                <c:pt idx="99">
                  <c:v>-17.765316953488522</c:v>
                </c:pt>
                <c:pt idx="100">
                  <c:v>-12.267418543131928</c:v>
                </c:pt>
                <c:pt idx="101">
                  <c:v>-8.208433144484383</c:v>
                </c:pt>
                <c:pt idx="102">
                  <c:v>-9.0755931978894004</c:v>
                </c:pt>
                <c:pt idx="103">
                  <c:v>-24.269478275841941</c:v>
                </c:pt>
                <c:pt idx="104">
                  <c:v>-9.624529982188486</c:v>
                </c:pt>
                <c:pt idx="105">
                  <c:v>-14.100093540453452</c:v>
                </c:pt>
                <c:pt idx="106">
                  <c:v>-4.3245579955777176</c:v>
                </c:pt>
                <c:pt idx="107">
                  <c:v>-10.56814428680809</c:v>
                </c:pt>
                <c:pt idx="108">
                  <c:v>62.217780874502893</c:v>
                </c:pt>
                <c:pt idx="109">
                  <c:v>35.40934299970516</c:v>
                </c:pt>
                <c:pt idx="110">
                  <c:v>-8.5092780937356309</c:v>
                </c:pt>
                <c:pt idx="111">
                  <c:v>-31.407944565309798</c:v>
                </c:pt>
                <c:pt idx="112">
                  <c:v>-16.64536517845811</c:v>
                </c:pt>
                <c:pt idx="113">
                  <c:v>-6.6020401246075133</c:v>
                </c:pt>
                <c:pt idx="114">
                  <c:v>-5.5632750429980522</c:v>
                </c:pt>
                <c:pt idx="115">
                  <c:v>-19.616031360651764</c:v>
                </c:pt>
                <c:pt idx="116">
                  <c:v>2.5738882198135848</c:v>
                </c:pt>
                <c:pt idx="117">
                  <c:v>-20.185853832442511</c:v>
                </c:pt>
                <c:pt idx="118">
                  <c:v>-5.23756901854816</c:v>
                </c:pt>
                <c:pt idx="119">
                  <c:v>-101.46786505788508</c:v>
                </c:pt>
                <c:pt idx="120">
                  <c:v>-3.498424209962526</c:v>
                </c:pt>
                <c:pt idx="121">
                  <c:v>-6.7686793467819424</c:v>
                </c:pt>
                <c:pt idx="122">
                  <c:v>32.839237723760782</c:v>
                </c:pt>
                <c:pt idx="123">
                  <c:v>2.8980945544419896</c:v>
                </c:pt>
                <c:pt idx="124">
                  <c:v>-6.5225193747868548</c:v>
                </c:pt>
                <c:pt idx="125">
                  <c:v>-8.41733626281634</c:v>
                </c:pt>
                <c:pt idx="126">
                  <c:v>-5.8103535049790933</c:v>
                </c:pt>
                <c:pt idx="127">
                  <c:v>-4.5998202902287595</c:v>
                </c:pt>
                <c:pt idx="128">
                  <c:v>-19.586532189271409</c:v>
                </c:pt>
                <c:pt idx="129">
                  <c:v>-6.8470628162408689</c:v>
                </c:pt>
                <c:pt idx="130">
                  <c:v>-2.79130461993058</c:v>
                </c:pt>
                <c:pt idx="131">
                  <c:v>-6.6289391269682074</c:v>
                </c:pt>
                <c:pt idx="132">
                  <c:v>-3.8753813973005431</c:v>
                </c:pt>
                <c:pt idx="133">
                  <c:v>1967.4596118317327</c:v>
                </c:pt>
                <c:pt idx="134">
                  <c:v>6.4366024503544459</c:v>
                </c:pt>
                <c:pt idx="135">
                  <c:v>-4.5300853801213083</c:v>
                </c:pt>
                <c:pt idx="136">
                  <c:v>-3.0749133346968018</c:v>
                </c:pt>
                <c:pt idx="137">
                  <c:v>-4.9887409690244224</c:v>
                </c:pt>
                <c:pt idx="138">
                  <c:v>-5.7205208602235391</c:v>
                </c:pt>
                <c:pt idx="139">
                  <c:v>49.849553234989727</c:v>
                </c:pt>
                <c:pt idx="140">
                  <c:v>-31.296360225140205</c:v>
                </c:pt>
                <c:pt idx="141">
                  <c:v>-7.9173767137974345</c:v>
                </c:pt>
                <c:pt idx="142">
                  <c:v>-3.8153610748949611</c:v>
                </c:pt>
                <c:pt idx="143">
                  <c:v>5.7480575152645352</c:v>
                </c:pt>
                <c:pt idx="144">
                  <c:v>-3.007518318088231</c:v>
                </c:pt>
                <c:pt idx="145">
                  <c:v>-5.3406363722732157</c:v>
                </c:pt>
                <c:pt idx="146">
                  <c:v>24.57131015427397</c:v>
                </c:pt>
                <c:pt idx="147">
                  <c:v>-3.9991064170520536</c:v>
                </c:pt>
                <c:pt idx="148">
                  <c:v>-5.4005402055325513</c:v>
                </c:pt>
                <c:pt idx="149">
                  <c:v>-2.4956249731356013</c:v>
                </c:pt>
                <c:pt idx="150">
                  <c:v>-4.8304219157571771</c:v>
                </c:pt>
                <c:pt idx="151">
                  <c:v>-5.1810249740759966</c:v>
                </c:pt>
                <c:pt idx="152">
                  <c:v>-8.0351479253331899</c:v>
                </c:pt>
                <c:pt idx="153">
                  <c:v>-6.2787061654798233</c:v>
                </c:pt>
                <c:pt idx="154">
                  <c:v>-5.0553973128598813</c:v>
                </c:pt>
                <c:pt idx="155">
                  <c:v>-67.502594374537296</c:v>
                </c:pt>
                <c:pt idx="156">
                  <c:v>-5.934680628809418</c:v>
                </c:pt>
                <c:pt idx="157">
                  <c:v>-3.0161142151852087</c:v>
                </c:pt>
                <c:pt idx="158">
                  <c:v>-4.9021928227535616</c:v>
                </c:pt>
                <c:pt idx="159">
                  <c:v>-9.6514973556723653</c:v>
                </c:pt>
                <c:pt idx="160">
                  <c:v>-117.58746308954414</c:v>
                </c:pt>
                <c:pt idx="161">
                  <c:v>-7.4579533617815912</c:v>
                </c:pt>
                <c:pt idx="162">
                  <c:v>-9.0165473626594892</c:v>
                </c:pt>
                <c:pt idx="163">
                  <c:v>-4.9280070297120586</c:v>
                </c:pt>
                <c:pt idx="164">
                  <c:v>-32.650057851732925</c:v>
                </c:pt>
                <c:pt idx="165">
                  <c:v>-8.9349227048458548</c:v>
                </c:pt>
                <c:pt idx="166">
                  <c:v>-5.6535158700045587</c:v>
                </c:pt>
                <c:pt idx="167">
                  <c:v>-10.426266998341635</c:v>
                </c:pt>
                <c:pt idx="168">
                  <c:v>-4.6175652491014363</c:v>
                </c:pt>
                <c:pt idx="169">
                  <c:v>-34.120130007953819</c:v>
                </c:pt>
                <c:pt idx="170">
                  <c:v>-6.8299429750293008</c:v>
                </c:pt>
                <c:pt idx="171">
                  <c:v>-4.9966194160528543</c:v>
                </c:pt>
                <c:pt idx="172">
                  <c:v>-12.737040638110191</c:v>
                </c:pt>
                <c:pt idx="173">
                  <c:v>-12.421342747429595</c:v>
                </c:pt>
                <c:pt idx="174">
                  <c:v>-5.221317615689876</c:v>
                </c:pt>
                <c:pt idx="175">
                  <c:v>-4.0205008378903111</c:v>
                </c:pt>
                <c:pt idx="176">
                  <c:v>-10.161523358605136</c:v>
                </c:pt>
                <c:pt idx="177">
                  <c:v>-7.3749110423470157</c:v>
                </c:pt>
                <c:pt idx="178">
                  <c:v>-14.311731643961965</c:v>
                </c:pt>
                <c:pt idx="179">
                  <c:v>-13.443849621555442</c:v>
                </c:pt>
                <c:pt idx="180">
                  <c:v>-6.115537139070705</c:v>
                </c:pt>
                <c:pt idx="181">
                  <c:v>-14.757129489952503</c:v>
                </c:pt>
                <c:pt idx="182">
                  <c:v>-17.120590174744471</c:v>
                </c:pt>
                <c:pt idx="183">
                  <c:v>-9.9502069533748259</c:v>
                </c:pt>
                <c:pt idx="184">
                  <c:v>-8.8776154281004551</c:v>
                </c:pt>
                <c:pt idx="185">
                  <c:v>-9.620277493486908</c:v>
                </c:pt>
                <c:pt idx="186">
                  <c:v>-7.6871719937825143</c:v>
                </c:pt>
                <c:pt idx="187">
                  <c:v>-8.4746811320932682</c:v>
                </c:pt>
                <c:pt idx="188">
                  <c:v>-14.393519200348692</c:v>
                </c:pt>
                <c:pt idx="189">
                  <c:v>-7.7630072840776361</c:v>
                </c:pt>
                <c:pt idx="190">
                  <c:v>359.4344702518203</c:v>
                </c:pt>
                <c:pt idx="191">
                  <c:v>16.239685169844353</c:v>
                </c:pt>
                <c:pt idx="192">
                  <c:v>-7.8515431217211082</c:v>
                </c:pt>
                <c:pt idx="193">
                  <c:v>-23.480059110506215</c:v>
                </c:pt>
                <c:pt idx="194">
                  <c:v>-7.3981384260309824</c:v>
                </c:pt>
                <c:pt idx="195">
                  <c:v>-6.5353182214807868</c:v>
                </c:pt>
                <c:pt idx="196">
                  <c:v>-27.956932318782531</c:v>
                </c:pt>
                <c:pt idx="197">
                  <c:v>-6.4158569701294068</c:v>
                </c:pt>
                <c:pt idx="198">
                  <c:v>-8.3058132238872027</c:v>
                </c:pt>
                <c:pt idx="199">
                  <c:v>-10.281050778835331</c:v>
                </c:pt>
                <c:pt idx="200">
                  <c:v>-15.60041966426904</c:v>
                </c:pt>
                <c:pt idx="201">
                  <c:v>-49.286975062076934</c:v>
                </c:pt>
                <c:pt idx="202">
                  <c:v>-15.558333666120072</c:v>
                </c:pt>
                <c:pt idx="203">
                  <c:v>137.61885950939455</c:v>
                </c:pt>
                <c:pt idx="204">
                  <c:v>26.197860962565592</c:v>
                </c:pt>
                <c:pt idx="205">
                  <c:v>-18.816764926553304</c:v>
                </c:pt>
                <c:pt idx="206">
                  <c:v>10.103046010268633</c:v>
                </c:pt>
                <c:pt idx="207">
                  <c:v>-5.1414210396037499</c:v>
                </c:pt>
                <c:pt idx="208">
                  <c:v>-6.5458375473762453</c:v>
                </c:pt>
                <c:pt idx="209">
                  <c:v>-43.451322177841796</c:v>
                </c:pt>
                <c:pt idx="210">
                  <c:v>-6.0211230100964919</c:v>
                </c:pt>
                <c:pt idx="211">
                  <c:v>-3.5849468560570394</c:v>
                </c:pt>
                <c:pt idx="212">
                  <c:v>-30.003283617447</c:v>
                </c:pt>
                <c:pt idx="213">
                  <c:v>6.2739494051632066E-2</c:v>
                </c:pt>
                <c:pt idx="214">
                  <c:v>-8.1028559502977568</c:v>
                </c:pt>
                <c:pt idx="215">
                  <c:v>-10.354259415797932</c:v>
                </c:pt>
                <c:pt idx="216">
                  <c:v>-36.170908385342969</c:v>
                </c:pt>
                <c:pt idx="217">
                  <c:v>-17.193319238895018</c:v>
                </c:pt>
                <c:pt idx="218">
                  <c:v>-13.632129325587268</c:v>
                </c:pt>
                <c:pt idx="219">
                  <c:v>-7.3937001239213336</c:v>
                </c:pt>
                <c:pt idx="220">
                  <c:v>-4.3198102783841046</c:v>
                </c:pt>
                <c:pt idx="221">
                  <c:v>-13.591025635843581</c:v>
                </c:pt>
                <c:pt idx="222">
                  <c:v>-41.770699113351647</c:v>
                </c:pt>
                <c:pt idx="223">
                  <c:v>-26.916243335482353</c:v>
                </c:pt>
                <c:pt idx="224">
                  <c:v>-6.0397523468378793</c:v>
                </c:pt>
                <c:pt idx="225">
                  <c:v>-6.4146908836432326</c:v>
                </c:pt>
                <c:pt idx="226">
                  <c:v>1.996745626262421</c:v>
                </c:pt>
                <c:pt idx="227">
                  <c:v>-3.6554614539988428</c:v>
                </c:pt>
                <c:pt idx="228">
                  <c:v>-4.9874646351929997</c:v>
                </c:pt>
                <c:pt idx="229">
                  <c:v>-40.321560497550315</c:v>
                </c:pt>
                <c:pt idx="230">
                  <c:v>-4.5525929350507681</c:v>
                </c:pt>
                <c:pt idx="231">
                  <c:v>-23.484842812036558</c:v>
                </c:pt>
                <c:pt idx="232">
                  <c:v>-6.6146108010687037</c:v>
                </c:pt>
                <c:pt idx="233">
                  <c:v>-13.721346399657948</c:v>
                </c:pt>
                <c:pt idx="234">
                  <c:v>-18.005278346857299</c:v>
                </c:pt>
                <c:pt idx="235">
                  <c:v>6.7432684814446748</c:v>
                </c:pt>
                <c:pt idx="236">
                  <c:v>-9.2707035071462158</c:v>
                </c:pt>
                <c:pt idx="237">
                  <c:v>-21.036835435920171</c:v>
                </c:pt>
                <c:pt idx="238">
                  <c:v>-3.3361496943419904</c:v>
                </c:pt>
                <c:pt idx="239">
                  <c:v>3.8407045009785641</c:v>
                </c:pt>
                <c:pt idx="240">
                  <c:v>-6.0646529025183558</c:v>
                </c:pt>
                <c:pt idx="241">
                  <c:v>-5.4955633078549768</c:v>
                </c:pt>
                <c:pt idx="242">
                  <c:v>-11.066635673746701</c:v>
                </c:pt>
                <c:pt idx="243">
                  <c:v>-10.699674257030622</c:v>
                </c:pt>
                <c:pt idx="244">
                  <c:v>-13.435349209153543</c:v>
                </c:pt>
                <c:pt idx="245">
                  <c:v>-3.8433827381135686</c:v>
                </c:pt>
                <c:pt idx="246">
                  <c:v>-4.158851130342871</c:v>
                </c:pt>
                <c:pt idx="247">
                  <c:v>-5.5783316368472731</c:v>
                </c:pt>
                <c:pt idx="248">
                  <c:v>-15.795084112432136</c:v>
                </c:pt>
                <c:pt idx="249">
                  <c:v>-9.2444410787090874</c:v>
                </c:pt>
                <c:pt idx="250">
                  <c:v>-3.532109537961226</c:v>
                </c:pt>
                <c:pt idx="251">
                  <c:v>-10.887277427724134</c:v>
                </c:pt>
                <c:pt idx="252">
                  <c:v>-3.1469237832879613</c:v>
                </c:pt>
                <c:pt idx="253">
                  <c:v>-5.7281903597399957</c:v>
                </c:pt>
                <c:pt idx="254">
                  <c:v>-4.0540566169229217</c:v>
                </c:pt>
                <c:pt idx="255">
                  <c:v>8.5680067194403051</c:v>
                </c:pt>
                <c:pt idx="256">
                  <c:v>-11.504708569566292</c:v>
                </c:pt>
                <c:pt idx="257">
                  <c:v>-14.582668325278803</c:v>
                </c:pt>
                <c:pt idx="258">
                  <c:v>-12.08912966809627</c:v>
                </c:pt>
                <c:pt idx="259">
                  <c:v>-12.825472790881177</c:v>
                </c:pt>
                <c:pt idx="260">
                  <c:v>-22.524972728689484</c:v>
                </c:pt>
                <c:pt idx="261">
                  <c:v>2.8416240605804606</c:v>
                </c:pt>
                <c:pt idx="262">
                  <c:v>-12.50676392874508</c:v>
                </c:pt>
                <c:pt idx="263">
                  <c:v>6.9145862451859621</c:v>
                </c:pt>
                <c:pt idx="264">
                  <c:v>-7.6773202484362608</c:v>
                </c:pt>
                <c:pt idx="265">
                  <c:v>-12.662109826860084</c:v>
                </c:pt>
                <c:pt idx="266">
                  <c:v>-6.7637602197426165</c:v>
                </c:pt>
                <c:pt idx="267">
                  <c:v>9.5990630717138927</c:v>
                </c:pt>
                <c:pt idx="268">
                  <c:v>-12.991073480281953</c:v>
                </c:pt>
                <c:pt idx="269">
                  <c:v>-12.101543180745674</c:v>
                </c:pt>
                <c:pt idx="270">
                  <c:v>-15.571656050956054</c:v>
                </c:pt>
                <c:pt idx="271">
                  <c:v>-13.168453397063471</c:v>
                </c:pt>
                <c:pt idx="272">
                  <c:v>0.36291428797634978</c:v>
                </c:pt>
                <c:pt idx="273">
                  <c:v>-1040.2278666676107</c:v>
                </c:pt>
                <c:pt idx="274">
                  <c:v>-9.5563251818350281</c:v>
                </c:pt>
                <c:pt idx="275">
                  <c:v>-11.178782326615149</c:v>
                </c:pt>
                <c:pt idx="276">
                  <c:v>-23.440855327983162</c:v>
                </c:pt>
                <c:pt idx="277">
                  <c:v>-8.1306786216596318</c:v>
                </c:pt>
                <c:pt idx="278">
                  <c:v>-7.5588421342134424</c:v>
                </c:pt>
                <c:pt idx="279">
                  <c:v>3.4273011909460491</c:v>
                </c:pt>
                <c:pt idx="280">
                  <c:v>0.57465427626395604</c:v>
                </c:pt>
                <c:pt idx="281">
                  <c:v>32.553934074899182</c:v>
                </c:pt>
                <c:pt idx="282">
                  <c:v>-11.943229615053971</c:v>
                </c:pt>
                <c:pt idx="283">
                  <c:v>-10.562713605934537</c:v>
                </c:pt>
                <c:pt idx="284">
                  <c:v>14.247255531162663</c:v>
                </c:pt>
                <c:pt idx="285">
                  <c:v>-8.5622129034741121</c:v>
                </c:pt>
                <c:pt idx="286">
                  <c:v>-15.732238165197749</c:v>
                </c:pt>
                <c:pt idx="287">
                  <c:v>-12.743559036698104</c:v>
                </c:pt>
                <c:pt idx="288">
                  <c:v>6.9702304181892778</c:v>
                </c:pt>
                <c:pt idx="289">
                  <c:v>-13.323755189809741</c:v>
                </c:pt>
                <c:pt idx="290">
                  <c:v>-8.8943247636058764</c:v>
                </c:pt>
                <c:pt idx="291">
                  <c:v>-3.3930332002038242</c:v>
                </c:pt>
                <c:pt idx="292">
                  <c:v>-141.21678837790239</c:v>
                </c:pt>
                <c:pt idx="293">
                  <c:v>-16.924266486961265</c:v>
                </c:pt>
                <c:pt idx="294">
                  <c:v>-12.372640736304049</c:v>
                </c:pt>
                <c:pt idx="295">
                  <c:v>-16.510371565624649</c:v>
                </c:pt>
                <c:pt idx="296">
                  <c:v>-1.829973363973064</c:v>
                </c:pt>
                <c:pt idx="297">
                  <c:v>-19.02130377362581</c:v>
                </c:pt>
                <c:pt idx="298">
                  <c:v>-12.914216777279641</c:v>
                </c:pt>
                <c:pt idx="299">
                  <c:v>-77.760073260078585</c:v>
                </c:pt>
                <c:pt idx="300">
                  <c:v>-14.338834127277533</c:v>
                </c:pt>
                <c:pt idx="301">
                  <c:v>-11.007361132170855</c:v>
                </c:pt>
                <c:pt idx="302">
                  <c:v>-9.1232639257295673</c:v>
                </c:pt>
                <c:pt idx="303">
                  <c:v>-10.573284088412855</c:v>
                </c:pt>
                <c:pt idx="304">
                  <c:v>-6.623568007521075</c:v>
                </c:pt>
                <c:pt idx="305">
                  <c:v>-25.275560310186506</c:v>
                </c:pt>
                <c:pt idx="306">
                  <c:v>-10.347502736925408</c:v>
                </c:pt>
                <c:pt idx="307">
                  <c:v>-16.098393723699317</c:v>
                </c:pt>
                <c:pt idx="308">
                  <c:v>-7.1734554388114677</c:v>
                </c:pt>
                <c:pt idx="309">
                  <c:v>-128.1740450899627</c:v>
                </c:pt>
                <c:pt idx="310">
                  <c:v>-11.738817058825273</c:v>
                </c:pt>
                <c:pt idx="311">
                  <c:v>23.667313351595386</c:v>
                </c:pt>
                <c:pt idx="312">
                  <c:v>-8.9139725919578101</c:v>
                </c:pt>
                <c:pt idx="313">
                  <c:v>-19.222532237386734</c:v>
                </c:pt>
                <c:pt idx="314">
                  <c:v>-19.16135179005212</c:v>
                </c:pt>
                <c:pt idx="315">
                  <c:v>4.5610249460588497</c:v>
                </c:pt>
                <c:pt idx="316">
                  <c:v>-6.3021782522398775</c:v>
                </c:pt>
                <c:pt idx="317">
                  <c:v>-2.3794959141423688</c:v>
                </c:pt>
                <c:pt idx="318">
                  <c:v>-6.1322769045524526</c:v>
                </c:pt>
                <c:pt idx="319">
                  <c:v>-15.47468677614941</c:v>
                </c:pt>
                <c:pt idx="320">
                  <c:v>-0.73930844013907748</c:v>
                </c:pt>
                <c:pt idx="321">
                  <c:v>-25.571198932725526</c:v>
                </c:pt>
                <c:pt idx="322">
                  <c:v>-2.5089376252801099</c:v>
                </c:pt>
                <c:pt idx="323">
                  <c:v>-14.65037471115525</c:v>
                </c:pt>
                <c:pt idx="324">
                  <c:v>9.2755116818523931</c:v>
                </c:pt>
                <c:pt idx="325">
                  <c:v>-36.771099190027435</c:v>
                </c:pt>
                <c:pt idx="326">
                  <c:v>-6.8769199925976494</c:v>
                </c:pt>
                <c:pt idx="327">
                  <c:v>23.664321789326415</c:v>
                </c:pt>
                <c:pt idx="328">
                  <c:v>-0.24478162042123081</c:v>
                </c:pt>
                <c:pt idx="329">
                  <c:v>-15.125673094001426</c:v>
                </c:pt>
                <c:pt idx="330">
                  <c:v>-11.148363059886718</c:v>
                </c:pt>
                <c:pt idx="331">
                  <c:v>-0.3498181665300254</c:v>
                </c:pt>
                <c:pt idx="332">
                  <c:v>-13.174193344997789</c:v>
                </c:pt>
                <c:pt idx="333">
                  <c:v>-9.5983042916594492</c:v>
                </c:pt>
                <c:pt idx="334">
                  <c:v>4.0163004826010926</c:v>
                </c:pt>
                <c:pt idx="335">
                  <c:v>-11.640383588425509</c:v>
                </c:pt>
                <c:pt idx="336">
                  <c:v>-8.5529634013270535</c:v>
                </c:pt>
                <c:pt idx="337">
                  <c:v>-21.1124628297183</c:v>
                </c:pt>
                <c:pt idx="338">
                  <c:v>-19.542124331773628</c:v>
                </c:pt>
                <c:pt idx="339">
                  <c:v>-16.307560633233571</c:v>
                </c:pt>
                <c:pt idx="340">
                  <c:v>-6.7579842032964379</c:v>
                </c:pt>
                <c:pt idx="341">
                  <c:v>-7.6751745722172586</c:v>
                </c:pt>
                <c:pt idx="342">
                  <c:v>-8.0107273080935126</c:v>
                </c:pt>
                <c:pt idx="343">
                  <c:v>2.5389841162390829</c:v>
                </c:pt>
                <c:pt idx="344">
                  <c:v>-4.5994513154867898</c:v>
                </c:pt>
                <c:pt idx="345">
                  <c:v>-9.0512759744805376</c:v>
                </c:pt>
                <c:pt idx="346">
                  <c:v>24.009915659899491</c:v>
                </c:pt>
                <c:pt idx="347">
                  <c:v>-11.793596308592692</c:v>
                </c:pt>
                <c:pt idx="348">
                  <c:v>-11.884955212324876</c:v>
                </c:pt>
                <c:pt idx="349">
                  <c:v>-23.59810277567259</c:v>
                </c:pt>
                <c:pt idx="350">
                  <c:v>-7.4884692513368201</c:v>
                </c:pt>
                <c:pt idx="351">
                  <c:v>-14.282187299590948</c:v>
                </c:pt>
                <c:pt idx="352">
                  <c:v>-20.177006629852428</c:v>
                </c:pt>
                <c:pt idx="353">
                  <c:v>-1.3161275630746287</c:v>
                </c:pt>
                <c:pt idx="354">
                  <c:v>0.722020118547539</c:v>
                </c:pt>
                <c:pt idx="355">
                  <c:v>-8.2500325444675884</c:v>
                </c:pt>
                <c:pt idx="356">
                  <c:v>2.9687839971925514</c:v>
                </c:pt>
                <c:pt idx="357">
                  <c:v>-6.1116065778181978</c:v>
                </c:pt>
                <c:pt idx="358">
                  <c:v>-3.0367699874811285</c:v>
                </c:pt>
                <c:pt idx="359">
                  <c:v>-19.507050398981555</c:v>
                </c:pt>
                <c:pt idx="360">
                  <c:v>-9.8072591730991441</c:v>
                </c:pt>
                <c:pt idx="361">
                  <c:v>-9.1783550221952748</c:v>
                </c:pt>
                <c:pt idx="362">
                  <c:v>-2.5507061178409645</c:v>
                </c:pt>
                <c:pt idx="363">
                  <c:v>-17.159199058305735</c:v>
                </c:pt>
                <c:pt idx="364">
                  <c:v>-8.2801737462449161</c:v>
                </c:pt>
                <c:pt idx="365">
                  <c:v>-1.4690745634934717</c:v>
                </c:pt>
                <c:pt idx="366">
                  <c:v>-8.8759989993549162</c:v>
                </c:pt>
                <c:pt idx="367">
                  <c:v>-0.9647188942484981</c:v>
                </c:pt>
                <c:pt idx="368">
                  <c:v>-1.8010660309463886</c:v>
                </c:pt>
                <c:pt idx="369">
                  <c:v>-6.1918396453099467</c:v>
                </c:pt>
                <c:pt idx="370">
                  <c:v>-6.8207495163440655</c:v>
                </c:pt>
                <c:pt idx="371">
                  <c:v>-5.6239957936438874</c:v>
                </c:pt>
                <c:pt idx="372">
                  <c:v>-6.3811870936065302</c:v>
                </c:pt>
                <c:pt idx="373">
                  <c:v>-2.3350544353540799</c:v>
                </c:pt>
                <c:pt idx="374">
                  <c:v>-5.8290866161921073</c:v>
                </c:pt>
                <c:pt idx="375">
                  <c:v>-11.163237422762647</c:v>
                </c:pt>
                <c:pt idx="376">
                  <c:v>-6.0830591630591808</c:v>
                </c:pt>
                <c:pt idx="377">
                  <c:v>-13.855229726193157</c:v>
                </c:pt>
                <c:pt idx="378">
                  <c:v>-3.6716513736925624</c:v>
                </c:pt>
                <c:pt idx="379">
                  <c:v>13.86110573466841</c:v>
                </c:pt>
                <c:pt idx="380">
                  <c:v>-3.426759115161929</c:v>
                </c:pt>
                <c:pt idx="381">
                  <c:v>-14.308091875660441</c:v>
                </c:pt>
                <c:pt idx="382">
                  <c:v>-21.659446867564839</c:v>
                </c:pt>
                <c:pt idx="383">
                  <c:v>-59.951704545423837</c:v>
                </c:pt>
                <c:pt idx="384">
                  <c:v>-10.568569269098024</c:v>
                </c:pt>
                <c:pt idx="385">
                  <c:v>9.7507887442494248</c:v>
                </c:pt>
                <c:pt idx="386">
                  <c:v>70.494725738363897</c:v>
                </c:pt>
                <c:pt idx="387">
                  <c:v>47.299084563562367</c:v>
                </c:pt>
                <c:pt idx="388">
                  <c:v>-10.398932462307851</c:v>
                </c:pt>
                <c:pt idx="389">
                  <c:v>-9.9039420485176155</c:v>
                </c:pt>
                <c:pt idx="390">
                  <c:v>540.25856065051948</c:v>
                </c:pt>
                <c:pt idx="391">
                  <c:v>-6.6656307709387912</c:v>
                </c:pt>
                <c:pt idx="392">
                  <c:v>-17.158228640594778</c:v>
                </c:pt>
                <c:pt idx="393">
                  <c:v>-7.6394452511730275</c:v>
                </c:pt>
                <c:pt idx="394">
                  <c:v>-7.8455737571254893</c:v>
                </c:pt>
                <c:pt idx="395">
                  <c:v>-13.88423830151485</c:v>
                </c:pt>
                <c:pt idx="396">
                  <c:v>-7.4850599875759354</c:v>
                </c:pt>
                <c:pt idx="397">
                  <c:v>-5.6654510679086911</c:v>
                </c:pt>
                <c:pt idx="398">
                  <c:v>-9.0674412590512699</c:v>
                </c:pt>
                <c:pt idx="399">
                  <c:v>-8.6202774169937992</c:v>
                </c:pt>
                <c:pt idx="400">
                  <c:v>-13.855763037367581</c:v>
                </c:pt>
                <c:pt idx="401">
                  <c:v>-8.1817567137583733</c:v>
                </c:pt>
                <c:pt idx="402">
                  <c:v>-26.641489233264576</c:v>
                </c:pt>
                <c:pt idx="403">
                  <c:v>-2.8868910511700361</c:v>
                </c:pt>
                <c:pt idx="404">
                  <c:v>-8.5118175189407239</c:v>
                </c:pt>
                <c:pt idx="405">
                  <c:v>-11.050600665205192</c:v>
                </c:pt>
                <c:pt idx="406">
                  <c:v>-32.644058956744388</c:v>
                </c:pt>
                <c:pt idx="407">
                  <c:v>-4.7909318662787586</c:v>
                </c:pt>
                <c:pt idx="408">
                  <c:v>-4.5810448829619181</c:v>
                </c:pt>
                <c:pt idx="409">
                  <c:v>-7.6976776119008115</c:v>
                </c:pt>
                <c:pt idx="410">
                  <c:v>-18.994903812385253</c:v>
                </c:pt>
                <c:pt idx="411">
                  <c:v>-14.432172214045369</c:v>
                </c:pt>
                <c:pt idx="412">
                  <c:v>-3.7775396367433389</c:v>
                </c:pt>
                <c:pt idx="413">
                  <c:v>-6.6584842633779617</c:v>
                </c:pt>
                <c:pt idx="414">
                  <c:v>-7.3690508427989121</c:v>
                </c:pt>
                <c:pt idx="415">
                  <c:v>-6.7736052725090525</c:v>
                </c:pt>
                <c:pt idx="416">
                  <c:v>-6.5504696382481322</c:v>
                </c:pt>
                <c:pt idx="417">
                  <c:v>216.00066964277303</c:v>
                </c:pt>
                <c:pt idx="418">
                  <c:v>-19.982043082545758</c:v>
                </c:pt>
                <c:pt idx="419">
                  <c:v>-11.681195634941995</c:v>
                </c:pt>
                <c:pt idx="420">
                  <c:v>44.816521072792447</c:v>
                </c:pt>
                <c:pt idx="421">
                  <c:v>2.7335250324970151</c:v>
                </c:pt>
                <c:pt idx="422">
                  <c:v>208.60510251633633</c:v>
                </c:pt>
                <c:pt idx="423">
                  <c:v>-16.896409700582041</c:v>
                </c:pt>
                <c:pt idx="424">
                  <c:v>-19.73470882610453</c:v>
                </c:pt>
                <c:pt idx="425">
                  <c:v>-4.165410589945548</c:v>
                </c:pt>
                <c:pt idx="426">
                  <c:v>-5.6334297653282546</c:v>
                </c:pt>
                <c:pt idx="427">
                  <c:v>-8.6094373507069939</c:v>
                </c:pt>
                <c:pt idx="428">
                  <c:v>-18.171780704668976</c:v>
                </c:pt>
                <c:pt idx="429">
                  <c:v>4.9363422432727679</c:v>
                </c:pt>
                <c:pt idx="430">
                  <c:v>-3.0715471447543159</c:v>
                </c:pt>
                <c:pt idx="431">
                  <c:v>18.442093431996305</c:v>
                </c:pt>
                <c:pt idx="432">
                  <c:v>-14.950780785140092</c:v>
                </c:pt>
                <c:pt idx="433">
                  <c:v>-201.21081733194839</c:v>
                </c:pt>
                <c:pt idx="434">
                  <c:v>-27.864482846954083</c:v>
                </c:pt>
                <c:pt idx="435">
                  <c:v>-27.16572311582642</c:v>
                </c:pt>
                <c:pt idx="436">
                  <c:v>6.2120774506121235</c:v>
                </c:pt>
                <c:pt idx="437">
                  <c:v>-7.855010852930528</c:v>
                </c:pt>
                <c:pt idx="438">
                  <c:v>-15.783728039482735</c:v>
                </c:pt>
                <c:pt idx="439">
                  <c:v>-10.545435225662011</c:v>
                </c:pt>
                <c:pt idx="440">
                  <c:v>-41.059754216784263</c:v>
                </c:pt>
                <c:pt idx="441">
                  <c:v>-5.236669950739155</c:v>
                </c:pt>
                <c:pt idx="442">
                  <c:v>25.492472266247706</c:v>
                </c:pt>
                <c:pt idx="443">
                  <c:v>-7.5785359199362077</c:v>
                </c:pt>
                <c:pt idx="444">
                  <c:v>-9.5617357947734316</c:v>
                </c:pt>
                <c:pt idx="445">
                  <c:v>-13.838076887526267</c:v>
                </c:pt>
                <c:pt idx="446">
                  <c:v>-4.8064129232955137</c:v>
                </c:pt>
                <c:pt idx="447">
                  <c:v>-1.8099869590601478</c:v>
                </c:pt>
                <c:pt idx="448">
                  <c:v>69.475462058602531</c:v>
                </c:pt>
                <c:pt idx="449">
                  <c:v>-144.866643974483</c:v>
                </c:pt>
                <c:pt idx="450">
                  <c:v>111.61265432099512</c:v>
                </c:pt>
                <c:pt idx="451">
                  <c:v>-11.039857974841963</c:v>
                </c:pt>
                <c:pt idx="452">
                  <c:v>28.322698622673826</c:v>
                </c:pt>
                <c:pt idx="453">
                  <c:v>-10.992488651227331</c:v>
                </c:pt>
                <c:pt idx="454">
                  <c:v>-115.10406256116963</c:v>
                </c:pt>
                <c:pt idx="455">
                  <c:v>-9.3459838830652728</c:v>
                </c:pt>
                <c:pt idx="456">
                  <c:v>-8.4825014359882829</c:v>
                </c:pt>
                <c:pt idx="457">
                  <c:v>-3.8384986975125903</c:v>
                </c:pt>
                <c:pt idx="458">
                  <c:v>-419.52809455926251</c:v>
                </c:pt>
                <c:pt idx="459">
                  <c:v>-2.8766055072873438</c:v>
                </c:pt>
                <c:pt idx="460">
                  <c:v>-6.6746783180341671</c:v>
                </c:pt>
                <c:pt idx="461">
                  <c:v>-38.123393770926768</c:v>
                </c:pt>
                <c:pt idx="462">
                  <c:v>-8.6160812209442739</c:v>
                </c:pt>
                <c:pt idx="463">
                  <c:v>2.8936779976645526</c:v>
                </c:pt>
                <c:pt idx="464">
                  <c:v>-3.6022612163930439</c:v>
                </c:pt>
                <c:pt idx="465">
                  <c:v>-6.0947401885825565</c:v>
                </c:pt>
                <c:pt idx="466">
                  <c:v>-15.250543331331993</c:v>
                </c:pt>
                <c:pt idx="467">
                  <c:v>-6.8501057427938292</c:v>
                </c:pt>
                <c:pt idx="468">
                  <c:v>-17.010944895901289</c:v>
                </c:pt>
                <c:pt idx="469">
                  <c:v>-9.8866726190476228</c:v>
                </c:pt>
                <c:pt idx="470">
                  <c:v>-275.92444444446323</c:v>
                </c:pt>
                <c:pt idx="471">
                  <c:v>-18.742553786263873</c:v>
                </c:pt>
                <c:pt idx="472">
                  <c:v>-47.553267045454</c:v>
                </c:pt>
                <c:pt idx="473">
                  <c:v>-9.7204328750324489</c:v>
                </c:pt>
                <c:pt idx="474">
                  <c:v>-11.544472899477789</c:v>
                </c:pt>
                <c:pt idx="475">
                  <c:v>-11.691464332033775</c:v>
                </c:pt>
                <c:pt idx="476">
                  <c:v>-6.9587792590349018</c:v>
                </c:pt>
                <c:pt idx="477">
                  <c:v>-7.4406987859086566</c:v>
                </c:pt>
                <c:pt idx="478">
                  <c:v>-39.960481099654352</c:v>
                </c:pt>
                <c:pt idx="479">
                  <c:v>-8.9228905719610054</c:v>
                </c:pt>
                <c:pt idx="480">
                  <c:v>-6405.6732495570013</c:v>
                </c:pt>
                <c:pt idx="481">
                  <c:v>-1.8511320208841371</c:v>
                </c:pt>
                <c:pt idx="482">
                  <c:v>-7.4125551676437391</c:v>
                </c:pt>
                <c:pt idx="483">
                  <c:v>-29.877927792779566</c:v>
                </c:pt>
                <c:pt idx="484">
                  <c:v>-5.8899834806273228</c:v>
                </c:pt>
                <c:pt idx="485">
                  <c:v>-11.045901178228924</c:v>
                </c:pt>
                <c:pt idx="486">
                  <c:v>-14.195449983589466</c:v>
                </c:pt>
                <c:pt idx="487">
                  <c:v>-15.680289241944674</c:v>
                </c:pt>
                <c:pt idx="488">
                  <c:v>-16.281704897327849</c:v>
                </c:pt>
                <c:pt idx="489">
                  <c:v>-13.932945414244957</c:v>
                </c:pt>
                <c:pt idx="490">
                  <c:v>-10.020496836733511</c:v>
                </c:pt>
                <c:pt idx="491">
                  <c:v>-4.8503186162260796</c:v>
                </c:pt>
                <c:pt idx="492">
                  <c:v>-13.152968304384805</c:v>
                </c:pt>
                <c:pt idx="493">
                  <c:v>-85.697172178981489</c:v>
                </c:pt>
                <c:pt idx="494">
                  <c:v>-6.6822752676321935</c:v>
                </c:pt>
                <c:pt idx="495">
                  <c:v>-7.042948898927202</c:v>
                </c:pt>
                <c:pt idx="496">
                  <c:v>-12.595992848020419</c:v>
                </c:pt>
                <c:pt idx="497">
                  <c:v>-10.13767953402561</c:v>
                </c:pt>
                <c:pt idx="498">
                  <c:v>-15.341378076098454</c:v>
                </c:pt>
                <c:pt idx="499">
                  <c:v>-8.6404633905428767</c:v>
                </c:pt>
                <c:pt idx="500">
                  <c:v>-14.763437799774778</c:v>
                </c:pt>
                <c:pt idx="501">
                  <c:v>-11.525421245421589</c:v>
                </c:pt>
                <c:pt idx="502">
                  <c:v>-41.423006233634013</c:v>
                </c:pt>
                <c:pt idx="503">
                  <c:v>-1.7495202868891317</c:v>
                </c:pt>
                <c:pt idx="504">
                  <c:v>-13.563064465899016</c:v>
                </c:pt>
                <c:pt idx="505">
                  <c:v>257.95614789361139</c:v>
                </c:pt>
                <c:pt idx="506">
                  <c:v>-5.6920797720798975</c:v>
                </c:pt>
                <c:pt idx="507">
                  <c:v>4.188236759394238</c:v>
                </c:pt>
                <c:pt idx="508">
                  <c:v>12.375711115681113</c:v>
                </c:pt>
                <c:pt idx="509">
                  <c:v>-0.57554309091014211</c:v>
                </c:pt>
                <c:pt idx="510">
                  <c:v>-14.213050302663149</c:v>
                </c:pt>
                <c:pt idx="511">
                  <c:v>-1.7854788467111073</c:v>
                </c:pt>
                <c:pt idx="512">
                  <c:v>-7.3980350320503776</c:v>
                </c:pt>
                <c:pt idx="513">
                  <c:v>-957.64989264532642</c:v>
                </c:pt>
                <c:pt idx="514">
                  <c:v>-8.5621859365550321</c:v>
                </c:pt>
                <c:pt idx="515">
                  <c:v>-12.97846410219891</c:v>
                </c:pt>
                <c:pt idx="516">
                  <c:v>4.2938564502504999</c:v>
                </c:pt>
                <c:pt idx="517">
                  <c:v>-35.389690687306292</c:v>
                </c:pt>
                <c:pt idx="518">
                  <c:v>-4.6326904058626246</c:v>
                </c:pt>
                <c:pt idx="519">
                  <c:v>-3.1881622209919196</c:v>
                </c:pt>
                <c:pt idx="520">
                  <c:v>-1897.0657972749916</c:v>
                </c:pt>
                <c:pt idx="521">
                  <c:v>-11.949954147438202</c:v>
                </c:pt>
                <c:pt idx="522">
                  <c:v>-15.600811980897468</c:v>
                </c:pt>
                <c:pt idx="523">
                  <c:v>-1.6507802146125015</c:v>
                </c:pt>
                <c:pt idx="524">
                  <c:v>-13.578877079676055</c:v>
                </c:pt>
                <c:pt idx="525">
                  <c:v>61.808170180779989</c:v>
                </c:pt>
                <c:pt idx="526">
                  <c:v>-12.660792481801566</c:v>
                </c:pt>
                <c:pt idx="527">
                  <c:v>-35.555583205442083</c:v>
                </c:pt>
                <c:pt idx="528">
                  <c:v>-14.804788255579073</c:v>
                </c:pt>
                <c:pt idx="529">
                  <c:v>56.901775486825485</c:v>
                </c:pt>
                <c:pt idx="530">
                  <c:v>-33.528228532792276</c:v>
                </c:pt>
                <c:pt idx="531">
                  <c:v>-8.8706668559128854</c:v>
                </c:pt>
                <c:pt idx="532">
                  <c:v>-26.80253417010854</c:v>
                </c:pt>
                <c:pt idx="533">
                  <c:v>-16.616154440999829</c:v>
                </c:pt>
                <c:pt idx="534">
                  <c:v>-27.194253925179236</c:v>
                </c:pt>
                <c:pt idx="535">
                  <c:v>-19.106196368272307</c:v>
                </c:pt>
                <c:pt idx="536">
                  <c:v>-6.1302167769599336</c:v>
                </c:pt>
                <c:pt idx="537">
                  <c:v>-4.4436894991765374</c:v>
                </c:pt>
                <c:pt idx="538">
                  <c:v>-27.538382469748434</c:v>
                </c:pt>
                <c:pt idx="539">
                  <c:v>-19.531427367756176</c:v>
                </c:pt>
                <c:pt idx="540">
                  <c:v>-5.9311599376153952</c:v>
                </c:pt>
                <c:pt idx="541">
                  <c:v>-8.1389823490156132</c:v>
                </c:pt>
                <c:pt idx="542">
                  <c:v>-24.943706401568413</c:v>
                </c:pt>
                <c:pt idx="543">
                  <c:v>-8.4333284360787442</c:v>
                </c:pt>
                <c:pt idx="544">
                  <c:v>-44.925532942395506</c:v>
                </c:pt>
                <c:pt idx="545">
                  <c:v>-5.4360484195249894</c:v>
                </c:pt>
                <c:pt idx="546">
                  <c:v>-73.955278717241995</c:v>
                </c:pt>
                <c:pt idx="547">
                  <c:v>-16.649072792565793</c:v>
                </c:pt>
                <c:pt idx="548">
                  <c:v>-2.927632045837532</c:v>
                </c:pt>
                <c:pt idx="549">
                  <c:v>-9.0899133730140473</c:v>
                </c:pt>
                <c:pt idx="550">
                  <c:v>-16.275193362437005</c:v>
                </c:pt>
                <c:pt idx="551">
                  <c:v>-90.454838709681113</c:v>
                </c:pt>
                <c:pt idx="552">
                  <c:v>12.518274086296181</c:v>
                </c:pt>
                <c:pt idx="553">
                  <c:v>0.73778699340243481</c:v>
                </c:pt>
                <c:pt idx="554">
                  <c:v>-15.576362682916306</c:v>
                </c:pt>
                <c:pt idx="555">
                  <c:v>-21.467618037234701</c:v>
                </c:pt>
                <c:pt idx="556">
                  <c:v>46.118672586108701</c:v>
                </c:pt>
                <c:pt idx="557">
                  <c:v>-9.6520740116857855</c:v>
                </c:pt>
                <c:pt idx="558">
                  <c:v>-11.674430709173558</c:v>
                </c:pt>
                <c:pt idx="559">
                  <c:v>-15.692551858738804</c:v>
                </c:pt>
                <c:pt idx="560">
                  <c:v>58.333931240655538</c:v>
                </c:pt>
                <c:pt idx="561">
                  <c:v>41.697340076086782</c:v>
                </c:pt>
                <c:pt idx="562">
                  <c:v>-17.575557936967947</c:v>
                </c:pt>
                <c:pt idx="563">
                  <c:v>-5.0744901504543449</c:v>
                </c:pt>
                <c:pt idx="564">
                  <c:v>9.3524722960272584</c:v>
                </c:pt>
                <c:pt idx="565">
                  <c:v>-66.037487874699465</c:v>
                </c:pt>
                <c:pt idx="566">
                  <c:v>21.69439849623916</c:v>
                </c:pt>
                <c:pt idx="567">
                  <c:v>-7.969302550430033</c:v>
                </c:pt>
                <c:pt idx="568">
                  <c:v>-1.7547260273972511</c:v>
                </c:pt>
                <c:pt idx="569">
                  <c:v>-13.257493993791201</c:v>
                </c:pt>
                <c:pt idx="570">
                  <c:v>2.2051868548726294</c:v>
                </c:pt>
                <c:pt idx="571">
                  <c:v>-13.10951787198676</c:v>
                </c:pt>
                <c:pt idx="572">
                  <c:v>4.2652404242581063</c:v>
                </c:pt>
                <c:pt idx="573">
                  <c:v>-9.9824942129629406</c:v>
                </c:pt>
                <c:pt idx="574">
                  <c:v>-6.690612244897971</c:v>
                </c:pt>
                <c:pt idx="575">
                  <c:v>-0.41815339669192236</c:v>
                </c:pt>
                <c:pt idx="576">
                  <c:v>-14.793060569725238</c:v>
                </c:pt>
                <c:pt idx="577">
                  <c:v>-8.7771000568863862</c:v>
                </c:pt>
                <c:pt idx="578">
                  <c:v>-0.70146285198834157</c:v>
                </c:pt>
                <c:pt idx="579">
                  <c:v>-19.385220768602831</c:v>
                </c:pt>
                <c:pt idx="580">
                  <c:v>-5.5212603362463977</c:v>
                </c:pt>
                <c:pt idx="581">
                  <c:v>-24.991738840773611</c:v>
                </c:pt>
                <c:pt idx="582">
                  <c:v>-1.6298247136411081</c:v>
                </c:pt>
                <c:pt idx="583">
                  <c:v>-5.1608018678935075</c:v>
                </c:pt>
                <c:pt idx="584">
                  <c:v>-4.2693799121051326</c:v>
                </c:pt>
                <c:pt idx="585">
                  <c:v>15.730256672065389</c:v>
                </c:pt>
                <c:pt idx="586">
                  <c:v>19.029897489229207</c:v>
                </c:pt>
                <c:pt idx="587">
                  <c:v>83.25240975502544</c:v>
                </c:pt>
                <c:pt idx="588">
                  <c:v>-7.3134008737159588</c:v>
                </c:pt>
                <c:pt idx="589">
                  <c:v>-3.909274287598683</c:v>
                </c:pt>
                <c:pt idx="590">
                  <c:v>-1.9780896371626988</c:v>
                </c:pt>
                <c:pt idx="591">
                  <c:v>-6.8617503104683477</c:v>
                </c:pt>
                <c:pt idx="592">
                  <c:v>2.1944960612600966</c:v>
                </c:pt>
                <c:pt idx="593">
                  <c:v>-2.7403481658600155</c:v>
                </c:pt>
                <c:pt idx="594">
                  <c:v>-1.1065904724370963</c:v>
                </c:pt>
                <c:pt idx="595">
                  <c:v>-2.1810090755987317</c:v>
                </c:pt>
                <c:pt idx="596">
                  <c:v>-42.399026020901744</c:v>
                </c:pt>
                <c:pt idx="597">
                  <c:v>-8.7341752686821774</c:v>
                </c:pt>
                <c:pt idx="598">
                  <c:v>-4.5930438823227302</c:v>
                </c:pt>
                <c:pt idx="599">
                  <c:v>-6.5742476216864594</c:v>
                </c:pt>
                <c:pt idx="600">
                  <c:v>-7.5624547863746123</c:v>
                </c:pt>
                <c:pt idx="601">
                  <c:v>-7.1718821826849162</c:v>
                </c:pt>
                <c:pt idx="602">
                  <c:v>-6.5817219451048468</c:v>
                </c:pt>
                <c:pt idx="603">
                  <c:v>-11.6444771143557</c:v>
                </c:pt>
                <c:pt idx="604">
                  <c:v>-10.728175621119142</c:v>
                </c:pt>
                <c:pt idx="605">
                  <c:v>-3.51979996310821</c:v>
                </c:pt>
                <c:pt idx="606">
                  <c:v>-18.989229494613731</c:v>
                </c:pt>
                <c:pt idx="607">
                  <c:v>-0.26753313090608721</c:v>
                </c:pt>
                <c:pt idx="608">
                  <c:v>-7.9831527989749267</c:v>
                </c:pt>
                <c:pt idx="609">
                  <c:v>-4.6415278113025229</c:v>
                </c:pt>
                <c:pt idx="610">
                  <c:v>-3.095500942286181</c:v>
                </c:pt>
                <c:pt idx="611">
                  <c:v>10.927768982524583</c:v>
                </c:pt>
                <c:pt idx="612">
                  <c:v>-9.2719993096714131</c:v>
                </c:pt>
                <c:pt idx="613">
                  <c:v>-16.101117824431086</c:v>
                </c:pt>
                <c:pt idx="614">
                  <c:v>-1.2333832599119023</c:v>
                </c:pt>
                <c:pt idx="615">
                  <c:v>-11.272245555405011</c:v>
                </c:pt>
                <c:pt idx="616">
                  <c:v>-6.5694020787437069</c:v>
                </c:pt>
                <c:pt idx="617">
                  <c:v>-6.7391726898378641</c:v>
                </c:pt>
                <c:pt idx="618">
                  <c:v>-9.9190123532079397</c:v>
                </c:pt>
                <c:pt idx="619">
                  <c:v>-12.725064201335517</c:v>
                </c:pt>
                <c:pt idx="620">
                  <c:v>-34.957719078601464</c:v>
                </c:pt>
                <c:pt idx="621">
                  <c:v>-10.335767411010879</c:v>
                </c:pt>
                <c:pt idx="622">
                  <c:v>-73.05807254623862</c:v>
                </c:pt>
                <c:pt idx="623">
                  <c:v>-8.3141553724865425</c:v>
                </c:pt>
                <c:pt idx="624">
                  <c:v>-13.768958185685618</c:v>
                </c:pt>
                <c:pt idx="625">
                  <c:v>-13.078434514809981</c:v>
                </c:pt>
                <c:pt idx="626">
                  <c:v>13.406561760773322</c:v>
                </c:pt>
                <c:pt idx="627">
                  <c:v>279.09297872302233</c:v>
                </c:pt>
                <c:pt idx="628">
                  <c:v>-7.7778721611071528</c:v>
                </c:pt>
                <c:pt idx="629">
                  <c:v>-19.361203665139485</c:v>
                </c:pt>
                <c:pt idx="630">
                  <c:v>-1.0238134676118793</c:v>
                </c:pt>
                <c:pt idx="631">
                  <c:v>-4.3658925852285293</c:v>
                </c:pt>
                <c:pt idx="632">
                  <c:v>2294.5896122787281</c:v>
                </c:pt>
                <c:pt idx="633">
                  <c:v>29.200755234571371</c:v>
                </c:pt>
                <c:pt idx="634">
                  <c:v>-4.9549575210116643</c:v>
                </c:pt>
                <c:pt idx="635">
                  <c:v>3.8762849869849378</c:v>
                </c:pt>
                <c:pt idx="636">
                  <c:v>-7.5946100078963807</c:v>
                </c:pt>
                <c:pt idx="637">
                  <c:v>-18.012139607284748</c:v>
                </c:pt>
                <c:pt idx="638">
                  <c:v>19.083417231466424</c:v>
                </c:pt>
                <c:pt idx="639">
                  <c:v>-8.3821131220263183</c:v>
                </c:pt>
                <c:pt idx="640">
                  <c:v>-1.9257669482835178</c:v>
                </c:pt>
                <c:pt idx="641">
                  <c:v>53.748646253813874</c:v>
                </c:pt>
                <c:pt idx="642">
                  <c:v>-4.4429289601371122</c:v>
                </c:pt>
                <c:pt idx="643">
                  <c:v>-1.2503096169099555</c:v>
                </c:pt>
                <c:pt idx="644">
                  <c:v>-8.4645244241869761</c:v>
                </c:pt>
                <c:pt idx="645">
                  <c:v>-10.960077568864811</c:v>
                </c:pt>
                <c:pt idx="646">
                  <c:v>-21.671811334733015</c:v>
                </c:pt>
                <c:pt idx="647">
                  <c:v>-14.222430180988441</c:v>
                </c:pt>
                <c:pt idx="648">
                  <c:v>-7.2085164963492305</c:v>
                </c:pt>
                <c:pt idx="649">
                  <c:v>-10.019209828284129</c:v>
                </c:pt>
                <c:pt idx="650">
                  <c:v>-0.30693156376460268</c:v>
                </c:pt>
                <c:pt idx="651">
                  <c:v>-9.6090993982154256</c:v>
                </c:pt>
                <c:pt idx="652">
                  <c:v>-15.144327581610932</c:v>
                </c:pt>
                <c:pt idx="653">
                  <c:v>8.1396242285090459</c:v>
                </c:pt>
                <c:pt idx="654">
                  <c:v>-15.202352583490606</c:v>
                </c:pt>
                <c:pt idx="655">
                  <c:v>-8.1477461819011356</c:v>
                </c:pt>
                <c:pt idx="656">
                  <c:v>-4.0546246206624792</c:v>
                </c:pt>
                <c:pt idx="657">
                  <c:v>12.462029506336512</c:v>
                </c:pt>
                <c:pt idx="658">
                  <c:v>1.844031625905876</c:v>
                </c:pt>
                <c:pt idx="659">
                  <c:v>-15.112404013447875</c:v>
                </c:pt>
                <c:pt idx="660">
                  <c:v>0</c:v>
                </c:pt>
                <c:pt idx="661">
                  <c:v>-6.9607699089038872</c:v>
                </c:pt>
                <c:pt idx="662">
                  <c:v>-7.466842384808551</c:v>
                </c:pt>
                <c:pt idx="663">
                  <c:v>-25.224276168451318</c:v>
                </c:pt>
                <c:pt idx="664">
                  <c:v>4.4616598679094714</c:v>
                </c:pt>
                <c:pt idx="665">
                  <c:v>18.23727871715046</c:v>
                </c:pt>
                <c:pt idx="666">
                  <c:v>-7.6448869241166877</c:v>
                </c:pt>
                <c:pt idx="667">
                  <c:v>6.0760190217392243</c:v>
                </c:pt>
                <c:pt idx="668">
                  <c:v>99.19364538089944</c:v>
                </c:pt>
                <c:pt idx="669">
                  <c:v>-4.1945823855445132</c:v>
                </c:pt>
                <c:pt idx="670">
                  <c:v>2.9799094407419724</c:v>
                </c:pt>
                <c:pt idx="671">
                  <c:v>-492.61637239142237</c:v>
                </c:pt>
                <c:pt idx="672">
                  <c:v>-31.324412003249822</c:v>
                </c:pt>
                <c:pt idx="673">
                  <c:v>-2.5327696728558724</c:v>
                </c:pt>
                <c:pt idx="674">
                  <c:v>-14.728449913097695</c:v>
                </c:pt>
                <c:pt idx="675">
                  <c:v>-10.226825337665739</c:v>
                </c:pt>
                <c:pt idx="676">
                  <c:v>-5.2797354686031062</c:v>
                </c:pt>
                <c:pt idx="677">
                  <c:v>-43.735507246369195</c:v>
                </c:pt>
                <c:pt idx="678">
                  <c:v>-8.9304480714234167</c:v>
                </c:pt>
                <c:pt idx="679">
                  <c:v>-3.6211120394747391</c:v>
                </c:pt>
                <c:pt idx="680">
                  <c:v>2.7107616927712548</c:v>
                </c:pt>
                <c:pt idx="681">
                  <c:v>-139.64321464316566</c:v>
                </c:pt>
                <c:pt idx="682">
                  <c:v>-2.0639012414304023</c:v>
                </c:pt>
                <c:pt idx="683">
                  <c:v>-9.5923239029616774</c:v>
                </c:pt>
                <c:pt idx="684">
                  <c:v>-9.7916704805491968</c:v>
                </c:pt>
                <c:pt idx="685">
                  <c:v>-11.972421691222046</c:v>
                </c:pt>
                <c:pt idx="686">
                  <c:v>-7.6120732629697381</c:v>
                </c:pt>
                <c:pt idx="687">
                  <c:v>-5.9569085217634941</c:v>
                </c:pt>
                <c:pt idx="688">
                  <c:v>-7.9088465944130384</c:v>
                </c:pt>
                <c:pt idx="689">
                  <c:v>-7.0431482782853196</c:v>
                </c:pt>
                <c:pt idx="690">
                  <c:v>-14.228065767761761</c:v>
                </c:pt>
                <c:pt idx="691">
                  <c:v>-70.596453916096877</c:v>
                </c:pt>
                <c:pt idx="692">
                  <c:v>5.3401970419315026</c:v>
                </c:pt>
                <c:pt idx="693">
                  <c:v>10.439174123303756</c:v>
                </c:pt>
                <c:pt idx="694">
                  <c:v>-34.219212386594911</c:v>
                </c:pt>
                <c:pt idx="695">
                  <c:v>-6.3682285377914116</c:v>
                </c:pt>
                <c:pt idx="696">
                  <c:v>-6.7937958687226772</c:v>
                </c:pt>
                <c:pt idx="697">
                  <c:v>-0.20541965875796653</c:v>
                </c:pt>
                <c:pt idx="698">
                  <c:v>-10.836017603136654</c:v>
                </c:pt>
                <c:pt idx="699">
                  <c:v>-20.185950520270872</c:v>
                </c:pt>
                <c:pt idx="700">
                  <c:v>-3.4465488701542837</c:v>
                </c:pt>
                <c:pt idx="701">
                  <c:v>-2.4767796120175611</c:v>
                </c:pt>
                <c:pt idx="702">
                  <c:v>-2.8906778912666118</c:v>
                </c:pt>
                <c:pt idx="703">
                  <c:v>-9.7641488997833026</c:v>
                </c:pt>
                <c:pt idx="704">
                  <c:v>-39.675732800381496</c:v>
                </c:pt>
                <c:pt idx="705">
                  <c:v>-5.4074987604519311</c:v>
                </c:pt>
                <c:pt idx="706">
                  <c:v>-7.4239954443053753</c:v>
                </c:pt>
                <c:pt idx="707">
                  <c:v>-10.600037678975152</c:v>
                </c:pt>
                <c:pt idx="708">
                  <c:v>-9.3726798143850782</c:v>
                </c:pt>
                <c:pt idx="709">
                  <c:v>-7.3813616947919218</c:v>
                </c:pt>
                <c:pt idx="710">
                  <c:v>-11.772888413546939</c:v>
                </c:pt>
                <c:pt idx="711">
                  <c:v>-1.9081273231937912</c:v>
                </c:pt>
                <c:pt idx="712">
                  <c:v>-3.6704573701217607</c:v>
                </c:pt>
                <c:pt idx="713">
                  <c:v>1.3454261420900961</c:v>
                </c:pt>
                <c:pt idx="714">
                  <c:v>12.63930187459647</c:v>
                </c:pt>
                <c:pt idx="715">
                  <c:v>-1.8961796536796329</c:v>
                </c:pt>
                <c:pt idx="716">
                  <c:v>-5.0314903915412668</c:v>
                </c:pt>
                <c:pt idx="717">
                  <c:v>-1.4290692697299818</c:v>
                </c:pt>
                <c:pt idx="718">
                  <c:v>2.2514886329476007</c:v>
                </c:pt>
                <c:pt idx="719">
                  <c:v>100.33550613491884</c:v>
                </c:pt>
                <c:pt idx="720">
                  <c:v>-4.9842873763056268</c:v>
                </c:pt>
                <c:pt idx="721">
                  <c:v>-12.398733832562927</c:v>
                </c:pt>
                <c:pt idx="722">
                  <c:v>-15.308773424190784</c:v>
                </c:pt>
                <c:pt idx="723">
                  <c:v>-22.816478609724541</c:v>
                </c:pt>
                <c:pt idx="724">
                  <c:v>5.4641382698667122</c:v>
                </c:pt>
                <c:pt idx="725">
                  <c:v>-7.3359916782246168</c:v>
                </c:pt>
                <c:pt idx="726">
                  <c:v>-7.2918096442116989</c:v>
                </c:pt>
                <c:pt idx="727">
                  <c:v>-63.397660818710278</c:v>
                </c:pt>
                <c:pt idx="728">
                  <c:v>-3.8852775154428922</c:v>
                </c:pt>
                <c:pt idx="729">
                  <c:v>-18.750467345626262</c:v>
                </c:pt>
                <c:pt idx="730">
                  <c:v>-7.4620376955904044</c:v>
                </c:pt>
                <c:pt idx="731">
                  <c:v>-7.1783817716626777</c:v>
                </c:pt>
                <c:pt idx="732">
                  <c:v>-102.31660231659265</c:v>
                </c:pt>
                <c:pt idx="733">
                  <c:v>-7.9833519953419518</c:v>
                </c:pt>
                <c:pt idx="734">
                  <c:v>-12.230138497831167</c:v>
                </c:pt>
                <c:pt idx="735">
                  <c:v>-24.442500760571701</c:v>
                </c:pt>
                <c:pt idx="736">
                  <c:v>1.0239477854801038</c:v>
                </c:pt>
                <c:pt idx="737">
                  <c:v>1.8148124389051528</c:v>
                </c:pt>
                <c:pt idx="738">
                  <c:v>6.1884895225630023</c:v>
                </c:pt>
                <c:pt idx="739">
                  <c:v>-19.218205979689543</c:v>
                </c:pt>
                <c:pt idx="740">
                  <c:v>0.4211646007918049</c:v>
                </c:pt>
                <c:pt idx="741">
                  <c:v>17.168876486132159</c:v>
                </c:pt>
                <c:pt idx="742">
                  <c:v>-5.3124901373412534</c:v>
                </c:pt>
                <c:pt idx="743">
                  <c:v>2.4731742566102306</c:v>
                </c:pt>
                <c:pt idx="744">
                  <c:v>2.7290149150191136</c:v>
                </c:pt>
                <c:pt idx="745">
                  <c:v>-3.3511001404174152</c:v>
                </c:pt>
                <c:pt idx="746">
                  <c:v>-10.060435522010451</c:v>
                </c:pt>
                <c:pt idx="747">
                  <c:v>-16.009181326170399</c:v>
                </c:pt>
                <c:pt idx="748">
                  <c:v>-9.5806788081885799</c:v>
                </c:pt>
                <c:pt idx="749">
                  <c:v>-1.3889944651909678</c:v>
                </c:pt>
                <c:pt idx="750">
                  <c:v>93.289931656299601</c:v>
                </c:pt>
                <c:pt idx="751">
                  <c:v>-5.7254030226700872</c:v>
                </c:pt>
                <c:pt idx="752">
                  <c:v>-5.4144968927411172</c:v>
                </c:pt>
                <c:pt idx="753">
                  <c:v>-5.6470934052634068</c:v>
                </c:pt>
                <c:pt idx="754">
                  <c:v>-3.7481581476227728</c:v>
                </c:pt>
                <c:pt idx="755">
                  <c:v>9.8839700828784096</c:v>
                </c:pt>
                <c:pt idx="756">
                  <c:v>-6.0766249254621352</c:v>
                </c:pt>
                <c:pt idx="757">
                  <c:v>-7.4804455188122985</c:v>
                </c:pt>
                <c:pt idx="758">
                  <c:v>-17.884126558348584</c:v>
                </c:pt>
                <c:pt idx="759">
                  <c:v>-13.388826732304082</c:v>
                </c:pt>
                <c:pt idx="760">
                  <c:v>-8.5884567126724711</c:v>
                </c:pt>
                <c:pt idx="761">
                  <c:v>-11.952486296487526</c:v>
                </c:pt>
                <c:pt idx="762">
                  <c:v>-3.2928478926920794</c:v>
                </c:pt>
                <c:pt idx="763">
                  <c:v>-8.6096852520996361</c:v>
                </c:pt>
                <c:pt idx="764">
                  <c:v>7.3957241271855265</c:v>
                </c:pt>
                <c:pt idx="765">
                  <c:v>-9.0747242194926834</c:v>
                </c:pt>
                <c:pt idx="766">
                  <c:v>-11.455647391085668</c:v>
                </c:pt>
                <c:pt idx="767">
                  <c:v>-14.060427204892072</c:v>
                </c:pt>
                <c:pt idx="768">
                  <c:v>38.809613950552624</c:v>
                </c:pt>
                <c:pt idx="769">
                  <c:v>-14.962788973320084</c:v>
                </c:pt>
                <c:pt idx="770">
                  <c:v>-4.9570173525363233</c:v>
                </c:pt>
                <c:pt idx="771">
                  <c:v>-5.3706919212572366</c:v>
                </c:pt>
                <c:pt idx="772">
                  <c:v>-12.986901435724098</c:v>
                </c:pt>
                <c:pt idx="773">
                  <c:v>7.897015447353084</c:v>
                </c:pt>
                <c:pt idx="774">
                  <c:v>-45.225082799732057</c:v>
                </c:pt>
                <c:pt idx="775">
                  <c:v>-3.0236458659388989</c:v>
                </c:pt>
                <c:pt idx="776">
                  <c:v>-32.846575965188116</c:v>
                </c:pt>
                <c:pt idx="777">
                  <c:v>0</c:v>
                </c:pt>
                <c:pt idx="778">
                  <c:v>-14.098766768170956</c:v>
                </c:pt>
                <c:pt idx="779">
                  <c:v>-23.271423064212605</c:v>
                </c:pt>
                <c:pt idx="780">
                  <c:v>-6.2325924465460023</c:v>
                </c:pt>
                <c:pt idx="781">
                  <c:v>-10.777309967302168</c:v>
                </c:pt>
                <c:pt idx="782">
                  <c:v>-16.256448461543155</c:v>
                </c:pt>
                <c:pt idx="783">
                  <c:v>-9.8063522310001776</c:v>
                </c:pt>
                <c:pt idx="784">
                  <c:v>-55.478798218633322</c:v>
                </c:pt>
                <c:pt idx="785">
                  <c:v>-0.14418659310269125</c:v>
                </c:pt>
                <c:pt idx="786">
                  <c:v>-15.999379595245253</c:v>
                </c:pt>
                <c:pt idx="787">
                  <c:v>-12.318186255368996</c:v>
                </c:pt>
                <c:pt idx="788">
                  <c:v>-2.6277275229588364</c:v>
                </c:pt>
                <c:pt idx="789">
                  <c:v>-3.9313366937403909</c:v>
                </c:pt>
                <c:pt idx="790">
                  <c:v>-1.0383909721524089</c:v>
                </c:pt>
                <c:pt idx="791">
                  <c:v>-53.73398373984508</c:v>
                </c:pt>
                <c:pt idx="792">
                  <c:v>-4.0241575713044018</c:v>
                </c:pt>
                <c:pt idx="793">
                  <c:v>-1.4067212455714</c:v>
                </c:pt>
                <c:pt idx="794">
                  <c:v>-7.9265068770226375</c:v>
                </c:pt>
                <c:pt idx="795">
                  <c:v>-17.716700510398173</c:v>
                </c:pt>
                <c:pt idx="796">
                  <c:v>-7.8474482145822755</c:v>
                </c:pt>
                <c:pt idx="797">
                  <c:v>-5.3782382428346738</c:v>
                </c:pt>
                <c:pt idx="798">
                  <c:v>0</c:v>
                </c:pt>
                <c:pt idx="799">
                  <c:v>-3.2802334050789286</c:v>
                </c:pt>
                <c:pt idx="800">
                  <c:v>-7.1131578919302845</c:v>
                </c:pt>
                <c:pt idx="801">
                  <c:v>-8.586867276831482</c:v>
                </c:pt>
                <c:pt idx="802">
                  <c:v>-5.2714179018728817</c:v>
                </c:pt>
                <c:pt idx="803">
                  <c:v>-29.066434846266411</c:v>
                </c:pt>
                <c:pt idx="804">
                  <c:v>-9.251002635144058</c:v>
                </c:pt>
                <c:pt idx="805">
                  <c:v>-0.1303934250577895</c:v>
                </c:pt>
                <c:pt idx="806">
                  <c:v>-1.4515866800909989</c:v>
                </c:pt>
                <c:pt idx="807">
                  <c:v>-2.6968782638969437</c:v>
                </c:pt>
                <c:pt idx="808">
                  <c:v>-7.6625920800262497</c:v>
                </c:pt>
                <c:pt idx="809">
                  <c:v>-7.9318768479842561</c:v>
                </c:pt>
                <c:pt idx="810">
                  <c:v>-10.639156655806669</c:v>
                </c:pt>
                <c:pt idx="811">
                  <c:v>-10.39756394366383</c:v>
                </c:pt>
                <c:pt idx="812">
                  <c:v>-57.129249808785445</c:v>
                </c:pt>
                <c:pt idx="813">
                  <c:v>-6.982550082804587</c:v>
                </c:pt>
                <c:pt idx="814">
                  <c:v>-5.8554402844593874</c:v>
                </c:pt>
                <c:pt idx="815">
                  <c:v>-5.4862599986438791</c:v>
                </c:pt>
                <c:pt idx="816">
                  <c:v>0.11146338414039315</c:v>
                </c:pt>
                <c:pt idx="817">
                  <c:v>-0.20670536936570938</c:v>
                </c:pt>
                <c:pt idx="818">
                  <c:v>-8.514370425421097</c:v>
                </c:pt>
                <c:pt idx="819">
                  <c:v>-5.5115886381746426</c:v>
                </c:pt>
                <c:pt idx="820">
                  <c:v>-3.4295521084194949</c:v>
                </c:pt>
                <c:pt idx="821">
                  <c:v>5.5236395294644867</c:v>
                </c:pt>
                <c:pt idx="822">
                  <c:v>10.312706483281259</c:v>
                </c:pt>
                <c:pt idx="823">
                  <c:v>-6.1869475906281313</c:v>
                </c:pt>
                <c:pt idx="824">
                  <c:v>-4.0680417050070625</c:v>
                </c:pt>
                <c:pt idx="825">
                  <c:v>15.607227155220201</c:v>
                </c:pt>
                <c:pt idx="826">
                  <c:v>-64.696610169488068</c:v>
                </c:pt>
                <c:pt idx="827">
                  <c:v>-4.6054790944687047</c:v>
                </c:pt>
                <c:pt idx="828">
                  <c:v>-4.0514640055387163</c:v>
                </c:pt>
                <c:pt idx="829">
                  <c:v>0.61249151038980854</c:v>
                </c:pt>
                <c:pt idx="830">
                  <c:v>1.7284123614173335</c:v>
                </c:pt>
                <c:pt idx="831">
                  <c:v>-74.149551798545374</c:v>
                </c:pt>
                <c:pt idx="832">
                  <c:v>-9.5164104658633573</c:v>
                </c:pt>
                <c:pt idx="833">
                  <c:v>-10.068653461605122</c:v>
                </c:pt>
                <c:pt idx="834">
                  <c:v>-3.201231326559792</c:v>
                </c:pt>
                <c:pt idx="835">
                  <c:v>2.5673740191739465</c:v>
                </c:pt>
                <c:pt idx="836">
                  <c:v>-7.7502602455911482</c:v>
                </c:pt>
                <c:pt idx="837">
                  <c:v>-5.168844660079519</c:v>
                </c:pt>
                <c:pt idx="838">
                  <c:v>-6.6020381347271897</c:v>
                </c:pt>
                <c:pt idx="839">
                  <c:v>-7.7080401945062942</c:v>
                </c:pt>
                <c:pt idx="840">
                  <c:v>-5.5770303325007777</c:v>
                </c:pt>
                <c:pt idx="841">
                  <c:v>1.0224775228003349</c:v>
                </c:pt>
                <c:pt idx="842">
                  <c:v>0.39857783678311676</c:v>
                </c:pt>
                <c:pt idx="843">
                  <c:v>0.18210707105426646</c:v>
                </c:pt>
                <c:pt idx="844">
                  <c:v>1522.5623145414322</c:v>
                </c:pt>
                <c:pt idx="845">
                  <c:v>-6.0694064776761198</c:v>
                </c:pt>
                <c:pt idx="846">
                  <c:v>-8.3112892451569831</c:v>
                </c:pt>
                <c:pt idx="847">
                  <c:v>-16.669992368018356</c:v>
                </c:pt>
                <c:pt idx="848">
                  <c:v>-9.4908126776311637</c:v>
                </c:pt>
                <c:pt idx="849">
                  <c:v>-12.749044572639185</c:v>
                </c:pt>
                <c:pt idx="850">
                  <c:v>-13.396135795938463</c:v>
                </c:pt>
                <c:pt idx="851">
                  <c:v>-18.810461486301925</c:v>
                </c:pt>
                <c:pt idx="852">
                  <c:v>5.1840512753774197</c:v>
                </c:pt>
                <c:pt idx="853">
                  <c:v>-2.7331302072574979</c:v>
                </c:pt>
                <c:pt idx="854">
                  <c:v>-3.0669260548234298</c:v>
                </c:pt>
                <c:pt idx="855">
                  <c:v>-7.4867255304998457</c:v>
                </c:pt>
                <c:pt idx="856">
                  <c:v>-8.3205241097531264</c:v>
                </c:pt>
                <c:pt idx="857">
                  <c:v>-0.50287869507751393</c:v>
                </c:pt>
                <c:pt idx="858">
                  <c:v>-5.5624948954419038</c:v>
                </c:pt>
                <c:pt idx="859">
                  <c:v>-10.609957720018492</c:v>
                </c:pt>
                <c:pt idx="860">
                  <c:v>-11.389565318829494</c:v>
                </c:pt>
                <c:pt idx="861">
                  <c:v>-15.488785696659768</c:v>
                </c:pt>
                <c:pt idx="862">
                  <c:v>-8.4355771191419731</c:v>
                </c:pt>
                <c:pt idx="863">
                  <c:v>-50.579874706339098</c:v>
                </c:pt>
                <c:pt idx="864">
                  <c:v>-9.0682404783250554</c:v>
                </c:pt>
                <c:pt idx="865">
                  <c:v>-3.7507978572642933</c:v>
                </c:pt>
                <c:pt idx="866">
                  <c:v>-4.1845940453408454</c:v>
                </c:pt>
                <c:pt idx="867">
                  <c:v>-12.578718430124818</c:v>
                </c:pt>
                <c:pt idx="868">
                  <c:v>-17.846589328949577</c:v>
                </c:pt>
                <c:pt idx="869">
                  <c:v>-31.824575582876914</c:v>
                </c:pt>
                <c:pt idx="870">
                  <c:v>-33.083371064004389</c:v>
                </c:pt>
                <c:pt idx="871">
                  <c:v>0</c:v>
                </c:pt>
                <c:pt idx="872">
                  <c:v>-7.9959355313942879</c:v>
                </c:pt>
                <c:pt idx="873">
                  <c:v>-27.290026687121927</c:v>
                </c:pt>
                <c:pt idx="874">
                  <c:v>-25.556413411542565</c:v>
                </c:pt>
                <c:pt idx="875">
                  <c:v>-25.179271152464327</c:v>
                </c:pt>
                <c:pt idx="876">
                  <c:v>-8.0309885897900468</c:v>
                </c:pt>
                <c:pt idx="877">
                  <c:v>-19.123804244536217</c:v>
                </c:pt>
                <c:pt idx="878">
                  <c:v>3.4199923594944379</c:v>
                </c:pt>
                <c:pt idx="879">
                  <c:v>-3.9546607999084356</c:v>
                </c:pt>
                <c:pt idx="880">
                  <c:v>-19.062220982142854</c:v>
                </c:pt>
                <c:pt idx="881">
                  <c:v>-4.1615746439247721</c:v>
                </c:pt>
                <c:pt idx="882">
                  <c:v>-61.279737566271677</c:v>
                </c:pt>
                <c:pt idx="883">
                  <c:v>-9.9680017176276472</c:v>
                </c:pt>
                <c:pt idx="884">
                  <c:v>-18.27284466203303</c:v>
                </c:pt>
                <c:pt idx="885">
                  <c:v>-18.577993095424283</c:v>
                </c:pt>
                <c:pt idx="886">
                  <c:v>-7.864128343227109</c:v>
                </c:pt>
                <c:pt idx="887">
                  <c:v>-5.8359590108391668</c:v>
                </c:pt>
                <c:pt idx="888">
                  <c:v>-15.521135798096298</c:v>
                </c:pt>
                <c:pt idx="889">
                  <c:v>-1.6408993082797594</c:v>
                </c:pt>
                <c:pt idx="890">
                  <c:v>15.115999483341337</c:v>
                </c:pt>
                <c:pt idx="891">
                  <c:v>-35.696353364143825</c:v>
                </c:pt>
                <c:pt idx="892">
                  <c:v>45.411937412102503</c:v>
                </c:pt>
                <c:pt idx="893">
                  <c:v>-14.533160039341931</c:v>
                </c:pt>
                <c:pt idx="894">
                  <c:v>10.137781339744082</c:v>
                </c:pt>
                <c:pt idx="895">
                  <c:v>-6.2842154566745059</c:v>
                </c:pt>
                <c:pt idx="896">
                  <c:v>-3.717383287853365</c:v>
                </c:pt>
                <c:pt idx="897">
                  <c:v>-41.141232568762668</c:v>
                </c:pt>
                <c:pt idx="898">
                  <c:v>-6.2168936106539228</c:v>
                </c:pt>
                <c:pt idx="899">
                  <c:v>-11.891237113402033</c:v>
                </c:pt>
                <c:pt idx="900">
                  <c:v>-9.6132361311057117</c:v>
                </c:pt>
                <c:pt idx="901">
                  <c:v>1.0897192193281444</c:v>
                </c:pt>
                <c:pt idx="902">
                  <c:v>-19.459032899411088</c:v>
                </c:pt>
                <c:pt idx="903">
                  <c:v>-3.7523911408017523</c:v>
                </c:pt>
                <c:pt idx="904">
                  <c:v>-28.520597641359636</c:v>
                </c:pt>
                <c:pt idx="905">
                  <c:v>2.8942288516756403</c:v>
                </c:pt>
                <c:pt idx="906">
                  <c:v>2759.2800963106793</c:v>
                </c:pt>
                <c:pt idx="907">
                  <c:v>1.601029766693544</c:v>
                </c:pt>
                <c:pt idx="908">
                  <c:v>-0.54373874818875934</c:v>
                </c:pt>
                <c:pt idx="909">
                  <c:v>-24.035328280170003</c:v>
                </c:pt>
                <c:pt idx="910">
                  <c:v>1.9807577461303152</c:v>
                </c:pt>
                <c:pt idx="911">
                  <c:v>-48.709555923113648</c:v>
                </c:pt>
                <c:pt idx="912">
                  <c:v>1.9658693947389652</c:v>
                </c:pt>
                <c:pt idx="913">
                  <c:v>-12.868132348442838</c:v>
                </c:pt>
                <c:pt idx="914">
                  <c:v>202.66398390360604</c:v>
                </c:pt>
                <c:pt idx="915">
                  <c:v>-3.0499272625268552</c:v>
                </c:pt>
                <c:pt idx="916">
                  <c:v>5.2525450868347905</c:v>
                </c:pt>
                <c:pt idx="917">
                  <c:v>3.8020778831355111</c:v>
                </c:pt>
                <c:pt idx="918">
                  <c:v>0.92607362641183</c:v>
                </c:pt>
                <c:pt idx="919">
                  <c:v>-10.305487734096697</c:v>
                </c:pt>
                <c:pt idx="920">
                  <c:v>3.9194711216328315</c:v>
                </c:pt>
                <c:pt idx="921">
                  <c:v>-7.2962672505141155</c:v>
                </c:pt>
                <c:pt idx="922">
                  <c:v>-12.210242462773277</c:v>
                </c:pt>
                <c:pt idx="923">
                  <c:v>-15.10620138193082</c:v>
                </c:pt>
                <c:pt idx="924">
                  <c:v>0.42130953935271004</c:v>
                </c:pt>
                <c:pt idx="925">
                  <c:v>-10.000239427201704</c:v>
                </c:pt>
                <c:pt idx="926">
                  <c:v>-17.22751262415353</c:v>
                </c:pt>
                <c:pt idx="927">
                  <c:v>-1.0258117180309532</c:v>
                </c:pt>
                <c:pt idx="928">
                  <c:v>3.2537391225525529</c:v>
                </c:pt>
                <c:pt idx="929">
                  <c:v>-15.148428332941393</c:v>
                </c:pt>
                <c:pt idx="930">
                  <c:v>-4.102479939746587</c:v>
                </c:pt>
                <c:pt idx="931">
                  <c:v>-3.2705700063100385</c:v>
                </c:pt>
                <c:pt idx="932">
                  <c:v>-6.4250178999085383</c:v>
                </c:pt>
                <c:pt idx="933">
                  <c:v>-6.0500026036513743</c:v>
                </c:pt>
                <c:pt idx="934">
                  <c:v>54.449582530498724</c:v>
                </c:pt>
                <c:pt idx="935">
                  <c:v>-4.5666227377443551</c:v>
                </c:pt>
                <c:pt idx="936">
                  <c:v>27.870872641508441</c:v>
                </c:pt>
                <c:pt idx="937">
                  <c:v>-14.041235246526851</c:v>
                </c:pt>
                <c:pt idx="938">
                  <c:v>2.2047674424667609</c:v>
                </c:pt>
                <c:pt idx="939">
                  <c:v>-24.324551569506529</c:v>
                </c:pt>
                <c:pt idx="940">
                  <c:v>-16.870331950206911</c:v>
                </c:pt>
                <c:pt idx="941">
                  <c:v>-10.224992123503444</c:v>
                </c:pt>
                <c:pt idx="942">
                  <c:v>331.11597089898595</c:v>
                </c:pt>
                <c:pt idx="943">
                  <c:v>-6.7951926846038777</c:v>
                </c:pt>
                <c:pt idx="944">
                  <c:v>-3.2782508996300872</c:v>
                </c:pt>
                <c:pt idx="945">
                  <c:v>-5.1844792626728742</c:v>
                </c:pt>
                <c:pt idx="946">
                  <c:v>-11.715688538673469</c:v>
                </c:pt>
                <c:pt idx="947">
                  <c:v>-0.85241686528448257</c:v>
                </c:pt>
                <c:pt idx="948">
                  <c:v>6.5735600606289823</c:v>
                </c:pt>
                <c:pt idx="949">
                  <c:v>-15.826657537375718</c:v>
                </c:pt>
                <c:pt idx="950">
                  <c:v>-3.5896597306028588</c:v>
                </c:pt>
                <c:pt idx="951">
                  <c:v>-18.146310291128138</c:v>
                </c:pt>
                <c:pt idx="952">
                  <c:v>-2.4513346354164591</c:v>
                </c:pt>
                <c:pt idx="953">
                  <c:v>-5.506514182249501</c:v>
                </c:pt>
                <c:pt idx="954">
                  <c:v>0.45128515369524275</c:v>
                </c:pt>
                <c:pt idx="955">
                  <c:v>-795.00582124277798</c:v>
                </c:pt>
                <c:pt idx="956">
                  <c:v>3.8205266880227979</c:v>
                </c:pt>
                <c:pt idx="957">
                  <c:v>2.5336227326588299</c:v>
                </c:pt>
                <c:pt idx="958">
                  <c:v>-3.5994175978582632</c:v>
                </c:pt>
                <c:pt idx="959">
                  <c:v>-5.8068957040132414</c:v>
                </c:pt>
                <c:pt idx="960">
                  <c:v>21.807288009007337</c:v>
                </c:pt>
                <c:pt idx="961">
                  <c:v>-5.7492221867727684</c:v>
                </c:pt>
                <c:pt idx="962">
                  <c:v>-9.3980640980077528</c:v>
                </c:pt>
                <c:pt idx="963">
                  <c:v>284.67985299368729</c:v>
                </c:pt>
                <c:pt idx="964">
                  <c:v>23.46925030540811</c:v>
                </c:pt>
                <c:pt idx="965">
                  <c:v>-3.8245320777839957</c:v>
                </c:pt>
                <c:pt idx="966">
                  <c:v>8.6061550229725192</c:v>
                </c:pt>
                <c:pt idx="967">
                  <c:v>-9.2061021463671153</c:v>
                </c:pt>
                <c:pt idx="968">
                  <c:v>-58.672807458281248</c:v>
                </c:pt>
                <c:pt idx="969">
                  <c:v>-8.1504353611617777</c:v>
                </c:pt>
                <c:pt idx="970">
                  <c:v>1.0861804575844689</c:v>
                </c:pt>
                <c:pt idx="971">
                  <c:v>-2.393805707716981</c:v>
                </c:pt>
                <c:pt idx="972">
                  <c:v>-0.31883389943380497</c:v>
                </c:pt>
                <c:pt idx="973">
                  <c:v>-6.6729445987126343</c:v>
                </c:pt>
                <c:pt idx="974">
                  <c:v>-11.893928989171053</c:v>
                </c:pt>
                <c:pt idx="975">
                  <c:v>-219.85267034992913</c:v>
                </c:pt>
                <c:pt idx="976">
                  <c:v>0.78974170732309812</c:v>
                </c:pt>
                <c:pt idx="977">
                  <c:v>-8.4308074123096866</c:v>
                </c:pt>
                <c:pt idx="978">
                  <c:v>-15.7465871639503</c:v>
                </c:pt>
                <c:pt idx="979">
                  <c:v>47.014403743508417</c:v>
                </c:pt>
                <c:pt idx="980">
                  <c:v>-7.9493283478483194</c:v>
                </c:pt>
                <c:pt idx="981">
                  <c:v>-4.9174931122783763</c:v>
                </c:pt>
                <c:pt idx="982">
                  <c:v>-42.850281084656352</c:v>
                </c:pt>
                <c:pt idx="983">
                  <c:v>14.145699849888565</c:v>
                </c:pt>
                <c:pt idx="984">
                  <c:v>-13.393517478619652</c:v>
                </c:pt>
                <c:pt idx="985">
                  <c:v>-12.145614526353045</c:v>
                </c:pt>
                <c:pt idx="986">
                  <c:v>-15.590118340737654</c:v>
                </c:pt>
                <c:pt idx="987">
                  <c:v>-8.6136825330838001</c:v>
                </c:pt>
                <c:pt idx="988">
                  <c:v>-5.4465516030789072</c:v>
                </c:pt>
                <c:pt idx="989">
                  <c:v>84.91529366163941</c:v>
                </c:pt>
                <c:pt idx="990">
                  <c:v>-25.316410097400141</c:v>
                </c:pt>
                <c:pt idx="991">
                  <c:v>-17.846352022305854</c:v>
                </c:pt>
                <c:pt idx="992">
                  <c:v>21.958043931634457</c:v>
                </c:pt>
                <c:pt idx="993">
                  <c:v>-1.7645051297253509</c:v>
                </c:pt>
                <c:pt idx="994">
                  <c:v>8.2699626888645561</c:v>
                </c:pt>
                <c:pt idx="995">
                  <c:v>-6.7909798646115087</c:v>
                </c:pt>
                <c:pt idx="996">
                  <c:v>-17.762981921592509</c:v>
                </c:pt>
                <c:pt idx="997">
                  <c:v>2.5472260003509701</c:v>
                </c:pt>
                <c:pt idx="998">
                  <c:v>-21.492016941578893</c:v>
                </c:pt>
                <c:pt idx="999">
                  <c:v>-19.310194518124931</c:v>
                </c:pt>
                <c:pt idx="1000">
                  <c:v>-5.9030282446433295</c:v>
                </c:pt>
                <c:pt idx="1001">
                  <c:v>12.50224694104571</c:v>
                </c:pt>
                <c:pt idx="1002">
                  <c:v>-25.03789772013549</c:v>
                </c:pt>
                <c:pt idx="1003">
                  <c:v>-3.97978403229251</c:v>
                </c:pt>
                <c:pt idx="1004">
                  <c:v>-5.7822170615437551</c:v>
                </c:pt>
                <c:pt idx="1005">
                  <c:v>40.936498310662621</c:v>
                </c:pt>
                <c:pt idx="1006">
                  <c:v>-10.594001824131039</c:v>
                </c:pt>
                <c:pt idx="1007">
                  <c:v>-157.62751331842736</c:v>
                </c:pt>
                <c:pt idx="1008">
                  <c:v>-7.5715698084990057</c:v>
                </c:pt>
                <c:pt idx="1009">
                  <c:v>-6.9688570697734189</c:v>
                </c:pt>
                <c:pt idx="1010">
                  <c:v>26.46165529294797</c:v>
                </c:pt>
                <c:pt idx="1011">
                  <c:v>-20.393245823938006</c:v>
                </c:pt>
                <c:pt idx="1012">
                  <c:v>-2003.3486988865816</c:v>
                </c:pt>
                <c:pt idx="1013">
                  <c:v>-31.398877695180929</c:v>
                </c:pt>
                <c:pt idx="1014">
                  <c:v>-3.2729861637149993</c:v>
                </c:pt>
                <c:pt idx="1015">
                  <c:v>-12.999351851852524</c:v>
                </c:pt>
                <c:pt idx="1016">
                  <c:v>-654.7958231960539</c:v>
                </c:pt>
                <c:pt idx="1017">
                  <c:v>56.359658319970734</c:v>
                </c:pt>
                <c:pt idx="1018">
                  <c:v>-16.148336374644309</c:v>
                </c:pt>
                <c:pt idx="1019">
                  <c:v>-6.3123255604583068</c:v>
                </c:pt>
                <c:pt idx="1020">
                  <c:v>-67.492218556128634</c:v>
                </c:pt>
                <c:pt idx="1021">
                  <c:v>0.49108168081436149</c:v>
                </c:pt>
                <c:pt idx="1022">
                  <c:v>8.5094980423730888</c:v>
                </c:pt>
                <c:pt idx="1023">
                  <c:v>-5.7691511752144908</c:v>
                </c:pt>
                <c:pt idx="1024">
                  <c:v>9.9422671210644946</c:v>
                </c:pt>
                <c:pt idx="1025">
                  <c:v>-0.52294906694777266</c:v>
                </c:pt>
                <c:pt idx="1026">
                  <c:v>-11.563503414042316</c:v>
                </c:pt>
                <c:pt idx="1027">
                  <c:v>-164.74574135309703</c:v>
                </c:pt>
                <c:pt idx="1028">
                  <c:v>-2.4814418882246465</c:v>
                </c:pt>
                <c:pt idx="1029">
                  <c:v>-5.6579759725716174</c:v>
                </c:pt>
                <c:pt idx="1030">
                  <c:v>175.90088864081648</c:v>
                </c:pt>
                <c:pt idx="1031">
                  <c:v>-10.989486703772373</c:v>
                </c:pt>
                <c:pt idx="1032">
                  <c:v>-16.212467939598231</c:v>
                </c:pt>
                <c:pt idx="1033">
                  <c:v>-5.2749089294685678</c:v>
                </c:pt>
                <c:pt idx="1034">
                  <c:v>-16.169965890690886</c:v>
                </c:pt>
                <c:pt idx="1035">
                  <c:v>-2.9065893662144795</c:v>
                </c:pt>
                <c:pt idx="1036">
                  <c:v>-4.9692721951037662</c:v>
                </c:pt>
                <c:pt idx="1037">
                  <c:v>-9.5504988242818545</c:v>
                </c:pt>
                <c:pt idx="1038">
                  <c:v>-5.2579993489031738</c:v>
                </c:pt>
                <c:pt idx="1039">
                  <c:v>-4.2449005083877287</c:v>
                </c:pt>
                <c:pt idx="1040">
                  <c:v>2758.8993055580631</c:v>
                </c:pt>
                <c:pt idx="1041">
                  <c:v>-5.064875440409458</c:v>
                </c:pt>
                <c:pt idx="1042">
                  <c:v>-31.40293978188673</c:v>
                </c:pt>
                <c:pt idx="1043">
                  <c:v>2.4231760797342363</c:v>
                </c:pt>
                <c:pt idx="1044">
                  <c:v>-10.757503001200389</c:v>
                </c:pt>
                <c:pt idx="1045">
                  <c:v>-1.3371621621621688</c:v>
                </c:pt>
                <c:pt idx="1046">
                  <c:v>-6.6658184487400307</c:v>
                </c:pt>
                <c:pt idx="1047">
                  <c:v>-5.3544744201550367</c:v>
                </c:pt>
                <c:pt idx="1048">
                  <c:v>-6.3358186425639023</c:v>
                </c:pt>
                <c:pt idx="1049">
                  <c:v>-1.5238520569593297</c:v>
                </c:pt>
                <c:pt idx="1050">
                  <c:v>-6.7853933164609481</c:v>
                </c:pt>
                <c:pt idx="1051">
                  <c:v>-7.8562550713817378</c:v>
                </c:pt>
                <c:pt idx="1052">
                  <c:v>-13.674297028500098</c:v>
                </c:pt>
                <c:pt idx="1053">
                  <c:v>-7.3998384019164059</c:v>
                </c:pt>
                <c:pt idx="1054">
                  <c:v>36.78046671196681</c:v>
                </c:pt>
                <c:pt idx="1055">
                  <c:v>0.33365919015481504</c:v>
                </c:pt>
                <c:pt idx="1056">
                  <c:v>-91.482602177106017</c:v>
                </c:pt>
                <c:pt idx="1057">
                  <c:v>-2.543235066630142</c:v>
                </c:pt>
                <c:pt idx="1058">
                  <c:v>-9.8677130291720712</c:v>
                </c:pt>
                <c:pt idx="1059">
                  <c:v>-14.05157006770939</c:v>
                </c:pt>
                <c:pt idx="1060">
                  <c:v>-5.3553594589328917</c:v>
                </c:pt>
                <c:pt idx="1061">
                  <c:v>-8.6964526790658834</c:v>
                </c:pt>
                <c:pt idx="1062">
                  <c:v>-2.7803168381427485</c:v>
                </c:pt>
                <c:pt idx="1063">
                  <c:v>186.51921093333812</c:v>
                </c:pt>
                <c:pt idx="1064">
                  <c:v>-4.4299193018596013</c:v>
                </c:pt>
                <c:pt idx="1065">
                  <c:v>-9.6265408078729617</c:v>
                </c:pt>
                <c:pt idx="1066">
                  <c:v>-184.90558353860939</c:v>
                </c:pt>
                <c:pt idx="1067">
                  <c:v>-4.3852096814843318</c:v>
                </c:pt>
                <c:pt idx="1068">
                  <c:v>1.4556336642717107</c:v>
                </c:pt>
                <c:pt idx="1069">
                  <c:v>-10.316417085539655</c:v>
                </c:pt>
                <c:pt idx="1070">
                  <c:v>-3.0280790441176206</c:v>
                </c:pt>
                <c:pt idx="1071">
                  <c:v>-4.7163774016140128</c:v>
                </c:pt>
                <c:pt idx="1072">
                  <c:v>-25.636909888139083</c:v>
                </c:pt>
                <c:pt idx="1073">
                  <c:v>-3.9396154828212291</c:v>
                </c:pt>
                <c:pt idx="1074">
                  <c:v>43.908684972732686</c:v>
                </c:pt>
                <c:pt idx="1075">
                  <c:v>-7.6770046439183144</c:v>
                </c:pt>
                <c:pt idx="1076">
                  <c:v>-3.3715370317972715</c:v>
                </c:pt>
                <c:pt idx="1077">
                  <c:v>-6.623048309724842</c:v>
                </c:pt>
                <c:pt idx="1078">
                  <c:v>-3.1007066726112114</c:v>
                </c:pt>
                <c:pt idx="1079">
                  <c:v>-0.79578285922905445</c:v>
                </c:pt>
                <c:pt idx="1080">
                  <c:v>-8.9578860594973371</c:v>
                </c:pt>
                <c:pt idx="1081">
                  <c:v>-16.618594287561841</c:v>
                </c:pt>
                <c:pt idx="1082">
                  <c:v>-24.728432311807893</c:v>
                </c:pt>
                <c:pt idx="1083">
                  <c:v>-8.0671709252972512</c:v>
                </c:pt>
                <c:pt idx="1084">
                  <c:v>-1.3573832941100312</c:v>
                </c:pt>
                <c:pt idx="1085">
                  <c:v>-32.750739387611674</c:v>
                </c:pt>
                <c:pt idx="1086">
                  <c:v>-5.6428363609084435</c:v>
                </c:pt>
                <c:pt idx="1087">
                  <c:v>-5.2598846496685931</c:v>
                </c:pt>
                <c:pt idx="1088">
                  <c:v>-6.7557340473002716</c:v>
                </c:pt>
                <c:pt idx="1089">
                  <c:v>-5.6676274266254136</c:v>
                </c:pt>
                <c:pt idx="1090">
                  <c:v>-13.095754632128489</c:v>
                </c:pt>
                <c:pt idx="1091">
                  <c:v>2.0403707698138596</c:v>
                </c:pt>
                <c:pt idx="1092">
                  <c:v>-5.161983593779035</c:v>
                </c:pt>
                <c:pt idx="1093">
                  <c:v>-5.182868206072623</c:v>
                </c:pt>
                <c:pt idx="1094">
                  <c:v>-12.463309756642046</c:v>
                </c:pt>
                <c:pt idx="1095">
                  <c:v>-10.434646385289492</c:v>
                </c:pt>
                <c:pt idx="1096">
                  <c:v>-42.854652972302617</c:v>
                </c:pt>
                <c:pt idx="1097">
                  <c:v>2.5312437997974184</c:v>
                </c:pt>
                <c:pt idx="1098">
                  <c:v>-2.4044743090293488</c:v>
                </c:pt>
                <c:pt idx="1099">
                  <c:v>-3.6001724322962003</c:v>
                </c:pt>
                <c:pt idx="1100">
                  <c:v>0</c:v>
                </c:pt>
                <c:pt idx="1101">
                  <c:v>-10.952096180457632</c:v>
                </c:pt>
                <c:pt idx="1102">
                  <c:v>-10.222445105265944</c:v>
                </c:pt>
                <c:pt idx="1103">
                  <c:v>-2.4360847854194758</c:v>
                </c:pt>
                <c:pt idx="1104">
                  <c:v>-4.9174866883687649</c:v>
                </c:pt>
                <c:pt idx="1105">
                  <c:v>-11.123654957088423</c:v>
                </c:pt>
                <c:pt idx="1106">
                  <c:v>-25.141672196413406</c:v>
                </c:pt>
                <c:pt idx="1107">
                  <c:v>-4.8819859603254141</c:v>
                </c:pt>
                <c:pt idx="1108">
                  <c:v>-0.32060585795233887</c:v>
                </c:pt>
                <c:pt idx="1109">
                  <c:v>1.2035633411664297</c:v>
                </c:pt>
                <c:pt idx="1110">
                  <c:v>0.3493301070932362</c:v>
                </c:pt>
                <c:pt idx="1111">
                  <c:v>-0.40201703554123469</c:v>
                </c:pt>
                <c:pt idx="1112">
                  <c:v>1.5576659051518813</c:v>
                </c:pt>
                <c:pt idx="1113">
                  <c:v>-33.111500701262202</c:v>
                </c:pt>
                <c:pt idx="1114">
                  <c:v>-2.7212515825646486</c:v>
                </c:pt>
                <c:pt idx="1115">
                  <c:v>-15.494132881229485</c:v>
                </c:pt>
                <c:pt idx="1116">
                  <c:v>-4.0353964944761067</c:v>
                </c:pt>
                <c:pt idx="1117">
                  <c:v>15.435700444657707</c:v>
                </c:pt>
                <c:pt idx="1118">
                  <c:v>-11.965963105477561</c:v>
                </c:pt>
                <c:pt idx="1119">
                  <c:v>9.9126966434076724</c:v>
                </c:pt>
                <c:pt idx="1120">
                  <c:v>-55.039364874794913</c:v>
                </c:pt>
                <c:pt idx="1121">
                  <c:v>1.2040490127116543</c:v>
                </c:pt>
                <c:pt idx="1122">
                  <c:v>-28.804600258940308</c:v>
                </c:pt>
                <c:pt idx="1123">
                  <c:v>-2.9621522469563413</c:v>
                </c:pt>
                <c:pt idx="1124">
                  <c:v>-535.35383348380753</c:v>
                </c:pt>
                <c:pt idx="1125">
                  <c:v>-12.887101266960689</c:v>
                </c:pt>
                <c:pt idx="1126">
                  <c:v>-5.9820256379477179</c:v>
                </c:pt>
                <c:pt idx="1127">
                  <c:v>-12.498639288056625</c:v>
                </c:pt>
                <c:pt idx="1128">
                  <c:v>-10.164661031390301</c:v>
                </c:pt>
                <c:pt idx="1129">
                  <c:v>-11.359154053493311</c:v>
                </c:pt>
                <c:pt idx="1130">
                  <c:v>-0.5355016134144428</c:v>
                </c:pt>
                <c:pt idx="1131">
                  <c:v>-10.308927374395552</c:v>
                </c:pt>
                <c:pt idx="1132">
                  <c:v>-5.5244526297755563</c:v>
                </c:pt>
                <c:pt idx="1133">
                  <c:v>-3.7673708051419301</c:v>
                </c:pt>
                <c:pt idx="1134">
                  <c:v>37.530288694242124</c:v>
                </c:pt>
                <c:pt idx="1135">
                  <c:v>18.153837719298394</c:v>
                </c:pt>
                <c:pt idx="1136">
                  <c:v>-17.887313984569158</c:v>
                </c:pt>
                <c:pt idx="1137">
                  <c:v>0</c:v>
                </c:pt>
                <c:pt idx="1138">
                  <c:v>32.03004407612255</c:v>
                </c:pt>
                <c:pt idx="1139">
                  <c:v>-31.895615525885127</c:v>
                </c:pt>
                <c:pt idx="1140">
                  <c:v>-8.237426832594803</c:v>
                </c:pt>
                <c:pt idx="1141">
                  <c:v>-15.210924157971778</c:v>
                </c:pt>
                <c:pt idx="1142">
                  <c:v>-27.951308476146764</c:v>
                </c:pt>
                <c:pt idx="1143">
                  <c:v>-12.378623769642552</c:v>
                </c:pt>
                <c:pt idx="1144">
                  <c:v>-16.836501190865462</c:v>
                </c:pt>
                <c:pt idx="1145">
                  <c:v>17.55698093994188</c:v>
                </c:pt>
                <c:pt idx="1146">
                  <c:v>13.375689962325533</c:v>
                </c:pt>
                <c:pt idx="1147">
                  <c:v>-3.0611647953100682</c:v>
                </c:pt>
                <c:pt idx="1148">
                  <c:v>-91.067405355467855</c:v>
                </c:pt>
                <c:pt idx="1149">
                  <c:v>-3.3510466174537106</c:v>
                </c:pt>
                <c:pt idx="1150">
                  <c:v>-28.059533413885184</c:v>
                </c:pt>
                <c:pt idx="1151">
                  <c:v>-5.1442306675968963</c:v>
                </c:pt>
                <c:pt idx="1152">
                  <c:v>-4.5120618556710914</c:v>
                </c:pt>
                <c:pt idx="1153">
                  <c:v>-18.615320970877875</c:v>
                </c:pt>
                <c:pt idx="1154">
                  <c:v>1.3523399235837488</c:v>
                </c:pt>
                <c:pt idx="1155">
                  <c:v>-2.4710977894557788</c:v>
                </c:pt>
                <c:pt idx="1156">
                  <c:v>-3.6590219599766733</c:v>
                </c:pt>
                <c:pt idx="1157">
                  <c:v>-12.531095637684508</c:v>
                </c:pt>
                <c:pt idx="1158">
                  <c:v>45.263482035724834</c:v>
                </c:pt>
                <c:pt idx="1159">
                  <c:v>-119.53007045796201</c:v>
                </c:pt>
                <c:pt idx="1160">
                  <c:v>-9.886674560983538</c:v>
                </c:pt>
                <c:pt idx="1161">
                  <c:v>-5.3123301798667502</c:v>
                </c:pt>
                <c:pt idx="1162">
                  <c:v>17.364146404114354</c:v>
                </c:pt>
                <c:pt idx="1163">
                  <c:v>-4.3442441166136696</c:v>
                </c:pt>
                <c:pt idx="1164">
                  <c:v>-11.792144216702692</c:v>
                </c:pt>
                <c:pt idx="1165">
                  <c:v>56.204543257599497</c:v>
                </c:pt>
                <c:pt idx="1166">
                  <c:v>-2.0296642791665396</c:v>
                </c:pt>
                <c:pt idx="1167">
                  <c:v>9.4302213828415677</c:v>
                </c:pt>
                <c:pt idx="1168">
                  <c:v>15.598066179630449</c:v>
                </c:pt>
                <c:pt idx="1169">
                  <c:v>-11.313389317655172</c:v>
                </c:pt>
                <c:pt idx="1170">
                  <c:v>-173.74020461470829</c:v>
                </c:pt>
                <c:pt idx="1171">
                  <c:v>-1.1875510580546522</c:v>
                </c:pt>
                <c:pt idx="1172">
                  <c:v>-7.7162092812980081</c:v>
                </c:pt>
                <c:pt idx="1173">
                  <c:v>-3.4547031817211535</c:v>
                </c:pt>
                <c:pt idx="1174">
                  <c:v>-5.8889720715379887</c:v>
                </c:pt>
                <c:pt idx="1175">
                  <c:v>720.25537867726132</c:v>
                </c:pt>
                <c:pt idx="1176">
                  <c:v>-2.2491603501752842</c:v>
                </c:pt>
                <c:pt idx="1177">
                  <c:v>-1.524302270899192</c:v>
                </c:pt>
                <c:pt idx="1178">
                  <c:v>-39.541414853252967</c:v>
                </c:pt>
                <c:pt idx="1179">
                  <c:v>-2.2872580295889828</c:v>
                </c:pt>
                <c:pt idx="1180">
                  <c:v>-2.2106102622659458</c:v>
                </c:pt>
                <c:pt idx="1181">
                  <c:v>-10.153941582866382</c:v>
                </c:pt>
                <c:pt idx="1182">
                  <c:v>-11.012540894220102</c:v>
                </c:pt>
                <c:pt idx="1183">
                  <c:v>-2.1847591660675607</c:v>
                </c:pt>
                <c:pt idx="1184">
                  <c:v>1.1660757980353766</c:v>
                </c:pt>
                <c:pt idx="1185">
                  <c:v>1.8046258901783825</c:v>
                </c:pt>
                <c:pt idx="1186">
                  <c:v>-8.1516068503060488</c:v>
                </c:pt>
                <c:pt idx="1187">
                  <c:v>-3.1676115750248908</c:v>
                </c:pt>
                <c:pt idx="1188">
                  <c:v>9.511153222804321</c:v>
                </c:pt>
                <c:pt idx="1189">
                  <c:v>9.4205635491599669</c:v>
                </c:pt>
                <c:pt idx="1190">
                  <c:v>1.1303415697674468</c:v>
                </c:pt>
                <c:pt idx="1191">
                  <c:v>-16.648887267423085</c:v>
                </c:pt>
                <c:pt idx="1192">
                  <c:v>7.3501360256329482</c:v>
                </c:pt>
                <c:pt idx="1193">
                  <c:v>-2.1398748027401782</c:v>
                </c:pt>
                <c:pt idx="1194">
                  <c:v>-20.948272406604968</c:v>
                </c:pt>
                <c:pt idx="1195">
                  <c:v>-2.3216189222598005</c:v>
                </c:pt>
                <c:pt idx="1196">
                  <c:v>-5.3696471151961767</c:v>
                </c:pt>
                <c:pt idx="1197">
                  <c:v>-2.8454776352830753</c:v>
                </c:pt>
                <c:pt idx="1198">
                  <c:v>6.8977299148578766</c:v>
                </c:pt>
                <c:pt idx="1199">
                  <c:v>-1.5249248731804042</c:v>
                </c:pt>
                <c:pt idx="1200">
                  <c:v>184.27546967061977</c:v>
                </c:pt>
                <c:pt idx="1201">
                  <c:v>-1.7763074186120611</c:v>
                </c:pt>
                <c:pt idx="1202">
                  <c:v>-4.4143965192230743</c:v>
                </c:pt>
                <c:pt idx="1203">
                  <c:v>0.60016972637615185</c:v>
                </c:pt>
                <c:pt idx="1204">
                  <c:v>-3.7993983719029334</c:v>
                </c:pt>
                <c:pt idx="1205">
                  <c:v>-4.3320125557343312</c:v>
                </c:pt>
                <c:pt idx="1206">
                  <c:v>-10.752455250820862</c:v>
                </c:pt>
                <c:pt idx="1207">
                  <c:v>-8.6078567799998034</c:v>
                </c:pt>
                <c:pt idx="1208">
                  <c:v>-6.7654814613607765</c:v>
                </c:pt>
                <c:pt idx="1209">
                  <c:v>-1.632616329302464</c:v>
                </c:pt>
                <c:pt idx="1210">
                  <c:v>1.7750910746812216</c:v>
                </c:pt>
                <c:pt idx="1211">
                  <c:v>-3.6427716580947345</c:v>
                </c:pt>
                <c:pt idx="1212">
                  <c:v>-3.6252625011836725</c:v>
                </c:pt>
                <c:pt idx="1213">
                  <c:v>-5.7456896650321552</c:v>
                </c:pt>
                <c:pt idx="1214">
                  <c:v>-8.9483981135373423</c:v>
                </c:pt>
                <c:pt idx="1215">
                  <c:v>-93.8467164179104</c:v>
                </c:pt>
                <c:pt idx="1216">
                  <c:v>-4.2971135393203097</c:v>
                </c:pt>
                <c:pt idx="1217">
                  <c:v>-6.9516236108414615</c:v>
                </c:pt>
                <c:pt idx="1218">
                  <c:v>-5.0467925074130084</c:v>
                </c:pt>
                <c:pt idx="1219">
                  <c:v>-5.1093480340548885</c:v>
                </c:pt>
                <c:pt idx="1220">
                  <c:v>-5.2891508529806641</c:v>
                </c:pt>
                <c:pt idx="1221">
                  <c:v>2.1677364142062729</c:v>
                </c:pt>
                <c:pt idx="1222">
                  <c:v>-7.2143063902857829</c:v>
                </c:pt>
                <c:pt idx="1223">
                  <c:v>-2.6841487741638357</c:v>
                </c:pt>
                <c:pt idx="1224">
                  <c:v>-9.4148848821711209</c:v>
                </c:pt>
                <c:pt idx="1225">
                  <c:v>-4.610402899832498</c:v>
                </c:pt>
                <c:pt idx="1226">
                  <c:v>6.0242338050711179</c:v>
                </c:pt>
                <c:pt idx="1227">
                  <c:v>-4.9711817284517643</c:v>
                </c:pt>
                <c:pt idx="1228">
                  <c:v>-8.9075338955432386</c:v>
                </c:pt>
                <c:pt idx="1229">
                  <c:v>-2.5742260919764051</c:v>
                </c:pt>
                <c:pt idx="1230">
                  <c:v>0.23642027010298217</c:v>
                </c:pt>
                <c:pt idx="1231">
                  <c:v>-2.2252293488757746</c:v>
                </c:pt>
                <c:pt idx="1232">
                  <c:v>-4.127402077139763</c:v>
                </c:pt>
                <c:pt idx="1233">
                  <c:v>-4.5298853429032198</c:v>
                </c:pt>
                <c:pt idx="1234">
                  <c:v>-2.0372200846579562</c:v>
                </c:pt>
                <c:pt idx="1235">
                  <c:v>-4.2474407933593836</c:v>
                </c:pt>
                <c:pt idx="1236">
                  <c:v>-6.7199906590575713</c:v>
                </c:pt>
                <c:pt idx="1237">
                  <c:v>-4.3190486346633969</c:v>
                </c:pt>
                <c:pt idx="1238">
                  <c:v>-3.1410434568900958</c:v>
                </c:pt>
                <c:pt idx="1239">
                  <c:v>-2.3165948169477564</c:v>
                </c:pt>
                <c:pt idx="1240">
                  <c:v>-0.39762808699830376</c:v>
                </c:pt>
                <c:pt idx="1241">
                  <c:v>-3.3868971061093216</c:v>
                </c:pt>
                <c:pt idx="1242">
                  <c:v>-4.6180714346379315</c:v>
                </c:pt>
                <c:pt idx="1243">
                  <c:v>-2.3912572563397965</c:v>
                </c:pt>
                <c:pt idx="1244">
                  <c:v>-5.7625874129661012</c:v>
                </c:pt>
                <c:pt idx="1245">
                  <c:v>-5.4263684704409583</c:v>
                </c:pt>
                <c:pt idx="1246">
                  <c:v>-4.4225855098051259</c:v>
                </c:pt>
                <c:pt idx="1247">
                  <c:v>-4.6428637894010008</c:v>
                </c:pt>
                <c:pt idx="1248">
                  <c:v>-4.7734861411941321</c:v>
                </c:pt>
                <c:pt idx="1249">
                  <c:v>0.26088437614626986</c:v>
                </c:pt>
                <c:pt idx="1250">
                  <c:v>-4.5824951808532406</c:v>
                </c:pt>
                <c:pt idx="1251">
                  <c:v>-2.6536028804956429</c:v>
                </c:pt>
                <c:pt idx="1252">
                  <c:v>-3.4153553673505836</c:v>
                </c:pt>
                <c:pt idx="1253">
                  <c:v>-12.210617530095714</c:v>
                </c:pt>
                <c:pt idx="1254">
                  <c:v>-2.610416350592772</c:v>
                </c:pt>
                <c:pt idx="1255">
                  <c:v>-0.5327998734103595</c:v>
                </c:pt>
                <c:pt idx="1256">
                  <c:v>-7.8450853639841673</c:v>
                </c:pt>
                <c:pt idx="1257">
                  <c:v>8.0517828158538123</c:v>
                </c:pt>
                <c:pt idx="1258">
                  <c:v>-3.2886628158298614</c:v>
                </c:pt>
                <c:pt idx="1259">
                  <c:v>-6.9357329085752415</c:v>
                </c:pt>
                <c:pt idx="1260">
                  <c:v>-6.9076160213480451</c:v>
                </c:pt>
                <c:pt idx="1261">
                  <c:v>-0.77753732253997598</c:v>
                </c:pt>
                <c:pt idx="1262">
                  <c:v>-4.2404069389850809</c:v>
                </c:pt>
                <c:pt idx="1263">
                  <c:v>-54.896335455972228</c:v>
                </c:pt>
                <c:pt idx="1264">
                  <c:v>-0.59334815767166615</c:v>
                </c:pt>
                <c:pt idx="1265">
                  <c:v>-7.8749116170207314</c:v>
                </c:pt>
                <c:pt idx="1266">
                  <c:v>-40.807780067613784</c:v>
                </c:pt>
                <c:pt idx="1267">
                  <c:v>-3.1575424565537018</c:v>
                </c:pt>
                <c:pt idx="1268">
                  <c:v>-5.6685405592739802</c:v>
                </c:pt>
                <c:pt idx="1269">
                  <c:v>-12.865268669742253</c:v>
                </c:pt>
                <c:pt idx="1270">
                  <c:v>-2.0050172145608411</c:v>
                </c:pt>
                <c:pt idx="1271">
                  <c:v>-5.1227961426208193</c:v>
                </c:pt>
                <c:pt idx="1272">
                  <c:v>-5.6865980466051189</c:v>
                </c:pt>
                <c:pt idx="1273">
                  <c:v>-7.503628628628622</c:v>
                </c:pt>
                <c:pt idx="1274">
                  <c:v>-18.677790289951293</c:v>
                </c:pt>
                <c:pt idx="1275">
                  <c:v>-7.4058064628759999</c:v>
                </c:pt>
                <c:pt idx="1276">
                  <c:v>-11.339836502615677</c:v>
                </c:pt>
                <c:pt idx="1277">
                  <c:v>-1.8687797923712437</c:v>
                </c:pt>
                <c:pt idx="1278">
                  <c:v>15.238811881188353</c:v>
                </c:pt>
                <c:pt idx="1279">
                  <c:v>-9.8605558026815086</c:v>
                </c:pt>
                <c:pt idx="1280">
                  <c:v>-10.226452839683292</c:v>
                </c:pt>
                <c:pt idx="1281">
                  <c:v>-6.6935144178362984</c:v>
                </c:pt>
                <c:pt idx="1282">
                  <c:v>-11.078996342892616</c:v>
                </c:pt>
                <c:pt idx="1283">
                  <c:v>-18.509894959120906</c:v>
                </c:pt>
                <c:pt idx="1284">
                  <c:v>-2.5090556032711104</c:v>
                </c:pt>
                <c:pt idx="1285">
                  <c:v>-5.9165738192432675</c:v>
                </c:pt>
                <c:pt idx="1286">
                  <c:v>9.3120741186989111</c:v>
                </c:pt>
                <c:pt idx="1287">
                  <c:v>-5.092681023842812</c:v>
                </c:pt>
                <c:pt idx="1288">
                  <c:v>-8.9434361705690737</c:v>
                </c:pt>
                <c:pt idx="1289">
                  <c:v>-10.992652232567661</c:v>
                </c:pt>
                <c:pt idx="1290">
                  <c:v>-6.6557747150311011</c:v>
                </c:pt>
                <c:pt idx="1291">
                  <c:v>0.648154178631692</c:v>
                </c:pt>
                <c:pt idx="1292">
                  <c:v>-18.152239929727983</c:v>
                </c:pt>
                <c:pt idx="1293">
                  <c:v>-8.4562695280010658</c:v>
                </c:pt>
                <c:pt idx="1294">
                  <c:v>0</c:v>
                </c:pt>
                <c:pt idx="1295">
                  <c:v>-2.2831605175730059</c:v>
                </c:pt>
                <c:pt idx="1296">
                  <c:v>17.407037043922255</c:v>
                </c:pt>
                <c:pt idx="1297">
                  <c:v>-8.9602778159136758</c:v>
                </c:pt>
                <c:pt idx="1298">
                  <c:v>-2.7305427011511125</c:v>
                </c:pt>
                <c:pt idx="1299">
                  <c:v>-4.2916162797873385</c:v>
                </c:pt>
                <c:pt idx="1300">
                  <c:v>-11.966211365718282</c:v>
                </c:pt>
                <c:pt idx="1301">
                  <c:v>-5.2229164563025234</c:v>
                </c:pt>
                <c:pt idx="1302">
                  <c:v>-2.7864979761202995</c:v>
                </c:pt>
                <c:pt idx="1303">
                  <c:v>-8.0021321704565569</c:v>
                </c:pt>
                <c:pt idx="1304">
                  <c:v>-14.701923076922666</c:v>
                </c:pt>
                <c:pt idx="1305">
                  <c:v>2.7870023309551732</c:v>
                </c:pt>
                <c:pt idx="1306">
                  <c:v>-4.2111580265657063</c:v>
                </c:pt>
                <c:pt idx="1307">
                  <c:v>-15.778065394186699</c:v>
                </c:pt>
                <c:pt idx="1308">
                  <c:v>-12.714282783475625</c:v>
                </c:pt>
                <c:pt idx="1309">
                  <c:v>37.697593935398359</c:v>
                </c:pt>
                <c:pt idx="1310">
                  <c:v>-9.6133849835463252</c:v>
                </c:pt>
                <c:pt idx="1311">
                  <c:v>-5.4585950345960743</c:v>
                </c:pt>
                <c:pt idx="1312">
                  <c:v>59.461979913923152</c:v>
                </c:pt>
                <c:pt idx="1313">
                  <c:v>-4.3877027775678537</c:v>
                </c:pt>
                <c:pt idx="1314">
                  <c:v>-7.3580384445386109</c:v>
                </c:pt>
                <c:pt idx="1315">
                  <c:v>-9.5164488369268199</c:v>
                </c:pt>
                <c:pt idx="1316">
                  <c:v>23.752298539750765</c:v>
                </c:pt>
                <c:pt idx="1317">
                  <c:v>-2.7958147582535018</c:v>
                </c:pt>
                <c:pt idx="1318">
                  <c:v>0.79506657289107052</c:v>
                </c:pt>
                <c:pt idx="1319">
                  <c:v>9.3695652173919246</c:v>
                </c:pt>
                <c:pt idx="1320">
                  <c:v>-8.0960420659180361</c:v>
                </c:pt>
                <c:pt idx="1321">
                  <c:v>-3.1310547759166809</c:v>
                </c:pt>
                <c:pt idx="1322">
                  <c:v>-1.675256671978016</c:v>
                </c:pt>
                <c:pt idx="1323">
                  <c:v>-14.522807820850295</c:v>
                </c:pt>
                <c:pt idx="1324">
                  <c:v>-13.221715966345867</c:v>
                </c:pt>
                <c:pt idx="1325">
                  <c:v>29.768382519096505</c:v>
                </c:pt>
                <c:pt idx="1326">
                  <c:v>-4.0411305599757288</c:v>
                </c:pt>
                <c:pt idx="1327">
                  <c:v>-16.00705082783616</c:v>
                </c:pt>
                <c:pt idx="1328">
                  <c:v>-20.085475063092439</c:v>
                </c:pt>
                <c:pt idx="1329">
                  <c:v>-8.5433735115786078</c:v>
                </c:pt>
                <c:pt idx="1330">
                  <c:v>102.63765440386457</c:v>
                </c:pt>
                <c:pt idx="1331">
                  <c:v>-11.047288627268342</c:v>
                </c:pt>
                <c:pt idx="1332">
                  <c:v>-8.0421131334629052</c:v>
                </c:pt>
                <c:pt idx="1333">
                  <c:v>-11.087436861033362</c:v>
                </c:pt>
                <c:pt idx="1334">
                  <c:v>-5.8829190056134069</c:v>
                </c:pt>
                <c:pt idx="1335">
                  <c:v>-9.0219788644350682</c:v>
                </c:pt>
                <c:pt idx="1336">
                  <c:v>-14.830513314771366</c:v>
                </c:pt>
                <c:pt idx="1337">
                  <c:v>2.8767507002800246</c:v>
                </c:pt>
                <c:pt idx="1338">
                  <c:v>-7.2298569933728531</c:v>
                </c:pt>
                <c:pt idx="1339">
                  <c:v>-3.319268559654891</c:v>
                </c:pt>
                <c:pt idx="1340">
                  <c:v>-13.139546455664817</c:v>
                </c:pt>
                <c:pt idx="1341">
                  <c:v>-47.964723069288432</c:v>
                </c:pt>
                <c:pt idx="1342">
                  <c:v>3.8649493232170857</c:v>
                </c:pt>
                <c:pt idx="1343">
                  <c:v>-13.37575249706048</c:v>
                </c:pt>
                <c:pt idx="1344">
                  <c:v>-2.7657671357446927</c:v>
                </c:pt>
                <c:pt idx="1345">
                  <c:v>-1.0592609673142346</c:v>
                </c:pt>
                <c:pt idx="1346">
                  <c:v>-46.16120959932266</c:v>
                </c:pt>
                <c:pt idx="1347">
                  <c:v>-4.7786190559911859</c:v>
                </c:pt>
                <c:pt idx="1348">
                  <c:v>-3.5523690622104476</c:v>
                </c:pt>
                <c:pt idx="1349">
                  <c:v>-11.625405168499981</c:v>
                </c:pt>
                <c:pt idx="1350">
                  <c:v>-9.7160403819840031</c:v>
                </c:pt>
                <c:pt idx="1351">
                  <c:v>-14.87488267272694</c:v>
                </c:pt>
                <c:pt idx="1352">
                  <c:v>-459.04067268470868</c:v>
                </c:pt>
                <c:pt idx="1353">
                  <c:v>-52.289572849619091</c:v>
                </c:pt>
                <c:pt idx="1354">
                  <c:v>-3.8754776827776878</c:v>
                </c:pt>
                <c:pt idx="1355">
                  <c:v>25.642783987981257</c:v>
                </c:pt>
                <c:pt idx="1356">
                  <c:v>-11.092223265628851</c:v>
                </c:pt>
                <c:pt idx="1357">
                  <c:v>-8.1751071209958575</c:v>
                </c:pt>
                <c:pt idx="1358">
                  <c:v>-9.2917077543707407</c:v>
                </c:pt>
                <c:pt idx="1359">
                  <c:v>79.337500000072154</c:v>
                </c:pt>
                <c:pt idx="1360">
                  <c:v>16.646801599207549</c:v>
                </c:pt>
                <c:pt idx="1361">
                  <c:v>-3.8617775158228547</c:v>
                </c:pt>
                <c:pt idx="1362">
                  <c:v>-0.92593289694729086</c:v>
                </c:pt>
                <c:pt idx="1363">
                  <c:v>-3.7069585543468695</c:v>
                </c:pt>
                <c:pt idx="1364">
                  <c:v>-9.3262328995662394</c:v>
                </c:pt>
                <c:pt idx="1365">
                  <c:v>-31.089798020574666</c:v>
                </c:pt>
                <c:pt idx="1366">
                  <c:v>-1.5817149758454569</c:v>
                </c:pt>
                <c:pt idx="1367">
                  <c:v>-6.5340414323121907</c:v>
                </c:pt>
                <c:pt idx="1368">
                  <c:v>-17.659676841440806</c:v>
                </c:pt>
                <c:pt idx="1369">
                  <c:v>5.4661669408421023</c:v>
                </c:pt>
                <c:pt idx="1370">
                  <c:v>-10.451711667738971</c:v>
                </c:pt>
                <c:pt idx="1371">
                  <c:v>-17.011420852605614</c:v>
                </c:pt>
                <c:pt idx="1372">
                  <c:v>-7.6921372824664624</c:v>
                </c:pt>
                <c:pt idx="1373">
                  <c:v>-10.714647043027826</c:v>
                </c:pt>
                <c:pt idx="1374">
                  <c:v>-13.479079722927146</c:v>
                </c:pt>
                <c:pt idx="1375">
                  <c:v>-8.6440928302002575</c:v>
                </c:pt>
                <c:pt idx="1376">
                  <c:v>-11.61883297215496</c:v>
                </c:pt>
                <c:pt idx="1377">
                  <c:v>-4.3504453818116993</c:v>
                </c:pt>
                <c:pt idx="1378">
                  <c:v>-14.820271330867008</c:v>
                </c:pt>
                <c:pt idx="1379">
                  <c:v>-4.556683341931886</c:v>
                </c:pt>
                <c:pt idx="1380">
                  <c:v>-10.063930314624015</c:v>
                </c:pt>
                <c:pt idx="1381">
                  <c:v>-3.351981910956356</c:v>
                </c:pt>
                <c:pt idx="1382">
                  <c:v>-5.8917128209086771</c:v>
                </c:pt>
                <c:pt idx="1383">
                  <c:v>-9.1349481515229378</c:v>
                </c:pt>
                <c:pt idx="1384">
                  <c:v>-9.209796742506116</c:v>
                </c:pt>
                <c:pt idx="1385">
                  <c:v>-8.1396223847207967</c:v>
                </c:pt>
                <c:pt idx="1386">
                  <c:v>-9.3359669641129628</c:v>
                </c:pt>
                <c:pt idx="1387">
                  <c:v>36.810247141014649</c:v>
                </c:pt>
                <c:pt idx="1388">
                  <c:v>-10.461725028702675</c:v>
                </c:pt>
                <c:pt idx="1389">
                  <c:v>-12.956459858389598</c:v>
                </c:pt>
                <c:pt idx="1390">
                  <c:v>-5.0106957119028053</c:v>
                </c:pt>
                <c:pt idx="1391">
                  <c:v>-2.5279921768587714</c:v>
                </c:pt>
                <c:pt idx="1392">
                  <c:v>3.4168010073900281</c:v>
                </c:pt>
                <c:pt idx="1393">
                  <c:v>-8.1399151932155931</c:v>
                </c:pt>
                <c:pt idx="1394">
                  <c:v>6.9480852398505064</c:v>
                </c:pt>
                <c:pt idx="1395">
                  <c:v>-4.5139975003242911</c:v>
                </c:pt>
                <c:pt idx="1396">
                  <c:v>18.495834208503748</c:v>
                </c:pt>
                <c:pt idx="1397">
                  <c:v>-1.3622848562451815</c:v>
                </c:pt>
                <c:pt idx="1398">
                  <c:v>-6.8986742424242733</c:v>
                </c:pt>
                <c:pt idx="1399">
                  <c:v>3.5209397163936833</c:v>
                </c:pt>
                <c:pt idx="1400">
                  <c:v>-15.787912837147465</c:v>
                </c:pt>
                <c:pt idx="1401">
                  <c:v>-14.977279659581175</c:v>
                </c:pt>
                <c:pt idx="1402">
                  <c:v>6.8751664999012849</c:v>
                </c:pt>
                <c:pt idx="1403">
                  <c:v>-5.8277485511285096</c:v>
                </c:pt>
                <c:pt idx="1404">
                  <c:v>-3.3212378923135288</c:v>
                </c:pt>
                <c:pt idx="1405">
                  <c:v>-13.492074837194384</c:v>
                </c:pt>
                <c:pt idx="1406">
                  <c:v>-13.12096674266526</c:v>
                </c:pt>
                <c:pt idx="1407">
                  <c:v>-12.795228731921171</c:v>
                </c:pt>
                <c:pt idx="1408">
                  <c:v>-12.906248958501116</c:v>
                </c:pt>
                <c:pt idx="1409">
                  <c:v>-7.6069446141146084</c:v>
                </c:pt>
                <c:pt idx="1410">
                  <c:v>11.054771528951123</c:v>
                </c:pt>
                <c:pt idx="1411">
                  <c:v>-30.336444565087273</c:v>
                </c:pt>
                <c:pt idx="1412">
                  <c:v>-8.969964934559</c:v>
                </c:pt>
                <c:pt idx="1413">
                  <c:v>19.267860517173929</c:v>
                </c:pt>
                <c:pt idx="1414">
                  <c:v>-7.6838609525721751</c:v>
                </c:pt>
                <c:pt idx="1415">
                  <c:v>-5.3989587998208348</c:v>
                </c:pt>
                <c:pt idx="1416">
                  <c:v>-4.2724288953115437</c:v>
                </c:pt>
                <c:pt idx="1417">
                  <c:v>-9.9481161754105401</c:v>
                </c:pt>
                <c:pt idx="1418">
                  <c:v>-16.956159359893253</c:v>
                </c:pt>
                <c:pt idx="1419">
                  <c:v>8.0998043531428294</c:v>
                </c:pt>
                <c:pt idx="1420">
                  <c:v>-10.51709948356811</c:v>
                </c:pt>
                <c:pt idx="1421">
                  <c:v>-4.1368304492260179</c:v>
                </c:pt>
                <c:pt idx="1422">
                  <c:v>9.9470598836408133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237696"/>
        <c:axId val="1370238784"/>
      </c:lineChart>
      <c:catAx>
        <c:axId val="137023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38784"/>
        <c:crosses val="autoZero"/>
        <c:auto val="1"/>
        <c:lblAlgn val="ctr"/>
        <c:lblOffset val="100"/>
        <c:noMultiLvlLbl val="0"/>
      </c:catAx>
      <c:valAx>
        <c:axId val="137023878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120650</xdr:colOff>
      <xdr:row>4</xdr:row>
      <xdr:rowOff>12700</xdr:rowOff>
    </xdr:from>
    <xdr:to>
      <xdr:col>36</xdr:col>
      <xdr:colOff>431800</xdr:colOff>
      <xdr:row>41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tomczak/Desktop/daily_logz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markets"/>
      <sheetName val="stocks"/>
      <sheetName val="currencies"/>
      <sheetName val="commodities"/>
      <sheetName val="fixed_income"/>
      <sheetName val="FedWatch"/>
      <sheetName val="data"/>
      <sheetName val="fidelity"/>
      <sheetName val="VIX_SPX"/>
    </sheetNames>
    <sheetDataSet>
      <sheetData sheetId="0"/>
      <sheetData sheetId="1">
        <row r="2">
          <cell r="A2">
            <v>42611</v>
          </cell>
        </row>
        <row r="3">
          <cell r="A3">
            <v>42612</v>
          </cell>
        </row>
        <row r="4">
          <cell r="A4">
            <v>42613</v>
          </cell>
        </row>
        <row r="5">
          <cell r="A5">
            <v>42614</v>
          </cell>
        </row>
        <row r="6">
          <cell r="A6">
            <v>42615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B4" sqref="B4:J4"/>
    </sheetView>
  </sheetViews>
  <sheetFormatPr defaultColWidth="11" defaultRowHeight="15.75" x14ac:dyDescent="0.25"/>
  <sheetData>
    <row r="1" spans="1:31" x14ac:dyDescent="0.25">
      <c r="A1" s="1" t="s">
        <v>0</v>
      </c>
      <c r="B1" s="1" t="str">
        <f>stocks!B1</f>
        <v>S&amp;P 500</v>
      </c>
      <c r="C1" s="1" t="str">
        <f>stocks!C1</f>
        <v>DJIA</v>
      </c>
      <c r="D1" s="1" t="str">
        <f>stocks!D1</f>
        <v>NASDAQ</v>
      </c>
      <c r="E1" s="1" t="str">
        <f>stocks!E1</f>
        <v>VIX</v>
      </c>
      <c r="F1" s="1" t="str">
        <f>stocks!F1</f>
        <v>FTSE 100</v>
      </c>
      <c r="G1" s="1" t="str">
        <f>stocks!G1</f>
        <v>DAX</v>
      </c>
      <c r="H1" s="1" t="str">
        <f>stocks!H1</f>
        <v>NIKKEI</v>
      </c>
      <c r="I1" s="1" t="str">
        <f>stocks!I1</f>
        <v>HANG SENG</v>
      </c>
      <c r="J1" s="1" t="str">
        <f>currencies!B1</f>
        <v>S&amp;P 500</v>
      </c>
      <c r="K1" s="1" t="str">
        <f>currencies!C1</f>
        <v>DJIA</v>
      </c>
      <c r="L1" s="1" t="str">
        <f>currencies!D1</f>
        <v>NASDAQ</v>
      </c>
      <c r="M1" s="1" t="str">
        <f>currencies!E1</f>
        <v>VIX</v>
      </c>
      <c r="N1" s="1" t="str">
        <f>currencies!F1</f>
        <v>FTSE 100</v>
      </c>
      <c r="O1" s="1" t="str">
        <f>currencies!G1</f>
        <v>DAX</v>
      </c>
      <c r="P1" s="1" t="str">
        <f>commodities!B1</f>
        <v>WTI (CLA)</v>
      </c>
      <c r="Q1" s="1" t="str">
        <f>commodities!C1</f>
        <v>BRENT (COA)</v>
      </c>
      <c r="R1" s="1" t="str">
        <f>commodities!D1</f>
        <v>BRT - WTI</v>
      </c>
      <c r="S1" s="1" t="str">
        <f>commodities!E1</f>
        <v>GOLD (GCA)</v>
      </c>
      <c r="T1" s="1" t="str">
        <f>fixed_income!B1</f>
        <v>1M</v>
      </c>
      <c r="U1" s="1" t="str">
        <f>fixed_income!C1</f>
        <v>3M</v>
      </c>
      <c r="V1" s="1" t="str">
        <f>fixed_income!D1</f>
        <v>6M</v>
      </c>
      <c r="W1" s="1" t="str">
        <f>fixed_income!E1</f>
        <v>1Y</v>
      </c>
      <c r="X1" s="1" t="str">
        <f>fixed_income!F1</f>
        <v>2Y</v>
      </c>
      <c r="Y1" s="1" t="str">
        <f>fixed_income!G1</f>
        <v>3Y</v>
      </c>
      <c r="Z1" s="1" t="str">
        <f>fixed_income!H1</f>
        <v>5Y</v>
      </c>
      <c r="AA1" s="1" t="str">
        <f>fixed_income!I1</f>
        <v>7Y</v>
      </c>
      <c r="AB1" s="1" t="str">
        <f>fixed_income!J1</f>
        <v>10Y</v>
      </c>
      <c r="AC1" s="1" t="str">
        <f>fixed_income!K1</f>
        <v>20Y</v>
      </c>
      <c r="AD1" s="1" t="str">
        <f>fixed_income!L1</f>
        <v>30Y</v>
      </c>
      <c r="AE1" s="1" t="str">
        <f>fixed_income!M1</f>
        <v>US Agg</v>
      </c>
    </row>
    <row r="2" spans="1:31" x14ac:dyDescent="0.25">
      <c r="A2" s="2">
        <v>42611</v>
      </c>
      <c r="B2" s="8">
        <f>stocks!B2</f>
        <v>2180.38</v>
      </c>
      <c r="C2" s="8">
        <f>stocks!C2</f>
        <v>18502.990000000002</v>
      </c>
      <c r="D2" s="8">
        <f>stocks!D2</f>
        <v>5232.33</v>
      </c>
      <c r="E2" s="8">
        <f>stocks!E2</f>
        <v>12.94</v>
      </c>
      <c r="F2" s="8">
        <f>stocks!F2</f>
        <v>6838.05</v>
      </c>
      <c r="G2" s="8">
        <f>stocks!G2</f>
        <v>10544.44</v>
      </c>
      <c r="H2" s="8">
        <f>stocks!H2</f>
        <v>16737.490000000002</v>
      </c>
      <c r="I2" s="8">
        <f>stocks!I2</f>
        <v>22821.34</v>
      </c>
      <c r="J2" s="8">
        <f>currencies!B2</f>
        <v>2180.38</v>
      </c>
      <c r="K2" s="8">
        <f>currencies!C2</f>
        <v>18502.990000000002</v>
      </c>
      <c r="L2" s="8">
        <f>currencies!D2</f>
        <v>5232.33</v>
      </c>
      <c r="M2">
        <f>currencies!E2</f>
        <v>12.94</v>
      </c>
      <c r="N2">
        <f>currencies!F2</f>
        <v>6838.05</v>
      </c>
      <c r="O2">
        <f>currencies!G2</f>
        <v>10544.44</v>
      </c>
      <c r="P2">
        <f>commodities!B2</f>
        <v>46.98</v>
      </c>
      <c r="Q2">
        <f>commodities!C2</f>
        <v>49.26</v>
      </c>
      <c r="R2">
        <f>commodities!D2</f>
        <v>2.2800000000000011</v>
      </c>
      <c r="S2">
        <f>commodities!E2</f>
        <v>1327.1</v>
      </c>
      <c r="T2">
        <f>fixed_income!B2</f>
        <v>0.25</v>
      </c>
      <c r="U2">
        <f>fixed_income!C2</f>
        <v>0.33</v>
      </c>
      <c r="V2">
        <f>fixed_income!D2</f>
        <v>0.49</v>
      </c>
      <c r="W2">
        <f>fixed_income!E2</f>
        <v>0.62</v>
      </c>
      <c r="X2">
        <f>fixed_income!F2</f>
        <v>0.81</v>
      </c>
      <c r="Y2">
        <f>fixed_income!G2</f>
        <v>0.92</v>
      </c>
      <c r="Z2">
        <f>fixed_income!H2</f>
        <v>1.18</v>
      </c>
      <c r="AA2">
        <f>fixed_income!I2</f>
        <v>1.43</v>
      </c>
      <c r="AB2">
        <f>fixed_income!J2</f>
        <v>1.57</v>
      </c>
      <c r="AC2" s="4">
        <f>fixed_income!K2</f>
        <v>1.9</v>
      </c>
      <c r="AD2">
        <f>fixed_income!L2</f>
        <v>2.2200000000000002</v>
      </c>
      <c r="AE2">
        <f>fixed_income!M2</f>
        <v>0</v>
      </c>
    </row>
    <row r="3" spans="1:31" x14ac:dyDescent="0.25">
      <c r="A3" s="2">
        <v>42611</v>
      </c>
      <c r="B3" s="10">
        <f>stocks!B3</f>
        <v>2176.12</v>
      </c>
      <c r="C3" s="11">
        <f>stocks!C3</f>
        <v>18454.3</v>
      </c>
      <c r="D3" s="10">
        <f>stocks!D3</f>
        <v>5222.99</v>
      </c>
      <c r="E3" s="15">
        <f>stocks!E3</f>
        <v>13.12</v>
      </c>
      <c r="F3" s="10">
        <f>stocks!F3</f>
        <v>6820.79</v>
      </c>
      <c r="G3" s="15">
        <f>stocks!G3</f>
        <v>10657.64</v>
      </c>
      <c r="H3" s="10">
        <f>stocks!H3</f>
        <v>16725.36</v>
      </c>
      <c r="I3" s="15">
        <f>stocks!I3</f>
        <v>23016.11</v>
      </c>
      <c r="J3" s="8">
        <f>currencies!B3</f>
        <v>2176.12</v>
      </c>
      <c r="K3" s="8">
        <f>currencies!C3</f>
        <v>18454.3</v>
      </c>
      <c r="L3" s="8">
        <f>currencies!D3</f>
        <v>5222.99</v>
      </c>
      <c r="M3">
        <f>currencies!E3</f>
        <v>13.12</v>
      </c>
      <c r="N3">
        <f>currencies!F3</f>
        <v>6820.79</v>
      </c>
      <c r="O3">
        <f>currencies!G3</f>
        <v>10657.64</v>
      </c>
      <c r="P3">
        <f>commodities!B3</f>
        <v>46.35</v>
      </c>
      <c r="Q3">
        <f>commodities!C3</f>
        <v>48.73</v>
      </c>
      <c r="R3">
        <f>commodities!D3</f>
        <v>2.3799999999999955</v>
      </c>
      <c r="S3">
        <f>commodities!E3</f>
        <v>1316.5</v>
      </c>
      <c r="T3" s="12">
        <f>fixed_income!B3</f>
        <v>0.23</v>
      </c>
      <c r="U3">
        <f>fixed_income!C3</f>
        <v>0.33</v>
      </c>
      <c r="V3" s="12">
        <f>fixed_income!D3</f>
        <v>0.47</v>
      </c>
      <c r="W3" s="12">
        <f>fixed_income!E3</f>
        <v>0.61</v>
      </c>
      <c r="X3" s="13">
        <f>fixed_income!F3</f>
        <v>0.8</v>
      </c>
      <c r="Y3">
        <f>fixed_income!G3</f>
        <v>0.92</v>
      </c>
      <c r="Z3">
        <f>fixed_income!H3</f>
        <v>1.18</v>
      </c>
      <c r="AA3" s="14">
        <f>fixed_income!I3</f>
        <v>1.44</v>
      </c>
      <c r="AB3">
        <f>fixed_income!J3</f>
        <v>1.57</v>
      </c>
      <c r="AC3" s="14">
        <f>fixed_income!K3</f>
        <v>1.91</v>
      </c>
      <c r="AD3" s="14">
        <f>fixed_income!L3</f>
        <v>2.23</v>
      </c>
      <c r="AE3">
        <f>fixed_income!M3</f>
        <v>0</v>
      </c>
    </row>
    <row r="4" spans="1:31" x14ac:dyDescent="0.25">
      <c r="A4" s="2">
        <v>42611</v>
      </c>
      <c r="B4" s="18">
        <f>stocks!B4</f>
        <v>2170.9499999999998</v>
      </c>
      <c r="C4" s="19">
        <f>stocks!C4</f>
        <v>18400.88</v>
      </c>
      <c r="D4" s="18">
        <f>stocks!D4</f>
        <v>5213.22</v>
      </c>
      <c r="E4" s="18">
        <f>stocks!E4</f>
        <v>13.42</v>
      </c>
      <c r="F4" s="18">
        <f>stocks!F4</f>
        <v>6781.51</v>
      </c>
      <c r="G4" s="18">
        <f>stocks!G4</f>
        <v>10592.69</v>
      </c>
      <c r="H4" s="18">
        <f>stocks!H4</f>
        <v>16890.5</v>
      </c>
      <c r="I4" s="18">
        <f>stocks!I4</f>
        <v>23008.47</v>
      </c>
      <c r="J4" s="18"/>
      <c r="K4" s="8"/>
      <c r="L4" s="8"/>
    </row>
    <row r="5" spans="1:31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31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31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31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I10"/>
    </sheetView>
  </sheetViews>
  <sheetFormatPr defaultColWidth="11" defaultRowHeight="15.75" x14ac:dyDescent="0.25"/>
  <sheetData>
    <row r="1" spans="1:11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  <c r="J1" s="1"/>
      <c r="K1" s="1"/>
    </row>
    <row r="2" spans="1:11" x14ac:dyDescent="0.25">
      <c r="A2" s="3">
        <v>42611</v>
      </c>
      <c r="B2" s="4">
        <v>2180.38</v>
      </c>
      <c r="C2" s="4">
        <v>18502.990000000002</v>
      </c>
      <c r="D2" s="4">
        <v>5232.33</v>
      </c>
      <c r="E2" s="4">
        <v>12.94</v>
      </c>
      <c r="F2" s="4">
        <v>6838.05</v>
      </c>
      <c r="G2" s="4">
        <v>10544.44</v>
      </c>
      <c r="H2" s="4">
        <v>16737.490000000002</v>
      </c>
      <c r="I2" s="4">
        <v>22821.34</v>
      </c>
    </row>
    <row r="3" spans="1:11" x14ac:dyDescent="0.25">
      <c r="A3" s="3">
        <v>42612</v>
      </c>
      <c r="B3" s="4">
        <v>2176.12</v>
      </c>
      <c r="C3" s="4">
        <v>18454.3</v>
      </c>
      <c r="D3" s="4">
        <v>5222.99</v>
      </c>
      <c r="E3" s="4">
        <v>13.12</v>
      </c>
      <c r="F3" s="4">
        <v>6820.79</v>
      </c>
      <c r="G3" s="4">
        <v>10657.64</v>
      </c>
      <c r="H3" s="4">
        <v>16725.36</v>
      </c>
      <c r="I3" s="4">
        <v>23016.11</v>
      </c>
    </row>
    <row r="4" spans="1:11" x14ac:dyDescent="0.25">
      <c r="A4" s="3">
        <v>42613</v>
      </c>
      <c r="B4" s="4">
        <v>2170.9499999999998</v>
      </c>
      <c r="C4" s="4">
        <v>18400.88</v>
      </c>
      <c r="D4" s="4">
        <v>5213.22</v>
      </c>
      <c r="E4" s="4">
        <v>13.42</v>
      </c>
      <c r="F4" s="4">
        <v>6781.51</v>
      </c>
      <c r="G4" s="4">
        <v>10592.69</v>
      </c>
      <c r="H4" s="4">
        <v>16890.5</v>
      </c>
      <c r="I4" s="4">
        <v>23008.47</v>
      </c>
    </row>
    <row r="5" spans="1:11" x14ac:dyDescent="0.25">
      <c r="A5" s="3">
        <v>42614</v>
      </c>
      <c r="B5" s="4">
        <v>2170.86</v>
      </c>
      <c r="C5" s="4">
        <v>18419.3</v>
      </c>
      <c r="D5" s="4">
        <v>5227.2060000000001</v>
      </c>
      <c r="E5" s="4">
        <v>13.48</v>
      </c>
      <c r="F5" s="4">
        <v>6745.97</v>
      </c>
      <c r="G5" s="4">
        <v>10534.31</v>
      </c>
      <c r="H5" s="4">
        <v>16926.84</v>
      </c>
      <c r="I5" s="4">
        <v>23165.34</v>
      </c>
    </row>
    <row r="6" spans="1:11" x14ac:dyDescent="0.25">
      <c r="A6" s="3">
        <v>42615</v>
      </c>
      <c r="B6" s="4">
        <v>2179.98</v>
      </c>
      <c r="C6" s="4">
        <v>18491.96</v>
      </c>
      <c r="D6" s="4">
        <v>5249.8990000000003</v>
      </c>
      <c r="E6" s="4">
        <v>11.98</v>
      </c>
      <c r="F6" s="4">
        <v>6894.6</v>
      </c>
      <c r="G6" s="4">
        <v>10683.82</v>
      </c>
      <c r="H6" s="4">
        <v>16925.68</v>
      </c>
      <c r="I6" s="4">
        <v>23266.7</v>
      </c>
    </row>
    <row r="7" spans="1:11" x14ac:dyDescent="0.25">
      <c r="A7" s="3">
        <v>42619</v>
      </c>
      <c r="B7" s="4">
        <v>2186.48</v>
      </c>
      <c r="C7" s="4">
        <v>18538.12</v>
      </c>
      <c r="D7" s="4">
        <v>5275.9080000000004</v>
      </c>
      <c r="E7" s="4">
        <v>12.02</v>
      </c>
      <c r="F7" s="4">
        <v>6826.05</v>
      </c>
      <c r="G7" s="4">
        <v>10687.14</v>
      </c>
      <c r="H7" s="4">
        <v>17081.98</v>
      </c>
      <c r="I7" s="4">
        <v>23787.68</v>
      </c>
    </row>
    <row r="8" spans="1:11" x14ac:dyDescent="0.25">
      <c r="A8" s="3">
        <v>42620</v>
      </c>
      <c r="B8" s="4">
        <v>2186.16</v>
      </c>
      <c r="C8" s="4">
        <v>18526.14</v>
      </c>
      <c r="D8" s="4">
        <v>5283.9260000000004</v>
      </c>
      <c r="E8" s="4">
        <v>11.94</v>
      </c>
      <c r="F8" s="4">
        <v>6846.58</v>
      </c>
      <c r="G8" s="4">
        <v>10752.98</v>
      </c>
      <c r="H8" s="4">
        <v>17012.98</v>
      </c>
      <c r="I8" s="4">
        <v>23741.81</v>
      </c>
    </row>
    <row r="9" spans="1:11" x14ac:dyDescent="0.25">
      <c r="A9" s="3">
        <v>42621</v>
      </c>
      <c r="B9" s="4">
        <v>2181.3000000000002</v>
      </c>
      <c r="C9" s="4">
        <v>18479.91</v>
      </c>
      <c r="D9" s="4">
        <v>5259.482</v>
      </c>
      <c r="E9" s="4">
        <v>12.51</v>
      </c>
      <c r="F9" s="4">
        <v>6858.7</v>
      </c>
      <c r="G9" s="4">
        <v>10675.29</v>
      </c>
      <c r="H9" s="4">
        <v>16958.77</v>
      </c>
      <c r="I9" s="4">
        <v>23919.34</v>
      </c>
    </row>
    <row r="10" spans="1:11" x14ac:dyDescent="0.25">
      <c r="A10" s="3">
        <v>42622</v>
      </c>
      <c r="B10" s="4">
        <v>2127.81</v>
      </c>
      <c r="C10" s="4">
        <v>18085.45</v>
      </c>
      <c r="D10" s="4">
        <v>5125.9059999999999</v>
      </c>
      <c r="E10" s="4">
        <v>17.5</v>
      </c>
      <c r="F10" s="4">
        <v>6776.95</v>
      </c>
      <c r="G10" s="4">
        <v>10573.44</v>
      </c>
      <c r="H10" s="4">
        <v>16965.759999999998</v>
      </c>
      <c r="I10" s="4">
        <v>24099.7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0"/>
    </sheetView>
  </sheetViews>
  <sheetFormatPr defaultColWidth="11" defaultRowHeight="15.75" x14ac:dyDescent="0.25"/>
  <sheetData>
    <row r="1" spans="1:9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</row>
    <row r="2" spans="1:9" x14ac:dyDescent="0.25">
      <c r="A2" s="3">
        <v>42611</v>
      </c>
      <c r="B2" s="4">
        <v>2180.38</v>
      </c>
      <c r="C2" s="4">
        <v>18502.990000000002</v>
      </c>
      <c r="D2" s="4">
        <v>5232.33</v>
      </c>
      <c r="E2" s="4">
        <v>12.94</v>
      </c>
      <c r="F2" s="4">
        <v>6838.05</v>
      </c>
      <c r="G2" s="4">
        <v>10544.44</v>
      </c>
      <c r="H2" s="4">
        <v>16737.490000000002</v>
      </c>
      <c r="I2" s="4">
        <v>22821.34</v>
      </c>
    </row>
    <row r="3" spans="1:9" x14ac:dyDescent="0.25">
      <c r="A3" s="3">
        <v>42612</v>
      </c>
      <c r="B3" s="4">
        <v>2176.12</v>
      </c>
      <c r="C3" s="4">
        <v>18454.3</v>
      </c>
      <c r="D3" s="4">
        <v>5222.99</v>
      </c>
      <c r="E3" s="4">
        <v>13.12</v>
      </c>
      <c r="F3" s="4">
        <v>6820.79</v>
      </c>
      <c r="G3" s="4">
        <v>10657.64</v>
      </c>
      <c r="H3" s="4">
        <v>16725.36</v>
      </c>
      <c r="I3" s="4">
        <v>23016.11</v>
      </c>
    </row>
    <row r="4" spans="1:9" x14ac:dyDescent="0.25">
      <c r="A4" s="3">
        <v>42613</v>
      </c>
      <c r="B4" s="4">
        <v>2170.9499999999998</v>
      </c>
      <c r="C4" s="4">
        <v>18400.88</v>
      </c>
      <c r="D4" s="4">
        <v>5213.22</v>
      </c>
      <c r="E4" s="4">
        <v>13.42</v>
      </c>
      <c r="F4" s="4">
        <v>6781.51</v>
      </c>
      <c r="G4" s="4">
        <v>10592.69</v>
      </c>
      <c r="H4" s="4">
        <v>16890.5</v>
      </c>
      <c r="I4" s="4">
        <v>23008.47</v>
      </c>
    </row>
    <row r="5" spans="1:9" x14ac:dyDescent="0.25">
      <c r="A5" s="3">
        <v>42614</v>
      </c>
      <c r="B5" s="4">
        <v>2170.86</v>
      </c>
      <c r="C5" s="4">
        <v>18419.3</v>
      </c>
      <c r="D5" s="4">
        <v>5227.2060000000001</v>
      </c>
      <c r="E5" s="4">
        <v>13.48</v>
      </c>
      <c r="F5" s="4">
        <v>6745.97</v>
      </c>
      <c r="G5" s="4">
        <v>10534.31</v>
      </c>
      <c r="H5" s="4">
        <v>16926.84</v>
      </c>
      <c r="I5" s="4">
        <v>23165.34</v>
      </c>
    </row>
    <row r="6" spans="1:9" x14ac:dyDescent="0.25">
      <c r="A6" s="3">
        <v>42615</v>
      </c>
      <c r="B6" s="4">
        <v>2179.98</v>
      </c>
      <c r="C6" s="4">
        <v>18491.96</v>
      </c>
      <c r="D6" s="4">
        <v>5249.8990000000003</v>
      </c>
      <c r="E6" s="4">
        <v>11.98</v>
      </c>
      <c r="F6" s="4">
        <v>6894.6</v>
      </c>
      <c r="G6" s="4">
        <v>10683.82</v>
      </c>
      <c r="H6" s="4">
        <v>16925.68</v>
      </c>
      <c r="I6" s="4">
        <v>23266.7</v>
      </c>
    </row>
    <row r="7" spans="1:9" x14ac:dyDescent="0.25">
      <c r="A7" s="3">
        <v>42619</v>
      </c>
      <c r="B7" s="4">
        <v>2186.48</v>
      </c>
      <c r="C7" s="4">
        <v>18538.12</v>
      </c>
      <c r="D7" s="4">
        <v>5275.9080000000004</v>
      </c>
      <c r="E7" s="4">
        <v>12.02</v>
      </c>
      <c r="F7" s="4">
        <v>6826.05</v>
      </c>
      <c r="G7" s="4">
        <v>10687.14</v>
      </c>
      <c r="H7" s="4">
        <v>17081.98</v>
      </c>
      <c r="I7" s="4">
        <v>23787.68</v>
      </c>
    </row>
    <row r="8" spans="1:9" x14ac:dyDescent="0.25">
      <c r="A8" s="3">
        <v>42620</v>
      </c>
      <c r="B8" s="4">
        <v>2186.16</v>
      </c>
      <c r="C8" s="4">
        <v>18526.14</v>
      </c>
      <c r="D8" s="4">
        <v>5283.9260000000004</v>
      </c>
      <c r="E8" s="4">
        <v>11.94</v>
      </c>
      <c r="F8" s="4">
        <v>6846.58</v>
      </c>
      <c r="G8" s="4">
        <v>10752.98</v>
      </c>
      <c r="H8" s="4">
        <v>17012.98</v>
      </c>
      <c r="I8" s="4">
        <v>23741.81</v>
      </c>
    </row>
    <row r="9" spans="1:9" x14ac:dyDescent="0.25">
      <c r="A9" s="3">
        <v>42621</v>
      </c>
      <c r="B9" s="4">
        <v>2181.3000000000002</v>
      </c>
      <c r="C9" s="4">
        <v>18479.91</v>
      </c>
      <c r="D9" s="4">
        <v>5259.482</v>
      </c>
      <c r="E9" s="4">
        <v>12.51</v>
      </c>
      <c r="F9" s="4">
        <v>6858.7</v>
      </c>
      <c r="G9" s="4">
        <v>10675.29</v>
      </c>
      <c r="H9" s="4">
        <v>16958.77</v>
      </c>
      <c r="I9" s="4">
        <v>23919.34</v>
      </c>
    </row>
    <row r="10" spans="1:9" x14ac:dyDescent="0.25">
      <c r="A10" s="3">
        <v>42622</v>
      </c>
      <c r="B10" s="4">
        <v>2127.81</v>
      </c>
      <c r="C10" s="4">
        <v>18085.45</v>
      </c>
      <c r="D10" s="4">
        <v>5125.9059999999999</v>
      </c>
      <c r="E10" s="4">
        <v>17.5</v>
      </c>
      <c r="F10" s="4">
        <v>6776.95</v>
      </c>
      <c r="G10" s="4">
        <v>10573.44</v>
      </c>
      <c r="H10" s="4">
        <v>16965.759999999998</v>
      </c>
      <c r="I10" s="4">
        <v>24099.7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K24" sqref="K24"/>
    </sheetView>
  </sheetViews>
  <sheetFormatPr defaultColWidth="11" defaultRowHeight="15.75" x14ac:dyDescent="0.25"/>
  <cols>
    <col min="3" max="3" width="11.6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s="3">
        <f>[1]stocks!A2</f>
        <v>42611</v>
      </c>
      <c r="B2" s="4">
        <v>46.98</v>
      </c>
      <c r="C2">
        <v>49.26</v>
      </c>
      <c r="D2">
        <f>C2-B2</f>
        <v>2.2800000000000011</v>
      </c>
      <c r="E2" s="4">
        <v>1327.1</v>
      </c>
    </row>
    <row r="3" spans="1:5" x14ac:dyDescent="0.25">
      <c r="A3" s="3">
        <f>[1]stocks!A3</f>
        <v>42612</v>
      </c>
      <c r="B3" s="4">
        <v>46.35</v>
      </c>
      <c r="C3">
        <v>48.73</v>
      </c>
      <c r="D3">
        <f t="shared" ref="D3:D10" si="0">C3-B3</f>
        <v>2.3799999999999955</v>
      </c>
      <c r="E3" s="4">
        <v>1316.5</v>
      </c>
    </row>
    <row r="4" spans="1:5" x14ac:dyDescent="0.25">
      <c r="A4" s="3">
        <f>[1]stocks!A4</f>
        <v>42613</v>
      </c>
      <c r="B4" s="4">
        <v>44.7</v>
      </c>
      <c r="C4">
        <v>46.89</v>
      </c>
      <c r="D4">
        <f t="shared" si="0"/>
        <v>2.1899999999999977</v>
      </c>
      <c r="E4" s="4">
        <v>1311.4</v>
      </c>
    </row>
    <row r="5" spans="1:5" x14ac:dyDescent="0.25">
      <c r="A5" s="3">
        <f>[1]stocks!A5</f>
        <v>42614</v>
      </c>
      <c r="B5" s="4">
        <v>43.16</v>
      </c>
      <c r="C5">
        <v>45.45</v>
      </c>
      <c r="D5">
        <f t="shared" si="0"/>
        <v>2.2900000000000063</v>
      </c>
      <c r="E5" s="4">
        <v>1317.1</v>
      </c>
    </row>
    <row r="6" spans="1:5" x14ac:dyDescent="0.25">
      <c r="A6" s="3">
        <f>[1]stocks!A6</f>
        <v>42615</v>
      </c>
      <c r="B6" s="4">
        <v>44.44</v>
      </c>
      <c r="C6">
        <v>46.83</v>
      </c>
      <c r="D6">
        <f t="shared" si="0"/>
        <v>2.3900000000000006</v>
      </c>
      <c r="E6" s="4">
        <v>1326.7</v>
      </c>
    </row>
    <row r="7" spans="1:5" x14ac:dyDescent="0.25">
      <c r="A7" s="3">
        <v>42619</v>
      </c>
      <c r="B7" s="4">
        <v>44.83</v>
      </c>
      <c r="C7">
        <v>47.26</v>
      </c>
      <c r="D7">
        <f t="shared" si="0"/>
        <v>2.4299999999999997</v>
      </c>
      <c r="E7" s="4">
        <v>1354</v>
      </c>
    </row>
    <row r="8" spans="1:5" x14ac:dyDescent="0.25">
      <c r="A8" s="3">
        <v>42620</v>
      </c>
      <c r="B8" s="4">
        <v>45.5</v>
      </c>
      <c r="C8">
        <v>47.98</v>
      </c>
      <c r="D8">
        <f t="shared" si="0"/>
        <v>2.4799999999999969</v>
      </c>
      <c r="E8" s="4">
        <v>1349.2</v>
      </c>
    </row>
    <row r="9" spans="1:5" x14ac:dyDescent="0.25">
      <c r="A9" s="3">
        <v>42621</v>
      </c>
      <c r="B9" s="4">
        <v>47.62</v>
      </c>
      <c r="C9">
        <v>49.99</v>
      </c>
      <c r="D9">
        <f t="shared" si="0"/>
        <v>2.3700000000000045</v>
      </c>
      <c r="E9" s="4">
        <v>1341.6</v>
      </c>
    </row>
    <row r="10" spans="1:5" x14ac:dyDescent="0.25">
      <c r="A10" s="3">
        <v>42622</v>
      </c>
      <c r="B10" s="4">
        <v>45.71</v>
      </c>
      <c r="C10">
        <v>47.87</v>
      </c>
      <c r="D10">
        <f t="shared" si="0"/>
        <v>2.1599999999999966</v>
      </c>
      <c r="E10" s="4">
        <v>1331.8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I17" sqref="I17"/>
    </sheetView>
  </sheetViews>
  <sheetFormatPr defaultColWidth="11" defaultRowHeight="15.75" x14ac:dyDescent="0.25"/>
  <sheetData>
    <row r="1" spans="1:13" x14ac:dyDescent="0.25">
      <c r="A1" s="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s="3">
        <f>[1]stocks!A2</f>
        <v>42611</v>
      </c>
      <c r="B2" s="4">
        <v>0.25</v>
      </c>
      <c r="C2" s="4">
        <v>0.33</v>
      </c>
      <c r="D2" s="4">
        <v>0.49</v>
      </c>
      <c r="E2" s="4">
        <v>0.62</v>
      </c>
      <c r="F2" s="4">
        <v>0.81</v>
      </c>
      <c r="G2" s="4">
        <v>0.92</v>
      </c>
      <c r="H2" s="4">
        <v>1.18</v>
      </c>
      <c r="I2" s="4">
        <v>1.43</v>
      </c>
      <c r="J2" s="4">
        <v>1.57</v>
      </c>
      <c r="K2" s="4">
        <v>1.9</v>
      </c>
      <c r="L2" s="4">
        <v>2.2200000000000002</v>
      </c>
    </row>
    <row r="3" spans="1:13" x14ac:dyDescent="0.25">
      <c r="A3" s="3">
        <f>[1]stocks!A3</f>
        <v>42612</v>
      </c>
      <c r="B3" s="4">
        <v>0.23</v>
      </c>
      <c r="C3" s="4">
        <v>0.33</v>
      </c>
      <c r="D3" s="4">
        <v>0.47</v>
      </c>
      <c r="E3" s="4">
        <v>0.61</v>
      </c>
      <c r="F3" s="4">
        <v>0.8</v>
      </c>
      <c r="G3" s="4">
        <v>0.92</v>
      </c>
      <c r="H3" s="4">
        <v>1.18</v>
      </c>
      <c r="I3" s="4">
        <v>1.44</v>
      </c>
      <c r="J3" s="4">
        <v>1.57</v>
      </c>
      <c r="K3" s="4">
        <v>1.91</v>
      </c>
      <c r="L3" s="4">
        <v>2.23</v>
      </c>
    </row>
    <row r="4" spans="1:13" x14ac:dyDescent="0.25">
      <c r="A4" s="3">
        <f>[1]stocks!A4</f>
        <v>42613</v>
      </c>
      <c r="B4" s="4">
        <v>0.26</v>
      </c>
      <c r="C4" s="4">
        <v>0.33</v>
      </c>
      <c r="D4" s="4">
        <v>0.47</v>
      </c>
      <c r="E4" s="4">
        <v>0.61</v>
      </c>
      <c r="F4" s="4">
        <v>0.8</v>
      </c>
      <c r="G4" s="4">
        <v>0.92</v>
      </c>
      <c r="H4" s="4">
        <v>1.19</v>
      </c>
      <c r="I4" s="4">
        <v>1.45</v>
      </c>
      <c r="J4" s="4">
        <v>1.58</v>
      </c>
      <c r="K4" s="4">
        <v>1.9</v>
      </c>
      <c r="L4" s="4">
        <v>2.23</v>
      </c>
    </row>
    <row r="5" spans="1:13" x14ac:dyDescent="0.25">
      <c r="A5" s="3">
        <v>42614</v>
      </c>
      <c r="B5" s="4">
        <v>0.27</v>
      </c>
      <c r="C5" s="4">
        <v>0.33</v>
      </c>
      <c r="D5" s="4">
        <v>0.47</v>
      </c>
      <c r="E5" s="4">
        <v>0.6</v>
      </c>
      <c r="F5" s="4">
        <v>0.78</v>
      </c>
      <c r="G5" s="4">
        <v>0.91</v>
      </c>
      <c r="H5" s="4">
        <v>1.18</v>
      </c>
      <c r="I5" s="4">
        <v>1.44</v>
      </c>
      <c r="J5" s="4">
        <v>1.57</v>
      </c>
      <c r="K5" s="4">
        <v>1.9</v>
      </c>
      <c r="L5" s="4">
        <v>2.23</v>
      </c>
    </row>
    <row r="6" spans="1:13" x14ac:dyDescent="0.25">
      <c r="A6" s="3">
        <v>42615</v>
      </c>
      <c r="B6" s="4">
        <v>0.25</v>
      </c>
      <c r="C6" s="4">
        <v>0.33</v>
      </c>
      <c r="D6" s="4">
        <v>0.45</v>
      </c>
      <c r="E6" s="4">
        <v>0.59</v>
      </c>
      <c r="F6" s="4">
        <v>0.8</v>
      </c>
      <c r="G6" s="4">
        <v>0.92</v>
      </c>
      <c r="H6" s="4">
        <v>1.2</v>
      </c>
      <c r="I6" s="4">
        <v>1.47</v>
      </c>
      <c r="J6" s="4">
        <v>1.6</v>
      </c>
      <c r="K6" s="4">
        <v>1.95</v>
      </c>
      <c r="L6" s="4">
        <v>2.2799999999999998</v>
      </c>
    </row>
    <row r="7" spans="1:13" x14ac:dyDescent="0.25">
      <c r="A7" s="3">
        <v>42619</v>
      </c>
      <c r="B7" s="4">
        <v>0.24</v>
      </c>
      <c r="C7" s="4">
        <v>0.32</v>
      </c>
      <c r="D7" s="4">
        <v>0.45</v>
      </c>
      <c r="E7" s="4">
        <v>0.56000000000000005</v>
      </c>
      <c r="F7" s="4">
        <v>0.74</v>
      </c>
      <c r="G7" s="4">
        <v>0.86</v>
      </c>
      <c r="H7" s="4">
        <v>1.1299999999999999</v>
      </c>
      <c r="I7" s="4">
        <v>1.4</v>
      </c>
      <c r="J7" s="4">
        <v>1.55</v>
      </c>
      <c r="K7" s="4">
        <v>1.9</v>
      </c>
      <c r="L7" s="4">
        <v>2.2400000000000002</v>
      </c>
    </row>
    <row r="8" spans="1:13" x14ac:dyDescent="0.25">
      <c r="A8" s="3">
        <v>42620</v>
      </c>
      <c r="B8" s="4">
        <v>0.25</v>
      </c>
      <c r="C8" s="4">
        <v>0.34</v>
      </c>
      <c r="D8" s="4">
        <v>0.49</v>
      </c>
      <c r="E8" s="4">
        <v>0.56999999999999995</v>
      </c>
      <c r="F8" s="4">
        <v>0.74</v>
      </c>
      <c r="G8" s="4">
        <v>0.86</v>
      </c>
      <c r="H8" s="4">
        <v>1.1200000000000001</v>
      </c>
      <c r="I8" s="4">
        <v>1.39</v>
      </c>
      <c r="J8" s="4">
        <v>1.54</v>
      </c>
      <c r="K8" s="4">
        <v>1.89</v>
      </c>
      <c r="L8" s="4">
        <v>2.23</v>
      </c>
    </row>
    <row r="9" spans="1:13" x14ac:dyDescent="0.25">
      <c r="A9" s="3">
        <v>42621</v>
      </c>
      <c r="B9" s="4">
        <v>0.26</v>
      </c>
      <c r="C9" s="4">
        <v>0.35</v>
      </c>
      <c r="D9" s="4">
        <v>0.5</v>
      </c>
      <c r="E9" s="4">
        <v>0.56999999999999995</v>
      </c>
      <c r="F9" s="4">
        <v>0.78</v>
      </c>
      <c r="G9" s="4">
        <v>0.91</v>
      </c>
      <c r="H9" s="4">
        <v>1.19</v>
      </c>
      <c r="I9" s="4">
        <v>1.46</v>
      </c>
      <c r="J9" s="4">
        <v>1.61</v>
      </c>
      <c r="K9" s="4">
        <v>1.98</v>
      </c>
      <c r="L9" s="4">
        <v>2.3199999999999998</v>
      </c>
    </row>
    <row r="10" spans="1:13" x14ac:dyDescent="0.25">
      <c r="A10" s="3">
        <v>42622</v>
      </c>
      <c r="B10" s="4">
        <v>0.24</v>
      </c>
      <c r="C10" s="4">
        <v>0.35</v>
      </c>
      <c r="D10" s="4">
        <v>0.51</v>
      </c>
      <c r="E10" s="4">
        <v>0.57999999999999996</v>
      </c>
      <c r="F10" s="4">
        <v>0.79</v>
      </c>
      <c r="G10" s="4">
        <v>0.93</v>
      </c>
      <c r="H10" s="4">
        <v>1.23</v>
      </c>
      <c r="I10" s="4">
        <v>1.51</v>
      </c>
      <c r="J10" s="4">
        <v>1.67</v>
      </c>
      <c r="K10" s="4">
        <v>2.0499999999999998</v>
      </c>
      <c r="L10" s="4">
        <v>2.39</v>
      </c>
    </row>
  </sheetData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7" t="s">
        <v>49</v>
      </c>
      <c r="B1" s="2">
        <v>42611</v>
      </c>
      <c r="C1" s="2">
        <v>42612</v>
      </c>
      <c r="D1" s="2">
        <v>42613</v>
      </c>
    </row>
    <row r="2" spans="1:4" x14ac:dyDescent="0.25">
      <c r="A2" t="s">
        <v>43</v>
      </c>
      <c r="B2" s="16">
        <v>0.79</v>
      </c>
      <c r="C2" s="16">
        <v>0.76</v>
      </c>
    </row>
    <row r="3" spans="1:4" x14ac:dyDescent="0.25">
      <c r="A3" t="s">
        <v>44</v>
      </c>
      <c r="B3" s="16">
        <v>0.21</v>
      </c>
      <c r="C3" s="16">
        <v>0.24</v>
      </c>
    </row>
    <row r="5" spans="1:4" x14ac:dyDescent="0.25">
      <c r="A5" s="17" t="s">
        <v>50</v>
      </c>
      <c r="B5" s="2">
        <v>42611</v>
      </c>
      <c r="C5" s="2">
        <v>42612</v>
      </c>
    </row>
    <row r="6" spans="1:4" x14ac:dyDescent="0.25">
      <c r="A6" t="s">
        <v>43</v>
      </c>
      <c r="B6" s="9">
        <v>0.74099999999999999</v>
      </c>
      <c r="C6" s="9">
        <v>0.71299999999999997</v>
      </c>
    </row>
    <row r="7" spans="1:4" x14ac:dyDescent="0.25">
      <c r="A7" t="s">
        <v>44</v>
      </c>
      <c r="B7" s="9">
        <v>0.246</v>
      </c>
      <c r="C7" s="9">
        <v>0.27200000000000002</v>
      </c>
    </row>
    <row r="8" spans="1:4" x14ac:dyDescent="0.25">
      <c r="A8" t="s">
        <v>45</v>
      </c>
      <c r="B8" s="9">
        <v>1.2999999999999999E-2</v>
      </c>
      <c r="C8" s="9">
        <v>1.4999999999999999E-2</v>
      </c>
    </row>
    <row r="10" spans="1:4" x14ac:dyDescent="0.25">
      <c r="A10" s="17" t="s">
        <v>51</v>
      </c>
      <c r="B10" s="2">
        <v>42611</v>
      </c>
      <c r="C10" s="2">
        <v>42612</v>
      </c>
    </row>
    <row r="11" spans="1:4" x14ac:dyDescent="0.25">
      <c r="A11" t="s">
        <v>43</v>
      </c>
      <c r="B11" s="9">
        <v>0.441</v>
      </c>
      <c r="C11" s="9">
        <v>0.45800000000000002</v>
      </c>
    </row>
    <row r="12" spans="1:4" x14ac:dyDescent="0.25">
      <c r="A12" t="s">
        <v>44</v>
      </c>
      <c r="B12" s="9">
        <v>0.44</v>
      </c>
      <c r="C12" s="9">
        <v>0.435</v>
      </c>
    </row>
    <row r="13" spans="1:4" x14ac:dyDescent="0.25">
      <c r="A13" t="s">
        <v>45</v>
      </c>
      <c r="B13" s="9">
        <v>0.113</v>
      </c>
      <c r="C13" s="9">
        <v>0.10199999999999999</v>
      </c>
    </row>
    <row r="14" spans="1:4" x14ac:dyDescent="0.25">
      <c r="A14" t="s">
        <v>46</v>
      </c>
      <c r="B14" s="9">
        <v>6.0000000000000001E-3</v>
      </c>
      <c r="C14" s="9">
        <v>5.0000000000000001E-3</v>
      </c>
    </row>
    <row r="16" spans="1:4" x14ac:dyDescent="0.25">
      <c r="A16" s="17" t="s">
        <v>52</v>
      </c>
      <c r="B16" s="2">
        <v>42611</v>
      </c>
      <c r="C16" s="2">
        <v>42612</v>
      </c>
    </row>
    <row r="17" spans="1:3" x14ac:dyDescent="0.25">
      <c r="A17" t="s">
        <v>43</v>
      </c>
      <c r="B17" s="9">
        <v>0.41399999999999998</v>
      </c>
      <c r="C17" s="9">
        <v>0.44</v>
      </c>
    </row>
    <row r="18" spans="1:3" x14ac:dyDescent="0.25">
      <c r="A18" t="s">
        <v>44</v>
      </c>
      <c r="B18" s="9">
        <v>0.44</v>
      </c>
      <c r="C18" s="9">
        <v>0.436</v>
      </c>
    </row>
    <row r="19" spans="1:3" x14ac:dyDescent="0.25">
      <c r="A19" t="s">
        <v>45</v>
      </c>
      <c r="B19" s="9">
        <v>0.13300000000000001</v>
      </c>
      <c r="C19" s="9">
        <v>0.115</v>
      </c>
    </row>
    <row r="20" spans="1:3" x14ac:dyDescent="0.25">
      <c r="A20" t="s">
        <v>46</v>
      </c>
      <c r="B20" s="9">
        <v>1.2E-2</v>
      </c>
      <c r="C20" s="9">
        <v>8.9999999999999993E-3</v>
      </c>
    </row>
    <row r="21" spans="1:3" x14ac:dyDescent="0.25">
      <c r="A21" t="s">
        <v>47</v>
      </c>
      <c r="B21" s="9">
        <v>0</v>
      </c>
      <c r="C21" s="9">
        <v>0</v>
      </c>
    </row>
    <row r="23" spans="1:3" x14ac:dyDescent="0.25">
      <c r="A23" s="17" t="s">
        <v>53</v>
      </c>
      <c r="B23" s="2">
        <v>42611</v>
      </c>
      <c r="C23" s="2">
        <v>42612</v>
      </c>
    </row>
    <row r="24" spans="1:3" x14ac:dyDescent="0.25">
      <c r="A24" t="s">
        <v>43</v>
      </c>
      <c r="B24" s="9">
        <v>0.378</v>
      </c>
      <c r="C24" s="9">
        <v>0.40100000000000002</v>
      </c>
    </row>
    <row r="25" spans="1:3" x14ac:dyDescent="0.25">
      <c r="A25" t="s">
        <v>44</v>
      </c>
      <c r="B25" s="9">
        <v>0.438</v>
      </c>
      <c r="C25" s="9">
        <v>0.436</v>
      </c>
    </row>
    <row r="26" spans="1:3" x14ac:dyDescent="0.25">
      <c r="A26" t="s">
        <v>45</v>
      </c>
      <c r="B26" s="9">
        <v>0.16</v>
      </c>
      <c r="C26" s="9">
        <v>0.14399999999999999</v>
      </c>
    </row>
    <row r="27" spans="1:3" x14ac:dyDescent="0.25">
      <c r="A27" t="s">
        <v>46</v>
      </c>
      <c r="B27" s="9">
        <v>2.3E-2</v>
      </c>
      <c r="C27" s="9">
        <v>1.7999999999999999E-2</v>
      </c>
    </row>
    <row r="28" spans="1:3" x14ac:dyDescent="0.25">
      <c r="A28" t="s">
        <v>47</v>
      </c>
      <c r="B28" s="9">
        <v>1E-3</v>
      </c>
      <c r="C28" s="9">
        <v>1E-3</v>
      </c>
    </row>
    <row r="30" spans="1:3" x14ac:dyDescent="0.25">
      <c r="A30" s="17" t="s">
        <v>54</v>
      </c>
      <c r="B30" s="2">
        <v>42611</v>
      </c>
      <c r="C30" s="2">
        <v>42612</v>
      </c>
    </row>
    <row r="31" spans="1:3" x14ac:dyDescent="0.25">
      <c r="A31" t="s">
        <v>43</v>
      </c>
      <c r="B31" s="9">
        <v>0.35299999999999998</v>
      </c>
      <c r="C31" s="9">
        <v>0.38400000000000001</v>
      </c>
    </row>
    <row r="32" spans="1:3" x14ac:dyDescent="0.25">
      <c r="A32" t="s">
        <v>44</v>
      </c>
      <c r="B32" s="9">
        <v>0.434</v>
      </c>
      <c r="C32" s="9">
        <v>0.435</v>
      </c>
    </row>
    <row r="33" spans="1:3" x14ac:dyDescent="0.25">
      <c r="A33" t="s">
        <v>45</v>
      </c>
      <c r="B33" s="9">
        <v>0.17799999999999999</v>
      </c>
      <c r="C33" s="9">
        <v>0.156</v>
      </c>
    </row>
    <row r="34" spans="1:3" x14ac:dyDescent="0.25">
      <c r="A34" t="s">
        <v>46</v>
      </c>
      <c r="B34" s="9">
        <v>3.2000000000000001E-2</v>
      </c>
      <c r="C34" s="9">
        <v>2.4E-2</v>
      </c>
    </row>
    <row r="35" spans="1:3" x14ac:dyDescent="0.25">
      <c r="A35" t="s">
        <v>47</v>
      </c>
      <c r="B35" s="9">
        <v>3.0000000000000001E-3</v>
      </c>
      <c r="C35" s="9">
        <v>2E-3</v>
      </c>
    </row>
    <row r="36" spans="1:3" x14ac:dyDescent="0.25">
      <c r="B36" s="9"/>
    </row>
    <row r="37" spans="1:3" x14ac:dyDescent="0.25">
      <c r="A37" s="17" t="s">
        <v>55</v>
      </c>
      <c r="B37" s="2">
        <v>42611</v>
      </c>
      <c r="C37" s="2">
        <v>42612</v>
      </c>
    </row>
    <row r="38" spans="1:3" x14ac:dyDescent="0.25">
      <c r="A38" t="s">
        <v>43</v>
      </c>
      <c r="B38" s="9">
        <v>0.28799999999999998</v>
      </c>
      <c r="C38" s="9">
        <v>0.313</v>
      </c>
    </row>
    <row r="39" spans="1:3" x14ac:dyDescent="0.25">
      <c r="A39" t="s">
        <v>44</v>
      </c>
      <c r="B39" s="9">
        <v>0.41899999999999998</v>
      </c>
      <c r="C39" s="9">
        <v>0.42499999999999999</v>
      </c>
    </row>
    <row r="40" spans="1:3" x14ac:dyDescent="0.25">
      <c r="A40" t="s">
        <v>45</v>
      </c>
      <c r="B40" s="9">
        <v>0.22500000000000001</v>
      </c>
      <c r="C40" s="9">
        <v>0.20799999999999999</v>
      </c>
    </row>
    <row r="41" spans="1:3" x14ac:dyDescent="0.25">
      <c r="A41" t="s">
        <v>46</v>
      </c>
      <c r="B41" s="9">
        <v>5.8999999999999997E-2</v>
      </c>
      <c r="C41" s="9">
        <v>4.8000000000000001E-2</v>
      </c>
    </row>
    <row r="42" spans="1:3" x14ac:dyDescent="0.25">
      <c r="A42" t="s">
        <v>47</v>
      </c>
      <c r="B42" s="9">
        <v>8.0000000000000002E-3</v>
      </c>
      <c r="C42" s="9">
        <v>6.0000000000000001E-3</v>
      </c>
    </row>
    <row r="43" spans="1:3" x14ac:dyDescent="0.25">
      <c r="A43" t="s">
        <v>48</v>
      </c>
      <c r="B43" s="9">
        <v>1E-3</v>
      </c>
      <c r="C43" s="9">
        <v>0</v>
      </c>
    </row>
    <row r="45" spans="1:3" x14ac:dyDescent="0.25">
      <c r="A45" s="17" t="s">
        <v>56</v>
      </c>
      <c r="B45" s="2">
        <v>42611</v>
      </c>
      <c r="C45" s="2">
        <v>42612</v>
      </c>
    </row>
    <row r="46" spans="1:3" x14ac:dyDescent="0.25">
      <c r="A46" t="s">
        <v>43</v>
      </c>
      <c r="B46" s="9">
        <v>0.27400000000000002</v>
      </c>
      <c r="C46" s="9">
        <v>0.30499999999999999</v>
      </c>
    </row>
    <row r="47" spans="1:3" x14ac:dyDescent="0.25">
      <c r="A47" t="s">
        <v>44</v>
      </c>
      <c r="B47" s="9">
        <v>0.41299999999999998</v>
      </c>
      <c r="C47" s="9">
        <v>0.42199999999999999</v>
      </c>
    </row>
    <row r="48" spans="1:3" x14ac:dyDescent="0.25">
      <c r="A48" t="s">
        <v>45</v>
      </c>
      <c r="B48" s="9">
        <v>0.23499999999999999</v>
      </c>
      <c r="C48" s="9">
        <v>0.21299999999999999</v>
      </c>
    </row>
    <row r="49" spans="1:3" x14ac:dyDescent="0.25">
      <c r="A49" t="s">
        <v>46</v>
      </c>
      <c r="B49" s="9">
        <v>6.7000000000000004E-2</v>
      </c>
      <c r="C49" s="9">
        <v>5.1999999999999998E-2</v>
      </c>
    </row>
    <row r="50" spans="1:3" x14ac:dyDescent="0.25">
      <c r="A50" t="s">
        <v>47</v>
      </c>
      <c r="B50" s="9">
        <v>1.0999999999999999E-2</v>
      </c>
      <c r="C50" s="9">
        <v>7.0000000000000001E-3</v>
      </c>
    </row>
    <row r="51" spans="1:3" x14ac:dyDescent="0.25">
      <c r="A51" t="s">
        <v>48</v>
      </c>
      <c r="B51" s="9">
        <v>1E-3</v>
      </c>
      <c r="C5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19" sqref="E19"/>
    </sheetView>
  </sheetViews>
  <sheetFormatPr defaultColWidth="11" defaultRowHeight="15.75" x14ac:dyDescent="0.25"/>
  <sheetData>
    <row r="1" spans="1:4" x14ac:dyDescent="0.25">
      <c r="B1" s="2">
        <v>42611</v>
      </c>
      <c r="C1" s="2">
        <v>42612</v>
      </c>
      <c r="D1" s="2">
        <v>42613</v>
      </c>
    </row>
    <row r="2" spans="1:4" x14ac:dyDescent="0.25">
      <c r="A2" s="3" t="s">
        <v>36</v>
      </c>
      <c r="B2" s="5">
        <v>0</v>
      </c>
    </row>
    <row r="3" spans="1:4" x14ac:dyDescent="0.25">
      <c r="A3" s="3" t="s">
        <v>37</v>
      </c>
      <c r="B3" s="5">
        <v>8.0000000000000002E-3</v>
      </c>
    </row>
    <row r="4" spans="1:4" x14ac:dyDescent="0.25">
      <c r="A4" s="3" t="s">
        <v>38</v>
      </c>
      <c r="B4" s="5">
        <v>1.6E-2</v>
      </c>
    </row>
    <row r="5" spans="1:4" x14ac:dyDescent="0.25">
      <c r="A5" s="3" t="s">
        <v>28</v>
      </c>
      <c r="B5" s="5">
        <v>4.0000000000000001E-3</v>
      </c>
    </row>
    <row r="6" spans="1:4" x14ac:dyDescent="0.25">
      <c r="A6" s="3" t="s">
        <v>29</v>
      </c>
      <c r="B6" s="5">
        <v>3.0000000000000001E-3</v>
      </c>
    </row>
    <row r="7" spans="1:4" x14ac:dyDescent="0.25">
      <c r="A7" s="3" t="s">
        <v>39</v>
      </c>
      <c r="C7">
        <v>101.1</v>
      </c>
    </row>
    <row r="8" spans="1:4" x14ac:dyDescent="0.25">
      <c r="A8" s="3" t="s">
        <v>40</v>
      </c>
      <c r="C8" s="5">
        <v>-1E-3</v>
      </c>
    </row>
    <row r="9" spans="1:4" x14ac:dyDescent="0.25">
      <c r="A9" s="3" t="s">
        <v>41</v>
      </c>
      <c r="C9" s="9">
        <v>5.0999999999999997E-2</v>
      </c>
    </row>
    <row r="10" spans="1:4" x14ac:dyDescent="0.25">
      <c r="A10" s="3" t="s">
        <v>42</v>
      </c>
      <c r="C10" s="9">
        <v>6.0000000000000001E-3</v>
      </c>
    </row>
    <row r="11" spans="1:4" x14ac:dyDescent="0.25">
      <c r="A11" s="3" t="s">
        <v>57</v>
      </c>
      <c r="D11">
        <v>177000</v>
      </c>
    </row>
    <row r="12" spans="1:4" x14ac:dyDescent="0.25">
      <c r="A12" s="3" t="s">
        <v>58</v>
      </c>
      <c r="D12">
        <v>111.3</v>
      </c>
    </row>
    <row r="13" spans="1:4" x14ac:dyDescent="0.25">
      <c r="A13" s="3" t="s">
        <v>59</v>
      </c>
      <c r="D13">
        <v>51.5</v>
      </c>
    </row>
    <row r="14" spans="1:4" x14ac:dyDescent="0.25">
      <c r="A14" s="3" t="s">
        <v>60</v>
      </c>
      <c r="D14">
        <v>2300000</v>
      </c>
    </row>
    <row r="15" spans="1:4" x14ac:dyDescent="0.25">
      <c r="A15" s="3" t="s">
        <v>61</v>
      </c>
      <c r="D15">
        <v>-700000</v>
      </c>
    </row>
    <row r="16" spans="1:4" x14ac:dyDescent="0.25">
      <c r="A16" s="3" t="s">
        <v>62</v>
      </c>
      <c r="D16">
        <v>1500000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4" sqref="F4"/>
    </sheetView>
  </sheetViews>
  <sheetFormatPr defaultColWidth="11" defaultRowHeight="15.75" x14ac:dyDescent="0.25"/>
  <sheetData>
    <row r="1" spans="1:5" x14ac:dyDescent="0.25">
      <c r="A1" s="1" t="s">
        <v>0</v>
      </c>
      <c r="B1" s="1" t="s">
        <v>4</v>
      </c>
      <c r="C1" s="1" t="s">
        <v>3</v>
      </c>
      <c r="D1" s="1" t="s">
        <v>5</v>
      </c>
      <c r="E1" s="1"/>
    </row>
    <row r="2" spans="1:5" x14ac:dyDescent="0.25">
      <c r="A2" s="3">
        <f>stocks!A2</f>
        <v>42611</v>
      </c>
      <c r="B2" s="4">
        <v>40.159999999999997</v>
      </c>
      <c r="C2" s="4">
        <v>7.42</v>
      </c>
      <c r="D2" s="4">
        <v>77.19</v>
      </c>
    </row>
    <row r="3" spans="1:5" x14ac:dyDescent="0.25">
      <c r="A3" s="3">
        <f>stocks!A3</f>
        <v>42612</v>
      </c>
      <c r="B3" s="4">
        <v>40.14</v>
      </c>
      <c r="C3" s="4">
        <v>7.45</v>
      </c>
      <c r="D3" s="4">
        <v>76.760000000000005</v>
      </c>
    </row>
    <row r="4" spans="1:5" x14ac:dyDescent="0.25">
      <c r="A4" s="3">
        <f>stocks!A4</f>
        <v>42613</v>
      </c>
      <c r="B4" s="4">
        <v>40.1</v>
      </c>
      <c r="C4" s="4">
        <v>7.53</v>
      </c>
      <c r="D4" s="4">
        <v>76.010000000000005</v>
      </c>
    </row>
    <row r="5" spans="1:5" x14ac:dyDescent="0.25">
      <c r="A5" s="3">
        <f>stocks!A5</f>
        <v>42614</v>
      </c>
    </row>
    <row r="6" spans="1:5" x14ac:dyDescent="0.25">
      <c r="A6" s="3">
        <f>stocks!A6</f>
        <v>42615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5"/>
  <sheetViews>
    <sheetView workbookViewId="0">
      <selection activeCell="J2" sqref="J2"/>
    </sheetView>
  </sheetViews>
  <sheetFormatPr defaultColWidth="8.875" defaultRowHeight="15.75" x14ac:dyDescent="0.25"/>
  <cols>
    <col min="1" max="1" width="10.375" bestFit="1" customWidth="1"/>
    <col min="2" max="2" width="5.875" customWidth="1"/>
    <col min="3" max="3" width="7.375" customWidth="1"/>
    <col min="4" max="5" width="7.875" customWidth="1"/>
    <col min="6" max="6" width="8.625" customWidth="1"/>
  </cols>
  <sheetData>
    <row r="1" spans="1:10" x14ac:dyDescent="0.25">
      <c r="A1" s="1" t="s">
        <v>0</v>
      </c>
      <c r="B1" t="s">
        <v>6</v>
      </c>
      <c r="C1" t="s">
        <v>31</v>
      </c>
      <c r="D1" t="s">
        <v>30</v>
      </c>
      <c r="E1" t="s">
        <v>32</v>
      </c>
      <c r="F1" t="s">
        <v>34</v>
      </c>
      <c r="G1" t="s">
        <v>33</v>
      </c>
      <c r="H1" t="s">
        <v>35</v>
      </c>
    </row>
    <row r="2" spans="1:10" x14ac:dyDescent="0.25">
      <c r="A2" s="3">
        <v>42611</v>
      </c>
      <c r="B2">
        <v>12.94</v>
      </c>
      <c r="C2" s="6">
        <f>(B2-B3)/B3</f>
        <v>-5.2014652014652073E-2</v>
      </c>
      <c r="D2">
        <v>2180.38</v>
      </c>
      <c r="E2" s="6">
        <f>(D2-D3)/D3</f>
        <v>5.2281193523402731E-3</v>
      </c>
      <c r="F2" s="6">
        <f>B2/D2</f>
        <v>5.9347453196231846E-3</v>
      </c>
      <c r="G2" s="7">
        <f>C2/E2</f>
        <v>-9.9490177077477497</v>
      </c>
      <c r="H2" s="6">
        <f>ABS(G2)</f>
        <v>9.9490177077477497</v>
      </c>
      <c r="J2">
        <f>_xlfn.PERCENTILE.INC(H2:H1424,0.5)</f>
        <v>8.5621859365550321</v>
      </c>
    </row>
    <row r="3" spans="1:10" x14ac:dyDescent="0.25">
      <c r="A3" s="3">
        <v>42608</v>
      </c>
      <c r="B3">
        <v>13.65</v>
      </c>
      <c r="C3" s="6">
        <f t="shared" ref="C3:C66" si="0">(B3-B4)/B4</f>
        <v>1.4673514306676135E-3</v>
      </c>
      <c r="D3">
        <v>2169.04</v>
      </c>
      <c r="E3" s="6">
        <f t="shared" ref="E3:E66" si="1">(D3-D4)/D4</f>
        <v>-1.578848039328431E-3</v>
      </c>
      <c r="F3" s="6">
        <f t="shared" ref="F3:F66" si="2">B3/D3</f>
        <v>6.2931066278169145E-3</v>
      </c>
      <c r="G3" s="7">
        <f t="shared" ref="G3:G66" si="3">C3/E3</f>
        <v>-0.92938103865382571</v>
      </c>
      <c r="H3" s="6">
        <f t="shared" ref="H3:H66" si="4">ABS(G3)</f>
        <v>0.92938103865382571</v>
      </c>
      <c r="J3">
        <f>_xlfn.PERCENTILE.INC(H2:H1424,0.9)</f>
        <v>36.116855959947955</v>
      </c>
    </row>
    <row r="4" spans="1:10" x14ac:dyDescent="0.25">
      <c r="A4" s="3">
        <v>42607</v>
      </c>
      <c r="B4">
        <v>13.63</v>
      </c>
      <c r="C4" s="6">
        <f t="shared" si="0"/>
        <v>1.33828996282529E-2</v>
      </c>
      <c r="D4">
        <v>2172.4699999999998</v>
      </c>
      <c r="E4" s="6">
        <f t="shared" si="1"/>
        <v>-1.3652410546833075E-3</v>
      </c>
      <c r="F4" s="6">
        <f t="shared" si="2"/>
        <v>6.2739646577398087E-3</v>
      </c>
      <c r="G4" s="7">
        <f t="shared" si="3"/>
        <v>-9.8025909654154866</v>
      </c>
      <c r="H4" s="6">
        <f t="shared" si="4"/>
        <v>9.8025909654154866</v>
      </c>
    </row>
    <row r="5" spans="1:10" x14ac:dyDescent="0.25">
      <c r="A5" s="3">
        <v>42606</v>
      </c>
      <c r="B5">
        <v>13.45</v>
      </c>
      <c r="C5" s="6">
        <f t="shared" si="0"/>
        <v>8.6429725363489376E-2</v>
      </c>
      <c r="D5">
        <v>2175.44</v>
      </c>
      <c r="E5" s="6">
        <f t="shared" si="1"/>
        <v>-5.2402944807718854E-3</v>
      </c>
      <c r="F5" s="6">
        <f t="shared" si="2"/>
        <v>6.1826573015114177E-3</v>
      </c>
      <c r="G5" s="7">
        <f t="shared" si="3"/>
        <v>-16.493295497156574</v>
      </c>
      <c r="H5" s="6">
        <f t="shared" si="4"/>
        <v>16.493295497156574</v>
      </c>
    </row>
    <row r="6" spans="1:10" x14ac:dyDescent="0.25">
      <c r="A6" s="3">
        <v>42605</v>
      </c>
      <c r="B6">
        <v>12.38</v>
      </c>
      <c r="C6" s="6">
        <f t="shared" si="0"/>
        <v>8.9649551752242224E-3</v>
      </c>
      <c r="D6">
        <v>2186.9</v>
      </c>
      <c r="E6" s="6">
        <f t="shared" si="1"/>
        <v>1.951764835245491E-3</v>
      </c>
      <c r="F6" s="6">
        <f t="shared" si="2"/>
        <v>5.6609812977273764E-3</v>
      </c>
      <c r="G6" s="7">
        <f t="shared" si="3"/>
        <v>4.5932558130634726</v>
      </c>
      <c r="H6" s="6">
        <f t="shared" si="4"/>
        <v>4.5932558130634726</v>
      </c>
    </row>
    <row r="7" spans="1:10" x14ac:dyDescent="0.25">
      <c r="A7" s="3">
        <v>42604</v>
      </c>
      <c r="B7">
        <v>12.27</v>
      </c>
      <c r="C7" s="6">
        <f t="shared" si="0"/>
        <v>8.2010582010581992E-2</v>
      </c>
      <c r="D7">
        <v>2182.64</v>
      </c>
      <c r="E7" s="6">
        <f t="shared" si="1"/>
        <v>-5.6322033820695291E-4</v>
      </c>
      <c r="F7" s="6">
        <f t="shared" si="2"/>
        <v>5.6216325184180625E-3</v>
      </c>
      <c r="G7" s="7">
        <f t="shared" si="3"/>
        <v>-145.6101217361358</v>
      </c>
      <c r="H7" s="6">
        <f t="shared" si="4"/>
        <v>145.6101217361358</v>
      </c>
    </row>
    <row r="8" spans="1:10" x14ac:dyDescent="0.25">
      <c r="A8" s="3">
        <v>42601</v>
      </c>
      <c r="B8">
        <v>11.34</v>
      </c>
      <c r="C8" s="6">
        <f t="shared" si="0"/>
        <v>-7.8740157480314838E-3</v>
      </c>
      <c r="D8">
        <v>2183.87</v>
      </c>
      <c r="E8" s="6">
        <f t="shared" si="1"/>
        <v>-1.4403160464925291E-3</v>
      </c>
      <c r="F8" s="6">
        <f t="shared" si="2"/>
        <v>5.1926167766396351E-3</v>
      </c>
      <c r="G8" s="7">
        <f t="shared" si="3"/>
        <v>5.4668666416696245</v>
      </c>
      <c r="H8" s="6">
        <f t="shared" si="4"/>
        <v>5.4668666416696245</v>
      </c>
    </row>
    <row r="9" spans="1:10" x14ac:dyDescent="0.25">
      <c r="A9" s="3">
        <v>42600</v>
      </c>
      <c r="B9">
        <v>11.43</v>
      </c>
      <c r="C9" s="6">
        <f t="shared" si="0"/>
        <v>-6.2346185397867092E-2</v>
      </c>
      <c r="D9">
        <v>2187.02</v>
      </c>
      <c r="E9" s="6">
        <f t="shared" si="1"/>
        <v>2.1995949079378716E-3</v>
      </c>
      <c r="F9" s="6">
        <f t="shared" si="2"/>
        <v>5.2262896544155975E-3</v>
      </c>
      <c r="G9" s="7">
        <f t="shared" si="3"/>
        <v>-28.344394312276741</v>
      </c>
      <c r="H9" s="6">
        <f t="shared" si="4"/>
        <v>28.344394312276741</v>
      </c>
    </row>
    <row r="10" spans="1:10" x14ac:dyDescent="0.25">
      <c r="A10" s="3">
        <v>42599</v>
      </c>
      <c r="B10">
        <v>12.19</v>
      </c>
      <c r="C10" s="6">
        <f t="shared" si="0"/>
        <v>-3.5601265822784896E-2</v>
      </c>
      <c r="D10">
        <v>2182.2199999999998</v>
      </c>
      <c r="E10" s="6">
        <f t="shared" si="1"/>
        <v>1.8685581801068378E-3</v>
      </c>
      <c r="F10" s="6">
        <f t="shared" si="2"/>
        <v>5.5860545682836745E-3</v>
      </c>
      <c r="G10" s="7">
        <f t="shared" si="3"/>
        <v>-19.05280028302321</v>
      </c>
      <c r="H10" s="6">
        <f t="shared" si="4"/>
        <v>19.05280028302321</v>
      </c>
    </row>
    <row r="11" spans="1:10" x14ac:dyDescent="0.25">
      <c r="A11" s="3">
        <v>42598</v>
      </c>
      <c r="B11">
        <v>12.64</v>
      </c>
      <c r="C11" s="6">
        <f t="shared" si="0"/>
        <v>7.027942421676546E-2</v>
      </c>
      <c r="D11">
        <v>2178.15</v>
      </c>
      <c r="E11" s="6">
        <f t="shared" si="1"/>
        <v>-5.479076775563317E-3</v>
      </c>
      <c r="F11" s="6">
        <f t="shared" si="2"/>
        <v>5.8030897780226342E-3</v>
      </c>
      <c r="G11" s="7">
        <f t="shared" si="3"/>
        <v>-12.826873412362408</v>
      </c>
      <c r="H11" s="6">
        <f t="shared" si="4"/>
        <v>12.826873412362408</v>
      </c>
    </row>
    <row r="12" spans="1:10" x14ac:dyDescent="0.25">
      <c r="A12" s="3">
        <v>42597</v>
      </c>
      <c r="B12">
        <v>11.81</v>
      </c>
      <c r="C12" s="6">
        <f t="shared" si="0"/>
        <v>2.2510822510822492E-2</v>
      </c>
      <c r="D12">
        <v>2190.15</v>
      </c>
      <c r="E12" s="6">
        <f t="shared" si="1"/>
        <v>2.7929763512739673E-3</v>
      </c>
      <c r="F12" s="6">
        <f t="shared" si="2"/>
        <v>5.3923247266168981E-3</v>
      </c>
      <c r="G12" s="7">
        <f t="shared" si="3"/>
        <v>8.059797033567639</v>
      </c>
      <c r="H12" s="6">
        <f t="shared" si="4"/>
        <v>8.059797033567639</v>
      </c>
    </row>
    <row r="13" spans="1:10" x14ac:dyDescent="0.25">
      <c r="A13" s="3">
        <v>42594</v>
      </c>
      <c r="B13">
        <v>11.55</v>
      </c>
      <c r="C13" s="6">
        <f t="shared" si="0"/>
        <v>-1.1130136986301284E-2</v>
      </c>
      <c r="D13">
        <v>2184.0500000000002</v>
      </c>
      <c r="E13" s="6">
        <f t="shared" si="1"/>
        <v>-7.9605085575457004E-4</v>
      </c>
      <c r="F13" s="6">
        <f t="shared" si="2"/>
        <v>5.2883404683958697E-3</v>
      </c>
      <c r="G13" s="7">
        <f t="shared" si="3"/>
        <v>13.981690875454332</v>
      </c>
      <c r="H13" s="6">
        <f t="shared" si="4"/>
        <v>13.981690875454332</v>
      </c>
    </row>
    <row r="14" spans="1:10" x14ac:dyDescent="0.25">
      <c r="A14" s="3">
        <v>42593</v>
      </c>
      <c r="B14">
        <v>11.68</v>
      </c>
      <c r="C14" s="6">
        <f t="shared" si="0"/>
        <v>-3.0705394190871451E-2</v>
      </c>
      <c r="D14">
        <v>2185.79</v>
      </c>
      <c r="E14" s="6">
        <f t="shared" si="1"/>
        <v>4.7345655461529046E-3</v>
      </c>
      <c r="F14" s="6">
        <f t="shared" si="2"/>
        <v>5.3436057443761748E-3</v>
      </c>
      <c r="G14" s="7">
        <f t="shared" si="3"/>
        <v>-6.4853667969221114</v>
      </c>
      <c r="H14" s="6">
        <f t="shared" si="4"/>
        <v>6.4853667969221114</v>
      </c>
    </row>
    <row r="15" spans="1:10" x14ac:dyDescent="0.25">
      <c r="A15" s="3">
        <v>42592</v>
      </c>
      <c r="B15">
        <v>12.05</v>
      </c>
      <c r="C15" s="6">
        <f t="shared" si="0"/>
        <v>3.3447684391080666E-2</v>
      </c>
      <c r="D15">
        <v>2175.4899999999998</v>
      </c>
      <c r="E15" s="6">
        <f t="shared" si="1"/>
        <v>-2.8646859845811146E-3</v>
      </c>
      <c r="F15" s="6">
        <f t="shared" si="2"/>
        <v>5.538982022440922E-3</v>
      </c>
      <c r="G15" s="7">
        <f t="shared" si="3"/>
        <v>-11.675864150943411</v>
      </c>
      <c r="H15" s="6">
        <f t="shared" si="4"/>
        <v>11.675864150943411</v>
      </c>
    </row>
    <row r="16" spans="1:10" x14ac:dyDescent="0.25">
      <c r="A16" s="3">
        <v>42591</v>
      </c>
      <c r="B16">
        <v>11.66</v>
      </c>
      <c r="C16" s="6">
        <f t="shared" si="0"/>
        <v>1.3913043478260882E-2</v>
      </c>
      <c r="D16">
        <v>2181.7399999999998</v>
      </c>
      <c r="E16" s="6">
        <f t="shared" si="1"/>
        <v>3.8974913911288928E-4</v>
      </c>
      <c r="F16" s="6">
        <f t="shared" si="2"/>
        <v>5.3443581728345275E-3</v>
      </c>
      <c r="G16" s="7">
        <f t="shared" si="3"/>
        <v>35.697432225067786</v>
      </c>
      <c r="H16" s="6">
        <f t="shared" si="4"/>
        <v>35.697432225067786</v>
      </c>
    </row>
    <row r="17" spans="1:8" x14ac:dyDescent="0.25">
      <c r="A17" s="3">
        <v>42590</v>
      </c>
      <c r="B17">
        <v>11.5</v>
      </c>
      <c r="C17" s="6">
        <f t="shared" si="0"/>
        <v>9.6575943810359461E-3</v>
      </c>
      <c r="D17">
        <v>2180.89</v>
      </c>
      <c r="E17" s="6">
        <f t="shared" si="1"/>
        <v>-9.0706272018032145E-4</v>
      </c>
      <c r="F17" s="6">
        <f t="shared" si="2"/>
        <v>5.2730765879984778E-3</v>
      </c>
      <c r="G17" s="7">
        <f t="shared" si="3"/>
        <v>-10.647107599258455</v>
      </c>
      <c r="H17" s="6">
        <f t="shared" si="4"/>
        <v>10.647107599258455</v>
      </c>
    </row>
    <row r="18" spans="1:8" x14ac:dyDescent="0.25">
      <c r="A18" s="3">
        <v>42587</v>
      </c>
      <c r="B18">
        <v>11.39</v>
      </c>
      <c r="C18" s="6">
        <f t="shared" si="0"/>
        <v>-8.2930756843800274E-2</v>
      </c>
      <c r="D18">
        <v>2182.87</v>
      </c>
      <c r="E18" s="6">
        <f t="shared" si="1"/>
        <v>8.6034423010280196E-3</v>
      </c>
      <c r="F18" s="6">
        <f t="shared" si="2"/>
        <v>5.2179012034614981E-3</v>
      </c>
      <c r="G18" s="7">
        <f t="shared" si="3"/>
        <v>-9.6392529806227607</v>
      </c>
      <c r="H18" s="6">
        <f t="shared" si="4"/>
        <v>9.6392529806227607</v>
      </c>
    </row>
    <row r="19" spans="1:8" x14ac:dyDescent="0.25">
      <c r="A19" s="3">
        <v>42586</v>
      </c>
      <c r="B19">
        <v>12.42</v>
      </c>
      <c r="C19" s="6">
        <f t="shared" si="0"/>
        <v>-3.4214618973561393E-2</v>
      </c>
      <c r="D19">
        <v>2164.25</v>
      </c>
      <c r="E19" s="6">
        <f t="shared" si="1"/>
        <v>2.1258994634416298E-4</v>
      </c>
      <c r="F19" s="6">
        <f t="shared" si="2"/>
        <v>5.7387085595471876E-3</v>
      </c>
      <c r="G19" s="7">
        <f t="shared" si="3"/>
        <v>-160.94184867129684</v>
      </c>
      <c r="H19" s="6">
        <f t="shared" si="4"/>
        <v>160.94184867129684</v>
      </c>
    </row>
    <row r="20" spans="1:8" x14ac:dyDescent="0.25">
      <c r="A20" s="3">
        <v>42585</v>
      </c>
      <c r="B20">
        <v>12.86</v>
      </c>
      <c r="C20" s="6">
        <f t="shared" si="0"/>
        <v>-3.8145100972326089E-2</v>
      </c>
      <c r="D20">
        <v>2163.79</v>
      </c>
      <c r="E20" s="6">
        <f t="shared" si="1"/>
        <v>3.1339387954732955E-3</v>
      </c>
      <c r="F20" s="6">
        <f t="shared" si="2"/>
        <v>5.9432754564906947E-3</v>
      </c>
      <c r="G20" s="7">
        <f t="shared" si="3"/>
        <v>-12.171616442357905</v>
      </c>
      <c r="H20" s="6">
        <f t="shared" si="4"/>
        <v>12.171616442357905</v>
      </c>
    </row>
    <row r="21" spans="1:8" x14ac:dyDescent="0.25">
      <c r="A21" s="3">
        <v>42584</v>
      </c>
      <c r="B21">
        <v>13.37</v>
      </c>
      <c r="C21" s="6">
        <f t="shared" si="0"/>
        <v>7.4758842443729878E-2</v>
      </c>
      <c r="D21">
        <v>2157.0300000000002</v>
      </c>
      <c r="E21" s="6">
        <f t="shared" si="1"/>
        <v>-6.3615927475078517E-3</v>
      </c>
      <c r="F21" s="6">
        <f t="shared" si="2"/>
        <v>6.198337528917075E-3</v>
      </c>
      <c r="G21" s="7">
        <f t="shared" si="3"/>
        <v>-11.751592000763738</v>
      </c>
      <c r="H21" s="6">
        <f t="shared" si="4"/>
        <v>11.751592000763738</v>
      </c>
    </row>
    <row r="22" spans="1:8" x14ac:dyDescent="0.25">
      <c r="A22" s="3">
        <v>42583</v>
      </c>
      <c r="B22">
        <v>12.44</v>
      </c>
      <c r="C22" s="6">
        <f t="shared" si="0"/>
        <v>4.8020219039595649E-2</v>
      </c>
      <c r="D22">
        <v>2170.84</v>
      </c>
      <c r="E22" s="6">
        <f t="shared" si="1"/>
        <v>-1.2697828487301084E-3</v>
      </c>
      <c r="F22" s="6">
        <f t="shared" si="2"/>
        <v>5.7305006356986226E-3</v>
      </c>
      <c r="G22" s="7">
        <f t="shared" si="3"/>
        <v>-37.817662356693489</v>
      </c>
      <c r="H22" s="6">
        <f t="shared" si="4"/>
        <v>37.817662356693489</v>
      </c>
    </row>
    <row r="23" spans="1:8" x14ac:dyDescent="0.25">
      <c r="A23" s="3">
        <v>42580</v>
      </c>
      <c r="B23">
        <v>11.87</v>
      </c>
      <c r="C23" s="6">
        <f t="shared" si="0"/>
        <v>-6.6823899371069292E-2</v>
      </c>
      <c r="D23">
        <v>2173.6</v>
      </c>
      <c r="E23" s="6">
        <f t="shared" si="1"/>
        <v>1.6312913007013464E-3</v>
      </c>
      <c r="F23" s="6">
        <f t="shared" si="2"/>
        <v>5.4609863820390134E-3</v>
      </c>
      <c r="G23" s="7">
        <f t="shared" si="3"/>
        <v>-40.963805386775171</v>
      </c>
      <c r="H23" s="6">
        <f t="shared" si="4"/>
        <v>40.963805386775171</v>
      </c>
    </row>
    <row r="24" spans="1:8" x14ac:dyDescent="0.25">
      <c r="A24" s="3">
        <v>42579</v>
      </c>
      <c r="B24">
        <v>12.72</v>
      </c>
      <c r="C24" s="6">
        <f t="shared" si="0"/>
        <v>-8.5736554949337046E-3</v>
      </c>
      <c r="D24">
        <v>2170.06</v>
      </c>
      <c r="E24" s="6">
        <f t="shared" si="1"/>
        <v>1.6062180948776498E-3</v>
      </c>
      <c r="F24" s="6">
        <f t="shared" si="2"/>
        <v>5.8615890804862543E-3</v>
      </c>
      <c r="G24" s="7">
        <f t="shared" si="3"/>
        <v>-5.3377903799463695</v>
      </c>
      <c r="H24" s="6">
        <f t="shared" si="4"/>
        <v>5.3377903799463695</v>
      </c>
    </row>
    <row r="25" spans="1:8" x14ac:dyDescent="0.25">
      <c r="A25" s="3">
        <v>42578</v>
      </c>
      <c r="B25">
        <v>12.83</v>
      </c>
      <c r="C25" s="6">
        <f t="shared" si="0"/>
        <v>-1.6858237547892767E-2</v>
      </c>
      <c r="D25">
        <v>2166.58</v>
      </c>
      <c r="E25" s="6">
        <f t="shared" si="1"/>
        <v>-1.1986096128490532E-3</v>
      </c>
      <c r="F25" s="6">
        <f t="shared" si="2"/>
        <v>5.9217753325517637E-3</v>
      </c>
      <c r="G25" s="7">
        <f t="shared" si="3"/>
        <v>14.064827586207427</v>
      </c>
      <c r="H25" s="6">
        <f t="shared" si="4"/>
        <v>14.064827586207427</v>
      </c>
    </row>
    <row r="26" spans="1:8" x14ac:dyDescent="0.25">
      <c r="A26" s="3">
        <v>42577</v>
      </c>
      <c r="B26">
        <v>13.05</v>
      </c>
      <c r="C26" s="6">
        <f t="shared" si="0"/>
        <v>1.3986013986014102E-2</v>
      </c>
      <c r="D26">
        <v>2169.1799999999998</v>
      </c>
      <c r="E26" s="6">
        <f t="shared" si="1"/>
        <v>3.2280675865113727E-4</v>
      </c>
      <c r="F26" s="6">
        <f t="shared" si="2"/>
        <v>6.0160982491079583E-3</v>
      </c>
      <c r="G26" s="7">
        <f t="shared" si="3"/>
        <v>43.326273726285343</v>
      </c>
      <c r="H26" s="6">
        <f t="shared" si="4"/>
        <v>43.326273726285343</v>
      </c>
    </row>
    <row r="27" spans="1:8" x14ac:dyDescent="0.25">
      <c r="A27" s="3">
        <v>42576</v>
      </c>
      <c r="B27">
        <v>12.87</v>
      </c>
      <c r="C27" s="6">
        <f t="shared" si="0"/>
        <v>7.0715474209650561E-2</v>
      </c>
      <c r="D27">
        <v>2168.48</v>
      </c>
      <c r="E27" s="6">
        <f t="shared" si="1"/>
        <v>-3.0114527155948108E-3</v>
      </c>
      <c r="F27" s="6">
        <f t="shared" si="2"/>
        <v>5.9350328340588799E-3</v>
      </c>
      <c r="G27" s="7">
        <f t="shared" si="3"/>
        <v>-23.482179827513281</v>
      </c>
      <c r="H27" s="6">
        <f t="shared" si="4"/>
        <v>23.482179827513281</v>
      </c>
    </row>
    <row r="28" spans="1:8" x14ac:dyDescent="0.25">
      <c r="A28" s="3">
        <v>42573</v>
      </c>
      <c r="B28">
        <v>12.02</v>
      </c>
      <c r="C28" s="6">
        <f t="shared" si="0"/>
        <v>-5.6514913657770852E-2</v>
      </c>
      <c r="D28">
        <v>2175.0300000000002</v>
      </c>
      <c r="E28" s="6">
        <f t="shared" si="1"/>
        <v>4.553914935085987E-3</v>
      </c>
      <c r="F28" s="6">
        <f t="shared" si="2"/>
        <v>5.5263605559463542E-3</v>
      </c>
      <c r="G28" s="7">
        <f t="shared" si="3"/>
        <v>-12.410182109979122</v>
      </c>
      <c r="H28" s="6">
        <f t="shared" si="4"/>
        <v>12.410182109979122</v>
      </c>
    </row>
    <row r="29" spans="1:8" x14ac:dyDescent="0.25">
      <c r="A29" s="3">
        <v>42572</v>
      </c>
      <c r="B29">
        <v>12.74</v>
      </c>
      <c r="C29" s="6">
        <f t="shared" si="0"/>
        <v>8.2412914188615183E-2</v>
      </c>
      <c r="D29">
        <v>2165.17</v>
      </c>
      <c r="E29" s="6">
        <f t="shared" si="1"/>
        <v>-3.6124840084306217E-3</v>
      </c>
      <c r="F29" s="6">
        <f t="shared" si="2"/>
        <v>5.884064530729689E-3</v>
      </c>
      <c r="G29" s="7">
        <f t="shared" si="3"/>
        <v>-22.813364431865814</v>
      </c>
      <c r="H29" s="6">
        <f t="shared" si="4"/>
        <v>22.813364431865814</v>
      </c>
    </row>
    <row r="30" spans="1:8" x14ac:dyDescent="0.25">
      <c r="A30" s="3">
        <v>42571</v>
      </c>
      <c r="B30">
        <v>11.77</v>
      </c>
      <c r="C30" s="6">
        <f t="shared" si="0"/>
        <v>-1.6708437761069429E-2</v>
      </c>
      <c r="D30">
        <v>2173.02</v>
      </c>
      <c r="E30" s="6">
        <f t="shared" si="1"/>
        <v>4.2703047444748454E-3</v>
      </c>
      <c r="F30" s="6">
        <f t="shared" si="2"/>
        <v>5.4164250674176954E-3</v>
      </c>
      <c r="G30" s="7">
        <f t="shared" si="3"/>
        <v>-3.9127038375159811</v>
      </c>
      <c r="H30" s="6">
        <f t="shared" si="4"/>
        <v>3.9127038375159811</v>
      </c>
    </row>
    <row r="31" spans="1:8" x14ac:dyDescent="0.25">
      <c r="A31" s="3">
        <v>42570</v>
      </c>
      <c r="B31">
        <v>11.97</v>
      </c>
      <c r="C31" s="6">
        <f t="shared" si="0"/>
        <v>-3.778135048231502E-2</v>
      </c>
      <c r="D31">
        <v>2163.7800000000002</v>
      </c>
      <c r="E31" s="6">
        <f t="shared" si="1"/>
        <v>-1.4352366756040559E-3</v>
      </c>
      <c r="F31" s="6">
        <f t="shared" si="2"/>
        <v>5.5319856917061807E-3</v>
      </c>
      <c r="G31" s="7">
        <f t="shared" si="3"/>
        <v>26.324125577695245</v>
      </c>
      <c r="H31" s="6">
        <f t="shared" si="4"/>
        <v>26.324125577695245</v>
      </c>
    </row>
    <row r="32" spans="1:8" x14ac:dyDescent="0.25">
      <c r="A32" s="3">
        <v>42569</v>
      </c>
      <c r="B32">
        <v>12.44</v>
      </c>
      <c r="C32" s="6">
        <f t="shared" si="0"/>
        <v>-1.8153117600631447E-2</v>
      </c>
      <c r="D32">
        <v>2166.89</v>
      </c>
      <c r="E32" s="6">
        <f t="shared" si="1"/>
        <v>2.3823401519147036E-3</v>
      </c>
      <c r="F32" s="6">
        <f t="shared" si="2"/>
        <v>5.7409467024168281E-3</v>
      </c>
      <c r="G32" s="7">
        <f t="shared" si="3"/>
        <v>-7.6198680469880244</v>
      </c>
      <c r="H32" s="6">
        <f t="shared" si="4"/>
        <v>7.6198680469880244</v>
      </c>
    </row>
    <row r="33" spans="1:8" x14ac:dyDescent="0.25">
      <c r="A33" s="3">
        <v>42566</v>
      </c>
      <c r="B33">
        <v>12.67</v>
      </c>
      <c r="C33" s="6">
        <f t="shared" si="0"/>
        <v>-1.1700468018720777E-2</v>
      </c>
      <c r="D33">
        <v>2161.7399999999998</v>
      </c>
      <c r="E33" s="6">
        <f t="shared" si="1"/>
        <v>-9.2894280762575077E-4</v>
      </c>
      <c r="F33" s="6">
        <f t="shared" si="2"/>
        <v>5.8610193640308275E-3</v>
      </c>
      <c r="G33" s="7">
        <f t="shared" si="3"/>
        <v>12.595466505226035</v>
      </c>
      <c r="H33" s="6">
        <f t="shared" si="4"/>
        <v>12.595466505226035</v>
      </c>
    </row>
    <row r="34" spans="1:8" x14ac:dyDescent="0.25">
      <c r="A34" s="3">
        <v>42565</v>
      </c>
      <c r="B34">
        <v>12.82</v>
      </c>
      <c r="C34" s="6">
        <f t="shared" si="0"/>
        <v>-1.6871165644171692E-2</v>
      </c>
      <c r="D34">
        <v>2163.75</v>
      </c>
      <c r="E34" s="6">
        <f t="shared" si="1"/>
        <v>5.2591721914302279E-3</v>
      </c>
      <c r="F34" s="6">
        <f t="shared" si="2"/>
        <v>5.9248989023685736E-3</v>
      </c>
      <c r="G34" s="7">
        <f t="shared" si="3"/>
        <v>-3.2079508010144826</v>
      </c>
      <c r="H34" s="6">
        <f t="shared" si="4"/>
        <v>3.2079508010144826</v>
      </c>
    </row>
    <row r="35" spans="1:8" x14ac:dyDescent="0.25">
      <c r="A35" s="3">
        <v>42564</v>
      </c>
      <c r="B35">
        <v>13.04</v>
      </c>
      <c r="C35" s="6">
        <f t="shared" si="0"/>
        <v>-3.7638376383763952E-2</v>
      </c>
      <c r="D35">
        <v>2152.4299999999998</v>
      </c>
      <c r="E35" s="6">
        <f t="shared" si="1"/>
        <v>1.347495980744578E-4</v>
      </c>
      <c r="F35" s="6">
        <f t="shared" si="2"/>
        <v>6.0582690261704215E-3</v>
      </c>
      <c r="G35" s="7">
        <f t="shared" si="3"/>
        <v>-279.32088051918589</v>
      </c>
      <c r="H35" s="6">
        <f t="shared" si="4"/>
        <v>279.32088051918589</v>
      </c>
    </row>
    <row r="36" spans="1:8" x14ac:dyDescent="0.25">
      <c r="A36" s="3">
        <v>42563</v>
      </c>
      <c r="B36">
        <v>13.55</v>
      </c>
      <c r="C36" s="6">
        <f t="shared" si="0"/>
        <v>7.3855243722315835E-4</v>
      </c>
      <c r="D36">
        <v>2152.14</v>
      </c>
      <c r="E36" s="6">
        <f t="shared" si="1"/>
        <v>7.0093020644219524E-3</v>
      </c>
      <c r="F36" s="6">
        <f t="shared" si="2"/>
        <v>6.2960588065832154E-3</v>
      </c>
      <c r="G36" s="7">
        <f t="shared" si="3"/>
        <v>0.10536747174471582</v>
      </c>
      <c r="H36" s="6">
        <f t="shared" si="4"/>
        <v>0.10536747174471582</v>
      </c>
    </row>
    <row r="37" spans="1:8" x14ac:dyDescent="0.25">
      <c r="A37" s="3">
        <v>42562</v>
      </c>
      <c r="B37">
        <v>13.54</v>
      </c>
      <c r="C37" s="6">
        <f t="shared" si="0"/>
        <v>2.5757575757575746E-2</v>
      </c>
      <c r="D37">
        <v>2137.16</v>
      </c>
      <c r="E37" s="6">
        <f t="shared" si="1"/>
        <v>3.408610732898147E-3</v>
      </c>
      <c r="F37" s="6">
        <f t="shared" si="2"/>
        <v>6.3355106777218369E-3</v>
      </c>
      <c r="G37" s="7">
        <f t="shared" si="3"/>
        <v>7.5566199181904095</v>
      </c>
      <c r="H37" s="6">
        <f t="shared" si="4"/>
        <v>7.5566199181904095</v>
      </c>
    </row>
    <row r="38" spans="1:8" x14ac:dyDescent="0.25">
      <c r="A38" s="3">
        <v>42559</v>
      </c>
      <c r="B38">
        <v>13.2</v>
      </c>
      <c r="C38" s="6">
        <f t="shared" si="0"/>
        <v>-0.10569105691056914</v>
      </c>
      <c r="D38">
        <v>2129.9</v>
      </c>
      <c r="E38" s="6">
        <f t="shared" si="1"/>
        <v>1.525334858668192E-2</v>
      </c>
      <c r="F38" s="6">
        <f t="shared" si="2"/>
        <v>6.1974740598150146E-3</v>
      </c>
      <c r="G38" s="7">
        <f t="shared" si="3"/>
        <v>-6.9290396341463438</v>
      </c>
      <c r="H38" s="6">
        <f t="shared" si="4"/>
        <v>6.9290396341463438</v>
      </c>
    </row>
    <row r="39" spans="1:8" x14ac:dyDescent="0.25">
      <c r="A39" s="3">
        <v>42558</v>
      </c>
      <c r="B39">
        <v>14.76</v>
      </c>
      <c r="C39" s="6">
        <f t="shared" si="0"/>
        <v>-1.3368983957219322E-2</v>
      </c>
      <c r="D39">
        <v>2097.9</v>
      </c>
      <c r="E39" s="6">
        <f t="shared" si="1"/>
        <v>-8.7154062665196347E-4</v>
      </c>
      <c r="F39" s="6">
        <f t="shared" si="2"/>
        <v>7.0356070356070348E-3</v>
      </c>
      <c r="G39" s="7">
        <f t="shared" si="3"/>
        <v>15.339484527045489</v>
      </c>
      <c r="H39" s="6">
        <f t="shared" si="4"/>
        <v>15.339484527045489</v>
      </c>
    </row>
    <row r="40" spans="1:8" x14ac:dyDescent="0.25">
      <c r="A40" s="3">
        <v>42557</v>
      </c>
      <c r="B40">
        <v>14.96</v>
      </c>
      <c r="C40" s="6">
        <f t="shared" si="0"/>
        <v>-3.9794608472400461E-2</v>
      </c>
      <c r="D40">
        <v>2099.73</v>
      </c>
      <c r="E40" s="6">
        <f t="shared" si="1"/>
        <v>5.3529960977711025E-3</v>
      </c>
      <c r="F40" s="6">
        <f t="shared" si="2"/>
        <v>7.124725559952947E-3</v>
      </c>
      <c r="G40" s="7">
        <f t="shared" si="3"/>
        <v>-7.4340813528652241</v>
      </c>
      <c r="H40" s="6">
        <f t="shared" si="4"/>
        <v>7.4340813528652241</v>
      </c>
    </row>
    <row r="41" spans="1:8" x14ac:dyDescent="0.25">
      <c r="A41" s="3">
        <v>42556</v>
      </c>
      <c r="B41">
        <v>15.58</v>
      </c>
      <c r="C41" s="6">
        <f t="shared" si="0"/>
        <v>5.4840893703452978E-2</v>
      </c>
      <c r="D41">
        <v>2088.5500000000002</v>
      </c>
      <c r="E41" s="6">
        <f t="shared" si="1"/>
        <v>-6.847523716683534E-3</v>
      </c>
      <c r="F41" s="6">
        <f t="shared" si="2"/>
        <v>7.459720858969141E-3</v>
      </c>
      <c r="G41" s="7">
        <f t="shared" si="3"/>
        <v>-8.0088650981721763</v>
      </c>
      <c r="H41" s="6">
        <f t="shared" si="4"/>
        <v>8.0088650981721763</v>
      </c>
    </row>
    <row r="42" spans="1:8" x14ac:dyDescent="0.25">
      <c r="A42" s="3">
        <v>42552</v>
      </c>
      <c r="B42">
        <v>14.77</v>
      </c>
      <c r="C42" s="6">
        <f t="shared" si="0"/>
        <v>-5.5022392834293103E-2</v>
      </c>
      <c r="D42">
        <v>2102.9499999999998</v>
      </c>
      <c r="E42" s="6">
        <f t="shared" si="1"/>
        <v>1.9486769007936169E-3</v>
      </c>
      <c r="F42" s="6">
        <f t="shared" si="2"/>
        <v>7.0234670344040519E-3</v>
      </c>
      <c r="G42" s="7">
        <f t="shared" si="3"/>
        <v>-28.235770030365074</v>
      </c>
      <c r="H42" s="6">
        <f t="shared" si="4"/>
        <v>28.235770030365074</v>
      </c>
    </row>
    <row r="43" spans="1:8" x14ac:dyDescent="0.25">
      <c r="A43" s="3">
        <v>42551</v>
      </c>
      <c r="B43">
        <v>15.63</v>
      </c>
      <c r="C43" s="6">
        <f t="shared" si="0"/>
        <v>-6.069711538461537E-2</v>
      </c>
      <c r="D43">
        <v>2098.86</v>
      </c>
      <c r="E43" s="6">
        <f t="shared" si="1"/>
        <v>1.3565002390415229E-2</v>
      </c>
      <c r="F43" s="6">
        <f t="shared" si="2"/>
        <v>7.4468997455761701E-3</v>
      </c>
      <c r="G43" s="7">
        <f t="shared" si="3"/>
        <v>-4.4745377580989434</v>
      </c>
      <c r="H43" s="6">
        <f t="shared" si="4"/>
        <v>4.4745377580989434</v>
      </c>
    </row>
    <row r="44" spans="1:8" x14ac:dyDescent="0.25">
      <c r="A44" s="3">
        <v>42550</v>
      </c>
      <c r="B44">
        <v>16.64</v>
      </c>
      <c r="C44" s="6">
        <f t="shared" si="0"/>
        <v>-0.1125333333333333</v>
      </c>
      <c r="D44">
        <v>2070.77</v>
      </c>
      <c r="E44" s="6">
        <f t="shared" si="1"/>
        <v>1.7032645904650614E-2</v>
      </c>
      <c r="F44" s="6">
        <f t="shared" si="2"/>
        <v>8.0356582334107605E-3</v>
      </c>
      <c r="G44" s="7">
        <f t="shared" si="3"/>
        <v>-6.6069202614378941</v>
      </c>
      <c r="H44" s="6">
        <f t="shared" si="4"/>
        <v>6.6069202614378941</v>
      </c>
    </row>
    <row r="45" spans="1:8" x14ac:dyDescent="0.25">
      <c r="A45" s="3">
        <v>42549</v>
      </c>
      <c r="B45">
        <v>18.75</v>
      </c>
      <c r="C45" s="6">
        <f t="shared" si="0"/>
        <v>-0.21383647798742142</v>
      </c>
      <c r="D45">
        <v>2036.09</v>
      </c>
      <c r="E45" s="6">
        <f t="shared" si="1"/>
        <v>1.7770202045447707E-2</v>
      </c>
      <c r="F45" s="6">
        <f t="shared" si="2"/>
        <v>9.2088267218050288E-3</v>
      </c>
      <c r="G45" s="7">
        <f t="shared" si="3"/>
        <v>-12.033429751700607</v>
      </c>
      <c r="H45" s="6">
        <f t="shared" si="4"/>
        <v>12.033429751700607</v>
      </c>
    </row>
    <row r="46" spans="1:8" x14ac:dyDescent="0.25">
      <c r="A46" s="3">
        <v>42548</v>
      </c>
      <c r="B46">
        <v>23.85</v>
      </c>
      <c r="C46" s="6">
        <f t="shared" si="0"/>
        <v>-7.4145962732919249E-2</v>
      </c>
      <c r="D46">
        <v>2000.54</v>
      </c>
      <c r="E46" s="6">
        <f t="shared" si="1"/>
        <v>-1.8096504876289072E-2</v>
      </c>
      <c r="F46" s="6">
        <f t="shared" si="2"/>
        <v>1.1921781119097844E-2</v>
      </c>
      <c r="G46" s="7">
        <f t="shared" si="3"/>
        <v>4.0972532121420269</v>
      </c>
      <c r="H46" s="6">
        <f t="shared" si="4"/>
        <v>4.0972532121420269</v>
      </c>
    </row>
    <row r="47" spans="1:8" x14ac:dyDescent="0.25">
      <c r="A47" s="3">
        <v>42545</v>
      </c>
      <c r="B47">
        <v>25.76</v>
      </c>
      <c r="C47" s="6">
        <f t="shared" si="0"/>
        <v>0.4933333333333334</v>
      </c>
      <c r="D47">
        <v>2037.41</v>
      </c>
      <c r="E47" s="6">
        <f t="shared" si="1"/>
        <v>-3.5919784982870594E-2</v>
      </c>
      <c r="F47" s="6">
        <f t="shared" si="2"/>
        <v>1.2643503271310145E-2</v>
      </c>
      <c r="G47" s="7">
        <f t="shared" si="3"/>
        <v>-13.734306415492016</v>
      </c>
      <c r="H47" s="6">
        <f t="shared" si="4"/>
        <v>13.734306415492016</v>
      </c>
    </row>
    <row r="48" spans="1:8" x14ac:dyDescent="0.25">
      <c r="A48" s="3">
        <v>42544</v>
      </c>
      <c r="B48">
        <v>17.25</v>
      </c>
      <c r="C48" s="6">
        <f t="shared" si="0"/>
        <v>-0.18516769012753903</v>
      </c>
      <c r="D48">
        <v>2113.3200000000002</v>
      </c>
      <c r="E48" s="6">
        <f t="shared" si="1"/>
        <v>1.3364022153492219E-2</v>
      </c>
      <c r="F48" s="6">
        <f t="shared" si="2"/>
        <v>8.1625120663221841E-3</v>
      </c>
      <c r="G48" s="7">
        <f t="shared" si="3"/>
        <v>-13.855685661157928</v>
      </c>
      <c r="H48" s="6">
        <f t="shared" si="4"/>
        <v>13.855685661157928</v>
      </c>
    </row>
    <row r="49" spans="1:8" x14ac:dyDescent="0.25">
      <c r="A49" s="3">
        <v>42543</v>
      </c>
      <c r="B49">
        <v>21.17</v>
      </c>
      <c r="C49" s="6">
        <f t="shared" si="0"/>
        <v>0.14556277056277062</v>
      </c>
      <c r="D49">
        <v>2085.4499999999998</v>
      </c>
      <c r="E49" s="6">
        <f t="shared" si="1"/>
        <v>-1.6515869596439622E-3</v>
      </c>
      <c r="F49" s="6">
        <f t="shared" si="2"/>
        <v>1.0151286293126185E-2</v>
      </c>
      <c r="G49" s="7">
        <f t="shared" si="3"/>
        <v>-88.135093167694933</v>
      </c>
      <c r="H49" s="6">
        <f t="shared" si="4"/>
        <v>88.135093167694933</v>
      </c>
    </row>
    <row r="50" spans="1:8" x14ac:dyDescent="0.25">
      <c r="A50" s="3">
        <v>42542</v>
      </c>
      <c r="B50">
        <v>18.48</v>
      </c>
      <c r="C50" s="6">
        <f t="shared" si="0"/>
        <v>5.9880239520957775E-3</v>
      </c>
      <c r="D50">
        <v>2088.9</v>
      </c>
      <c r="E50" s="6">
        <f t="shared" si="1"/>
        <v>2.7121084843394171E-3</v>
      </c>
      <c r="F50" s="6">
        <f t="shared" si="2"/>
        <v>8.846761453396525E-3</v>
      </c>
      <c r="G50" s="7">
        <f t="shared" si="3"/>
        <v>2.207885114726253</v>
      </c>
      <c r="H50" s="6">
        <f t="shared" si="4"/>
        <v>2.207885114726253</v>
      </c>
    </row>
    <row r="51" spans="1:8" x14ac:dyDescent="0.25">
      <c r="A51" s="3">
        <v>42541</v>
      </c>
      <c r="B51">
        <v>18.37</v>
      </c>
      <c r="C51" s="6">
        <f t="shared" si="0"/>
        <v>-5.3580628541988619E-2</v>
      </c>
      <c r="D51">
        <v>2083.25</v>
      </c>
      <c r="E51" s="6">
        <f t="shared" si="1"/>
        <v>5.808171029634805E-3</v>
      </c>
      <c r="F51" s="6">
        <f t="shared" si="2"/>
        <v>8.8179527181087257E-3</v>
      </c>
      <c r="G51" s="7">
        <f t="shared" si="3"/>
        <v>-9.2250431794460361</v>
      </c>
      <c r="H51" s="6">
        <f t="shared" si="4"/>
        <v>9.2250431794460361</v>
      </c>
    </row>
    <row r="52" spans="1:8" x14ac:dyDescent="0.25">
      <c r="A52" s="3">
        <v>42538</v>
      </c>
      <c r="B52">
        <v>19.41</v>
      </c>
      <c r="C52" s="6">
        <f t="shared" si="0"/>
        <v>2.0650490449147726E-3</v>
      </c>
      <c r="D52">
        <v>2071.2199999999998</v>
      </c>
      <c r="E52" s="6">
        <f t="shared" si="1"/>
        <v>-3.2579560055630598E-3</v>
      </c>
      <c r="F52" s="6">
        <f t="shared" si="2"/>
        <v>9.3712884193856774E-3</v>
      </c>
      <c r="G52" s="7">
        <f t="shared" si="3"/>
        <v>-0.63384804502842829</v>
      </c>
      <c r="H52" s="6">
        <f t="shared" si="4"/>
        <v>0.63384804502842829</v>
      </c>
    </row>
    <row r="53" spans="1:8" x14ac:dyDescent="0.25">
      <c r="A53" s="3">
        <v>42537</v>
      </c>
      <c r="B53">
        <v>19.37</v>
      </c>
      <c r="C53" s="6">
        <f t="shared" si="0"/>
        <v>-3.8232373386295905E-2</v>
      </c>
      <c r="D53">
        <v>2077.9899999999998</v>
      </c>
      <c r="E53" s="6">
        <f t="shared" si="1"/>
        <v>3.1329954139511377E-3</v>
      </c>
      <c r="F53" s="6">
        <f t="shared" si="2"/>
        <v>9.3215078032136845E-3</v>
      </c>
      <c r="G53" s="7">
        <f t="shared" si="3"/>
        <v>-12.203137360510729</v>
      </c>
      <c r="H53" s="6">
        <f t="shared" si="4"/>
        <v>12.203137360510729</v>
      </c>
    </row>
    <row r="54" spans="1:8" x14ac:dyDescent="0.25">
      <c r="A54" s="3">
        <v>42536</v>
      </c>
      <c r="B54">
        <v>20.14</v>
      </c>
      <c r="C54" s="6">
        <f t="shared" si="0"/>
        <v>-1.7560975609756072E-2</v>
      </c>
      <c r="D54">
        <v>2071.5</v>
      </c>
      <c r="E54" s="6">
        <f t="shared" si="1"/>
        <v>-1.8406799915194588E-3</v>
      </c>
      <c r="F54" s="6">
        <f t="shared" si="2"/>
        <v>9.7224233647115622E-3</v>
      </c>
      <c r="G54" s="7">
        <f t="shared" si="3"/>
        <v>9.5404826969731449</v>
      </c>
      <c r="H54" s="6">
        <f t="shared" si="4"/>
        <v>9.5404826969731449</v>
      </c>
    </row>
    <row r="55" spans="1:8" x14ac:dyDescent="0.25">
      <c r="A55" s="3">
        <v>42535</v>
      </c>
      <c r="B55">
        <v>20.5</v>
      </c>
      <c r="C55" s="6">
        <f t="shared" si="0"/>
        <v>-2.2412970910824934E-2</v>
      </c>
      <c r="D55">
        <v>2075.3200000000002</v>
      </c>
      <c r="E55" s="6">
        <f t="shared" si="1"/>
        <v>-1.7988898829277566E-3</v>
      </c>
      <c r="F55" s="6">
        <f t="shared" si="2"/>
        <v>9.8779947188867255E-3</v>
      </c>
      <c r="G55" s="7">
        <f t="shared" si="3"/>
        <v>12.459334572690484</v>
      </c>
      <c r="H55" s="6">
        <f t="shared" si="4"/>
        <v>12.459334572690484</v>
      </c>
    </row>
    <row r="56" spans="1:8" x14ac:dyDescent="0.25">
      <c r="A56" s="3">
        <v>42534</v>
      </c>
      <c r="B56">
        <v>20.97</v>
      </c>
      <c r="C56" s="6">
        <f t="shared" si="0"/>
        <v>0.23135642982971213</v>
      </c>
      <c r="D56">
        <v>2079.06</v>
      </c>
      <c r="E56" s="6">
        <f t="shared" si="1"/>
        <v>-8.1151869928009161E-3</v>
      </c>
      <c r="F56" s="6">
        <f t="shared" si="2"/>
        <v>1.0086288995988572E-2</v>
      </c>
      <c r="G56" s="7">
        <f t="shared" si="3"/>
        <v>-28.50906948107928</v>
      </c>
      <c r="H56" s="6">
        <f t="shared" si="4"/>
        <v>28.50906948107928</v>
      </c>
    </row>
    <row r="57" spans="1:8" x14ac:dyDescent="0.25">
      <c r="A57" s="3">
        <v>42531</v>
      </c>
      <c r="B57">
        <v>17.03</v>
      </c>
      <c r="C57" s="6">
        <f t="shared" si="0"/>
        <v>0.16325136612021862</v>
      </c>
      <c r="D57">
        <v>2096.0700000000002</v>
      </c>
      <c r="E57" s="6">
        <f t="shared" si="1"/>
        <v>-9.1752226445061431E-3</v>
      </c>
      <c r="F57" s="6">
        <f t="shared" si="2"/>
        <v>8.1247286588711255E-3</v>
      </c>
      <c r="G57" s="7">
        <f t="shared" si="3"/>
        <v>-17.792632663575613</v>
      </c>
      <c r="H57" s="6">
        <f t="shared" si="4"/>
        <v>17.792632663575613</v>
      </c>
    </row>
    <row r="58" spans="1:8" x14ac:dyDescent="0.25">
      <c r="A58" s="3">
        <v>42530</v>
      </c>
      <c r="B58">
        <v>14.64</v>
      </c>
      <c r="C58" s="6">
        <f t="shared" si="0"/>
        <v>3.9772727272727307E-2</v>
      </c>
      <c r="D58">
        <v>2115.48</v>
      </c>
      <c r="E58" s="6">
        <f t="shared" si="1"/>
        <v>-1.7176941371889619E-3</v>
      </c>
      <c r="F58" s="6">
        <f t="shared" si="2"/>
        <v>6.920415224913495E-3</v>
      </c>
      <c r="G58" s="7">
        <f t="shared" si="3"/>
        <v>-23.154720279721108</v>
      </c>
      <c r="H58" s="6">
        <f t="shared" si="4"/>
        <v>23.154720279721108</v>
      </c>
    </row>
    <row r="59" spans="1:8" x14ac:dyDescent="0.25">
      <c r="A59" s="3">
        <v>42529</v>
      </c>
      <c r="B59">
        <v>14.08</v>
      </c>
      <c r="C59" s="6">
        <f t="shared" si="0"/>
        <v>2.1352313167259328E-3</v>
      </c>
      <c r="D59">
        <v>2119.12</v>
      </c>
      <c r="E59" s="6">
        <f t="shared" si="1"/>
        <v>3.3094553839014555E-3</v>
      </c>
      <c r="F59" s="6">
        <f t="shared" si="2"/>
        <v>6.6442674317641285E-3</v>
      </c>
      <c r="G59" s="7">
        <f t="shared" si="3"/>
        <v>0.64519114749592066</v>
      </c>
      <c r="H59" s="6">
        <f t="shared" si="4"/>
        <v>0.64519114749592066</v>
      </c>
    </row>
    <row r="60" spans="1:8" x14ac:dyDescent="0.25">
      <c r="A60" s="3">
        <v>42528</v>
      </c>
      <c r="B60">
        <v>14.05</v>
      </c>
      <c r="C60" s="6">
        <f t="shared" si="0"/>
        <v>2.9304029304029328E-2</v>
      </c>
      <c r="D60">
        <v>2112.13</v>
      </c>
      <c r="E60" s="6">
        <f t="shared" si="1"/>
        <v>1.289460085995731E-3</v>
      </c>
      <c r="F60" s="6">
        <f t="shared" si="2"/>
        <v>6.6520526672127185E-3</v>
      </c>
      <c r="G60" s="7">
        <f t="shared" si="3"/>
        <v>22.725813402281879</v>
      </c>
      <c r="H60" s="6">
        <f t="shared" si="4"/>
        <v>22.725813402281879</v>
      </c>
    </row>
    <row r="61" spans="1:8" x14ac:dyDescent="0.25">
      <c r="A61" s="3">
        <v>42527</v>
      </c>
      <c r="B61">
        <v>13.65</v>
      </c>
      <c r="C61" s="6">
        <f t="shared" si="0"/>
        <v>1.3363028953229376E-2</v>
      </c>
      <c r="D61">
        <v>2109.41</v>
      </c>
      <c r="E61" s="6">
        <f t="shared" si="1"/>
        <v>4.8972669629797792E-3</v>
      </c>
      <c r="F61" s="6">
        <f t="shared" si="2"/>
        <v>6.4710037403823825E-3</v>
      </c>
      <c r="G61" s="7">
        <f t="shared" si="3"/>
        <v>2.7286707165946575</v>
      </c>
      <c r="H61" s="6">
        <f t="shared" si="4"/>
        <v>2.7286707165946575</v>
      </c>
    </row>
    <row r="62" spans="1:8" x14ac:dyDescent="0.25">
      <c r="A62" s="3">
        <v>42524</v>
      </c>
      <c r="B62">
        <v>13.47</v>
      </c>
      <c r="C62" s="6">
        <f t="shared" si="0"/>
        <v>-1.1738811445341168E-2</v>
      </c>
      <c r="D62">
        <v>2099.13</v>
      </c>
      <c r="E62" s="6">
        <f t="shared" si="1"/>
        <v>-2.911754367631603E-3</v>
      </c>
      <c r="F62" s="6">
        <f t="shared" si="2"/>
        <v>6.4169441625816408E-3</v>
      </c>
      <c r="G62" s="7">
        <f t="shared" si="3"/>
        <v>4.0315253154026935</v>
      </c>
      <c r="H62" s="6">
        <f t="shared" si="4"/>
        <v>4.0315253154026935</v>
      </c>
    </row>
    <row r="63" spans="1:8" x14ac:dyDescent="0.25">
      <c r="A63" s="3">
        <v>42523</v>
      </c>
      <c r="B63">
        <v>13.63</v>
      </c>
      <c r="C63" s="6">
        <f t="shared" si="0"/>
        <v>-4.0140845070422433E-2</v>
      </c>
      <c r="D63">
        <v>2105.2600000000002</v>
      </c>
      <c r="E63" s="6">
        <f t="shared" si="1"/>
        <v>2.8247107410460915E-3</v>
      </c>
      <c r="F63" s="6">
        <f t="shared" si="2"/>
        <v>6.4742597113895666E-3</v>
      </c>
      <c r="G63" s="7">
        <f t="shared" si="3"/>
        <v>-14.21060375745123</v>
      </c>
      <c r="H63" s="6">
        <f t="shared" si="4"/>
        <v>14.21060375745123</v>
      </c>
    </row>
    <row r="64" spans="1:8" x14ac:dyDescent="0.25">
      <c r="A64" s="3">
        <v>42522</v>
      </c>
      <c r="B64">
        <v>14.2</v>
      </c>
      <c r="C64" s="6">
        <f t="shared" si="0"/>
        <v>7.0472163495417805E-4</v>
      </c>
      <c r="D64">
        <v>2099.33</v>
      </c>
      <c r="E64" s="6">
        <f t="shared" si="1"/>
        <v>1.1302075385319181E-3</v>
      </c>
      <c r="F64" s="6">
        <f t="shared" si="2"/>
        <v>6.7640628200425846E-3</v>
      </c>
      <c r="G64" s="7">
        <f t="shared" si="3"/>
        <v>0.62353294499307221</v>
      </c>
      <c r="H64" s="6">
        <f t="shared" si="4"/>
        <v>0.62353294499307221</v>
      </c>
    </row>
    <row r="65" spans="1:8" x14ac:dyDescent="0.25">
      <c r="A65" s="3">
        <v>42521</v>
      </c>
      <c r="B65">
        <v>14.19</v>
      </c>
      <c r="C65" s="6">
        <f t="shared" si="0"/>
        <v>8.1554878048780519E-2</v>
      </c>
      <c r="D65">
        <v>2096.96</v>
      </c>
      <c r="E65" s="6">
        <f t="shared" si="1"/>
        <v>-1.0004478195001138E-3</v>
      </c>
      <c r="F65" s="6">
        <f t="shared" si="2"/>
        <v>6.7669388066534412E-3</v>
      </c>
      <c r="G65" s="7">
        <f t="shared" si="3"/>
        <v>-81.518372531943172</v>
      </c>
      <c r="H65" s="6">
        <f t="shared" si="4"/>
        <v>81.518372531943172</v>
      </c>
    </row>
    <row r="66" spans="1:8" x14ac:dyDescent="0.25">
      <c r="A66" s="3">
        <v>42517</v>
      </c>
      <c r="B66">
        <v>13.12</v>
      </c>
      <c r="C66" s="6">
        <f t="shared" si="0"/>
        <v>-2.3082650781831759E-2</v>
      </c>
      <c r="D66">
        <v>2099.06</v>
      </c>
      <c r="E66" s="6">
        <f t="shared" si="1"/>
        <v>4.2868762260179112E-3</v>
      </c>
      <c r="F66" s="6">
        <f t="shared" si="2"/>
        <v>6.2504168532581247E-3</v>
      </c>
      <c r="G66" s="7">
        <f t="shared" si="3"/>
        <v>-5.3844920088288353</v>
      </c>
      <c r="H66" s="6">
        <f t="shared" si="4"/>
        <v>5.3844920088288353</v>
      </c>
    </row>
    <row r="67" spans="1:8" x14ac:dyDescent="0.25">
      <c r="A67" s="3">
        <v>42516</v>
      </c>
      <c r="B67">
        <v>13.43</v>
      </c>
      <c r="C67" s="6">
        <f t="shared" ref="C67:C130" si="5">(B67-B68)/B68</f>
        <v>-3.3812949640287818E-2</v>
      </c>
      <c r="D67">
        <v>2090.1</v>
      </c>
      <c r="E67" s="6">
        <f t="shared" ref="E67:E130" si="6">(D67-D68)/D68</f>
        <v>-2.1047193548081098E-4</v>
      </c>
      <c r="F67" s="6">
        <f t="shared" ref="F67:F130" si="7">B67/D67</f>
        <v>6.4255298789531604E-3</v>
      </c>
      <c r="G67" s="7">
        <f t="shared" ref="G67:G130" si="8">C67/E67</f>
        <v>160.65300850226939</v>
      </c>
      <c r="H67" s="6">
        <f t="shared" ref="H67:H130" si="9">ABS(G67)</f>
        <v>160.65300850226939</v>
      </c>
    </row>
    <row r="68" spans="1:8" x14ac:dyDescent="0.25">
      <c r="A68" s="3">
        <v>42515</v>
      </c>
      <c r="B68">
        <v>13.9</v>
      </c>
      <c r="C68" s="6">
        <f t="shared" si="5"/>
        <v>-3.6061026352288458E-2</v>
      </c>
      <c r="D68">
        <v>2090.54</v>
      </c>
      <c r="E68" s="6">
        <f t="shared" si="6"/>
        <v>6.9747502480660573E-3</v>
      </c>
      <c r="F68" s="6">
        <f t="shared" si="7"/>
        <v>6.6489997799611582E-3</v>
      </c>
      <c r="G68" s="7">
        <f t="shared" si="8"/>
        <v>-5.1702247492356266</v>
      </c>
      <c r="H68" s="6">
        <f t="shared" si="9"/>
        <v>5.1702247492356266</v>
      </c>
    </row>
    <row r="69" spans="1:8" x14ac:dyDescent="0.25">
      <c r="A69" s="3">
        <v>42514</v>
      </c>
      <c r="B69">
        <v>14.42</v>
      </c>
      <c r="C69" s="6">
        <f t="shared" si="5"/>
        <v>-8.8495575221238965E-2</v>
      </c>
      <c r="D69">
        <v>2076.06</v>
      </c>
      <c r="E69" s="6">
        <f t="shared" si="6"/>
        <v>1.3681373410675565E-2</v>
      </c>
      <c r="F69" s="6">
        <f t="shared" si="7"/>
        <v>6.9458493492480953E-3</v>
      </c>
      <c r="G69" s="7">
        <f t="shared" si="8"/>
        <v>-6.4683254059995132</v>
      </c>
      <c r="H69" s="6">
        <f t="shared" si="9"/>
        <v>6.4683254059995132</v>
      </c>
    </row>
    <row r="70" spans="1:8" x14ac:dyDescent="0.25">
      <c r="A70" s="3">
        <v>42513</v>
      </c>
      <c r="B70">
        <v>15.82</v>
      </c>
      <c r="C70" s="6">
        <f t="shared" si="5"/>
        <v>4.0789473684210591E-2</v>
      </c>
      <c r="D70">
        <v>2048.04</v>
      </c>
      <c r="E70" s="6">
        <f t="shared" si="6"/>
        <v>-2.085444764949033E-3</v>
      </c>
      <c r="F70" s="6">
        <f t="shared" si="7"/>
        <v>7.7244585066697921E-3</v>
      </c>
      <c r="G70" s="7">
        <f t="shared" si="8"/>
        <v>-19.559124446629713</v>
      </c>
      <c r="H70" s="6">
        <f t="shared" si="9"/>
        <v>19.559124446629713</v>
      </c>
    </row>
    <row r="71" spans="1:8" x14ac:dyDescent="0.25">
      <c r="A71" s="3">
        <v>42510</v>
      </c>
      <c r="B71">
        <v>15.2</v>
      </c>
      <c r="C71" s="6">
        <f t="shared" si="5"/>
        <v>-6.91977954684629E-2</v>
      </c>
      <c r="D71">
        <v>2052.3200000000002</v>
      </c>
      <c r="E71" s="6">
        <f t="shared" si="6"/>
        <v>6.0194898139253154E-3</v>
      </c>
      <c r="F71" s="6">
        <f t="shared" si="7"/>
        <v>7.4062524362672475E-3</v>
      </c>
      <c r="G71" s="7">
        <f t="shared" si="8"/>
        <v>-11.495624647188986</v>
      </c>
      <c r="H71" s="6">
        <f t="shared" si="9"/>
        <v>11.495624647188986</v>
      </c>
    </row>
    <row r="72" spans="1:8" x14ac:dyDescent="0.25">
      <c r="A72" s="3">
        <v>42509</v>
      </c>
      <c r="B72">
        <v>16.329999999999998</v>
      </c>
      <c r="C72" s="6">
        <f t="shared" si="5"/>
        <v>2.3824451410658247E-2</v>
      </c>
      <c r="D72">
        <v>2040.04</v>
      </c>
      <c r="E72" s="6">
        <f t="shared" si="6"/>
        <v>-3.7067243593814046E-3</v>
      </c>
      <c r="F72" s="6">
        <f t="shared" si="7"/>
        <v>8.0047450049999004E-3</v>
      </c>
      <c r="G72" s="7">
        <f t="shared" si="8"/>
        <v>-6.4273598737819775</v>
      </c>
      <c r="H72" s="6">
        <f t="shared" si="9"/>
        <v>6.4273598737819775</v>
      </c>
    </row>
    <row r="73" spans="1:8" x14ac:dyDescent="0.25">
      <c r="A73" s="3">
        <v>42508</v>
      </c>
      <c r="B73">
        <v>15.95</v>
      </c>
      <c r="C73" s="6">
        <f t="shared" si="5"/>
        <v>2.4405908798972319E-2</v>
      </c>
      <c r="D73">
        <v>2047.63</v>
      </c>
      <c r="E73" s="6">
        <f t="shared" si="6"/>
        <v>2.051572628113739E-4</v>
      </c>
      <c r="F73" s="6">
        <f t="shared" si="7"/>
        <v>7.7894932189897584E-3</v>
      </c>
      <c r="G73" s="7">
        <f t="shared" si="8"/>
        <v>118.96195369603683</v>
      </c>
      <c r="H73" s="6">
        <f t="shared" si="9"/>
        <v>118.96195369603683</v>
      </c>
    </row>
    <row r="74" spans="1:8" x14ac:dyDescent="0.25">
      <c r="A74" s="3">
        <v>42507</v>
      </c>
      <c r="B74">
        <v>15.57</v>
      </c>
      <c r="C74" s="6">
        <f t="shared" si="5"/>
        <v>6.0626702997275246E-2</v>
      </c>
      <c r="D74">
        <v>2047.21</v>
      </c>
      <c r="E74" s="6">
        <f t="shared" si="6"/>
        <v>-9.4113206816795313E-3</v>
      </c>
      <c r="F74" s="6">
        <f t="shared" si="7"/>
        <v>7.6054728142203295E-3</v>
      </c>
      <c r="G74" s="7">
        <f t="shared" si="8"/>
        <v>-6.4418911062390753</v>
      </c>
      <c r="H74" s="6">
        <f t="shared" si="9"/>
        <v>6.4418911062390753</v>
      </c>
    </row>
    <row r="75" spans="1:8" x14ac:dyDescent="0.25">
      <c r="A75" s="3">
        <v>42506</v>
      </c>
      <c r="B75">
        <v>14.68</v>
      </c>
      <c r="C75" s="6">
        <f t="shared" si="5"/>
        <v>-2.3936170212765923E-2</v>
      </c>
      <c r="D75">
        <v>2066.66</v>
      </c>
      <c r="E75" s="6">
        <f t="shared" si="6"/>
        <v>9.7966881819203239E-3</v>
      </c>
      <c r="F75" s="6">
        <f t="shared" si="7"/>
        <v>7.1032487201571626E-3</v>
      </c>
      <c r="G75" s="7">
        <f t="shared" si="8"/>
        <v>-2.4432920358677794</v>
      </c>
      <c r="H75" s="6">
        <f t="shared" si="9"/>
        <v>2.4432920358677794</v>
      </c>
    </row>
    <row r="76" spans="1:8" x14ac:dyDescent="0.25">
      <c r="A76" s="3">
        <v>42503</v>
      </c>
      <c r="B76">
        <v>15.04</v>
      </c>
      <c r="C76" s="6">
        <f t="shared" si="5"/>
        <v>4.3719639139486399E-2</v>
      </c>
      <c r="D76">
        <v>2046.61</v>
      </c>
      <c r="E76" s="6">
        <f t="shared" si="6"/>
        <v>-8.4782303268722235E-3</v>
      </c>
      <c r="F76" s="6">
        <f t="shared" si="7"/>
        <v>7.3487376686325193E-3</v>
      </c>
      <c r="G76" s="7">
        <f t="shared" si="8"/>
        <v>-5.1566939625259494</v>
      </c>
      <c r="H76" s="6">
        <f t="shared" si="9"/>
        <v>5.1566939625259494</v>
      </c>
    </row>
    <row r="77" spans="1:8" x14ac:dyDescent="0.25">
      <c r="A77" s="3">
        <v>42502</v>
      </c>
      <c r="B77">
        <v>14.41</v>
      </c>
      <c r="C77" s="6">
        <f t="shared" si="5"/>
        <v>-1.9060585432266804E-2</v>
      </c>
      <c r="D77">
        <v>2064.11</v>
      </c>
      <c r="E77" s="6">
        <f t="shared" si="6"/>
        <v>-1.6953585925612947E-4</v>
      </c>
      <c r="F77" s="6">
        <f t="shared" si="7"/>
        <v>6.9812170862986953E-3</v>
      </c>
      <c r="G77" s="7">
        <f t="shared" si="8"/>
        <v>112.42804629002214</v>
      </c>
      <c r="H77" s="6">
        <f t="shared" si="9"/>
        <v>112.42804629002214</v>
      </c>
    </row>
    <row r="78" spans="1:8" x14ac:dyDescent="0.25">
      <c r="A78" s="3">
        <v>42501</v>
      </c>
      <c r="B78">
        <v>14.69</v>
      </c>
      <c r="C78" s="6">
        <f t="shared" si="5"/>
        <v>7.7769625825385075E-2</v>
      </c>
      <c r="D78">
        <v>2064.46</v>
      </c>
      <c r="E78" s="6">
        <f t="shared" si="6"/>
        <v>-9.5615503816463502E-3</v>
      </c>
      <c r="F78" s="6">
        <f t="shared" si="7"/>
        <v>7.1156622070662539E-3</v>
      </c>
      <c r="G78" s="7">
        <f t="shared" si="8"/>
        <v>-8.1335790453675738</v>
      </c>
      <c r="H78" s="6">
        <f t="shared" si="9"/>
        <v>8.1335790453675738</v>
      </c>
    </row>
    <row r="79" spans="1:8" x14ac:dyDescent="0.25">
      <c r="A79" s="3">
        <v>42500</v>
      </c>
      <c r="B79">
        <v>13.63</v>
      </c>
      <c r="C79" s="6">
        <f t="shared" si="5"/>
        <v>-6.4516129032258035E-2</v>
      </c>
      <c r="D79">
        <v>2084.39</v>
      </c>
      <c r="E79" s="6">
        <f t="shared" si="6"/>
        <v>1.2483666797817941E-2</v>
      </c>
      <c r="F79" s="6">
        <f t="shared" si="7"/>
        <v>6.5390833769112316E-3</v>
      </c>
      <c r="G79" s="7">
        <f t="shared" si="8"/>
        <v>-5.1680431781097367</v>
      </c>
      <c r="H79" s="6">
        <f t="shared" si="9"/>
        <v>5.1680431781097367</v>
      </c>
    </row>
    <row r="80" spans="1:8" x14ac:dyDescent="0.25">
      <c r="A80" s="3">
        <v>42499</v>
      </c>
      <c r="B80">
        <v>14.57</v>
      </c>
      <c r="C80" s="6">
        <f t="shared" si="5"/>
        <v>-1.0190217391304372E-2</v>
      </c>
      <c r="D80">
        <v>2058.69</v>
      </c>
      <c r="E80" s="6">
        <f t="shared" si="6"/>
        <v>7.5347326871296166E-4</v>
      </c>
      <c r="F80" s="6">
        <f t="shared" si="7"/>
        <v>7.0773161573622059E-3</v>
      </c>
      <c r="G80" s="7">
        <f t="shared" si="8"/>
        <v>-13.524325035061558</v>
      </c>
      <c r="H80" s="6">
        <f t="shared" si="9"/>
        <v>13.524325035061558</v>
      </c>
    </row>
    <row r="81" spans="1:8" x14ac:dyDescent="0.25">
      <c r="A81" s="3">
        <v>42496</v>
      </c>
      <c r="B81">
        <v>14.72</v>
      </c>
      <c r="C81" s="6">
        <f t="shared" si="5"/>
        <v>-7.4795725958516621E-2</v>
      </c>
      <c r="D81">
        <v>2057.14</v>
      </c>
      <c r="E81" s="6">
        <f t="shared" si="6"/>
        <v>3.1746341368261281E-3</v>
      </c>
      <c r="F81" s="6">
        <f t="shared" si="7"/>
        <v>7.1555654938409647E-3</v>
      </c>
      <c r="G81" s="7">
        <f t="shared" si="8"/>
        <v>-23.560423889757068</v>
      </c>
      <c r="H81" s="6">
        <f t="shared" si="9"/>
        <v>23.560423889757068</v>
      </c>
    </row>
    <row r="82" spans="1:8" x14ac:dyDescent="0.25">
      <c r="A82" s="3">
        <v>42495</v>
      </c>
      <c r="B82">
        <v>15.91</v>
      </c>
      <c r="C82" s="6">
        <f t="shared" si="5"/>
        <v>-8.7227414330218415E-3</v>
      </c>
      <c r="D82">
        <v>2050.63</v>
      </c>
      <c r="E82" s="6">
        <f t="shared" si="6"/>
        <v>-2.3889387261583024E-4</v>
      </c>
      <c r="F82" s="6">
        <f t="shared" si="7"/>
        <v>7.7585912621974708E-3</v>
      </c>
      <c r="G82" s="7">
        <f t="shared" si="8"/>
        <v>36.513039608383124</v>
      </c>
      <c r="H82" s="6">
        <f t="shared" si="9"/>
        <v>36.513039608383124</v>
      </c>
    </row>
    <row r="83" spans="1:8" x14ac:dyDescent="0.25">
      <c r="A83" s="3">
        <v>42494</v>
      </c>
      <c r="B83">
        <v>16.05</v>
      </c>
      <c r="C83" s="6">
        <f t="shared" si="5"/>
        <v>2.8846153846153914E-2</v>
      </c>
      <c r="D83">
        <v>2051.12</v>
      </c>
      <c r="E83" s="6">
        <f t="shared" si="6"/>
        <v>-5.9368896513955329E-3</v>
      </c>
      <c r="F83" s="6">
        <f t="shared" si="7"/>
        <v>7.8249931744607832E-3</v>
      </c>
      <c r="G83" s="7">
        <f t="shared" si="8"/>
        <v>-4.8587990580847835</v>
      </c>
      <c r="H83" s="6">
        <f t="shared" si="9"/>
        <v>4.8587990580847835</v>
      </c>
    </row>
    <row r="84" spans="1:8" x14ac:dyDescent="0.25">
      <c r="A84" s="3">
        <v>42493</v>
      </c>
      <c r="B84">
        <v>15.6</v>
      </c>
      <c r="C84" s="6">
        <f t="shared" si="5"/>
        <v>6.2670299727520432E-2</v>
      </c>
      <c r="D84">
        <v>2063.37</v>
      </c>
      <c r="E84" s="6">
        <f t="shared" si="6"/>
        <v>-8.6767270578400179E-3</v>
      </c>
      <c r="F84" s="6">
        <f t="shared" si="7"/>
        <v>7.5604472295322704E-3</v>
      </c>
      <c r="G84" s="7">
        <f t="shared" si="8"/>
        <v>-7.2228040953407104</v>
      </c>
      <c r="H84" s="6">
        <f t="shared" si="9"/>
        <v>7.2228040953407104</v>
      </c>
    </row>
    <row r="85" spans="1:8" x14ac:dyDescent="0.25">
      <c r="A85" s="3">
        <v>42492</v>
      </c>
      <c r="B85">
        <v>14.68</v>
      </c>
      <c r="C85" s="6">
        <f t="shared" si="5"/>
        <v>-6.496815286624201E-2</v>
      </c>
      <c r="D85">
        <v>2081.4299999999998</v>
      </c>
      <c r="E85" s="6">
        <f t="shared" si="6"/>
        <v>7.8100033893379424E-3</v>
      </c>
      <c r="F85" s="6">
        <f t="shared" si="7"/>
        <v>7.0528434778013198E-3</v>
      </c>
      <c r="G85" s="7">
        <f t="shared" si="8"/>
        <v>-8.318581904194204</v>
      </c>
      <c r="H85" s="6">
        <f t="shared" si="9"/>
        <v>8.318581904194204</v>
      </c>
    </row>
    <row r="86" spans="1:8" x14ac:dyDescent="0.25">
      <c r="A86" s="3">
        <v>42489</v>
      </c>
      <c r="B86">
        <v>15.7</v>
      </c>
      <c r="C86" s="6">
        <f t="shared" si="5"/>
        <v>3.1537450722733153E-2</v>
      </c>
      <c r="D86">
        <v>2065.3000000000002</v>
      </c>
      <c r="E86" s="6">
        <f t="shared" si="6"/>
        <v>-5.0630838082482326E-3</v>
      </c>
      <c r="F86" s="6">
        <f t="shared" si="7"/>
        <v>7.6018011911102492E-3</v>
      </c>
      <c r="G86" s="7">
        <f t="shared" si="8"/>
        <v>-6.2289015779979238</v>
      </c>
      <c r="H86" s="6">
        <f t="shared" si="9"/>
        <v>6.2289015779979238</v>
      </c>
    </row>
    <row r="87" spans="1:8" x14ac:dyDescent="0.25">
      <c r="A87" s="3">
        <v>42488</v>
      </c>
      <c r="B87">
        <v>15.22</v>
      </c>
      <c r="C87" s="6">
        <f t="shared" si="5"/>
        <v>0.10530137981118382</v>
      </c>
      <c r="D87">
        <v>2075.81</v>
      </c>
      <c r="E87" s="6">
        <f t="shared" si="6"/>
        <v>-9.2308426604301094E-3</v>
      </c>
      <c r="F87" s="6">
        <f t="shared" si="7"/>
        <v>7.3320775986241522E-3</v>
      </c>
      <c r="G87" s="7">
        <f t="shared" si="8"/>
        <v>-11.407558733784908</v>
      </c>
      <c r="H87" s="6">
        <f t="shared" si="9"/>
        <v>11.407558733784908</v>
      </c>
    </row>
    <row r="88" spans="1:8" x14ac:dyDescent="0.25">
      <c r="A88" s="3">
        <v>42487</v>
      </c>
      <c r="B88">
        <v>13.77</v>
      </c>
      <c r="C88" s="6">
        <f t="shared" si="5"/>
        <v>-1.3610315186246509E-2</v>
      </c>
      <c r="D88">
        <v>2095.15</v>
      </c>
      <c r="E88" s="6">
        <f t="shared" si="6"/>
        <v>1.6493761055602013E-3</v>
      </c>
      <c r="F88" s="6">
        <f t="shared" si="7"/>
        <v>6.5723217908025674E-3</v>
      </c>
      <c r="G88" s="7">
        <f t="shared" si="8"/>
        <v>-8.2517960217592954</v>
      </c>
      <c r="H88" s="6">
        <f t="shared" si="9"/>
        <v>8.2517960217592954</v>
      </c>
    </row>
    <row r="89" spans="1:8" x14ac:dyDescent="0.25">
      <c r="A89" s="3">
        <v>42486</v>
      </c>
      <c r="B89">
        <v>13.96</v>
      </c>
      <c r="C89" s="6">
        <f t="shared" si="5"/>
        <v>-8.5227272727272166E-3</v>
      </c>
      <c r="D89">
        <v>2091.6999999999998</v>
      </c>
      <c r="E89" s="6">
        <f t="shared" si="6"/>
        <v>1.8727937196748019E-3</v>
      </c>
      <c r="F89" s="6">
        <f t="shared" si="7"/>
        <v>6.6739972271358233E-3</v>
      </c>
      <c r="G89" s="7">
        <f t="shared" si="8"/>
        <v>-4.5508094047897227</v>
      </c>
      <c r="H89" s="6">
        <f t="shared" si="9"/>
        <v>4.5508094047897227</v>
      </c>
    </row>
    <row r="90" spans="1:8" x14ac:dyDescent="0.25">
      <c r="A90" s="3">
        <v>42485</v>
      </c>
      <c r="B90">
        <v>14.08</v>
      </c>
      <c r="C90" s="6">
        <f t="shared" si="5"/>
        <v>6.5052950075642921E-2</v>
      </c>
      <c r="D90">
        <v>2087.79</v>
      </c>
      <c r="E90" s="6">
        <f t="shared" si="6"/>
        <v>-1.8120272712494688E-3</v>
      </c>
      <c r="F90" s="6">
        <f t="shared" si="7"/>
        <v>6.7439732923330409E-3</v>
      </c>
      <c r="G90" s="7">
        <f t="shared" si="8"/>
        <v>-35.900646258367949</v>
      </c>
      <c r="H90" s="6">
        <f t="shared" si="9"/>
        <v>35.900646258367949</v>
      </c>
    </row>
    <row r="91" spans="1:8" x14ac:dyDescent="0.25">
      <c r="A91" s="3">
        <v>42482</v>
      </c>
      <c r="B91">
        <v>13.22</v>
      </c>
      <c r="C91" s="6">
        <f t="shared" si="5"/>
        <v>-5.2329749103942558E-2</v>
      </c>
      <c r="D91">
        <v>2091.58</v>
      </c>
      <c r="E91" s="6">
        <f t="shared" si="6"/>
        <v>4.7813031919936622E-5</v>
      </c>
      <c r="F91" s="6">
        <f t="shared" si="7"/>
        <v>6.3205806136987352E-3</v>
      </c>
      <c r="G91" s="7">
        <f t="shared" si="8"/>
        <v>-1094.4662365601332</v>
      </c>
      <c r="H91" s="6">
        <f t="shared" si="9"/>
        <v>1094.4662365601332</v>
      </c>
    </row>
    <row r="92" spans="1:8" x14ac:dyDescent="0.25">
      <c r="A92" s="3">
        <v>42481</v>
      </c>
      <c r="B92">
        <v>13.95</v>
      </c>
      <c r="C92" s="6">
        <f t="shared" si="5"/>
        <v>5.0451807228915659E-2</v>
      </c>
      <c r="D92">
        <v>2091.48</v>
      </c>
      <c r="E92" s="6">
        <f t="shared" si="6"/>
        <v>-5.194063926940674E-3</v>
      </c>
      <c r="F92" s="6">
        <f t="shared" si="7"/>
        <v>6.669917952837225E-3</v>
      </c>
      <c r="G92" s="7">
        <f t="shared" si="8"/>
        <v>-9.7133589302263346</v>
      </c>
      <c r="H92" s="6">
        <f t="shared" si="9"/>
        <v>9.7133589302263346</v>
      </c>
    </row>
    <row r="93" spans="1:8" x14ac:dyDescent="0.25">
      <c r="A93" s="3">
        <v>42480</v>
      </c>
      <c r="B93">
        <v>13.28</v>
      </c>
      <c r="C93" s="6">
        <f t="shared" si="5"/>
        <v>3.0211480362537118E-3</v>
      </c>
      <c r="D93">
        <v>2102.4</v>
      </c>
      <c r="E93" s="6">
        <f t="shared" si="6"/>
        <v>7.6161462300071826E-4</v>
      </c>
      <c r="F93" s="6">
        <f t="shared" si="7"/>
        <v>6.3165905631659049E-3</v>
      </c>
      <c r="G93" s="7">
        <f t="shared" si="8"/>
        <v>3.9667673716013492</v>
      </c>
      <c r="H93" s="6">
        <f t="shared" si="9"/>
        <v>3.9667673716013492</v>
      </c>
    </row>
    <row r="94" spans="1:8" x14ac:dyDescent="0.25">
      <c r="A94" s="3">
        <v>42479</v>
      </c>
      <c r="B94">
        <v>13.24</v>
      </c>
      <c r="C94" s="6">
        <f t="shared" si="5"/>
        <v>-8.2397003745317936E-3</v>
      </c>
      <c r="D94">
        <v>2100.8000000000002</v>
      </c>
      <c r="E94" s="6">
        <f t="shared" si="6"/>
        <v>3.0845039487380444E-3</v>
      </c>
      <c r="F94" s="6">
        <f t="shared" si="7"/>
        <v>6.3023610053313016E-3</v>
      </c>
      <c r="G94" s="7">
        <f t="shared" si="8"/>
        <v>-2.6713210653865045</v>
      </c>
      <c r="H94" s="6">
        <f t="shared" si="9"/>
        <v>2.6713210653865045</v>
      </c>
    </row>
    <row r="95" spans="1:8" x14ac:dyDescent="0.25">
      <c r="A95" s="3">
        <v>42478</v>
      </c>
      <c r="B95">
        <v>13.35</v>
      </c>
      <c r="C95" s="6">
        <f t="shared" si="5"/>
        <v>-1.9823788546255477E-2</v>
      </c>
      <c r="D95">
        <v>2094.34</v>
      </c>
      <c r="E95" s="6">
        <f t="shared" si="6"/>
        <v>6.5409736006113847E-3</v>
      </c>
      <c r="F95" s="6">
        <f t="shared" si="7"/>
        <v>6.374323175797625E-3</v>
      </c>
      <c r="G95" s="7">
        <f t="shared" si="8"/>
        <v>-3.0307091507604538</v>
      </c>
      <c r="H95" s="6">
        <f t="shared" si="9"/>
        <v>3.0307091507604538</v>
      </c>
    </row>
    <row r="96" spans="1:8" x14ac:dyDescent="0.25">
      <c r="A96" s="3">
        <v>42475</v>
      </c>
      <c r="B96">
        <v>13.62</v>
      </c>
      <c r="C96" s="6">
        <f t="shared" si="5"/>
        <v>-7.2886297376094323E-3</v>
      </c>
      <c r="D96">
        <v>2080.73</v>
      </c>
      <c r="E96" s="6">
        <f t="shared" si="6"/>
        <v>-9.8426141983319485E-4</v>
      </c>
      <c r="F96" s="6">
        <f t="shared" si="7"/>
        <v>6.5457796061959023E-3</v>
      </c>
      <c r="G96" s="7">
        <f t="shared" si="8"/>
        <v>7.4051767048277215</v>
      </c>
      <c r="H96" s="6">
        <f t="shared" si="9"/>
        <v>7.4051767048277215</v>
      </c>
    </row>
    <row r="97" spans="1:8" x14ac:dyDescent="0.25">
      <c r="A97" s="3">
        <v>42474</v>
      </c>
      <c r="B97">
        <v>13.72</v>
      </c>
      <c r="C97" s="6">
        <f t="shared" si="5"/>
        <v>-8.6705202312138165E-3</v>
      </c>
      <c r="D97">
        <v>2082.7800000000002</v>
      </c>
      <c r="E97" s="6">
        <f t="shared" si="6"/>
        <v>1.728757887458473E-4</v>
      </c>
      <c r="F97" s="6">
        <f t="shared" si="7"/>
        <v>6.5873496000537742E-3</v>
      </c>
      <c r="G97" s="7">
        <f t="shared" si="8"/>
        <v>-50.154624277438586</v>
      </c>
      <c r="H97" s="6">
        <f t="shared" si="9"/>
        <v>50.154624277438586</v>
      </c>
    </row>
    <row r="98" spans="1:8" x14ac:dyDescent="0.25">
      <c r="A98" s="3">
        <v>42473</v>
      </c>
      <c r="B98">
        <v>13.84</v>
      </c>
      <c r="C98" s="6">
        <f t="shared" si="5"/>
        <v>-6.8013468013467998E-2</v>
      </c>
      <c r="D98">
        <v>2082.42</v>
      </c>
      <c r="E98" s="6">
        <f t="shared" si="6"/>
        <v>1.0040160642570415E-2</v>
      </c>
      <c r="F98" s="6">
        <f t="shared" si="7"/>
        <v>6.6461136562268892E-3</v>
      </c>
      <c r="G98" s="7">
        <f t="shared" si="8"/>
        <v>-6.7741414141413223</v>
      </c>
      <c r="H98" s="6">
        <f t="shared" si="9"/>
        <v>6.7741414141413223</v>
      </c>
    </row>
    <row r="99" spans="1:8" x14ac:dyDescent="0.25">
      <c r="A99" s="3">
        <v>42472</v>
      </c>
      <c r="B99">
        <v>14.85</v>
      </c>
      <c r="C99" s="6">
        <f t="shared" si="5"/>
        <v>-8.6715867158671703E-2</v>
      </c>
      <c r="D99">
        <v>2061.7199999999998</v>
      </c>
      <c r="E99" s="6">
        <f t="shared" si="6"/>
        <v>9.6621433013872691E-3</v>
      </c>
      <c r="F99" s="6">
        <f t="shared" si="7"/>
        <v>7.2027239392352021E-3</v>
      </c>
      <c r="G99" s="7">
        <f t="shared" si="8"/>
        <v>-8.9748065676298996</v>
      </c>
      <c r="H99" s="6">
        <f t="shared" si="9"/>
        <v>8.9748065676298996</v>
      </c>
    </row>
    <row r="100" spans="1:8" x14ac:dyDescent="0.25">
      <c r="A100" s="3">
        <v>42471</v>
      </c>
      <c r="B100">
        <v>16.260000000000002</v>
      </c>
      <c r="C100" s="6">
        <f t="shared" si="5"/>
        <v>5.8593750000000139E-2</v>
      </c>
      <c r="D100">
        <v>2041.99</v>
      </c>
      <c r="E100" s="6">
        <f t="shared" si="6"/>
        <v>-2.7397929283062613E-3</v>
      </c>
      <c r="F100" s="6">
        <f t="shared" si="7"/>
        <v>7.9628205818833599E-3</v>
      </c>
      <c r="G100" s="7">
        <f t="shared" si="8"/>
        <v>-21.386196524064601</v>
      </c>
      <c r="H100" s="6">
        <f t="shared" si="9"/>
        <v>21.386196524064601</v>
      </c>
    </row>
    <row r="101" spans="1:8" x14ac:dyDescent="0.25">
      <c r="A101" s="3">
        <v>42468</v>
      </c>
      <c r="B101">
        <v>15.36</v>
      </c>
      <c r="C101" s="6">
        <f t="shared" si="5"/>
        <v>-4.9504950495049549E-2</v>
      </c>
      <c r="D101">
        <v>2047.6</v>
      </c>
      <c r="E101" s="6">
        <f t="shared" si="6"/>
        <v>2.7866066574921654E-3</v>
      </c>
      <c r="F101" s="6">
        <f t="shared" si="7"/>
        <v>7.5014651299081855E-3</v>
      </c>
      <c r="G101" s="7">
        <f t="shared" si="8"/>
        <v>-17.765316953488522</v>
      </c>
      <c r="H101" s="6">
        <f t="shared" si="9"/>
        <v>17.765316953488522</v>
      </c>
    </row>
    <row r="102" spans="1:8" x14ac:dyDescent="0.25">
      <c r="A102" s="3">
        <v>42467</v>
      </c>
      <c r="B102">
        <v>16.16</v>
      </c>
      <c r="C102" s="6">
        <f t="shared" si="5"/>
        <v>0.14691270404542231</v>
      </c>
      <c r="D102">
        <v>2041.91</v>
      </c>
      <c r="E102" s="6">
        <f t="shared" si="6"/>
        <v>-1.1975845083371128E-2</v>
      </c>
      <c r="F102" s="6">
        <f t="shared" si="7"/>
        <v>7.9141588022978489E-3</v>
      </c>
      <c r="G102" s="7">
        <f t="shared" si="8"/>
        <v>-12.267418543131928</v>
      </c>
      <c r="H102" s="6">
        <f t="shared" si="9"/>
        <v>12.267418543131928</v>
      </c>
    </row>
    <row r="103" spans="1:8" x14ac:dyDescent="0.25">
      <c r="A103" s="3">
        <v>42466</v>
      </c>
      <c r="B103">
        <v>14.09</v>
      </c>
      <c r="C103" s="6">
        <f t="shared" si="5"/>
        <v>-8.6251621271076523E-2</v>
      </c>
      <c r="D103">
        <v>2066.66</v>
      </c>
      <c r="E103" s="6">
        <f t="shared" si="6"/>
        <v>1.0507683957812691E-2</v>
      </c>
      <c r="F103" s="6">
        <f t="shared" si="7"/>
        <v>6.8177639282707364E-3</v>
      </c>
      <c r="G103" s="7">
        <f t="shared" si="8"/>
        <v>-8.208433144484383</v>
      </c>
      <c r="H103" s="6">
        <f t="shared" si="9"/>
        <v>8.208433144484383</v>
      </c>
    </row>
    <row r="104" spans="1:8" x14ac:dyDescent="0.25">
      <c r="A104" s="3">
        <v>42465</v>
      </c>
      <c r="B104">
        <v>15.42</v>
      </c>
      <c r="C104" s="6">
        <f t="shared" si="5"/>
        <v>9.2067988668555298E-2</v>
      </c>
      <c r="D104">
        <v>2045.17</v>
      </c>
      <c r="E104" s="6">
        <f t="shared" si="6"/>
        <v>-1.0144569799577004E-2</v>
      </c>
      <c r="F104" s="6">
        <f t="shared" si="7"/>
        <v>7.5397155248707924E-3</v>
      </c>
      <c r="G104" s="7">
        <f t="shared" si="8"/>
        <v>-9.0755931978894004</v>
      </c>
      <c r="H104" s="6">
        <f t="shared" si="9"/>
        <v>9.0755931978894004</v>
      </c>
    </row>
    <row r="105" spans="1:8" x14ac:dyDescent="0.25">
      <c r="A105" s="3">
        <v>42464</v>
      </c>
      <c r="B105">
        <v>14.12</v>
      </c>
      <c r="C105" s="6">
        <f t="shared" si="5"/>
        <v>7.7862595419847302E-2</v>
      </c>
      <c r="D105">
        <v>2066.13</v>
      </c>
      <c r="E105" s="6">
        <f t="shared" si="6"/>
        <v>-3.2082517199124318E-3</v>
      </c>
      <c r="F105" s="6">
        <f t="shared" si="7"/>
        <v>6.8340327084936564E-3</v>
      </c>
      <c r="G105" s="7">
        <f t="shared" si="8"/>
        <v>-24.269478275841941</v>
      </c>
      <c r="H105" s="6">
        <f t="shared" si="9"/>
        <v>24.269478275841941</v>
      </c>
    </row>
    <row r="106" spans="1:8" x14ac:dyDescent="0.25">
      <c r="A106" s="3">
        <v>42461</v>
      </c>
      <c r="B106">
        <v>13.1</v>
      </c>
      <c r="C106" s="6">
        <f t="shared" si="5"/>
        <v>-6.0931899641577039E-2</v>
      </c>
      <c r="D106">
        <v>2072.7800000000002</v>
      </c>
      <c r="E106" s="6">
        <f t="shared" si="6"/>
        <v>6.3308961325217843E-3</v>
      </c>
      <c r="F106" s="6">
        <f t="shared" si="7"/>
        <v>6.3200146662935755E-3</v>
      </c>
      <c r="G106" s="7">
        <f t="shared" si="8"/>
        <v>-9.624529982188486</v>
      </c>
      <c r="H106" s="6">
        <f t="shared" si="9"/>
        <v>9.624529982188486</v>
      </c>
    </row>
    <row r="107" spans="1:8" x14ac:dyDescent="0.25">
      <c r="A107" s="3">
        <v>42460</v>
      </c>
      <c r="B107">
        <v>13.95</v>
      </c>
      <c r="C107" s="6">
        <f t="shared" si="5"/>
        <v>2.8761061946902564E-2</v>
      </c>
      <c r="D107">
        <v>2059.7399999999998</v>
      </c>
      <c r="E107" s="6">
        <f t="shared" si="6"/>
        <v>-2.0397780953996156E-3</v>
      </c>
      <c r="F107" s="6">
        <f t="shared" si="7"/>
        <v>6.7726994669230099E-3</v>
      </c>
      <c r="G107" s="7">
        <f t="shared" si="8"/>
        <v>-14.100093540453452</v>
      </c>
      <c r="H107" s="6">
        <f t="shared" si="9"/>
        <v>14.100093540453452</v>
      </c>
    </row>
    <row r="108" spans="1:8" x14ac:dyDescent="0.25">
      <c r="A108" s="3">
        <v>42459</v>
      </c>
      <c r="B108">
        <v>13.56</v>
      </c>
      <c r="C108" s="6">
        <f t="shared" si="5"/>
        <v>-1.8813314037626611E-2</v>
      </c>
      <c r="D108">
        <v>2063.9499999999998</v>
      </c>
      <c r="E108" s="6">
        <f t="shared" si="6"/>
        <v>4.3503437939472799E-3</v>
      </c>
      <c r="F108" s="6">
        <f t="shared" si="7"/>
        <v>6.5699265970590379E-3</v>
      </c>
      <c r="G108" s="7">
        <f t="shared" si="8"/>
        <v>-4.3245579955777176</v>
      </c>
      <c r="H108" s="6">
        <f t="shared" si="9"/>
        <v>4.3245579955777176</v>
      </c>
    </row>
    <row r="109" spans="1:8" x14ac:dyDescent="0.25">
      <c r="A109" s="3">
        <v>42458</v>
      </c>
      <c r="B109">
        <v>13.82</v>
      </c>
      <c r="C109" s="6">
        <f t="shared" si="5"/>
        <v>-9.3175853018372695E-2</v>
      </c>
      <c r="D109">
        <v>2055.0100000000002</v>
      </c>
      <c r="E109" s="6">
        <f t="shared" si="6"/>
        <v>8.8166711666381598E-3</v>
      </c>
      <c r="F109" s="6">
        <f t="shared" si="7"/>
        <v>6.725028102053031E-3</v>
      </c>
      <c r="G109" s="7">
        <f t="shared" si="8"/>
        <v>-10.56814428680809</v>
      </c>
      <c r="H109" s="6">
        <f t="shared" si="9"/>
        <v>10.56814428680809</v>
      </c>
    </row>
    <row r="110" spans="1:8" x14ac:dyDescent="0.25">
      <c r="A110" s="3">
        <v>42457</v>
      </c>
      <c r="B110">
        <v>15.24</v>
      </c>
      <c r="C110" s="6">
        <f t="shared" si="5"/>
        <v>3.3921302578018994E-2</v>
      </c>
      <c r="D110">
        <v>2037.05</v>
      </c>
      <c r="E110" s="6">
        <f t="shared" si="6"/>
        <v>5.4520270734889045E-4</v>
      </c>
      <c r="F110" s="6">
        <f t="shared" si="7"/>
        <v>7.4814069365013135E-3</v>
      </c>
      <c r="G110" s="7">
        <f t="shared" si="8"/>
        <v>62.217780874502893</v>
      </c>
      <c r="H110" s="6">
        <f t="shared" si="9"/>
        <v>62.217780874502893</v>
      </c>
    </row>
    <row r="111" spans="1:8" x14ac:dyDescent="0.25">
      <c r="A111" s="3">
        <v>42453</v>
      </c>
      <c r="B111">
        <v>14.74</v>
      </c>
      <c r="C111" s="6">
        <f t="shared" si="5"/>
        <v>-1.3386880856760328E-2</v>
      </c>
      <c r="D111">
        <v>2035.94</v>
      </c>
      <c r="E111" s="6">
        <f t="shared" si="6"/>
        <v>-3.7806069592626431E-4</v>
      </c>
      <c r="F111" s="6">
        <f t="shared" si="7"/>
        <v>7.2398990147057377E-3</v>
      </c>
      <c r="G111" s="7">
        <f t="shared" si="8"/>
        <v>35.40934299970516</v>
      </c>
      <c r="H111" s="6">
        <f t="shared" si="9"/>
        <v>35.40934299970516</v>
      </c>
    </row>
    <row r="112" spans="1:8" x14ac:dyDescent="0.25">
      <c r="A112" s="3">
        <v>42452</v>
      </c>
      <c r="B112">
        <v>14.94</v>
      </c>
      <c r="C112" s="6">
        <f t="shared" si="5"/>
        <v>5.4340155257586419E-2</v>
      </c>
      <c r="D112">
        <v>2036.71</v>
      </c>
      <c r="E112" s="6">
        <f t="shared" si="6"/>
        <v>-6.3859888769636766E-3</v>
      </c>
      <c r="F112" s="6">
        <f t="shared" si="7"/>
        <v>7.3353594768032753E-3</v>
      </c>
      <c r="G112" s="7">
        <f t="shared" si="8"/>
        <v>-8.5092780937356309</v>
      </c>
      <c r="H112" s="6">
        <f t="shared" si="9"/>
        <v>8.5092780937356309</v>
      </c>
    </row>
    <row r="113" spans="1:8" x14ac:dyDescent="0.25">
      <c r="A113" s="3">
        <v>42451</v>
      </c>
      <c r="B113">
        <v>14.17</v>
      </c>
      <c r="C113" s="6">
        <f t="shared" si="5"/>
        <v>2.755620014503269E-2</v>
      </c>
      <c r="D113">
        <v>2049.8000000000002</v>
      </c>
      <c r="E113" s="6">
        <f t="shared" si="6"/>
        <v>-8.7736400857853735E-4</v>
      </c>
      <c r="F113" s="6">
        <f t="shared" si="7"/>
        <v>6.9128695482486091E-3</v>
      </c>
      <c r="G113" s="7">
        <f t="shared" si="8"/>
        <v>-31.407944565309798</v>
      </c>
      <c r="H113" s="6">
        <f t="shared" si="9"/>
        <v>31.407944565309798</v>
      </c>
    </row>
    <row r="114" spans="1:8" x14ac:dyDescent="0.25">
      <c r="A114" s="3">
        <v>42450</v>
      </c>
      <c r="B114">
        <v>13.79</v>
      </c>
      <c r="C114" s="6">
        <f t="shared" si="5"/>
        <v>-1.6405135520684767E-2</v>
      </c>
      <c r="D114">
        <v>2051.6</v>
      </c>
      <c r="E114" s="6">
        <f t="shared" si="6"/>
        <v>9.8556777486118229E-4</v>
      </c>
      <c r="F114" s="6">
        <f t="shared" si="7"/>
        <v>6.7215831546110355E-3</v>
      </c>
      <c r="G114" s="7">
        <f t="shared" si="8"/>
        <v>-16.64536517845811</v>
      </c>
      <c r="H114" s="6">
        <f t="shared" si="9"/>
        <v>16.64536517845811</v>
      </c>
    </row>
    <row r="115" spans="1:8" x14ac:dyDescent="0.25">
      <c r="A115" s="3">
        <v>42447</v>
      </c>
      <c r="B115">
        <v>14.02</v>
      </c>
      <c r="C115" s="6">
        <f t="shared" si="5"/>
        <v>-2.9085872576177282E-2</v>
      </c>
      <c r="D115">
        <v>2049.58</v>
      </c>
      <c r="E115" s="6">
        <f t="shared" si="6"/>
        <v>4.4055885797735011E-3</v>
      </c>
      <c r="F115" s="6">
        <f t="shared" si="7"/>
        <v>6.8404258433435146E-3</v>
      </c>
      <c r="G115" s="7">
        <f t="shared" si="8"/>
        <v>-6.6020401246075133</v>
      </c>
      <c r="H115" s="6">
        <f t="shared" si="9"/>
        <v>6.6020401246075133</v>
      </c>
    </row>
    <row r="116" spans="1:8" x14ac:dyDescent="0.25">
      <c r="A116" s="3">
        <v>42446</v>
      </c>
      <c r="B116">
        <v>14.44</v>
      </c>
      <c r="C116" s="6">
        <f t="shared" si="5"/>
        <v>-3.6691127418278902E-2</v>
      </c>
      <c r="D116">
        <v>2040.59</v>
      </c>
      <c r="E116" s="6">
        <f t="shared" si="6"/>
        <v>6.5952387999328593E-3</v>
      </c>
      <c r="F116" s="6">
        <f t="shared" si="7"/>
        <v>7.0763847710711121E-3</v>
      </c>
      <c r="G116" s="7">
        <f t="shared" si="8"/>
        <v>-5.5632750429980522</v>
      </c>
      <c r="H116" s="6">
        <f t="shared" si="9"/>
        <v>5.5632750429980522</v>
      </c>
    </row>
    <row r="117" spans="1:8" x14ac:dyDescent="0.25">
      <c r="A117" s="3">
        <v>42445</v>
      </c>
      <c r="B117">
        <v>14.99</v>
      </c>
      <c r="C117" s="6">
        <f t="shared" si="5"/>
        <v>-0.10985748218527314</v>
      </c>
      <c r="D117">
        <v>2027.22</v>
      </c>
      <c r="E117" s="6">
        <f t="shared" si="6"/>
        <v>5.6003928707841853E-3</v>
      </c>
      <c r="F117" s="6">
        <f t="shared" si="7"/>
        <v>7.3943627233354053E-3</v>
      </c>
      <c r="G117" s="7">
        <f t="shared" si="8"/>
        <v>-19.616031360651764</v>
      </c>
      <c r="H117" s="6">
        <f t="shared" si="9"/>
        <v>19.616031360651764</v>
      </c>
    </row>
    <row r="118" spans="1:8" x14ac:dyDescent="0.25">
      <c r="A118" s="3">
        <v>42444</v>
      </c>
      <c r="B118">
        <v>16.84</v>
      </c>
      <c r="C118" s="6">
        <f t="shared" si="5"/>
        <v>-4.7281323877069641E-3</v>
      </c>
      <c r="D118">
        <v>2015.93</v>
      </c>
      <c r="E118" s="6">
        <f t="shared" si="6"/>
        <v>-1.8369610425620587E-3</v>
      </c>
      <c r="F118" s="6">
        <f t="shared" si="7"/>
        <v>8.3534646540306453E-3</v>
      </c>
      <c r="G118" s="7">
        <f t="shared" si="8"/>
        <v>2.5738882198135848</v>
      </c>
      <c r="H118" s="6">
        <f t="shared" si="9"/>
        <v>2.5738882198135848</v>
      </c>
    </row>
    <row r="119" spans="1:8" x14ac:dyDescent="0.25">
      <c r="A119" s="3">
        <v>42443</v>
      </c>
      <c r="B119">
        <v>16.920000000000002</v>
      </c>
      <c r="C119" s="6">
        <f t="shared" si="5"/>
        <v>2.5454545454545559E-2</v>
      </c>
      <c r="D119">
        <v>2019.64</v>
      </c>
      <c r="E119" s="6">
        <f t="shared" si="6"/>
        <v>-1.261009103991195E-3</v>
      </c>
      <c r="F119" s="6">
        <f t="shared" si="7"/>
        <v>8.3777306846764769E-3</v>
      </c>
      <c r="G119" s="7">
        <f t="shared" si="8"/>
        <v>-20.185853832442511</v>
      </c>
      <c r="H119" s="6">
        <f t="shared" si="9"/>
        <v>20.185853832442511</v>
      </c>
    </row>
    <row r="120" spans="1:8" x14ac:dyDescent="0.25">
      <c r="A120" s="3">
        <v>42440</v>
      </c>
      <c r="B120">
        <v>16.5</v>
      </c>
      <c r="C120" s="6">
        <f t="shared" si="5"/>
        <v>-8.5872576177285359E-2</v>
      </c>
      <c r="D120">
        <v>2022.19</v>
      </c>
      <c r="E120" s="6">
        <f t="shared" si="6"/>
        <v>1.6395502545776285E-2</v>
      </c>
      <c r="F120" s="6">
        <f t="shared" si="7"/>
        <v>8.1594706728843475E-3</v>
      </c>
      <c r="G120" s="7">
        <f t="shared" si="8"/>
        <v>-5.23756901854816</v>
      </c>
      <c r="H120" s="6">
        <f t="shared" si="9"/>
        <v>5.23756901854816</v>
      </c>
    </row>
    <row r="121" spans="1:8" x14ac:dyDescent="0.25">
      <c r="A121" s="3">
        <v>42439</v>
      </c>
      <c r="B121">
        <v>18.05</v>
      </c>
      <c r="C121" s="6">
        <f t="shared" si="5"/>
        <v>-1.5812431842966147E-2</v>
      </c>
      <c r="D121">
        <v>1989.57</v>
      </c>
      <c r="E121" s="6">
        <f t="shared" si="6"/>
        <v>1.5583684385145504E-4</v>
      </c>
      <c r="F121" s="6">
        <f t="shared" si="7"/>
        <v>9.0723121076413497E-3</v>
      </c>
      <c r="G121" s="7">
        <f t="shared" si="8"/>
        <v>-101.46786505788508</v>
      </c>
      <c r="H121" s="6">
        <f t="shared" si="9"/>
        <v>101.46786505788508</v>
      </c>
    </row>
    <row r="122" spans="1:8" x14ac:dyDescent="0.25">
      <c r="A122" s="3">
        <v>42438</v>
      </c>
      <c r="B122">
        <v>18.34</v>
      </c>
      <c r="C122" s="6">
        <f t="shared" si="5"/>
        <v>-1.7675415104445733E-2</v>
      </c>
      <c r="D122">
        <v>1989.26</v>
      </c>
      <c r="E122" s="6">
        <f t="shared" si="6"/>
        <v>5.0523933187150757E-3</v>
      </c>
      <c r="F122" s="6">
        <f t="shared" si="7"/>
        <v>9.2195087620522212E-3</v>
      </c>
      <c r="G122" s="7">
        <f t="shared" si="8"/>
        <v>-3.498424209962526</v>
      </c>
      <c r="H122" s="6">
        <f t="shared" si="9"/>
        <v>3.498424209962526</v>
      </c>
    </row>
    <row r="123" spans="1:8" x14ac:dyDescent="0.25">
      <c r="A123" s="3">
        <v>42437</v>
      </c>
      <c r="B123">
        <v>18.670000000000002</v>
      </c>
      <c r="C123" s="6">
        <f t="shared" si="5"/>
        <v>7.6080691642651313E-2</v>
      </c>
      <c r="D123">
        <v>1979.26</v>
      </c>
      <c r="E123" s="6">
        <f t="shared" si="6"/>
        <v>-1.124010870434018E-2</v>
      </c>
      <c r="F123" s="6">
        <f t="shared" si="7"/>
        <v>9.4328183260410474E-3</v>
      </c>
      <c r="G123" s="7">
        <f t="shared" si="8"/>
        <v>-6.7686793467819424</v>
      </c>
      <c r="H123" s="6">
        <f t="shared" si="9"/>
        <v>6.7686793467819424</v>
      </c>
    </row>
    <row r="124" spans="1:8" x14ac:dyDescent="0.25">
      <c r="A124" s="3">
        <v>42436</v>
      </c>
      <c r="B124">
        <v>17.350000000000001</v>
      </c>
      <c r="C124" s="6">
        <f t="shared" si="5"/>
        <v>2.9062870699881494E-2</v>
      </c>
      <c r="D124">
        <v>2001.76</v>
      </c>
      <c r="E124" s="6">
        <f t="shared" si="6"/>
        <v>8.8500442502211603E-4</v>
      </c>
      <c r="F124" s="6">
        <f t="shared" si="7"/>
        <v>8.6673727120134287E-3</v>
      </c>
      <c r="G124" s="7">
        <f t="shared" si="8"/>
        <v>32.839237723760782</v>
      </c>
      <c r="H124" s="6">
        <f t="shared" si="9"/>
        <v>32.839237723760782</v>
      </c>
    </row>
    <row r="125" spans="1:8" x14ac:dyDescent="0.25">
      <c r="A125" s="3">
        <v>42433</v>
      </c>
      <c r="B125">
        <v>16.86</v>
      </c>
      <c r="C125" s="6">
        <f t="shared" si="5"/>
        <v>9.580838323353302E-3</v>
      </c>
      <c r="D125">
        <v>1999.99</v>
      </c>
      <c r="E125" s="6">
        <f t="shared" si="6"/>
        <v>3.3059095013544286E-3</v>
      </c>
      <c r="F125" s="6">
        <f t="shared" si="7"/>
        <v>8.4300421502107505E-3</v>
      </c>
      <c r="G125" s="7">
        <f t="shared" si="8"/>
        <v>2.8980945544419896</v>
      </c>
      <c r="H125" s="6">
        <f t="shared" si="9"/>
        <v>2.8980945544419896</v>
      </c>
    </row>
    <row r="126" spans="1:8" x14ac:dyDescent="0.25">
      <c r="A126" s="3">
        <v>42432</v>
      </c>
      <c r="B126">
        <v>16.7</v>
      </c>
      <c r="C126" s="6">
        <f t="shared" si="5"/>
        <v>-2.282036278525457E-2</v>
      </c>
      <c r="D126">
        <v>1993.4</v>
      </c>
      <c r="E126" s="6">
        <f t="shared" si="6"/>
        <v>3.4987037176873546E-3</v>
      </c>
      <c r="F126" s="6">
        <f t="shared" si="7"/>
        <v>8.3776462325674712E-3</v>
      </c>
      <c r="G126" s="7">
        <f t="shared" si="8"/>
        <v>-6.5225193747868548</v>
      </c>
      <c r="H126" s="6">
        <f t="shared" si="9"/>
        <v>6.5225193747868548</v>
      </c>
    </row>
    <row r="127" spans="1:8" x14ac:dyDescent="0.25">
      <c r="A127" s="3">
        <v>42431</v>
      </c>
      <c r="B127">
        <v>17.09</v>
      </c>
      <c r="C127" s="6">
        <f t="shared" si="5"/>
        <v>-3.4463276836158165E-2</v>
      </c>
      <c r="D127">
        <v>1986.45</v>
      </c>
      <c r="E127" s="6">
        <f t="shared" si="6"/>
        <v>4.0943210250967404E-3</v>
      </c>
      <c r="F127" s="6">
        <f t="shared" si="7"/>
        <v>8.603287271262805E-3</v>
      </c>
      <c r="G127" s="7">
        <f t="shared" si="8"/>
        <v>-8.41733626281634</v>
      </c>
      <c r="H127" s="6">
        <f t="shared" si="9"/>
        <v>8.41733626281634</v>
      </c>
    </row>
    <row r="128" spans="1:8" x14ac:dyDescent="0.25">
      <c r="A128" s="3">
        <v>42430</v>
      </c>
      <c r="B128">
        <v>17.7</v>
      </c>
      <c r="C128" s="6">
        <f t="shared" si="5"/>
        <v>-0.13868613138686137</v>
      </c>
      <c r="D128">
        <v>1978.35</v>
      </c>
      <c r="E128" s="6">
        <f t="shared" si="6"/>
        <v>2.3868794087660315E-2</v>
      </c>
      <c r="F128" s="6">
        <f t="shared" si="7"/>
        <v>8.9468496474334677E-3</v>
      </c>
      <c r="G128" s="7">
        <f t="shared" si="8"/>
        <v>-5.8103535049790933</v>
      </c>
      <c r="H128" s="6">
        <f t="shared" si="9"/>
        <v>5.8103535049790933</v>
      </c>
    </row>
    <row r="129" spans="1:8" x14ac:dyDescent="0.25">
      <c r="A129" s="3">
        <v>42429</v>
      </c>
      <c r="B129">
        <v>20.55</v>
      </c>
      <c r="C129" s="6">
        <f t="shared" si="5"/>
        <v>3.7354871277132863E-2</v>
      </c>
      <c r="D129">
        <v>1932.23</v>
      </c>
      <c r="E129" s="6">
        <f t="shared" si="6"/>
        <v>-8.1209414542747545E-3</v>
      </c>
      <c r="F129" s="6">
        <f t="shared" si="7"/>
        <v>1.0635379846084576E-2</v>
      </c>
      <c r="G129" s="7">
        <f t="shared" si="8"/>
        <v>-4.5998202902287595</v>
      </c>
      <c r="H129" s="6">
        <f t="shared" si="9"/>
        <v>4.5998202902287595</v>
      </c>
    </row>
    <row r="130" spans="1:8" x14ac:dyDescent="0.25">
      <c r="A130" s="3">
        <v>42426</v>
      </c>
      <c r="B130">
        <v>19.809999999999999</v>
      </c>
      <c r="C130" s="6">
        <f t="shared" si="5"/>
        <v>3.6630036630036597E-2</v>
      </c>
      <c r="D130">
        <v>1948.05</v>
      </c>
      <c r="E130" s="6">
        <f t="shared" si="6"/>
        <v>-1.8701644719988169E-3</v>
      </c>
      <c r="F130" s="6">
        <f t="shared" si="7"/>
        <v>1.0169143502476835E-2</v>
      </c>
      <c r="G130" s="7">
        <f t="shared" si="8"/>
        <v>-19.586532189271409</v>
      </c>
      <c r="H130" s="6">
        <f t="shared" si="9"/>
        <v>19.586532189271409</v>
      </c>
    </row>
    <row r="131" spans="1:8" x14ac:dyDescent="0.25">
      <c r="A131" s="3">
        <v>42425</v>
      </c>
      <c r="B131">
        <v>19.11</v>
      </c>
      <c r="C131" s="6">
        <f t="shared" ref="C131:C194" si="10">(B131-B132)/B132</f>
        <v>-7.7702702702702686E-2</v>
      </c>
      <c r="D131">
        <v>1951.7</v>
      </c>
      <c r="E131" s="6">
        <f t="shared" ref="E131:E194" si="11">(D131-D132)/D132</f>
        <v>1.1348326251425065E-2</v>
      </c>
      <c r="F131" s="6">
        <f t="shared" ref="F131:F194" si="12">B131/D131</f>
        <v>9.7914638520264375E-3</v>
      </c>
      <c r="G131" s="7">
        <f t="shared" ref="G131:G194" si="13">C131/E131</f>
        <v>-6.8470628162408689</v>
      </c>
      <c r="H131" s="6">
        <f t="shared" ref="H131:H194" si="14">ABS(G131)</f>
        <v>6.8470628162408689</v>
      </c>
    </row>
    <row r="132" spans="1:8" x14ac:dyDescent="0.25">
      <c r="A132" s="3">
        <v>42424</v>
      </c>
      <c r="B132">
        <v>20.72</v>
      </c>
      <c r="C132" s="6">
        <f t="shared" si="10"/>
        <v>-1.2392755004766519E-2</v>
      </c>
      <c r="D132">
        <v>1929.8</v>
      </c>
      <c r="E132" s="6">
        <f t="shared" si="11"/>
        <v>4.439771609404182E-3</v>
      </c>
      <c r="F132" s="6">
        <f t="shared" si="12"/>
        <v>1.0736863923722665E-2</v>
      </c>
      <c r="G132" s="7">
        <f t="shared" si="13"/>
        <v>-2.79130461993058</v>
      </c>
      <c r="H132" s="6">
        <f t="shared" si="14"/>
        <v>2.79130461993058</v>
      </c>
    </row>
    <row r="133" spans="1:8" x14ac:dyDescent="0.25">
      <c r="A133" s="3">
        <v>42423</v>
      </c>
      <c r="B133">
        <v>20.98</v>
      </c>
      <c r="C133" s="6">
        <f t="shared" si="10"/>
        <v>8.2559339525283881E-2</v>
      </c>
      <c r="D133">
        <v>1921.27</v>
      </c>
      <c r="E133" s="6">
        <f t="shared" si="11"/>
        <v>-1.2454381906964801E-2</v>
      </c>
      <c r="F133" s="6">
        <f t="shared" si="12"/>
        <v>1.0919860300738575E-2</v>
      </c>
      <c r="G133" s="7">
        <f t="shared" si="13"/>
        <v>-6.6289391269682074</v>
      </c>
      <c r="H133" s="6">
        <f t="shared" si="14"/>
        <v>6.6289391269682074</v>
      </c>
    </row>
    <row r="134" spans="1:8" x14ac:dyDescent="0.25">
      <c r="A134" s="3">
        <v>42422</v>
      </c>
      <c r="B134">
        <v>19.38</v>
      </c>
      <c r="C134" s="6">
        <f t="shared" si="10"/>
        <v>-5.601558694593288E-2</v>
      </c>
      <c r="D134">
        <v>1945.5</v>
      </c>
      <c r="E134" s="6">
        <f t="shared" si="11"/>
        <v>1.4454212683415213E-2</v>
      </c>
      <c r="F134" s="6">
        <f t="shared" si="12"/>
        <v>9.9614494988434846E-3</v>
      </c>
      <c r="G134" s="7">
        <f t="shared" si="13"/>
        <v>-3.8753813973005431</v>
      </c>
      <c r="H134" s="6">
        <f t="shared" si="14"/>
        <v>3.8753813973005431</v>
      </c>
    </row>
    <row r="135" spans="1:8" x14ac:dyDescent="0.25">
      <c r="A135" s="3">
        <v>42419</v>
      </c>
      <c r="B135">
        <v>20.53</v>
      </c>
      <c r="C135" s="6">
        <f t="shared" si="10"/>
        <v>-5.1293900184842853E-2</v>
      </c>
      <c r="D135">
        <v>1917.78</v>
      </c>
      <c r="E135" s="6">
        <f t="shared" si="11"/>
        <v>-2.6071132477828863E-5</v>
      </c>
      <c r="F135" s="6">
        <f t="shared" si="12"/>
        <v>1.0705086089123884E-2</v>
      </c>
      <c r="G135" s="7">
        <f t="shared" si="13"/>
        <v>1967.4596118317327</v>
      </c>
      <c r="H135" s="6">
        <f t="shared" si="14"/>
        <v>1967.4596118317327</v>
      </c>
    </row>
    <row r="136" spans="1:8" x14ac:dyDescent="0.25">
      <c r="A136" s="3">
        <v>42418</v>
      </c>
      <c r="B136">
        <v>21.64</v>
      </c>
      <c r="C136" s="6">
        <f t="shared" si="10"/>
        <v>-3.0031376064544965E-2</v>
      </c>
      <c r="D136">
        <v>1917.83</v>
      </c>
      <c r="E136" s="6">
        <f t="shared" si="11"/>
        <v>-4.6657186452289312E-3</v>
      </c>
      <c r="F136" s="6">
        <f t="shared" si="12"/>
        <v>1.1283586136414595E-2</v>
      </c>
      <c r="G136" s="7">
        <f t="shared" si="13"/>
        <v>6.4366024503544459</v>
      </c>
      <c r="H136" s="6">
        <f t="shared" si="14"/>
        <v>6.4366024503544459</v>
      </c>
    </row>
    <row r="137" spans="1:8" x14ac:dyDescent="0.25">
      <c r="A137" s="3">
        <v>42417</v>
      </c>
      <c r="B137">
        <v>22.31</v>
      </c>
      <c r="C137" s="6">
        <f t="shared" si="10"/>
        <v>-7.4657818332642095E-2</v>
      </c>
      <c r="D137">
        <v>1926.82</v>
      </c>
      <c r="E137" s="6">
        <f t="shared" si="11"/>
        <v>1.648044398020659E-2</v>
      </c>
      <c r="F137" s="6">
        <f t="shared" si="12"/>
        <v>1.1578663289772787E-2</v>
      </c>
      <c r="G137" s="7">
        <f t="shared" si="13"/>
        <v>-4.5300853801213083</v>
      </c>
      <c r="H137" s="6">
        <f t="shared" si="14"/>
        <v>4.5300853801213083</v>
      </c>
    </row>
    <row r="138" spans="1:8" x14ac:dyDescent="0.25">
      <c r="A138" s="3">
        <v>42416</v>
      </c>
      <c r="B138">
        <v>24.11</v>
      </c>
      <c r="C138" s="6">
        <f t="shared" si="10"/>
        <v>-5.0787401574803118E-2</v>
      </c>
      <c r="D138">
        <v>1895.58</v>
      </c>
      <c r="E138" s="6">
        <f t="shared" si="11"/>
        <v>1.651669365823312E-2</v>
      </c>
      <c r="F138" s="6">
        <f t="shared" si="12"/>
        <v>1.2719062239525633E-2</v>
      </c>
      <c r="G138" s="7">
        <f t="shared" si="13"/>
        <v>-3.0749133346968018</v>
      </c>
      <c r="H138" s="6">
        <f t="shared" si="14"/>
        <v>3.0749133346968018</v>
      </c>
    </row>
    <row r="139" spans="1:8" x14ac:dyDescent="0.25">
      <c r="A139" s="3">
        <v>42412</v>
      </c>
      <c r="B139">
        <v>25.4</v>
      </c>
      <c r="C139" s="6">
        <f t="shared" si="10"/>
        <v>-9.7370291400142209E-2</v>
      </c>
      <c r="D139">
        <v>1864.78</v>
      </c>
      <c r="E139" s="6">
        <f t="shared" si="11"/>
        <v>1.9518009053731956E-2</v>
      </c>
      <c r="F139" s="6">
        <f t="shared" si="12"/>
        <v>1.3620909705166292E-2</v>
      </c>
      <c r="G139" s="7">
        <f t="shared" si="13"/>
        <v>-4.9887409690244224</v>
      </c>
      <c r="H139" s="6">
        <f t="shared" si="14"/>
        <v>4.9887409690244224</v>
      </c>
    </row>
    <row r="140" spans="1:8" x14ac:dyDescent="0.25">
      <c r="A140" s="3">
        <v>42411</v>
      </c>
      <c r="B140">
        <v>28.14</v>
      </c>
      <c r="C140" s="6">
        <f t="shared" si="10"/>
        <v>7.0368961582350759E-2</v>
      </c>
      <c r="D140">
        <v>1829.08</v>
      </c>
      <c r="E140" s="6">
        <f t="shared" si="11"/>
        <v>-1.2301145874958137E-2</v>
      </c>
      <c r="F140" s="6">
        <f t="shared" si="12"/>
        <v>1.5384783607059287E-2</v>
      </c>
      <c r="G140" s="7">
        <f t="shared" si="13"/>
        <v>-5.7205208602235391</v>
      </c>
      <c r="H140" s="6">
        <f t="shared" si="14"/>
        <v>5.7205208602235391</v>
      </c>
    </row>
    <row r="141" spans="1:8" x14ac:dyDescent="0.25">
      <c r="A141" s="3">
        <v>42410</v>
      </c>
      <c r="B141">
        <v>26.29</v>
      </c>
      <c r="C141" s="6">
        <f t="shared" si="10"/>
        <v>-9.419743782969104E-3</v>
      </c>
      <c r="D141">
        <v>1851.86</v>
      </c>
      <c r="E141" s="6">
        <f t="shared" si="11"/>
        <v>-1.8896345446797955E-4</v>
      </c>
      <c r="F141" s="6">
        <f t="shared" si="12"/>
        <v>1.4196537535234845E-2</v>
      </c>
      <c r="G141" s="7">
        <f t="shared" si="13"/>
        <v>49.849553234989727</v>
      </c>
      <c r="H141" s="6">
        <f t="shared" si="14"/>
        <v>49.849553234989727</v>
      </c>
    </row>
    <row r="142" spans="1:8" x14ac:dyDescent="0.25">
      <c r="A142" s="3">
        <v>42409</v>
      </c>
      <c r="B142">
        <v>26.54</v>
      </c>
      <c r="C142" s="6">
        <f t="shared" si="10"/>
        <v>2.0769230769230738E-2</v>
      </c>
      <c r="D142">
        <v>1852.21</v>
      </c>
      <c r="E142" s="6">
        <f t="shared" si="11"/>
        <v>-6.6363087016575565E-4</v>
      </c>
      <c r="F142" s="6">
        <f t="shared" si="12"/>
        <v>1.4328828804509208E-2</v>
      </c>
      <c r="G142" s="7">
        <f t="shared" si="13"/>
        <v>-31.296360225140205</v>
      </c>
      <c r="H142" s="6">
        <f t="shared" si="14"/>
        <v>31.296360225140205</v>
      </c>
    </row>
    <row r="143" spans="1:8" x14ac:dyDescent="0.25">
      <c r="A143" s="3">
        <v>42408</v>
      </c>
      <c r="B143">
        <v>26</v>
      </c>
      <c r="C143" s="6">
        <f t="shared" si="10"/>
        <v>0.11206159110350732</v>
      </c>
      <c r="D143">
        <v>1853.44</v>
      </c>
      <c r="E143" s="6">
        <f t="shared" si="11"/>
        <v>-1.4153878886199782E-2</v>
      </c>
      <c r="F143" s="6">
        <f t="shared" si="12"/>
        <v>1.4027969613259668E-2</v>
      </c>
      <c r="G143" s="7">
        <f t="shared" si="13"/>
        <v>-7.9173767137974345</v>
      </c>
      <c r="H143" s="6">
        <f t="shared" si="14"/>
        <v>7.9173767137974345</v>
      </c>
    </row>
    <row r="144" spans="1:8" x14ac:dyDescent="0.25">
      <c r="A144" s="3">
        <v>42405</v>
      </c>
      <c r="B144">
        <v>23.38</v>
      </c>
      <c r="C144" s="6">
        <f t="shared" si="10"/>
        <v>7.051282051282047E-2</v>
      </c>
      <c r="D144">
        <v>1880.05</v>
      </c>
      <c r="E144" s="6">
        <f t="shared" si="11"/>
        <v>-1.8481296823200863E-2</v>
      </c>
      <c r="F144" s="6">
        <f t="shared" si="12"/>
        <v>1.2435839472354458E-2</v>
      </c>
      <c r="G144" s="7">
        <f t="shared" si="13"/>
        <v>-3.8153610748949611</v>
      </c>
      <c r="H144" s="6">
        <f t="shared" si="14"/>
        <v>3.8153610748949611</v>
      </c>
    </row>
    <row r="145" spans="1:8" x14ac:dyDescent="0.25">
      <c r="A145" s="3">
        <v>42404</v>
      </c>
      <c r="B145">
        <v>21.84</v>
      </c>
      <c r="C145" s="6">
        <f t="shared" si="10"/>
        <v>8.7759815242494828E-3</v>
      </c>
      <c r="D145">
        <v>1915.45</v>
      </c>
      <c r="E145" s="6">
        <f t="shared" si="11"/>
        <v>1.5267734362337181E-3</v>
      </c>
      <c r="F145" s="6">
        <f t="shared" si="12"/>
        <v>1.140202041295779E-2</v>
      </c>
      <c r="G145" s="7">
        <f t="shared" si="13"/>
        <v>5.7480575152645352</v>
      </c>
      <c r="H145" s="6">
        <f t="shared" si="14"/>
        <v>5.7480575152645352</v>
      </c>
    </row>
    <row r="146" spans="1:8" x14ac:dyDescent="0.25">
      <c r="A146" s="3">
        <v>42403</v>
      </c>
      <c r="B146">
        <v>21.65</v>
      </c>
      <c r="C146" s="6">
        <f t="shared" si="10"/>
        <v>-1.5013648771610639E-2</v>
      </c>
      <c r="D146">
        <v>1912.53</v>
      </c>
      <c r="E146" s="6">
        <f t="shared" si="11"/>
        <v>4.9920390114711801E-3</v>
      </c>
      <c r="F146" s="6">
        <f t="shared" si="12"/>
        <v>1.1320083867965468E-2</v>
      </c>
      <c r="G146" s="7">
        <f t="shared" si="13"/>
        <v>-3.007518318088231</v>
      </c>
      <c r="H146" s="6">
        <f t="shared" si="14"/>
        <v>3.007518318088231</v>
      </c>
    </row>
    <row r="147" spans="1:8" x14ac:dyDescent="0.25">
      <c r="A147" s="3">
        <v>42402</v>
      </c>
      <c r="B147">
        <v>21.98</v>
      </c>
      <c r="C147" s="6">
        <f t="shared" si="10"/>
        <v>0.10010010010010009</v>
      </c>
      <c r="D147">
        <v>1903.03</v>
      </c>
      <c r="E147" s="6">
        <f t="shared" si="11"/>
        <v>-1.8743103466056232E-2</v>
      </c>
      <c r="F147" s="6">
        <f t="shared" si="12"/>
        <v>1.1550001839172267E-2</v>
      </c>
      <c r="G147" s="7">
        <f t="shared" si="13"/>
        <v>-5.3406363722732157</v>
      </c>
      <c r="H147" s="6">
        <f t="shared" si="14"/>
        <v>5.3406363722732157</v>
      </c>
    </row>
    <row r="148" spans="1:8" x14ac:dyDescent="0.25">
      <c r="A148" s="3">
        <v>42401</v>
      </c>
      <c r="B148">
        <v>19.98</v>
      </c>
      <c r="C148" s="6">
        <f t="shared" si="10"/>
        <v>-1.0891089108910835E-2</v>
      </c>
      <c r="D148">
        <v>1939.38</v>
      </c>
      <c r="E148" s="6">
        <f t="shared" si="11"/>
        <v>-4.4324413474616542E-4</v>
      </c>
      <c r="F148" s="6">
        <f t="shared" si="12"/>
        <v>1.0302261547504873E-2</v>
      </c>
      <c r="G148" s="7">
        <f t="shared" si="13"/>
        <v>24.57131015427397</v>
      </c>
      <c r="H148" s="6">
        <f t="shared" si="14"/>
        <v>24.57131015427397</v>
      </c>
    </row>
    <row r="149" spans="1:8" x14ac:dyDescent="0.25">
      <c r="A149" s="3">
        <v>42398</v>
      </c>
      <c r="B149">
        <v>20.2</v>
      </c>
      <c r="C149" s="6">
        <f t="shared" si="10"/>
        <v>-9.9018733273862722E-2</v>
      </c>
      <c r="D149">
        <v>1940.24</v>
      </c>
      <c r="E149" s="6">
        <f t="shared" si="11"/>
        <v>2.4760214644864217E-2</v>
      </c>
      <c r="F149" s="6">
        <f t="shared" si="12"/>
        <v>1.0411083164969281E-2</v>
      </c>
      <c r="G149" s="7">
        <f t="shared" si="13"/>
        <v>-3.9991064170520536</v>
      </c>
      <c r="H149" s="6">
        <f t="shared" si="14"/>
        <v>3.9991064170520536</v>
      </c>
    </row>
    <row r="150" spans="1:8" x14ac:dyDescent="0.25">
      <c r="A150" s="3">
        <v>42397</v>
      </c>
      <c r="B150">
        <v>22.42</v>
      </c>
      <c r="C150" s="6">
        <f t="shared" si="10"/>
        <v>-2.9857204673301503E-2</v>
      </c>
      <c r="D150">
        <v>1893.36</v>
      </c>
      <c r="E150" s="6">
        <f t="shared" si="11"/>
        <v>5.5285589102205867E-3</v>
      </c>
      <c r="F150" s="6">
        <f t="shared" si="12"/>
        <v>1.1841382515739216E-2</v>
      </c>
      <c r="G150" s="7">
        <f t="shared" si="13"/>
        <v>-5.4005402055325513</v>
      </c>
      <c r="H150" s="6">
        <f t="shared" si="14"/>
        <v>5.4005402055325513</v>
      </c>
    </row>
    <row r="151" spans="1:8" x14ac:dyDescent="0.25">
      <c r="A151" s="3">
        <v>42396</v>
      </c>
      <c r="B151">
        <v>23.11</v>
      </c>
      <c r="C151" s="6">
        <f t="shared" si="10"/>
        <v>2.7111111111111086E-2</v>
      </c>
      <c r="D151">
        <v>1882.95</v>
      </c>
      <c r="E151" s="6">
        <f t="shared" si="11"/>
        <v>-1.0863455608495382E-2</v>
      </c>
      <c r="F151" s="6">
        <f t="shared" si="12"/>
        <v>1.2273294564380361E-2</v>
      </c>
      <c r="G151" s="7">
        <f t="shared" si="13"/>
        <v>-2.4956249731356013</v>
      </c>
      <c r="H151" s="6">
        <f t="shared" si="14"/>
        <v>2.4956249731356013</v>
      </c>
    </row>
    <row r="152" spans="1:8" x14ac:dyDescent="0.25">
      <c r="A152" s="3">
        <v>42395</v>
      </c>
      <c r="B152">
        <v>22.5</v>
      </c>
      <c r="C152" s="6">
        <f t="shared" si="10"/>
        <v>-6.8322981366459576E-2</v>
      </c>
      <c r="D152">
        <v>1903.63</v>
      </c>
      <c r="E152" s="6">
        <f t="shared" si="11"/>
        <v>1.4144309246276229E-2</v>
      </c>
      <c r="F152" s="6">
        <f t="shared" si="12"/>
        <v>1.1819523751989618E-2</v>
      </c>
      <c r="G152" s="7">
        <f t="shared" si="13"/>
        <v>-4.8304219157571771</v>
      </c>
      <c r="H152" s="6">
        <f t="shared" si="14"/>
        <v>4.8304219157571771</v>
      </c>
    </row>
    <row r="153" spans="1:8" x14ac:dyDescent="0.25">
      <c r="A153" s="3">
        <v>42394</v>
      </c>
      <c r="B153">
        <v>24.15</v>
      </c>
      <c r="C153" s="6">
        <f t="shared" si="10"/>
        <v>8.1020590868397441E-2</v>
      </c>
      <c r="D153">
        <v>1877.08</v>
      </c>
      <c r="E153" s="6">
        <f t="shared" si="11"/>
        <v>-1.5637946405160294E-2</v>
      </c>
      <c r="F153" s="6">
        <f t="shared" si="12"/>
        <v>1.2865727619494107E-2</v>
      </c>
      <c r="G153" s="7">
        <f t="shared" si="13"/>
        <v>-5.1810249740759966</v>
      </c>
      <c r="H153" s="6">
        <f t="shared" si="14"/>
        <v>5.1810249740759966</v>
      </c>
    </row>
    <row r="154" spans="1:8" x14ac:dyDescent="0.25">
      <c r="A154" s="3">
        <v>42391</v>
      </c>
      <c r="B154">
        <v>22.34</v>
      </c>
      <c r="C154" s="6">
        <f t="shared" si="10"/>
        <v>-0.16298239040839271</v>
      </c>
      <c r="D154">
        <v>1906.9</v>
      </c>
      <c r="E154" s="6">
        <f t="shared" si="11"/>
        <v>2.0283682630725729E-2</v>
      </c>
      <c r="F154" s="6">
        <f t="shared" si="12"/>
        <v>1.1715349520163615E-2</v>
      </c>
      <c r="G154" s="7">
        <f t="shared" si="13"/>
        <v>-8.0351479253331899</v>
      </c>
      <c r="H154" s="6">
        <f t="shared" si="14"/>
        <v>8.0351479253331899</v>
      </c>
    </row>
    <row r="155" spans="1:8" x14ac:dyDescent="0.25">
      <c r="A155" s="3">
        <v>42390</v>
      </c>
      <c r="B155">
        <v>26.69</v>
      </c>
      <c r="C155" s="6">
        <f t="shared" si="10"/>
        <v>-3.2620514679231556E-2</v>
      </c>
      <c r="D155">
        <v>1868.99</v>
      </c>
      <c r="E155" s="6">
        <f t="shared" si="11"/>
        <v>5.1954198555394055E-3</v>
      </c>
      <c r="F155" s="6">
        <f t="shared" si="12"/>
        <v>1.4280440237775483E-2</v>
      </c>
      <c r="G155" s="7">
        <f t="shared" si="13"/>
        <v>-6.2787061654798233</v>
      </c>
      <c r="H155" s="6">
        <f t="shared" si="14"/>
        <v>6.2787061654798233</v>
      </c>
    </row>
    <row r="156" spans="1:8" x14ac:dyDescent="0.25">
      <c r="A156" s="3">
        <v>42389</v>
      </c>
      <c r="B156">
        <v>27.59</v>
      </c>
      <c r="C156" s="6">
        <f t="shared" si="10"/>
        <v>5.9117082533589216E-2</v>
      </c>
      <c r="D156">
        <v>1859.33</v>
      </c>
      <c r="E156" s="6">
        <f t="shared" si="11"/>
        <v>-1.1693854879260949E-2</v>
      </c>
      <c r="F156" s="6">
        <f t="shared" si="12"/>
        <v>1.4838678448688506E-2</v>
      </c>
      <c r="G156" s="7">
        <f t="shared" si="13"/>
        <v>-5.0553973128598813</v>
      </c>
      <c r="H156" s="6">
        <f t="shared" si="14"/>
        <v>5.0553973128598813</v>
      </c>
    </row>
    <row r="157" spans="1:8" x14ac:dyDescent="0.25">
      <c r="A157" s="3">
        <v>42388</v>
      </c>
      <c r="B157">
        <v>26.05</v>
      </c>
      <c r="C157" s="6">
        <f t="shared" si="10"/>
        <v>-3.5899333826794923E-2</v>
      </c>
      <c r="D157">
        <v>1881.33</v>
      </c>
      <c r="E157" s="6">
        <f t="shared" si="11"/>
        <v>5.3182154196337883E-4</v>
      </c>
      <c r="F157" s="6">
        <f t="shared" si="12"/>
        <v>1.3846587254761259E-2</v>
      </c>
      <c r="G157" s="7">
        <f t="shared" si="13"/>
        <v>-67.502594374537296</v>
      </c>
      <c r="H157" s="6">
        <f t="shared" si="14"/>
        <v>67.502594374537296</v>
      </c>
    </row>
    <row r="158" spans="1:8" x14ac:dyDescent="0.25">
      <c r="A158" s="3">
        <v>42384</v>
      </c>
      <c r="B158">
        <v>27.02</v>
      </c>
      <c r="C158" s="6">
        <f t="shared" si="10"/>
        <v>0.12818371607515658</v>
      </c>
      <c r="D158">
        <v>1880.33</v>
      </c>
      <c r="E158" s="6">
        <f t="shared" si="11"/>
        <v>-2.1599092536319357E-2</v>
      </c>
      <c r="F158" s="6">
        <f t="shared" si="12"/>
        <v>1.4369818063850494E-2</v>
      </c>
      <c r="G158" s="7">
        <f t="shared" si="13"/>
        <v>-5.934680628809418</v>
      </c>
      <c r="H158" s="6">
        <f t="shared" si="14"/>
        <v>5.934680628809418</v>
      </c>
    </row>
    <row r="159" spans="1:8" x14ac:dyDescent="0.25">
      <c r="A159" s="3">
        <v>42383</v>
      </c>
      <c r="B159">
        <v>23.95</v>
      </c>
      <c r="C159" s="6">
        <f t="shared" si="10"/>
        <v>-5.0356859635210138E-2</v>
      </c>
      <c r="D159">
        <v>1921.84</v>
      </c>
      <c r="E159" s="6">
        <f t="shared" si="11"/>
        <v>1.6695939225934753E-2</v>
      </c>
      <c r="F159" s="6">
        <f t="shared" si="12"/>
        <v>1.2462015568413604E-2</v>
      </c>
      <c r="G159" s="7">
        <f t="shared" si="13"/>
        <v>-3.0161142151852087</v>
      </c>
      <c r="H159" s="6">
        <f t="shared" si="14"/>
        <v>3.0161142151852087</v>
      </c>
    </row>
    <row r="160" spans="1:8" x14ac:dyDescent="0.25">
      <c r="A160" s="3">
        <v>42382</v>
      </c>
      <c r="B160">
        <v>25.22</v>
      </c>
      <c r="C160" s="6">
        <f t="shared" si="10"/>
        <v>0.12238540275923454</v>
      </c>
      <c r="D160">
        <v>1890.28</v>
      </c>
      <c r="E160" s="6">
        <f t="shared" si="11"/>
        <v>-2.4965440402748309E-2</v>
      </c>
      <c r="F160" s="6">
        <f t="shared" si="12"/>
        <v>1.3341938760395284E-2</v>
      </c>
      <c r="G160" s="7">
        <f t="shared" si="13"/>
        <v>-4.9021928227535616</v>
      </c>
      <c r="H160" s="6">
        <f t="shared" si="14"/>
        <v>4.9021928227535616</v>
      </c>
    </row>
    <row r="161" spans="1:8" x14ac:dyDescent="0.25">
      <c r="A161" s="3">
        <v>42381</v>
      </c>
      <c r="B161">
        <v>22.47</v>
      </c>
      <c r="C161" s="6">
        <f t="shared" si="10"/>
        <v>-7.5308641975308718E-2</v>
      </c>
      <c r="D161">
        <v>1938.68</v>
      </c>
      <c r="E161" s="6">
        <f t="shared" si="11"/>
        <v>7.8027936184480659E-3</v>
      </c>
      <c r="F161" s="6">
        <f t="shared" si="12"/>
        <v>1.1590360451441186E-2</v>
      </c>
      <c r="G161" s="7">
        <f t="shared" si="13"/>
        <v>-9.6514973556723653</v>
      </c>
      <c r="H161" s="6">
        <f t="shared" si="14"/>
        <v>9.6514973556723653</v>
      </c>
    </row>
    <row r="162" spans="1:8" x14ac:dyDescent="0.25">
      <c r="A162" s="3">
        <v>42380</v>
      </c>
      <c r="B162">
        <v>24.3</v>
      </c>
      <c r="C162" s="6">
        <f t="shared" si="10"/>
        <v>-0.10033320992225105</v>
      </c>
      <c r="D162">
        <v>1923.67</v>
      </c>
      <c r="E162" s="6">
        <f t="shared" si="11"/>
        <v>8.5326451720321749E-4</v>
      </c>
      <c r="F162" s="6">
        <f t="shared" si="12"/>
        <v>1.263210425904651E-2</v>
      </c>
      <c r="G162" s="7">
        <f t="shared" si="13"/>
        <v>-117.58746308954414</v>
      </c>
      <c r="H162" s="6">
        <f t="shared" si="14"/>
        <v>117.58746308954414</v>
      </c>
    </row>
    <row r="163" spans="1:8" x14ac:dyDescent="0.25">
      <c r="A163" s="3">
        <v>42377</v>
      </c>
      <c r="B163">
        <v>27.01</v>
      </c>
      <c r="C163" s="6">
        <f t="shared" si="10"/>
        <v>8.0832332933173406E-2</v>
      </c>
      <c r="D163">
        <v>1922.03</v>
      </c>
      <c r="E163" s="6">
        <f t="shared" si="11"/>
        <v>-1.0838406867412187E-2</v>
      </c>
      <c r="F163" s="6">
        <f t="shared" si="12"/>
        <v>1.4052850371742377E-2</v>
      </c>
      <c r="G163" s="7">
        <f t="shared" si="13"/>
        <v>-7.4579533617815912</v>
      </c>
      <c r="H163" s="6">
        <f t="shared" si="14"/>
        <v>7.4579533617815912</v>
      </c>
    </row>
    <row r="164" spans="1:8" x14ac:dyDescent="0.25">
      <c r="A164" s="3">
        <v>42376</v>
      </c>
      <c r="B164">
        <v>24.99</v>
      </c>
      <c r="C164" s="6">
        <f t="shared" si="10"/>
        <v>0.21369596891694992</v>
      </c>
      <c r="D164">
        <v>1943.09</v>
      </c>
      <c r="E164" s="6">
        <f t="shared" si="11"/>
        <v>-2.3700421050516049E-2</v>
      </c>
      <c r="F164" s="6">
        <f t="shared" si="12"/>
        <v>1.2860958576288283E-2</v>
      </c>
      <c r="G164" s="7">
        <f t="shared" si="13"/>
        <v>-9.0165473626594892</v>
      </c>
      <c r="H164" s="6">
        <f t="shared" si="14"/>
        <v>9.0165473626594892</v>
      </c>
    </row>
    <row r="165" spans="1:8" x14ac:dyDescent="0.25">
      <c r="A165" s="3">
        <v>42375</v>
      </c>
      <c r="B165">
        <v>20.59</v>
      </c>
      <c r="C165" s="6">
        <f t="shared" si="10"/>
        <v>6.4632885211995866E-2</v>
      </c>
      <c r="D165">
        <v>1990.26</v>
      </c>
      <c r="E165" s="6">
        <f t="shared" si="11"/>
        <v>-1.3115420660382527E-2</v>
      </c>
      <c r="F165" s="6">
        <f t="shared" si="12"/>
        <v>1.0345382010390602E-2</v>
      </c>
      <c r="G165" s="7">
        <f t="shared" si="13"/>
        <v>-4.9280070297120586</v>
      </c>
      <c r="H165" s="6">
        <f t="shared" si="14"/>
        <v>4.9280070297120586</v>
      </c>
    </row>
    <row r="166" spans="1:8" x14ac:dyDescent="0.25">
      <c r="A166" s="3">
        <v>42374</v>
      </c>
      <c r="B166">
        <v>19.34</v>
      </c>
      <c r="C166" s="6">
        <f t="shared" si="10"/>
        <v>-6.5700483091787415E-2</v>
      </c>
      <c r="D166">
        <v>2016.71</v>
      </c>
      <c r="E166" s="6">
        <f t="shared" si="11"/>
        <v>2.0122623791400209E-3</v>
      </c>
      <c r="F166" s="6">
        <f t="shared" si="12"/>
        <v>9.5898765811643708E-3</v>
      </c>
      <c r="G166" s="7">
        <f t="shared" si="13"/>
        <v>-32.650057851732925</v>
      </c>
      <c r="H166" s="6">
        <f t="shared" si="14"/>
        <v>32.650057851732925</v>
      </c>
    </row>
    <row r="167" spans="1:8" x14ac:dyDescent="0.25">
      <c r="A167" s="3">
        <v>42373</v>
      </c>
      <c r="B167">
        <v>20.7</v>
      </c>
      <c r="C167" s="6">
        <f t="shared" si="10"/>
        <v>0.13673805601317948</v>
      </c>
      <c r="D167">
        <v>2012.66</v>
      </c>
      <c r="E167" s="6">
        <f t="shared" si="11"/>
        <v>-1.5303776040392561E-2</v>
      </c>
      <c r="F167" s="6">
        <f t="shared" si="12"/>
        <v>1.0284896604493556E-2</v>
      </c>
      <c r="G167" s="7">
        <f t="shared" si="13"/>
        <v>-8.9349227048458548</v>
      </c>
      <c r="H167" s="6">
        <f t="shared" si="14"/>
        <v>8.9349227048458548</v>
      </c>
    </row>
    <row r="168" spans="1:8" x14ac:dyDescent="0.25">
      <c r="A168" s="3">
        <v>42369</v>
      </c>
      <c r="B168">
        <v>18.21</v>
      </c>
      <c r="C168" s="6">
        <f t="shared" si="10"/>
        <v>5.3209947946790154E-2</v>
      </c>
      <c r="D168">
        <v>2043.94</v>
      </c>
      <c r="E168" s="6">
        <f t="shared" si="11"/>
        <v>-9.4118331265509031E-3</v>
      </c>
      <c r="F168" s="6">
        <f t="shared" si="12"/>
        <v>8.9092634813154985E-3</v>
      </c>
      <c r="G168" s="7">
        <f t="shared" si="13"/>
        <v>-5.6535158700045587</v>
      </c>
      <c r="H168" s="6">
        <f t="shared" si="14"/>
        <v>5.6535158700045587</v>
      </c>
    </row>
    <row r="169" spans="1:8" x14ac:dyDescent="0.25">
      <c r="A169" s="3">
        <v>42368</v>
      </c>
      <c r="B169">
        <v>17.29</v>
      </c>
      <c r="C169" s="6">
        <f t="shared" si="10"/>
        <v>7.5248756218905533E-2</v>
      </c>
      <c r="D169">
        <v>2063.36</v>
      </c>
      <c r="E169" s="6">
        <f t="shared" si="11"/>
        <v>-7.2172289689947837E-3</v>
      </c>
      <c r="F169" s="6">
        <f t="shared" si="12"/>
        <v>8.3795362903225801E-3</v>
      </c>
      <c r="G169" s="7">
        <f t="shared" si="13"/>
        <v>-10.426266998341635</v>
      </c>
      <c r="H169" s="6">
        <f t="shared" si="14"/>
        <v>10.426266998341635</v>
      </c>
    </row>
    <row r="170" spans="1:8" x14ac:dyDescent="0.25">
      <c r="A170" s="3">
        <v>42367</v>
      </c>
      <c r="B170">
        <v>16.079999999999998</v>
      </c>
      <c r="C170" s="6">
        <f t="shared" si="10"/>
        <v>-4.9083382613838072E-2</v>
      </c>
      <c r="D170">
        <v>2078.36</v>
      </c>
      <c r="E170" s="6">
        <f t="shared" si="11"/>
        <v>1.0629710673474412E-2</v>
      </c>
      <c r="F170" s="6">
        <f t="shared" si="12"/>
        <v>7.7368694547624078E-3</v>
      </c>
      <c r="G170" s="7">
        <f t="shared" si="13"/>
        <v>-4.6175652491014363</v>
      </c>
      <c r="H170" s="6">
        <f t="shared" si="14"/>
        <v>4.6175652491014363</v>
      </c>
    </row>
    <row r="171" spans="1:8" x14ac:dyDescent="0.25">
      <c r="A171" s="3">
        <v>42366</v>
      </c>
      <c r="B171">
        <v>16.91</v>
      </c>
      <c r="C171" s="6">
        <f t="shared" si="10"/>
        <v>7.4332909783989834E-2</v>
      </c>
      <c r="D171">
        <v>2056.5</v>
      </c>
      <c r="E171" s="6">
        <f t="shared" si="11"/>
        <v>-2.178564670376752E-3</v>
      </c>
      <c r="F171" s="6">
        <f t="shared" si="12"/>
        <v>8.2227084852905426E-3</v>
      </c>
      <c r="G171" s="7">
        <f t="shared" si="13"/>
        <v>-34.120130007953819</v>
      </c>
      <c r="H171" s="6">
        <f t="shared" si="14"/>
        <v>34.120130007953819</v>
      </c>
    </row>
    <row r="172" spans="1:8" x14ac:dyDescent="0.25">
      <c r="A172" s="3">
        <v>42362</v>
      </c>
      <c r="B172">
        <v>15.74</v>
      </c>
      <c r="C172" s="6">
        <f t="shared" si="10"/>
        <v>1.0918432883750799E-2</v>
      </c>
      <c r="D172">
        <v>2060.9899999999998</v>
      </c>
      <c r="E172" s="6">
        <f t="shared" si="11"/>
        <v>-1.5986125980362168E-3</v>
      </c>
      <c r="F172" s="6">
        <f t="shared" si="12"/>
        <v>7.6371064391384733E-3</v>
      </c>
      <c r="G172" s="7">
        <f t="shared" si="13"/>
        <v>-6.8299429750293008</v>
      </c>
      <c r="H172" s="6">
        <f t="shared" si="14"/>
        <v>6.8299429750293008</v>
      </c>
    </row>
    <row r="173" spans="1:8" x14ac:dyDescent="0.25">
      <c r="A173" s="3">
        <v>42361</v>
      </c>
      <c r="B173">
        <v>15.57</v>
      </c>
      <c r="C173" s="6">
        <f t="shared" si="10"/>
        <v>-6.20481927710844E-2</v>
      </c>
      <c r="D173">
        <v>2064.29</v>
      </c>
      <c r="E173" s="6">
        <f t="shared" si="11"/>
        <v>1.2418034595898879E-2</v>
      </c>
      <c r="F173" s="6">
        <f t="shared" si="12"/>
        <v>7.5425448943704614E-3</v>
      </c>
      <c r="G173" s="7">
        <f t="shared" si="13"/>
        <v>-4.9966194160528543</v>
      </c>
      <c r="H173" s="6">
        <f t="shared" si="14"/>
        <v>4.9966194160528543</v>
      </c>
    </row>
    <row r="174" spans="1:8" x14ac:dyDescent="0.25">
      <c r="A174" s="3">
        <v>42360</v>
      </c>
      <c r="B174">
        <v>16.600000000000001</v>
      </c>
      <c r="C174" s="6">
        <f t="shared" si="10"/>
        <v>-0.1122994652406416</v>
      </c>
      <c r="D174">
        <v>2038.97</v>
      </c>
      <c r="E174" s="6">
        <f t="shared" si="11"/>
        <v>8.8167627340869983E-3</v>
      </c>
      <c r="F174" s="6">
        <f t="shared" si="12"/>
        <v>8.1413654933618455E-3</v>
      </c>
      <c r="G174" s="7">
        <f t="shared" si="13"/>
        <v>-12.737040638110191</v>
      </c>
      <c r="H174" s="6">
        <f t="shared" si="14"/>
        <v>12.737040638110191</v>
      </c>
    </row>
    <row r="175" spans="1:8" x14ac:dyDescent="0.25">
      <c r="A175" s="3">
        <v>42359</v>
      </c>
      <c r="B175">
        <v>18.7</v>
      </c>
      <c r="C175" s="6">
        <f t="shared" si="10"/>
        <v>-9.6618357487922704E-2</v>
      </c>
      <c r="D175">
        <v>2021.15</v>
      </c>
      <c r="E175" s="6">
        <f t="shared" si="11"/>
        <v>7.7784148986562969E-3</v>
      </c>
      <c r="F175" s="6">
        <f t="shared" si="12"/>
        <v>9.2521584246592278E-3</v>
      </c>
      <c r="G175" s="7">
        <f t="shared" si="13"/>
        <v>-12.421342747429595</v>
      </c>
      <c r="H175" s="6">
        <f t="shared" si="14"/>
        <v>12.421342747429595</v>
      </c>
    </row>
    <row r="176" spans="1:8" x14ac:dyDescent="0.25">
      <c r="A176" s="3">
        <v>42356</v>
      </c>
      <c r="B176">
        <v>20.7</v>
      </c>
      <c r="C176" s="6">
        <f t="shared" si="10"/>
        <v>9.292502639915512E-2</v>
      </c>
      <c r="D176">
        <v>2005.55</v>
      </c>
      <c r="E176" s="6">
        <f t="shared" si="11"/>
        <v>-1.7797236873680827E-2</v>
      </c>
      <c r="F176" s="6">
        <f t="shared" si="12"/>
        <v>1.0321358230909227E-2</v>
      </c>
      <c r="G176" s="7">
        <f t="shared" si="13"/>
        <v>-5.221317615689876</v>
      </c>
      <c r="H176" s="6">
        <f t="shared" si="14"/>
        <v>5.221317615689876</v>
      </c>
    </row>
    <row r="177" spans="1:8" x14ac:dyDescent="0.25">
      <c r="A177" s="3">
        <v>42355</v>
      </c>
      <c r="B177">
        <v>18.940000000000001</v>
      </c>
      <c r="C177" s="6">
        <f t="shared" si="10"/>
        <v>6.047032474804042E-2</v>
      </c>
      <c r="D177">
        <v>2041.89</v>
      </c>
      <c r="E177" s="6">
        <f t="shared" si="11"/>
        <v>-1.5040495497016531E-2</v>
      </c>
      <c r="F177" s="6">
        <f t="shared" si="12"/>
        <v>9.2757200436850169E-3</v>
      </c>
      <c r="G177" s="7">
        <f t="shared" si="13"/>
        <v>-4.0205008378903111</v>
      </c>
      <c r="H177" s="6">
        <f t="shared" si="14"/>
        <v>4.0205008378903111</v>
      </c>
    </row>
    <row r="178" spans="1:8" x14ac:dyDescent="0.25">
      <c r="A178" s="3">
        <v>42354</v>
      </c>
      <c r="B178">
        <v>17.86</v>
      </c>
      <c r="C178" s="6">
        <f t="shared" si="10"/>
        <v>-0.14749403341288783</v>
      </c>
      <c r="D178">
        <v>2073.0700000000002</v>
      </c>
      <c r="E178" s="6">
        <f t="shared" si="11"/>
        <v>1.4514952946300586E-2</v>
      </c>
      <c r="F178" s="6">
        <f t="shared" si="12"/>
        <v>8.6152421288234349E-3</v>
      </c>
      <c r="G178" s="7">
        <f t="shared" si="13"/>
        <v>-10.161523358605136</v>
      </c>
      <c r="H178" s="6">
        <f t="shared" si="14"/>
        <v>10.161523358605136</v>
      </c>
    </row>
    <row r="179" spans="1:8" x14ac:dyDescent="0.25">
      <c r="A179" s="3">
        <v>42353</v>
      </c>
      <c r="B179">
        <v>20.95</v>
      </c>
      <c r="C179" s="6">
        <f t="shared" si="10"/>
        <v>-7.8310602727672735E-2</v>
      </c>
      <c r="D179">
        <v>2043.41</v>
      </c>
      <c r="E179" s="6">
        <f t="shared" si="11"/>
        <v>1.0618514891638736E-2</v>
      </c>
      <c r="F179" s="6">
        <f t="shared" si="12"/>
        <v>1.0252470135704532E-2</v>
      </c>
      <c r="G179" s="7">
        <f t="shared" si="13"/>
        <v>-7.3749110423470157</v>
      </c>
      <c r="H179" s="6">
        <f t="shared" si="14"/>
        <v>7.3749110423470157</v>
      </c>
    </row>
    <row r="180" spans="1:8" x14ac:dyDescent="0.25">
      <c r="A180" s="3">
        <v>42352</v>
      </c>
      <c r="B180">
        <v>22.73</v>
      </c>
      <c r="C180" s="6">
        <f t="shared" si="10"/>
        <v>-6.8060680606806076E-2</v>
      </c>
      <c r="D180">
        <v>2021.94</v>
      </c>
      <c r="E180" s="6">
        <f t="shared" si="11"/>
        <v>4.7555866962835681E-3</v>
      </c>
      <c r="F180" s="6">
        <f t="shared" si="12"/>
        <v>1.1241678783742347E-2</v>
      </c>
      <c r="G180" s="7">
        <f t="shared" si="13"/>
        <v>-14.311731643961965</v>
      </c>
      <c r="H180" s="6">
        <f t="shared" si="14"/>
        <v>14.311731643961965</v>
      </c>
    </row>
    <row r="181" spans="1:8" x14ac:dyDescent="0.25">
      <c r="A181" s="3">
        <v>42349</v>
      </c>
      <c r="B181">
        <v>24.39</v>
      </c>
      <c r="C181" s="6">
        <f t="shared" si="10"/>
        <v>0.2611168562564633</v>
      </c>
      <c r="D181">
        <v>2012.37</v>
      </c>
      <c r="E181" s="6">
        <f t="shared" si="11"/>
        <v>-1.9422774250449575E-2</v>
      </c>
      <c r="F181" s="6">
        <f t="shared" si="12"/>
        <v>1.2120037567644123E-2</v>
      </c>
      <c r="G181" s="7">
        <f t="shared" si="13"/>
        <v>-13.443849621555442</v>
      </c>
      <c r="H181" s="6">
        <f t="shared" si="14"/>
        <v>13.443849621555442</v>
      </c>
    </row>
    <row r="182" spans="1:8" x14ac:dyDescent="0.25">
      <c r="A182" s="3">
        <v>42348</v>
      </c>
      <c r="B182">
        <v>19.34</v>
      </c>
      <c r="C182" s="6">
        <f t="shared" si="10"/>
        <v>-1.3768485466598653E-2</v>
      </c>
      <c r="D182">
        <v>2052.23</v>
      </c>
      <c r="E182" s="6">
        <f t="shared" si="11"/>
        <v>2.2513943016771315E-3</v>
      </c>
      <c r="F182" s="6">
        <f t="shared" si="12"/>
        <v>9.4238949825311974E-3</v>
      </c>
      <c r="G182" s="7">
        <f t="shared" si="13"/>
        <v>-6.115537139070705</v>
      </c>
      <c r="H182" s="6">
        <f t="shared" si="14"/>
        <v>6.115537139070705</v>
      </c>
    </row>
    <row r="183" spans="1:8" x14ac:dyDescent="0.25">
      <c r="A183" s="3">
        <v>42347</v>
      </c>
      <c r="B183">
        <v>19.61</v>
      </c>
      <c r="C183" s="6">
        <f t="shared" si="10"/>
        <v>0.11420454545454534</v>
      </c>
      <c r="D183">
        <v>2047.62</v>
      </c>
      <c r="E183" s="6">
        <f t="shared" si="11"/>
        <v>-7.7389403902908297E-3</v>
      </c>
      <c r="F183" s="6">
        <f t="shared" si="12"/>
        <v>9.5769722897803312E-3</v>
      </c>
      <c r="G183" s="7">
        <f t="shared" si="13"/>
        <v>-14.757129489952503</v>
      </c>
      <c r="H183" s="6">
        <f t="shared" si="14"/>
        <v>14.757129489952503</v>
      </c>
    </row>
    <row r="184" spans="1:8" x14ac:dyDescent="0.25">
      <c r="A184" s="3">
        <v>42346</v>
      </c>
      <c r="B184">
        <v>17.600000000000001</v>
      </c>
      <c r="C184" s="6">
        <f t="shared" si="10"/>
        <v>0.11111111111111122</v>
      </c>
      <c r="D184">
        <v>2063.59</v>
      </c>
      <c r="E184" s="6">
        <f t="shared" si="11"/>
        <v>-6.489911269239851E-3</v>
      </c>
      <c r="F184" s="6">
        <f t="shared" si="12"/>
        <v>8.528825978028582E-3</v>
      </c>
      <c r="G184" s="7">
        <f t="shared" si="13"/>
        <v>-17.120590174744471</v>
      </c>
      <c r="H184" s="6">
        <f t="shared" si="14"/>
        <v>17.120590174744471</v>
      </c>
    </row>
    <row r="185" spans="1:8" x14ac:dyDescent="0.25">
      <c r="A185" s="3">
        <v>42345</v>
      </c>
      <c r="B185">
        <v>15.84</v>
      </c>
      <c r="C185" s="6">
        <f t="shared" si="10"/>
        <v>6.9547602970965516E-2</v>
      </c>
      <c r="D185">
        <v>2077.0700000000002</v>
      </c>
      <c r="E185" s="6">
        <f t="shared" si="11"/>
        <v>-6.9895634630370131E-3</v>
      </c>
      <c r="F185" s="6">
        <f t="shared" si="12"/>
        <v>7.6261271887803489E-3</v>
      </c>
      <c r="G185" s="7">
        <f t="shared" si="13"/>
        <v>-9.9502069533748259</v>
      </c>
      <c r="H185" s="6">
        <f t="shared" si="14"/>
        <v>9.9502069533748259</v>
      </c>
    </row>
    <row r="186" spans="1:8" x14ac:dyDescent="0.25">
      <c r="A186" s="3">
        <v>42342</v>
      </c>
      <c r="B186">
        <v>14.81</v>
      </c>
      <c r="C186" s="6">
        <f t="shared" si="10"/>
        <v>-0.18221976808393148</v>
      </c>
      <c r="D186">
        <v>2091.69</v>
      </c>
      <c r="E186" s="6">
        <f t="shared" si="11"/>
        <v>2.0525755993794054E-2</v>
      </c>
      <c r="F186" s="6">
        <f t="shared" si="12"/>
        <v>7.0803991031175746E-3</v>
      </c>
      <c r="G186" s="7">
        <f t="shared" si="13"/>
        <v>-8.8776154281004551</v>
      </c>
      <c r="H186" s="6">
        <f t="shared" si="14"/>
        <v>8.8776154281004551</v>
      </c>
    </row>
    <row r="187" spans="1:8" x14ac:dyDescent="0.25">
      <c r="A187" s="3">
        <v>42341</v>
      </c>
      <c r="B187">
        <v>18.11</v>
      </c>
      <c r="C187" s="6">
        <f t="shared" si="10"/>
        <v>0.13827781269641731</v>
      </c>
      <c r="D187">
        <v>2049.62</v>
      </c>
      <c r="E187" s="6">
        <f t="shared" si="11"/>
        <v>-1.4373578391063435E-2</v>
      </c>
      <c r="F187" s="6">
        <f t="shared" si="12"/>
        <v>8.8357841941433049E-3</v>
      </c>
      <c r="G187" s="7">
        <f t="shared" si="13"/>
        <v>-9.620277493486908</v>
      </c>
      <c r="H187" s="6">
        <f t="shared" si="14"/>
        <v>9.620277493486908</v>
      </c>
    </row>
    <row r="188" spans="1:8" x14ac:dyDescent="0.25">
      <c r="A188" s="3">
        <v>42340</v>
      </c>
      <c r="B188">
        <v>15.91</v>
      </c>
      <c r="C188" s="6">
        <f t="shared" si="10"/>
        <v>8.4526244035446507E-2</v>
      </c>
      <c r="D188">
        <v>2079.5100000000002</v>
      </c>
      <c r="E188" s="6">
        <f t="shared" si="11"/>
        <v>-1.0995752937987135E-2</v>
      </c>
      <c r="F188" s="6">
        <f t="shared" si="12"/>
        <v>7.6508408230785132E-3</v>
      </c>
      <c r="G188" s="7">
        <f t="shared" si="13"/>
        <v>-7.6871719937825143</v>
      </c>
      <c r="H188" s="6">
        <f t="shared" si="14"/>
        <v>7.6871719937825143</v>
      </c>
    </row>
    <row r="189" spans="1:8" x14ac:dyDescent="0.25">
      <c r="A189" s="3">
        <v>42339</v>
      </c>
      <c r="B189">
        <v>14.67</v>
      </c>
      <c r="C189" s="6">
        <f t="shared" si="10"/>
        <v>-9.0514569125852401E-2</v>
      </c>
      <c r="D189">
        <v>2102.63</v>
      </c>
      <c r="E189" s="6">
        <f t="shared" si="11"/>
        <v>1.0680586999678072E-2</v>
      </c>
      <c r="F189" s="6">
        <f t="shared" si="12"/>
        <v>6.9769764532989637E-3</v>
      </c>
      <c r="G189" s="7">
        <f t="shared" si="13"/>
        <v>-8.4746811320932682</v>
      </c>
      <c r="H189" s="6">
        <f t="shared" si="14"/>
        <v>8.4746811320932682</v>
      </c>
    </row>
    <row r="190" spans="1:8" x14ac:dyDescent="0.25">
      <c r="A190" s="3">
        <v>42338</v>
      </c>
      <c r="B190">
        <v>16.13</v>
      </c>
      <c r="C190" s="6">
        <f t="shared" si="10"/>
        <v>6.6798941798941788E-2</v>
      </c>
      <c r="D190">
        <v>2080.41</v>
      </c>
      <c r="E190" s="6">
        <f t="shared" si="11"/>
        <v>-4.6409040672501789E-3</v>
      </c>
      <c r="F190" s="6">
        <f t="shared" si="12"/>
        <v>7.7532794016564044E-3</v>
      </c>
      <c r="G190" s="7">
        <f t="shared" si="13"/>
        <v>-14.393519200348692</v>
      </c>
      <c r="H190" s="6">
        <f t="shared" si="14"/>
        <v>14.393519200348692</v>
      </c>
    </row>
    <row r="191" spans="1:8" x14ac:dyDescent="0.25">
      <c r="A191" s="3">
        <v>42335</v>
      </c>
      <c r="B191">
        <v>15.12</v>
      </c>
      <c r="C191" s="6">
        <f t="shared" si="10"/>
        <v>-4.6082949308755951E-3</v>
      </c>
      <c r="D191">
        <v>2090.11</v>
      </c>
      <c r="E191" s="6">
        <f t="shared" si="11"/>
        <v>5.9362238913873841E-4</v>
      </c>
      <c r="F191" s="6">
        <f t="shared" si="12"/>
        <v>7.2340690202907969E-3</v>
      </c>
      <c r="G191" s="7">
        <f t="shared" si="13"/>
        <v>-7.7630072840776361</v>
      </c>
      <c r="H191" s="6">
        <f t="shared" si="14"/>
        <v>7.7630072840776361</v>
      </c>
    </row>
    <row r="192" spans="1:8" x14ac:dyDescent="0.25">
      <c r="A192" s="3">
        <v>42333</v>
      </c>
      <c r="B192">
        <v>15.19</v>
      </c>
      <c r="C192" s="6">
        <f t="shared" si="10"/>
        <v>-4.6453232893910873E-2</v>
      </c>
      <c r="D192">
        <v>2088.87</v>
      </c>
      <c r="E192" s="6">
        <f t="shared" si="11"/>
        <v>-1.2923978287715607E-4</v>
      </c>
      <c r="F192" s="6">
        <f t="shared" si="12"/>
        <v>7.2718742669481591E-3</v>
      </c>
      <c r="G192" s="7">
        <f t="shared" si="13"/>
        <v>359.4344702518203</v>
      </c>
      <c r="H192" s="6">
        <f t="shared" si="14"/>
        <v>359.4344702518203</v>
      </c>
    </row>
    <row r="193" spans="1:8" x14ac:dyDescent="0.25">
      <c r="A193" s="3">
        <v>42332</v>
      </c>
      <c r="B193">
        <v>15.93</v>
      </c>
      <c r="C193" s="6">
        <f t="shared" si="10"/>
        <v>1.9846350832266359E-2</v>
      </c>
      <c r="D193">
        <v>2089.14</v>
      </c>
      <c r="E193" s="6">
        <f t="shared" si="11"/>
        <v>1.2220896294910485E-3</v>
      </c>
      <c r="F193" s="6">
        <f t="shared" si="12"/>
        <v>7.6251471897527219E-3</v>
      </c>
      <c r="G193" s="7">
        <f t="shared" si="13"/>
        <v>16.239685169844353</v>
      </c>
      <c r="H193" s="6">
        <f t="shared" si="14"/>
        <v>16.239685169844353</v>
      </c>
    </row>
    <row r="194" spans="1:8" x14ac:dyDescent="0.25">
      <c r="A194" s="3">
        <v>42331</v>
      </c>
      <c r="B194">
        <v>15.62</v>
      </c>
      <c r="C194" s="6">
        <f t="shared" si="10"/>
        <v>9.6961861667743104E-3</v>
      </c>
      <c r="D194">
        <v>2086.59</v>
      </c>
      <c r="E194" s="6">
        <f t="shared" si="11"/>
        <v>-1.2349401915592924E-3</v>
      </c>
      <c r="F194" s="6">
        <f t="shared" si="12"/>
        <v>7.485898044177341E-3</v>
      </c>
      <c r="G194" s="7">
        <f t="shared" si="13"/>
        <v>-7.8515431217211082</v>
      </c>
      <c r="H194" s="6">
        <f t="shared" si="14"/>
        <v>7.8515431217211082</v>
      </c>
    </row>
    <row r="195" spans="1:8" x14ac:dyDescent="0.25">
      <c r="A195" s="3">
        <v>42328</v>
      </c>
      <c r="B195">
        <v>15.47</v>
      </c>
      <c r="C195" s="6">
        <f t="shared" ref="C195:C258" si="15">(B195-B196)/B196</f>
        <v>-8.9464390818128195E-2</v>
      </c>
      <c r="D195">
        <v>2089.17</v>
      </c>
      <c r="E195" s="6">
        <f t="shared" ref="E195:E258" si="16">(D195-D196)/D196</f>
        <v>3.8102285176146392E-3</v>
      </c>
      <c r="F195" s="6">
        <f t="shared" ref="F195:F258" si="17">B195/D195</f>
        <v>7.4048545594661997E-3</v>
      </c>
      <c r="G195" s="7">
        <f t="shared" ref="G195:G258" si="18">C195/E195</f>
        <v>-23.480059110506215</v>
      </c>
      <c r="H195" s="6">
        <f t="shared" ref="H195:H258" si="19">ABS(G195)</f>
        <v>23.480059110506215</v>
      </c>
    </row>
    <row r="196" spans="1:8" x14ac:dyDescent="0.25">
      <c r="A196" s="3">
        <v>42327</v>
      </c>
      <c r="B196">
        <v>16.989999999999998</v>
      </c>
      <c r="C196" s="6">
        <f t="shared" si="15"/>
        <v>8.3086053412461131E-3</v>
      </c>
      <c r="D196">
        <v>2081.2399999999998</v>
      </c>
      <c r="E196" s="6">
        <f t="shared" si="16"/>
        <v>-1.1230670288638524E-3</v>
      </c>
      <c r="F196" s="6">
        <f t="shared" si="17"/>
        <v>8.1634025869193362E-3</v>
      </c>
      <c r="G196" s="7">
        <f t="shared" si="18"/>
        <v>-7.3981384260309824</v>
      </c>
      <c r="H196" s="6">
        <f t="shared" si="19"/>
        <v>7.3981384260309824</v>
      </c>
    </row>
    <row r="197" spans="1:8" x14ac:dyDescent="0.25">
      <c r="A197" s="3">
        <v>42326</v>
      </c>
      <c r="B197">
        <v>16.850000000000001</v>
      </c>
      <c r="C197" s="6">
        <f t="shared" si="15"/>
        <v>-0.1056263269639065</v>
      </c>
      <c r="D197">
        <v>2083.58</v>
      </c>
      <c r="E197" s="6">
        <f t="shared" si="16"/>
        <v>1.6162384658902417E-2</v>
      </c>
      <c r="F197" s="6">
        <f t="shared" si="17"/>
        <v>8.0870424941686912E-3</v>
      </c>
      <c r="G197" s="7">
        <f t="shared" si="18"/>
        <v>-6.5353182214807868</v>
      </c>
      <c r="H197" s="6">
        <f t="shared" si="19"/>
        <v>6.5353182214807868</v>
      </c>
    </row>
    <row r="198" spans="1:8" x14ac:dyDescent="0.25">
      <c r="A198" s="3">
        <v>42325</v>
      </c>
      <c r="B198">
        <v>18.84</v>
      </c>
      <c r="C198" s="6">
        <f t="shared" si="15"/>
        <v>3.7444933920704832E-2</v>
      </c>
      <c r="D198">
        <v>2050.44</v>
      </c>
      <c r="E198" s="6">
        <f t="shared" si="16"/>
        <v>-1.3393792099123801E-3</v>
      </c>
      <c r="F198" s="6">
        <f t="shared" si="17"/>
        <v>9.1882717855679748E-3</v>
      </c>
      <c r="G198" s="7">
        <f t="shared" si="18"/>
        <v>-27.956932318782531</v>
      </c>
      <c r="H198" s="6">
        <f t="shared" si="19"/>
        <v>27.956932318782531</v>
      </c>
    </row>
    <row r="199" spans="1:8" x14ac:dyDescent="0.25">
      <c r="A199" s="3">
        <v>42324</v>
      </c>
      <c r="B199">
        <v>18.16</v>
      </c>
      <c r="C199" s="6">
        <f t="shared" si="15"/>
        <v>-9.5617529880478003E-2</v>
      </c>
      <c r="D199">
        <v>2053.19</v>
      </c>
      <c r="E199" s="6">
        <f t="shared" si="16"/>
        <v>1.4903313824739053E-2</v>
      </c>
      <c r="F199" s="6">
        <f t="shared" si="17"/>
        <v>8.844773255275936E-3</v>
      </c>
      <c r="G199" s="7">
        <f t="shared" si="18"/>
        <v>-6.4158569701294068</v>
      </c>
      <c r="H199" s="6">
        <f t="shared" si="19"/>
        <v>6.4158569701294068</v>
      </c>
    </row>
    <row r="200" spans="1:8" x14ac:dyDescent="0.25">
      <c r="A200" s="3">
        <v>42321</v>
      </c>
      <c r="B200">
        <v>20.079999999999998</v>
      </c>
      <c r="C200" s="6">
        <f t="shared" si="15"/>
        <v>9.308655416439833E-2</v>
      </c>
      <c r="D200">
        <v>2023.04</v>
      </c>
      <c r="E200" s="6">
        <f t="shared" si="16"/>
        <v>-1.1207397957936852E-2</v>
      </c>
      <c r="F200" s="6">
        <f t="shared" si="17"/>
        <v>9.9256564378361264E-3</v>
      </c>
      <c r="G200" s="7">
        <f t="shared" si="18"/>
        <v>-8.3058132238872027</v>
      </c>
      <c r="H200" s="6">
        <f t="shared" si="19"/>
        <v>8.3058132238872027</v>
      </c>
    </row>
    <row r="201" spans="1:8" x14ac:dyDescent="0.25">
      <c r="A201" s="3">
        <v>42320</v>
      </c>
      <c r="B201">
        <v>18.37</v>
      </c>
      <c r="C201" s="6">
        <f t="shared" si="15"/>
        <v>0.14383561643835632</v>
      </c>
      <c r="D201">
        <v>2045.97</v>
      </c>
      <c r="E201" s="6">
        <f t="shared" si="16"/>
        <v>-1.3990361445783119E-2</v>
      </c>
      <c r="F201" s="6">
        <f t="shared" si="17"/>
        <v>8.9786262750675729E-3</v>
      </c>
      <c r="G201" s="7">
        <f t="shared" si="18"/>
        <v>-10.281050778835331</v>
      </c>
      <c r="H201" s="6">
        <f t="shared" si="19"/>
        <v>10.281050778835331</v>
      </c>
    </row>
    <row r="202" spans="1:8" x14ac:dyDescent="0.25">
      <c r="A202" s="3">
        <v>42319</v>
      </c>
      <c r="B202">
        <v>16.059999999999999</v>
      </c>
      <c r="C202" s="6">
        <f t="shared" si="15"/>
        <v>5.0359712230215806E-2</v>
      </c>
      <c r="D202">
        <v>2075</v>
      </c>
      <c r="E202" s="6">
        <f t="shared" si="16"/>
        <v>-3.2280998405164003E-3</v>
      </c>
      <c r="F202" s="6">
        <f t="shared" si="17"/>
        <v>7.7397590361445775E-3</v>
      </c>
      <c r="G202" s="7">
        <f t="shared" si="18"/>
        <v>-15.60041966426904</v>
      </c>
      <c r="H202" s="6">
        <f t="shared" si="19"/>
        <v>15.60041966426904</v>
      </c>
    </row>
    <row r="203" spans="1:8" x14ac:dyDescent="0.25">
      <c r="A203" s="3">
        <v>42318</v>
      </c>
      <c r="B203">
        <v>15.29</v>
      </c>
      <c r="C203" s="6">
        <f t="shared" si="15"/>
        <v>-7.4455205811138042E-2</v>
      </c>
      <c r="D203">
        <v>2081.7199999999998</v>
      </c>
      <c r="E203" s="6">
        <f t="shared" si="16"/>
        <v>1.5106466914912454E-3</v>
      </c>
      <c r="F203" s="6">
        <f t="shared" si="17"/>
        <v>7.3448878811751828E-3</v>
      </c>
      <c r="G203" s="7">
        <f t="shared" si="18"/>
        <v>-49.286975062076934</v>
      </c>
      <c r="H203" s="6">
        <f t="shared" si="19"/>
        <v>49.286975062076934</v>
      </c>
    </row>
    <row r="204" spans="1:8" x14ac:dyDescent="0.25">
      <c r="A204" s="3">
        <v>42317</v>
      </c>
      <c r="B204">
        <v>16.52</v>
      </c>
      <c r="C204" s="6">
        <f t="shared" si="15"/>
        <v>0.15282623866015349</v>
      </c>
      <c r="D204">
        <v>2078.58</v>
      </c>
      <c r="E204" s="6">
        <f t="shared" si="16"/>
        <v>-9.8227896341462895E-3</v>
      </c>
      <c r="F204" s="6">
        <f t="shared" si="17"/>
        <v>7.9477335488650908E-3</v>
      </c>
      <c r="G204" s="7">
        <f t="shared" si="18"/>
        <v>-15.558333666120072</v>
      </c>
      <c r="H204" s="6">
        <f t="shared" si="19"/>
        <v>15.558333666120072</v>
      </c>
    </row>
    <row r="205" spans="1:8" x14ac:dyDescent="0.25">
      <c r="A205" s="3">
        <v>42314</v>
      </c>
      <c r="B205">
        <v>14.33</v>
      </c>
      <c r="C205" s="6">
        <f t="shared" si="15"/>
        <v>-4.7840531561461834E-2</v>
      </c>
      <c r="D205">
        <v>2099.1999999999998</v>
      </c>
      <c r="E205" s="6">
        <f t="shared" si="16"/>
        <v>-3.4763063530689989E-4</v>
      </c>
      <c r="F205" s="6">
        <f t="shared" si="17"/>
        <v>6.8264100609756106E-3</v>
      </c>
      <c r="G205" s="7">
        <f t="shared" si="18"/>
        <v>137.61885950939455</v>
      </c>
      <c r="H205" s="6">
        <f t="shared" si="19"/>
        <v>137.61885950939455</v>
      </c>
    </row>
    <row r="206" spans="1:8" x14ac:dyDescent="0.25">
      <c r="A206" s="3">
        <v>42313</v>
      </c>
      <c r="B206">
        <v>15.05</v>
      </c>
      <c r="C206" s="6">
        <f t="shared" si="15"/>
        <v>-2.9658284977433856E-2</v>
      </c>
      <c r="D206">
        <v>2099.9299999999998</v>
      </c>
      <c r="E206" s="6">
        <f t="shared" si="16"/>
        <v>-1.1320880364932427E-3</v>
      </c>
      <c r="F206" s="6">
        <f t="shared" si="17"/>
        <v>7.1669055635187849E-3</v>
      </c>
      <c r="G206" s="7">
        <f t="shared" si="18"/>
        <v>26.197860962565592</v>
      </c>
      <c r="H206" s="6">
        <f t="shared" si="19"/>
        <v>26.197860962565592</v>
      </c>
    </row>
    <row r="207" spans="1:8" x14ac:dyDescent="0.25">
      <c r="A207" s="3">
        <v>42312</v>
      </c>
      <c r="B207">
        <v>15.51</v>
      </c>
      <c r="C207" s="6">
        <f t="shared" si="15"/>
        <v>6.6712517193947773E-2</v>
      </c>
      <c r="D207">
        <v>2102.31</v>
      </c>
      <c r="E207" s="6">
        <f t="shared" si="16"/>
        <v>-3.5453765540646312E-3</v>
      </c>
      <c r="F207" s="6">
        <f t="shared" si="17"/>
        <v>7.3775989268947016E-3</v>
      </c>
      <c r="G207" s="7">
        <f t="shared" si="18"/>
        <v>-18.816764926553304</v>
      </c>
      <c r="H207" s="6">
        <f t="shared" si="19"/>
        <v>18.816764926553304</v>
      </c>
    </row>
    <row r="208" spans="1:8" x14ac:dyDescent="0.25">
      <c r="A208" s="3">
        <v>42311</v>
      </c>
      <c r="B208">
        <v>14.54</v>
      </c>
      <c r="C208" s="6">
        <f t="shared" si="15"/>
        <v>2.7561837455830303E-2</v>
      </c>
      <c r="D208">
        <v>2109.79</v>
      </c>
      <c r="E208" s="6">
        <f t="shared" si="16"/>
        <v>2.7280720515195844E-3</v>
      </c>
      <c r="F208" s="6">
        <f t="shared" si="17"/>
        <v>6.8916811625801613E-3</v>
      </c>
      <c r="G208" s="7">
        <f t="shared" si="18"/>
        <v>10.103046010268633</v>
      </c>
      <c r="H208" s="6">
        <f t="shared" si="19"/>
        <v>10.103046010268633</v>
      </c>
    </row>
    <row r="209" spans="1:8" x14ac:dyDescent="0.25">
      <c r="A209" s="3">
        <v>42310</v>
      </c>
      <c r="B209">
        <v>14.15</v>
      </c>
      <c r="C209" s="6">
        <f t="shared" si="15"/>
        <v>-6.1048440610484402E-2</v>
      </c>
      <c r="D209">
        <v>2104.0500000000002</v>
      </c>
      <c r="E209" s="6">
        <f t="shared" si="16"/>
        <v>1.187384579870732E-2</v>
      </c>
      <c r="F209" s="6">
        <f t="shared" si="17"/>
        <v>6.7251253534849455E-3</v>
      </c>
      <c r="G209" s="7">
        <f t="shared" si="18"/>
        <v>-5.1414210396037499</v>
      </c>
      <c r="H209" s="6">
        <f t="shared" si="19"/>
        <v>5.1414210396037499</v>
      </c>
    </row>
    <row r="210" spans="1:8" x14ac:dyDescent="0.25">
      <c r="A210" s="3">
        <v>42307</v>
      </c>
      <c r="B210">
        <v>15.07</v>
      </c>
      <c r="C210" s="6">
        <f t="shared" si="15"/>
        <v>3.1485284052019225E-2</v>
      </c>
      <c r="D210">
        <v>2079.36</v>
      </c>
      <c r="E210" s="6">
        <f t="shared" si="16"/>
        <v>-4.8099702786909837E-3</v>
      </c>
      <c r="F210" s="6">
        <f t="shared" si="17"/>
        <v>7.2474222837796238E-3</v>
      </c>
      <c r="G210" s="7">
        <f t="shared" si="18"/>
        <v>-6.5458375473762453</v>
      </c>
      <c r="H210" s="6">
        <f t="shared" si="19"/>
        <v>6.5458375473762453</v>
      </c>
    </row>
    <row r="211" spans="1:8" x14ac:dyDescent="0.25">
      <c r="A211" s="3">
        <v>42306</v>
      </c>
      <c r="B211">
        <v>14.61</v>
      </c>
      <c r="C211" s="6">
        <f t="shared" si="15"/>
        <v>1.9539427773900862E-2</v>
      </c>
      <c r="D211">
        <v>2089.41</v>
      </c>
      <c r="E211" s="6">
        <f t="shared" si="16"/>
        <v>-4.4968545937285845E-4</v>
      </c>
      <c r="F211" s="6">
        <f t="shared" si="17"/>
        <v>6.9924045543957383E-3</v>
      </c>
      <c r="G211" s="7">
        <f t="shared" si="18"/>
        <v>-43.451322177841796</v>
      </c>
      <c r="H211" s="6">
        <f t="shared" si="19"/>
        <v>43.451322177841796</v>
      </c>
    </row>
    <row r="212" spans="1:8" x14ac:dyDescent="0.25">
      <c r="A212" s="3">
        <v>42305</v>
      </c>
      <c r="B212">
        <v>14.33</v>
      </c>
      <c r="C212" s="6">
        <f t="shared" si="15"/>
        <v>-7.1289695398574188E-2</v>
      </c>
      <c r="D212">
        <v>2090.35</v>
      </c>
      <c r="E212" s="6">
        <f t="shared" si="16"/>
        <v>1.1839933394324015E-2</v>
      </c>
      <c r="F212" s="6">
        <f t="shared" si="17"/>
        <v>6.8553113115028584E-3</v>
      </c>
      <c r="G212" s="7">
        <f t="shared" si="18"/>
        <v>-6.0211230100964919</v>
      </c>
      <c r="H212" s="6">
        <f t="shared" si="19"/>
        <v>6.0211230100964919</v>
      </c>
    </row>
    <row r="213" spans="1:8" x14ac:dyDescent="0.25">
      <c r="A213" s="3">
        <v>42304</v>
      </c>
      <c r="B213">
        <v>15.43</v>
      </c>
      <c r="C213" s="6">
        <f t="shared" si="15"/>
        <v>9.1563113145847336E-3</v>
      </c>
      <c r="D213">
        <v>2065.89</v>
      </c>
      <c r="E213" s="6">
        <f t="shared" si="16"/>
        <v>-2.5540995953997063E-3</v>
      </c>
      <c r="F213" s="6">
        <f t="shared" si="17"/>
        <v>7.4689359065584328E-3</v>
      </c>
      <c r="G213" s="7">
        <f t="shared" si="18"/>
        <v>-3.5849468560570394</v>
      </c>
      <c r="H213" s="6">
        <f t="shared" si="19"/>
        <v>3.5849468560570394</v>
      </c>
    </row>
    <row r="214" spans="1:8" x14ac:dyDescent="0.25">
      <c r="A214" s="3">
        <v>42303</v>
      </c>
      <c r="B214">
        <v>15.29</v>
      </c>
      <c r="C214" s="6">
        <f t="shared" si="15"/>
        <v>5.7399723374826989E-2</v>
      </c>
      <c r="D214">
        <v>2071.1799999999998</v>
      </c>
      <c r="E214" s="6">
        <f t="shared" si="16"/>
        <v>-1.9131147145990672E-3</v>
      </c>
      <c r="F214" s="6">
        <f t="shared" si="17"/>
        <v>7.3822651821666878E-3</v>
      </c>
      <c r="G214" s="7">
        <f t="shared" si="18"/>
        <v>-30.003283617447</v>
      </c>
      <c r="H214" s="6">
        <f t="shared" si="19"/>
        <v>30.003283617447</v>
      </c>
    </row>
    <row r="215" spans="1:8" x14ac:dyDescent="0.25">
      <c r="A215" s="3">
        <v>42300</v>
      </c>
      <c r="B215">
        <v>14.46</v>
      </c>
      <c r="C215" s="6">
        <f t="shared" si="15"/>
        <v>6.9204152249145766E-4</v>
      </c>
      <c r="D215">
        <v>2075.15</v>
      </c>
      <c r="E215" s="6">
        <f t="shared" si="16"/>
        <v>1.103039692863853E-2</v>
      </c>
      <c r="F215" s="6">
        <f t="shared" si="17"/>
        <v>6.9681709755921263E-3</v>
      </c>
      <c r="G215" s="7">
        <f t="shared" si="18"/>
        <v>6.2739494051632066E-2</v>
      </c>
      <c r="H215" s="6">
        <f t="shared" si="19"/>
        <v>6.2739494051632066E-2</v>
      </c>
    </row>
    <row r="216" spans="1:8" x14ac:dyDescent="0.25">
      <c r="A216" s="3">
        <v>42299</v>
      </c>
      <c r="B216">
        <v>14.45</v>
      </c>
      <c r="C216" s="6">
        <f t="shared" si="15"/>
        <v>-0.1347305389221557</v>
      </c>
      <c r="D216">
        <v>2052.5100000000002</v>
      </c>
      <c r="E216" s="6">
        <f t="shared" si="16"/>
        <v>1.6627537222502979E-2</v>
      </c>
      <c r="F216" s="6">
        <f t="shared" si="17"/>
        <v>7.040160583870479E-3</v>
      </c>
      <c r="G216" s="7">
        <f t="shared" si="18"/>
        <v>-8.1028559502977568</v>
      </c>
      <c r="H216" s="6">
        <f t="shared" si="19"/>
        <v>8.1028559502977568</v>
      </c>
    </row>
    <row r="217" spans="1:8" x14ac:dyDescent="0.25">
      <c r="A217" s="3">
        <v>42298</v>
      </c>
      <c r="B217">
        <v>16.7</v>
      </c>
      <c r="C217" s="6">
        <f t="shared" si="15"/>
        <v>6.031746031746027E-2</v>
      </c>
      <c r="D217">
        <v>2018.94</v>
      </c>
      <c r="E217" s="6">
        <f t="shared" si="16"/>
        <v>-5.8253765812967141E-3</v>
      </c>
      <c r="F217" s="6">
        <f t="shared" si="17"/>
        <v>8.2716673105689125E-3</v>
      </c>
      <c r="G217" s="7">
        <f t="shared" si="18"/>
        <v>-10.354259415797932</v>
      </c>
      <c r="H217" s="6">
        <f t="shared" si="19"/>
        <v>10.354259415797932</v>
      </c>
    </row>
    <row r="218" spans="1:8" x14ac:dyDescent="0.25">
      <c r="A218" s="3">
        <v>42297</v>
      </c>
      <c r="B218">
        <v>15.75</v>
      </c>
      <c r="C218" s="6">
        <f t="shared" si="15"/>
        <v>5.1401869158878476E-2</v>
      </c>
      <c r="D218">
        <v>2030.77</v>
      </c>
      <c r="E218" s="6">
        <f t="shared" si="16"/>
        <v>-1.4210831702448296E-3</v>
      </c>
      <c r="F218" s="6">
        <f t="shared" si="17"/>
        <v>7.7556788804246666E-3</v>
      </c>
      <c r="G218" s="7">
        <f t="shared" si="18"/>
        <v>-36.170908385342969</v>
      </c>
      <c r="H218" s="6">
        <f t="shared" si="19"/>
        <v>36.170908385342969</v>
      </c>
    </row>
    <row r="219" spans="1:8" x14ac:dyDescent="0.25">
      <c r="A219" s="3">
        <v>42296</v>
      </c>
      <c r="B219">
        <v>14.98</v>
      </c>
      <c r="C219" s="6">
        <f t="shared" si="15"/>
        <v>-4.6511627906976934E-3</v>
      </c>
      <c r="D219">
        <v>2033.66</v>
      </c>
      <c r="E219" s="6">
        <f t="shared" si="16"/>
        <v>2.7052151629778119E-4</v>
      </c>
      <c r="F219" s="6">
        <f t="shared" si="17"/>
        <v>7.3660297198155046E-3</v>
      </c>
      <c r="G219" s="7">
        <f t="shared" si="18"/>
        <v>-17.193319238895018</v>
      </c>
      <c r="H219" s="6">
        <f t="shared" si="19"/>
        <v>17.193319238895018</v>
      </c>
    </row>
    <row r="220" spans="1:8" x14ac:dyDescent="0.25">
      <c r="A220" s="3">
        <v>42293</v>
      </c>
      <c r="B220">
        <v>15.05</v>
      </c>
      <c r="C220" s="6">
        <f t="shared" si="15"/>
        <v>-6.2305295950155763E-2</v>
      </c>
      <c r="D220">
        <v>2033.11</v>
      </c>
      <c r="E220" s="6">
        <f t="shared" si="16"/>
        <v>4.5704742422894868E-3</v>
      </c>
      <c r="F220" s="6">
        <f t="shared" si="17"/>
        <v>7.4024524005095651E-3</v>
      </c>
      <c r="G220" s="7">
        <f t="shared" si="18"/>
        <v>-13.632129325587268</v>
      </c>
      <c r="H220" s="6">
        <f t="shared" si="19"/>
        <v>13.632129325587268</v>
      </c>
    </row>
    <row r="221" spans="1:8" x14ac:dyDescent="0.25">
      <c r="A221" s="3">
        <v>42292</v>
      </c>
      <c r="B221">
        <v>16.05</v>
      </c>
      <c r="C221" s="6">
        <f t="shared" si="15"/>
        <v>-0.10981697171381033</v>
      </c>
      <c r="D221">
        <v>2023.86</v>
      </c>
      <c r="E221" s="6">
        <f t="shared" si="16"/>
        <v>1.4852775994865158E-2</v>
      </c>
      <c r="F221" s="6">
        <f t="shared" si="17"/>
        <v>7.9303904420266226E-3</v>
      </c>
      <c r="G221" s="7">
        <f t="shared" si="18"/>
        <v>-7.3937001239213336</v>
      </c>
      <c r="H221" s="6">
        <f t="shared" si="19"/>
        <v>7.3937001239213336</v>
      </c>
    </row>
    <row r="222" spans="1:8" x14ac:dyDescent="0.25">
      <c r="A222" s="3">
        <v>42291</v>
      </c>
      <c r="B222">
        <v>18.03</v>
      </c>
      <c r="C222" s="6">
        <f t="shared" si="15"/>
        <v>2.0373514431239356E-2</v>
      </c>
      <c r="D222">
        <v>1994.24</v>
      </c>
      <c r="E222" s="6">
        <f t="shared" si="16"/>
        <v>-4.7162984293977837E-3</v>
      </c>
      <c r="F222" s="6">
        <f t="shared" si="17"/>
        <v>9.0410381899871644E-3</v>
      </c>
      <c r="G222" s="7">
        <f t="shared" si="18"/>
        <v>-4.3198102783841046</v>
      </c>
      <c r="H222" s="6">
        <f t="shared" si="19"/>
        <v>4.3198102783841046</v>
      </c>
    </row>
    <row r="223" spans="1:8" x14ac:dyDescent="0.25">
      <c r="A223" s="3">
        <v>42290</v>
      </c>
      <c r="B223">
        <v>17.670000000000002</v>
      </c>
      <c r="C223" s="6">
        <f t="shared" si="15"/>
        <v>9.2764378478664186E-2</v>
      </c>
      <c r="D223">
        <v>2003.69</v>
      </c>
      <c r="E223" s="6">
        <f t="shared" si="16"/>
        <v>-6.8254141346048899E-3</v>
      </c>
      <c r="F223" s="6">
        <f t="shared" si="17"/>
        <v>8.8187294441754976E-3</v>
      </c>
      <c r="G223" s="7">
        <f t="shared" si="18"/>
        <v>-13.591025635843581</v>
      </c>
      <c r="H223" s="6">
        <f t="shared" si="19"/>
        <v>13.591025635843581</v>
      </c>
    </row>
    <row r="224" spans="1:8" x14ac:dyDescent="0.25">
      <c r="A224" s="3">
        <v>42289</v>
      </c>
      <c r="B224">
        <v>16.170000000000002</v>
      </c>
      <c r="C224" s="6">
        <f t="shared" si="15"/>
        <v>-5.3278688524589966E-2</v>
      </c>
      <c r="D224">
        <v>2017.46</v>
      </c>
      <c r="E224" s="6">
        <f t="shared" si="16"/>
        <v>1.2755038736605652E-3</v>
      </c>
      <c r="F224" s="6">
        <f t="shared" si="17"/>
        <v>8.0150287985883244E-3</v>
      </c>
      <c r="G224" s="7">
        <f t="shared" si="18"/>
        <v>-41.770699113351647</v>
      </c>
      <c r="H224" s="6">
        <f t="shared" si="19"/>
        <v>41.770699113351647</v>
      </c>
    </row>
    <row r="225" spans="1:8" x14ac:dyDescent="0.25">
      <c r="A225" s="3">
        <v>42286</v>
      </c>
      <c r="B225">
        <v>17.079999999999998</v>
      </c>
      <c r="C225" s="6">
        <f t="shared" si="15"/>
        <v>-1.9517795637198816E-2</v>
      </c>
      <c r="D225">
        <v>2014.89</v>
      </c>
      <c r="E225" s="6">
        <f t="shared" si="16"/>
        <v>7.2513074703368691E-4</v>
      </c>
      <c r="F225" s="6">
        <f t="shared" si="17"/>
        <v>8.4768895572463008E-3</v>
      </c>
      <c r="G225" s="7">
        <f t="shared" si="18"/>
        <v>-26.916243335482353</v>
      </c>
      <c r="H225" s="6">
        <f t="shared" si="19"/>
        <v>26.916243335482353</v>
      </c>
    </row>
    <row r="226" spans="1:8" x14ac:dyDescent="0.25">
      <c r="A226" s="3">
        <v>42285</v>
      </c>
      <c r="B226">
        <v>17.420000000000002</v>
      </c>
      <c r="C226" s="6">
        <f t="shared" si="15"/>
        <v>-5.3260869565217223E-2</v>
      </c>
      <c r="D226">
        <v>2013.43</v>
      </c>
      <c r="E226" s="6">
        <f t="shared" si="16"/>
        <v>8.8183863355096054E-3</v>
      </c>
      <c r="F226" s="6">
        <f t="shared" si="17"/>
        <v>8.6519024748811738E-3</v>
      </c>
      <c r="G226" s="7">
        <f t="shared" si="18"/>
        <v>-6.0397523468378793</v>
      </c>
      <c r="H226" s="6">
        <f t="shared" si="19"/>
        <v>6.0397523468378793</v>
      </c>
    </row>
    <row r="227" spans="1:8" x14ac:dyDescent="0.25">
      <c r="A227" s="3">
        <v>42284</v>
      </c>
      <c r="B227">
        <v>18.399999999999999</v>
      </c>
      <c r="C227" s="6">
        <f t="shared" si="15"/>
        <v>-5.1546391752577324E-2</v>
      </c>
      <c r="D227">
        <v>1995.83</v>
      </c>
      <c r="E227" s="6">
        <f t="shared" si="16"/>
        <v>8.0356782092205013E-3</v>
      </c>
      <c r="F227" s="6">
        <f t="shared" si="17"/>
        <v>9.2192220780326975E-3</v>
      </c>
      <c r="G227" s="7">
        <f t="shared" si="18"/>
        <v>-6.4146908836432326</v>
      </c>
      <c r="H227" s="6">
        <f t="shared" si="19"/>
        <v>6.4146908836432326</v>
      </c>
    </row>
    <row r="228" spans="1:8" x14ac:dyDescent="0.25">
      <c r="A228" s="3">
        <v>42283</v>
      </c>
      <c r="B228">
        <v>19.399999999999999</v>
      </c>
      <c r="C228" s="6">
        <f t="shared" si="15"/>
        <v>-7.1647901740020765E-3</v>
      </c>
      <c r="D228">
        <v>1979.92</v>
      </c>
      <c r="E228" s="6">
        <f t="shared" si="16"/>
        <v>-3.5882338139452364E-3</v>
      </c>
      <c r="F228" s="6">
        <f t="shared" si="17"/>
        <v>9.7983756919471487E-3</v>
      </c>
      <c r="G228" s="7">
        <f t="shared" si="18"/>
        <v>1.996745626262421</v>
      </c>
      <c r="H228" s="6">
        <f t="shared" si="19"/>
        <v>1.996745626262421</v>
      </c>
    </row>
    <row r="229" spans="1:8" x14ac:dyDescent="0.25">
      <c r="A229" s="3">
        <v>42282</v>
      </c>
      <c r="B229">
        <v>19.54</v>
      </c>
      <c r="C229" s="6">
        <f t="shared" si="15"/>
        <v>-6.685768863419303E-2</v>
      </c>
      <c r="D229">
        <v>1987.05</v>
      </c>
      <c r="E229" s="6">
        <f t="shared" si="16"/>
        <v>1.8289808133814395E-2</v>
      </c>
      <c r="F229" s="6">
        <f t="shared" si="17"/>
        <v>9.8336730328879487E-3</v>
      </c>
      <c r="G229" s="7">
        <f t="shared" si="18"/>
        <v>-3.6554614539988428</v>
      </c>
      <c r="H229" s="6">
        <f t="shared" si="19"/>
        <v>3.6554614539988428</v>
      </c>
    </row>
    <row r="230" spans="1:8" x14ac:dyDescent="0.25">
      <c r="A230" s="3">
        <v>42279</v>
      </c>
      <c r="B230">
        <v>20.94</v>
      </c>
      <c r="C230" s="6">
        <f t="shared" si="15"/>
        <v>-7.1396895787139661E-2</v>
      </c>
      <c r="D230">
        <v>1951.36</v>
      </c>
      <c r="E230" s="6">
        <f t="shared" si="16"/>
        <v>1.4315268580220584E-2</v>
      </c>
      <c r="F230" s="6">
        <f t="shared" si="17"/>
        <v>1.0730977369629387E-2</v>
      </c>
      <c r="G230" s="7">
        <f t="shared" si="18"/>
        <v>-4.9874646351929997</v>
      </c>
      <c r="H230" s="6">
        <f t="shared" si="19"/>
        <v>4.9874646351929997</v>
      </c>
    </row>
    <row r="231" spans="1:8" x14ac:dyDescent="0.25">
      <c r="A231" s="3">
        <v>42278</v>
      </c>
      <c r="B231">
        <v>22.55</v>
      </c>
      <c r="C231" s="6">
        <f t="shared" si="15"/>
        <v>-7.9591836734693847E-2</v>
      </c>
      <c r="D231">
        <v>1923.82</v>
      </c>
      <c r="E231" s="6">
        <f t="shared" si="16"/>
        <v>1.9739274907162718E-3</v>
      </c>
      <c r="F231" s="6">
        <f t="shared" si="17"/>
        <v>1.1721470823673733E-2</v>
      </c>
      <c r="G231" s="7">
        <f t="shared" si="18"/>
        <v>-40.321560497550315</v>
      </c>
      <c r="H231" s="6">
        <f t="shared" si="19"/>
        <v>40.321560497550315</v>
      </c>
    </row>
    <row r="232" spans="1:8" x14ac:dyDescent="0.25">
      <c r="A232" s="3">
        <v>42277</v>
      </c>
      <c r="B232">
        <v>24.5</v>
      </c>
      <c r="C232" s="6">
        <f t="shared" si="15"/>
        <v>-8.6843086097651831E-2</v>
      </c>
      <c r="D232">
        <v>1920.03</v>
      </c>
      <c r="E232" s="6">
        <f t="shared" si="16"/>
        <v>1.9075521869974393E-2</v>
      </c>
      <c r="F232" s="6">
        <f t="shared" si="17"/>
        <v>1.2760217288271538E-2</v>
      </c>
      <c r="G232" s="7">
        <f t="shared" si="18"/>
        <v>-4.5525929350507681</v>
      </c>
      <c r="H232" s="6">
        <f t="shared" si="19"/>
        <v>4.5525929350507681</v>
      </c>
    </row>
    <row r="233" spans="1:8" x14ac:dyDescent="0.25">
      <c r="A233" s="3">
        <v>42276</v>
      </c>
      <c r="B233">
        <v>26.83</v>
      </c>
      <c r="C233" s="6">
        <f t="shared" si="15"/>
        <v>-2.8954035468693476E-2</v>
      </c>
      <c r="D233">
        <v>1884.09</v>
      </c>
      <c r="E233" s="6">
        <f t="shared" si="16"/>
        <v>1.2328818080849075E-3</v>
      </c>
      <c r="F233" s="6">
        <f t="shared" si="17"/>
        <v>1.4240296376500062E-2</v>
      </c>
      <c r="G233" s="7">
        <f t="shared" si="18"/>
        <v>-23.484842812036558</v>
      </c>
      <c r="H233" s="6">
        <f t="shared" si="19"/>
        <v>23.484842812036558</v>
      </c>
    </row>
    <row r="234" spans="1:8" x14ac:dyDescent="0.25">
      <c r="A234" s="3">
        <v>42275</v>
      </c>
      <c r="B234">
        <v>27.63</v>
      </c>
      <c r="C234" s="6">
        <f t="shared" si="15"/>
        <v>0.16977138018628271</v>
      </c>
      <c r="D234">
        <v>1881.77</v>
      </c>
      <c r="E234" s="6">
        <f t="shared" si="16"/>
        <v>-2.5666117824929811E-2</v>
      </c>
      <c r="F234" s="6">
        <f t="shared" si="17"/>
        <v>1.4682984636804709E-2</v>
      </c>
      <c r="G234" s="7">
        <f t="shared" si="18"/>
        <v>-6.6146108010687037</v>
      </c>
      <c r="H234" s="6">
        <f t="shared" si="19"/>
        <v>6.6146108010687037</v>
      </c>
    </row>
    <row r="235" spans="1:8" x14ac:dyDescent="0.25">
      <c r="A235" s="3">
        <v>42272</v>
      </c>
      <c r="B235">
        <v>23.62</v>
      </c>
      <c r="C235" s="6">
        <f t="shared" si="15"/>
        <v>6.3911376224968959E-3</v>
      </c>
      <c r="D235">
        <v>1931.34</v>
      </c>
      <c r="E235" s="6">
        <f t="shared" si="16"/>
        <v>-4.6578064836670961E-4</v>
      </c>
      <c r="F235" s="6">
        <f t="shared" si="17"/>
        <v>1.2229850777180612E-2</v>
      </c>
      <c r="G235" s="7">
        <f t="shared" si="18"/>
        <v>-13.721346399657948</v>
      </c>
      <c r="H235" s="6">
        <f t="shared" si="19"/>
        <v>13.721346399657948</v>
      </c>
    </row>
    <row r="236" spans="1:8" x14ac:dyDescent="0.25">
      <c r="A236" s="3">
        <v>42271</v>
      </c>
      <c r="B236">
        <v>23.47</v>
      </c>
      <c r="C236" s="6">
        <f t="shared" si="15"/>
        <v>6.05512878445549E-2</v>
      </c>
      <c r="D236">
        <v>1932.24</v>
      </c>
      <c r="E236" s="6">
        <f t="shared" si="16"/>
        <v>-3.3629742722152212E-3</v>
      </c>
      <c r="F236" s="6">
        <f t="shared" si="17"/>
        <v>1.2146524241295076E-2</v>
      </c>
      <c r="G236" s="7">
        <f t="shared" si="18"/>
        <v>-18.005278346857299</v>
      </c>
      <c r="H236" s="6">
        <f t="shared" si="19"/>
        <v>18.005278346857299</v>
      </c>
    </row>
    <row r="237" spans="1:8" x14ac:dyDescent="0.25">
      <c r="A237" s="3">
        <v>42270</v>
      </c>
      <c r="B237">
        <v>22.13</v>
      </c>
      <c r="C237" s="6">
        <f t="shared" si="15"/>
        <v>-1.3814616755793327E-2</v>
      </c>
      <c r="D237">
        <v>1938.76</v>
      </c>
      <c r="E237" s="6">
        <f t="shared" si="16"/>
        <v>-2.0486529334857047E-3</v>
      </c>
      <c r="F237" s="6">
        <f t="shared" si="17"/>
        <v>1.1414512368730529E-2</v>
      </c>
      <c r="G237" s="7">
        <f t="shared" si="18"/>
        <v>6.7432684814446748</v>
      </c>
      <c r="H237" s="6">
        <f t="shared" si="19"/>
        <v>6.7432684814446748</v>
      </c>
    </row>
    <row r="238" spans="1:8" x14ac:dyDescent="0.25">
      <c r="A238" s="3">
        <v>42269</v>
      </c>
      <c r="B238">
        <v>22.44</v>
      </c>
      <c r="C238" s="6">
        <f t="shared" si="15"/>
        <v>0.11420059582919566</v>
      </c>
      <c r="D238">
        <v>1942.74</v>
      </c>
      <c r="E238" s="6">
        <f t="shared" si="16"/>
        <v>-1.2318439020422282E-2</v>
      </c>
      <c r="F238" s="6">
        <f t="shared" si="17"/>
        <v>1.1550696439050002E-2</v>
      </c>
      <c r="G238" s="7">
        <f t="shared" si="18"/>
        <v>-9.2707035071462158</v>
      </c>
      <c r="H238" s="6">
        <f t="shared" si="19"/>
        <v>9.2707035071462158</v>
      </c>
    </row>
    <row r="239" spans="1:8" x14ac:dyDescent="0.25">
      <c r="A239" s="3">
        <v>42268</v>
      </c>
      <c r="B239">
        <v>20.14</v>
      </c>
      <c r="C239" s="6">
        <f t="shared" si="15"/>
        <v>-9.6050269299820482E-2</v>
      </c>
      <c r="D239">
        <v>1966.97</v>
      </c>
      <c r="E239" s="6">
        <f t="shared" si="16"/>
        <v>4.5658135983616469E-3</v>
      </c>
      <c r="F239" s="6">
        <f t="shared" si="17"/>
        <v>1.0239098715282897E-2</v>
      </c>
      <c r="G239" s="7">
        <f t="shared" si="18"/>
        <v>-21.036835435920171</v>
      </c>
      <c r="H239" s="6">
        <f t="shared" si="19"/>
        <v>21.036835435920171</v>
      </c>
    </row>
    <row r="240" spans="1:8" x14ac:dyDescent="0.25">
      <c r="A240" s="3">
        <v>42265</v>
      </c>
      <c r="B240">
        <v>22.28</v>
      </c>
      <c r="C240" s="6">
        <f t="shared" si="15"/>
        <v>5.3926206244087067E-2</v>
      </c>
      <c r="D240">
        <v>1958.03</v>
      </c>
      <c r="E240" s="6">
        <f t="shared" si="16"/>
        <v>-1.6164204602552544E-2</v>
      </c>
      <c r="F240" s="6">
        <f t="shared" si="17"/>
        <v>1.1378783777572357E-2</v>
      </c>
      <c r="G240" s="7">
        <f t="shared" si="18"/>
        <v>-3.3361496943419904</v>
      </c>
      <c r="H240" s="6">
        <f t="shared" si="19"/>
        <v>3.3361496943419904</v>
      </c>
    </row>
    <row r="241" spans="1:8" x14ac:dyDescent="0.25">
      <c r="A241" s="3">
        <v>42264</v>
      </c>
      <c r="B241">
        <v>21.14</v>
      </c>
      <c r="C241" s="6">
        <f t="shared" si="15"/>
        <v>-9.8360655737705308E-3</v>
      </c>
      <c r="D241">
        <v>1990.2</v>
      </c>
      <c r="E241" s="6">
        <f t="shared" si="16"/>
        <v>-2.5610055580335385E-3</v>
      </c>
      <c r="F241" s="6">
        <f t="shared" si="17"/>
        <v>1.062204803537333E-2</v>
      </c>
      <c r="G241" s="7">
        <f t="shared" si="18"/>
        <v>3.8407045009785641</v>
      </c>
      <c r="H241" s="6">
        <f t="shared" si="19"/>
        <v>3.8407045009785641</v>
      </c>
    </row>
    <row r="242" spans="1:8" x14ac:dyDescent="0.25">
      <c r="A242" s="3">
        <v>42263</v>
      </c>
      <c r="B242">
        <v>21.35</v>
      </c>
      <c r="C242" s="6">
        <f t="shared" si="15"/>
        <v>-5.279503105590052E-2</v>
      </c>
      <c r="D242">
        <v>1995.31</v>
      </c>
      <c r="E242" s="6">
        <f t="shared" si="16"/>
        <v>8.7053672987579076E-3</v>
      </c>
      <c r="F242" s="6">
        <f t="shared" si="17"/>
        <v>1.0700091715071844E-2</v>
      </c>
      <c r="G242" s="7">
        <f t="shared" si="18"/>
        <v>-6.0646529025183558</v>
      </c>
      <c r="H242" s="6">
        <f t="shared" si="19"/>
        <v>6.0646529025183558</v>
      </c>
    </row>
    <row r="243" spans="1:8" x14ac:dyDescent="0.25">
      <c r="A243" s="3">
        <v>42262</v>
      </c>
      <c r="B243">
        <v>22.54</v>
      </c>
      <c r="C243" s="6">
        <f t="shared" si="15"/>
        <v>-7.0515463917525806E-2</v>
      </c>
      <c r="D243">
        <v>1978.09</v>
      </c>
      <c r="E243" s="6">
        <f t="shared" si="16"/>
        <v>1.2831344116577803E-2</v>
      </c>
      <c r="F243" s="6">
        <f t="shared" si="17"/>
        <v>1.1394830366666836E-2</v>
      </c>
      <c r="G243" s="7">
        <f t="shared" si="18"/>
        <v>-5.4955633078549768</v>
      </c>
      <c r="H243" s="6">
        <f t="shared" si="19"/>
        <v>5.4955633078549768</v>
      </c>
    </row>
    <row r="244" spans="1:8" x14ac:dyDescent="0.25">
      <c r="A244" s="3">
        <v>42261</v>
      </c>
      <c r="B244">
        <v>24.25</v>
      </c>
      <c r="C244" s="6">
        <f t="shared" si="15"/>
        <v>4.5258620689655207E-2</v>
      </c>
      <c r="D244">
        <v>1953.03</v>
      </c>
      <c r="E244" s="6">
        <f t="shared" si="16"/>
        <v>-4.0896458529869114E-3</v>
      </c>
      <c r="F244" s="6">
        <f t="shared" si="17"/>
        <v>1.2416603943615817E-2</v>
      </c>
      <c r="G244" s="7">
        <f t="shared" si="18"/>
        <v>-11.066635673746701</v>
      </c>
      <c r="H244" s="6">
        <f t="shared" si="19"/>
        <v>11.066635673746701</v>
      </c>
    </row>
    <row r="245" spans="1:8" x14ac:dyDescent="0.25">
      <c r="A245" s="3">
        <v>42258</v>
      </c>
      <c r="B245">
        <v>23.2</v>
      </c>
      <c r="C245" s="6">
        <f t="shared" si="15"/>
        <v>-4.8009848173984473E-2</v>
      </c>
      <c r="D245">
        <v>1961.05</v>
      </c>
      <c r="E245" s="6">
        <f t="shared" si="16"/>
        <v>4.4870382986134183E-3</v>
      </c>
      <c r="F245" s="6">
        <f t="shared" si="17"/>
        <v>1.1830396981209046E-2</v>
      </c>
      <c r="G245" s="7">
        <f t="shared" si="18"/>
        <v>-10.699674257030622</v>
      </c>
      <c r="H245" s="6">
        <f t="shared" si="19"/>
        <v>10.699674257030622</v>
      </c>
    </row>
    <row r="246" spans="1:8" x14ac:dyDescent="0.25">
      <c r="A246" s="3">
        <v>42257</v>
      </c>
      <c r="B246">
        <v>24.37</v>
      </c>
      <c r="C246" s="6">
        <f t="shared" si="15"/>
        <v>-7.0911170415554683E-2</v>
      </c>
      <c r="D246">
        <v>1952.29</v>
      </c>
      <c r="E246" s="6">
        <f t="shared" si="16"/>
        <v>5.2779551399559227E-3</v>
      </c>
      <c r="F246" s="6">
        <f t="shared" si="17"/>
        <v>1.2482776636667709E-2</v>
      </c>
      <c r="G246" s="7">
        <f t="shared" si="18"/>
        <v>-13.435349209153543</v>
      </c>
      <c r="H246" s="6">
        <f t="shared" si="19"/>
        <v>13.435349209153543</v>
      </c>
    </row>
    <row r="247" spans="1:8" x14ac:dyDescent="0.25">
      <c r="A247" s="3">
        <v>42256</v>
      </c>
      <c r="B247">
        <v>26.23</v>
      </c>
      <c r="C247" s="6">
        <f t="shared" si="15"/>
        <v>5.3413654618473971E-2</v>
      </c>
      <c r="D247">
        <v>1942.04</v>
      </c>
      <c r="E247" s="6">
        <f t="shared" si="16"/>
        <v>-1.3897563229596741E-2</v>
      </c>
      <c r="F247" s="6">
        <f t="shared" si="17"/>
        <v>1.3506415933760375E-2</v>
      </c>
      <c r="G247" s="7">
        <f t="shared" si="18"/>
        <v>-3.8433827381135686</v>
      </c>
      <c r="H247" s="6">
        <f t="shared" si="19"/>
        <v>3.8433827381135686</v>
      </c>
    </row>
    <row r="248" spans="1:8" x14ac:dyDescent="0.25">
      <c r="A248" s="3">
        <v>42255</v>
      </c>
      <c r="B248">
        <v>24.9</v>
      </c>
      <c r="C248" s="6">
        <f t="shared" si="15"/>
        <v>-0.10431654676259</v>
      </c>
      <c r="D248">
        <v>1969.41</v>
      </c>
      <c r="E248" s="6">
        <f t="shared" si="16"/>
        <v>2.5083020164270647E-2</v>
      </c>
      <c r="F248" s="6">
        <f t="shared" si="17"/>
        <v>1.264338050482124E-2</v>
      </c>
      <c r="G248" s="7">
        <f t="shared" si="18"/>
        <v>-4.158851130342871</v>
      </c>
      <c r="H248" s="6">
        <f t="shared" si="19"/>
        <v>4.158851130342871</v>
      </c>
    </row>
    <row r="249" spans="1:8" x14ac:dyDescent="0.25">
      <c r="A249" s="3">
        <v>42251</v>
      </c>
      <c r="B249">
        <v>27.8</v>
      </c>
      <c r="C249" s="6">
        <f t="shared" si="15"/>
        <v>8.5513471300273383E-2</v>
      </c>
      <c r="D249">
        <v>1921.22</v>
      </c>
      <c r="E249" s="6">
        <f t="shared" si="16"/>
        <v>-1.5329578244402004E-2</v>
      </c>
      <c r="F249" s="6">
        <f t="shared" si="17"/>
        <v>1.4469972205161304E-2</v>
      </c>
      <c r="G249" s="7">
        <f t="shared" si="18"/>
        <v>-5.5783316368472731</v>
      </c>
      <c r="H249" s="6">
        <f t="shared" si="19"/>
        <v>5.5783316368472731</v>
      </c>
    </row>
    <row r="250" spans="1:8" x14ac:dyDescent="0.25">
      <c r="A250" s="3">
        <v>42250</v>
      </c>
      <c r="B250">
        <v>25.61</v>
      </c>
      <c r="C250" s="6">
        <f t="shared" si="15"/>
        <v>-1.8397853583748579E-2</v>
      </c>
      <c r="D250">
        <v>1951.13</v>
      </c>
      <c r="E250" s="6">
        <f t="shared" si="16"/>
        <v>1.1647835144649741E-3</v>
      </c>
      <c r="F250" s="6">
        <f t="shared" si="17"/>
        <v>1.3125727142732671E-2</v>
      </c>
      <c r="G250" s="7">
        <f t="shared" si="18"/>
        <v>-15.795084112432136</v>
      </c>
      <c r="H250" s="6">
        <f t="shared" si="19"/>
        <v>15.795084112432136</v>
      </c>
    </row>
    <row r="251" spans="1:8" x14ac:dyDescent="0.25">
      <c r="A251" s="3">
        <v>42249</v>
      </c>
      <c r="B251">
        <v>26.09</v>
      </c>
      <c r="C251" s="6">
        <f t="shared" si="15"/>
        <v>-0.16910828025477703</v>
      </c>
      <c r="D251">
        <v>1948.86</v>
      </c>
      <c r="E251" s="6">
        <f t="shared" si="16"/>
        <v>1.829296966846931E-2</v>
      </c>
      <c r="F251" s="6">
        <f t="shared" si="17"/>
        <v>1.3387313608981662E-2</v>
      </c>
      <c r="G251" s="7">
        <f t="shared" si="18"/>
        <v>-9.2444410787090874</v>
      </c>
      <c r="H251" s="6">
        <f t="shared" si="19"/>
        <v>9.2444410787090874</v>
      </c>
    </row>
    <row r="252" spans="1:8" x14ac:dyDescent="0.25">
      <c r="A252" s="3">
        <v>42248</v>
      </c>
      <c r="B252">
        <v>31.4</v>
      </c>
      <c r="C252" s="6">
        <f t="shared" si="15"/>
        <v>0.10446711220541677</v>
      </c>
      <c r="D252">
        <v>1913.85</v>
      </c>
      <c r="E252" s="6">
        <f t="shared" si="16"/>
        <v>-2.9576407832956501E-2</v>
      </c>
      <c r="F252" s="6">
        <f t="shared" si="17"/>
        <v>1.6406719439872507E-2</v>
      </c>
      <c r="G252" s="7">
        <f t="shared" si="18"/>
        <v>-3.532109537961226</v>
      </c>
      <c r="H252" s="6">
        <f t="shared" si="19"/>
        <v>3.532109537961226</v>
      </c>
    </row>
    <row r="253" spans="1:8" x14ac:dyDescent="0.25">
      <c r="A253" s="3">
        <v>42247</v>
      </c>
      <c r="B253">
        <v>28.43</v>
      </c>
      <c r="C253" s="6">
        <f t="shared" si="15"/>
        <v>9.1362763915546985E-2</v>
      </c>
      <c r="D253">
        <v>1972.18</v>
      </c>
      <c r="E253" s="6">
        <f t="shared" si="16"/>
        <v>-8.391699809439445E-3</v>
      </c>
      <c r="F253" s="6">
        <f t="shared" si="17"/>
        <v>1.4415519881552393E-2</v>
      </c>
      <c r="G253" s="7">
        <f t="shared" si="18"/>
        <v>-10.887277427724134</v>
      </c>
      <c r="H253" s="6">
        <f t="shared" si="19"/>
        <v>10.887277427724134</v>
      </c>
    </row>
    <row r="254" spans="1:8" x14ac:dyDescent="0.25">
      <c r="A254" s="3">
        <v>42244</v>
      </c>
      <c r="B254">
        <v>26.05</v>
      </c>
      <c r="C254" s="6">
        <f t="shared" si="15"/>
        <v>-1.9157088122605636E-3</v>
      </c>
      <c r="D254">
        <v>1988.87</v>
      </c>
      <c r="E254" s="6">
        <f t="shared" si="16"/>
        <v>6.0875602467213154E-4</v>
      </c>
      <c r="F254" s="6">
        <f t="shared" si="17"/>
        <v>1.3097889756494896E-2</v>
      </c>
      <c r="G254" s="7">
        <f t="shared" si="18"/>
        <v>-3.1469237832879613</v>
      </c>
      <c r="H254" s="6">
        <f t="shared" si="19"/>
        <v>3.1469237832879613</v>
      </c>
    </row>
    <row r="255" spans="1:8" x14ac:dyDescent="0.25">
      <c r="A255" s="3">
        <v>42243</v>
      </c>
      <c r="B255">
        <v>26.1</v>
      </c>
      <c r="C255" s="6">
        <f t="shared" si="15"/>
        <v>-0.13918205804749337</v>
      </c>
      <c r="D255">
        <v>1987.66</v>
      </c>
      <c r="E255" s="6">
        <f t="shared" si="16"/>
        <v>2.429773616214299E-2</v>
      </c>
      <c r="F255" s="6">
        <f t="shared" si="17"/>
        <v>1.3131018383425737E-2</v>
      </c>
      <c r="G255" s="7">
        <f t="shared" si="18"/>
        <v>-5.7281903597399957</v>
      </c>
      <c r="H255" s="6">
        <f t="shared" si="19"/>
        <v>5.7281903597399957</v>
      </c>
    </row>
    <row r="256" spans="1:8" x14ac:dyDescent="0.25">
      <c r="A256" s="3">
        <v>42242</v>
      </c>
      <c r="B256">
        <v>30.32</v>
      </c>
      <c r="C256" s="6">
        <f t="shared" si="15"/>
        <v>-0.15824541921154919</v>
      </c>
      <c r="D256">
        <v>1940.51</v>
      </c>
      <c r="E256" s="6">
        <f t="shared" si="16"/>
        <v>3.9033845395987435E-2</v>
      </c>
      <c r="F256" s="6">
        <f t="shared" si="17"/>
        <v>1.5624758439791601E-2</v>
      </c>
      <c r="G256" s="7">
        <f t="shared" si="18"/>
        <v>-4.0540566169229217</v>
      </c>
      <c r="H256" s="6">
        <f t="shared" si="19"/>
        <v>4.0540566169229217</v>
      </c>
    </row>
    <row r="257" spans="1:8" x14ac:dyDescent="0.25">
      <c r="A257" s="3">
        <v>42241</v>
      </c>
      <c r="B257">
        <v>36.020000000000003</v>
      </c>
      <c r="C257" s="6">
        <f t="shared" si="15"/>
        <v>-0.11585665193912613</v>
      </c>
      <c r="D257">
        <v>1867.61</v>
      </c>
      <c r="E257" s="6">
        <f t="shared" si="16"/>
        <v>-1.3522007595565277E-2</v>
      </c>
      <c r="F257" s="6">
        <f t="shared" si="17"/>
        <v>1.9286681908963866E-2</v>
      </c>
      <c r="G257" s="7">
        <f t="shared" si="18"/>
        <v>8.5680067194403051</v>
      </c>
      <c r="H257" s="6">
        <f t="shared" si="19"/>
        <v>8.5680067194403051</v>
      </c>
    </row>
    <row r="258" spans="1:8" x14ac:dyDescent="0.25">
      <c r="A258" s="3">
        <v>42240</v>
      </c>
      <c r="B258">
        <v>40.74</v>
      </c>
      <c r="C258" s="6">
        <f t="shared" si="15"/>
        <v>0.45344273992151268</v>
      </c>
      <c r="D258">
        <v>1893.21</v>
      </c>
      <c r="E258" s="6">
        <f t="shared" si="16"/>
        <v>-3.9413665907280494E-2</v>
      </c>
      <c r="F258" s="6">
        <f t="shared" si="17"/>
        <v>2.1519007400129939E-2</v>
      </c>
      <c r="G258" s="7">
        <f t="shared" si="18"/>
        <v>-11.504708569566292</v>
      </c>
      <c r="H258" s="6">
        <f t="shared" si="19"/>
        <v>11.504708569566292</v>
      </c>
    </row>
    <row r="259" spans="1:8" x14ac:dyDescent="0.25">
      <c r="A259" s="3">
        <v>42237</v>
      </c>
      <c r="B259">
        <v>28.03</v>
      </c>
      <c r="C259" s="6">
        <f t="shared" ref="C259:C322" si="20">(B259-B260)/B260</f>
        <v>0.46447230929989552</v>
      </c>
      <c r="D259">
        <v>1970.89</v>
      </c>
      <c r="E259" s="6">
        <f t="shared" ref="E259:E322" si="21">(D259-D260)/D260</f>
        <v>-3.1850982202944356E-2</v>
      </c>
      <c r="F259" s="6">
        <f t="shared" ref="F259:F322" si="22">B259/D259</f>
        <v>1.4222001227871673E-2</v>
      </c>
      <c r="G259" s="7">
        <f t="shared" ref="G259:G322" si="23">C259/E259</f>
        <v>-14.582668325278803</v>
      </c>
      <c r="H259" s="6">
        <f t="shared" ref="H259:H322" si="24">ABS(G259)</f>
        <v>14.582668325278803</v>
      </c>
    </row>
    <row r="260" spans="1:8" x14ac:dyDescent="0.25">
      <c r="A260" s="3">
        <v>42236</v>
      </c>
      <c r="B260">
        <v>19.14</v>
      </c>
      <c r="C260" s="6">
        <f t="shared" si="20"/>
        <v>0.25508196721311477</v>
      </c>
      <c r="D260">
        <v>2035.73</v>
      </c>
      <c r="E260" s="6">
        <f t="shared" si="21"/>
        <v>-2.1100110116800797E-2</v>
      </c>
      <c r="F260" s="6">
        <f t="shared" si="22"/>
        <v>9.4020326860634763E-3</v>
      </c>
      <c r="G260" s="7">
        <f t="shared" si="23"/>
        <v>-12.08912966809627</v>
      </c>
      <c r="H260" s="6">
        <f t="shared" si="24"/>
        <v>12.08912966809627</v>
      </c>
    </row>
    <row r="261" spans="1:8" x14ac:dyDescent="0.25">
      <c r="A261" s="3">
        <v>42235</v>
      </c>
      <c r="B261">
        <v>15.25</v>
      </c>
      <c r="C261" s="6">
        <f t="shared" si="20"/>
        <v>0.10587382160986229</v>
      </c>
      <c r="D261">
        <v>2079.61</v>
      </c>
      <c r="E261" s="6">
        <f t="shared" si="21"/>
        <v>-8.254964424012334E-3</v>
      </c>
      <c r="F261" s="6">
        <f t="shared" si="22"/>
        <v>7.3331057265544975E-3</v>
      </c>
      <c r="G261" s="7">
        <f t="shared" si="23"/>
        <v>-12.825472790881177</v>
      </c>
      <c r="H261" s="6">
        <f t="shared" si="24"/>
        <v>12.825472790881177</v>
      </c>
    </row>
    <row r="262" spans="1:8" x14ac:dyDescent="0.25">
      <c r="A262" s="3">
        <v>42234</v>
      </c>
      <c r="B262">
        <v>13.79</v>
      </c>
      <c r="C262" s="6">
        <f t="shared" si="20"/>
        <v>5.9139784946236527E-2</v>
      </c>
      <c r="D262">
        <v>2096.92</v>
      </c>
      <c r="E262" s="6">
        <f t="shared" si="21"/>
        <v>-2.6255208234242031E-3</v>
      </c>
      <c r="F262" s="6">
        <f t="shared" si="22"/>
        <v>6.5763119241554271E-3</v>
      </c>
      <c r="G262" s="7">
        <f t="shared" si="23"/>
        <v>-22.524972728689484</v>
      </c>
      <c r="H262" s="6">
        <f t="shared" si="24"/>
        <v>22.524972728689484</v>
      </c>
    </row>
    <row r="263" spans="1:8" x14ac:dyDescent="0.25">
      <c r="A263" s="3">
        <v>42233</v>
      </c>
      <c r="B263">
        <v>13.02</v>
      </c>
      <c r="C263" s="6">
        <f t="shared" si="20"/>
        <v>1.4809041309430983E-2</v>
      </c>
      <c r="D263">
        <v>2102.44</v>
      </c>
      <c r="E263" s="6">
        <f t="shared" si="21"/>
        <v>5.2114709735410708E-3</v>
      </c>
      <c r="F263" s="6">
        <f t="shared" si="22"/>
        <v>6.1928045509027606E-3</v>
      </c>
      <c r="G263" s="7">
        <f t="shared" si="23"/>
        <v>2.8416240605804606</v>
      </c>
      <c r="H263" s="6">
        <f t="shared" si="24"/>
        <v>2.8416240605804606</v>
      </c>
    </row>
    <row r="264" spans="1:8" x14ac:dyDescent="0.25">
      <c r="A264" s="3">
        <v>42230</v>
      </c>
      <c r="B264">
        <v>12.83</v>
      </c>
      <c r="C264" s="6">
        <f t="shared" si="20"/>
        <v>-4.8925129725722764E-2</v>
      </c>
      <c r="D264">
        <v>2091.54</v>
      </c>
      <c r="E264" s="6">
        <f t="shared" si="21"/>
        <v>3.9118935964942191E-3</v>
      </c>
      <c r="F264" s="6">
        <f t="shared" si="22"/>
        <v>6.1342360174799432E-3</v>
      </c>
      <c r="G264" s="7">
        <f t="shared" si="23"/>
        <v>-12.50676392874508</v>
      </c>
      <c r="H264" s="6">
        <f t="shared" si="24"/>
        <v>12.50676392874508</v>
      </c>
    </row>
    <row r="265" spans="1:8" x14ac:dyDescent="0.25">
      <c r="A265" s="3">
        <v>42229</v>
      </c>
      <c r="B265">
        <v>13.49</v>
      </c>
      <c r="C265" s="6">
        <f t="shared" si="20"/>
        <v>-8.8170462894929628E-3</v>
      </c>
      <c r="D265">
        <v>2083.39</v>
      </c>
      <c r="E265" s="6">
        <f t="shared" si="21"/>
        <v>-1.2751372210638809E-3</v>
      </c>
      <c r="F265" s="6">
        <f t="shared" si="22"/>
        <v>6.4750238793504821E-3</v>
      </c>
      <c r="G265" s="7">
        <f t="shared" si="23"/>
        <v>6.9145862451859621</v>
      </c>
      <c r="H265" s="6">
        <f t="shared" si="24"/>
        <v>6.9145862451859621</v>
      </c>
    </row>
    <row r="266" spans="1:8" x14ac:dyDescent="0.25">
      <c r="A266" s="3">
        <v>42228</v>
      </c>
      <c r="B266">
        <v>13.61</v>
      </c>
      <c r="C266" s="6">
        <f t="shared" si="20"/>
        <v>-7.29394602479952E-3</v>
      </c>
      <c r="D266">
        <v>2086.0500000000002</v>
      </c>
      <c r="E266" s="6">
        <f t="shared" si="21"/>
        <v>9.5006405734932996E-4</v>
      </c>
      <c r="F266" s="6">
        <f t="shared" si="22"/>
        <v>6.5242923228110532E-3</v>
      </c>
      <c r="G266" s="7">
        <f t="shared" si="23"/>
        <v>-7.6773202484362608</v>
      </c>
      <c r="H266" s="6">
        <f t="shared" si="24"/>
        <v>7.6773202484362608</v>
      </c>
    </row>
    <row r="267" spans="1:8" x14ac:dyDescent="0.25">
      <c r="A267" s="3">
        <v>42227</v>
      </c>
      <c r="B267">
        <v>13.71</v>
      </c>
      <c r="C267" s="6">
        <f t="shared" si="20"/>
        <v>0.12101390024529848</v>
      </c>
      <c r="D267">
        <v>2084.0700000000002</v>
      </c>
      <c r="E267" s="6">
        <f t="shared" si="21"/>
        <v>-9.557167162504954E-3</v>
      </c>
      <c r="F267" s="6">
        <f t="shared" si="22"/>
        <v>6.578473851646058E-3</v>
      </c>
      <c r="G267" s="7">
        <f t="shared" si="23"/>
        <v>-12.662109826860084</v>
      </c>
      <c r="H267" s="6">
        <f t="shared" si="24"/>
        <v>12.662109826860084</v>
      </c>
    </row>
    <row r="268" spans="1:8" x14ac:dyDescent="0.25">
      <c r="A268" s="3">
        <v>42226</v>
      </c>
      <c r="B268">
        <v>12.23</v>
      </c>
      <c r="C268" s="6">
        <f t="shared" si="20"/>
        <v>-8.6631814787154607E-2</v>
      </c>
      <c r="D268">
        <v>2104.1799999999998</v>
      </c>
      <c r="E268" s="6">
        <f t="shared" si="21"/>
        <v>1.2808232694927087E-2</v>
      </c>
      <c r="F268" s="6">
        <f t="shared" si="22"/>
        <v>5.812240397684609E-3</v>
      </c>
      <c r="G268" s="7">
        <f t="shared" si="23"/>
        <v>-6.7637602197426165</v>
      </c>
      <c r="H268" s="6">
        <f t="shared" si="24"/>
        <v>6.7637602197426165</v>
      </c>
    </row>
    <row r="269" spans="1:8" x14ac:dyDescent="0.25">
      <c r="A269" s="3">
        <v>42223</v>
      </c>
      <c r="B269">
        <v>13.39</v>
      </c>
      <c r="C269" s="6">
        <f t="shared" si="20"/>
        <v>-2.7596223674654977E-2</v>
      </c>
      <c r="D269">
        <v>2077.5700000000002</v>
      </c>
      <c r="E269" s="6">
        <f t="shared" si="21"/>
        <v>-2.8748872122712002E-3</v>
      </c>
      <c r="F269" s="6">
        <f t="shared" si="22"/>
        <v>6.4450295296909366E-3</v>
      </c>
      <c r="G269" s="7">
        <f t="shared" si="23"/>
        <v>9.5990630717138927</v>
      </c>
      <c r="H269" s="6">
        <f t="shared" si="24"/>
        <v>9.5990630717138927</v>
      </c>
    </row>
    <row r="270" spans="1:8" x14ac:dyDescent="0.25">
      <c r="A270" s="3">
        <v>42222</v>
      </c>
      <c r="B270">
        <v>13.77</v>
      </c>
      <c r="C270" s="6">
        <f t="shared" si="20"/>
        <v>0.10071942446043164</v>
      </c>
      <c r="D270">
        <v>2083.56</v>
      </c>
      <c r="E270" s="6">
        <f t="shared" si="21"/>
        <v>-7.7529716549833315E-3</v>
      </c>
      <c r="F270" s="6">
        <f t="shared" si="22"/>
        <v>6.6088809537522318E-3</v>
      </c>
      <c r="G270" s="7">
        <f t="shared" si="23"/>
        <v>-12.991073480281953</v>
      </c>
      <c r="H270" s="6">
        <f t="shared" si="24"/>
        <v>12.991073480281953</v>
      </c>
    </row>
    <row r="271" spans="1:8" x14ac:dyDescent="0.25">
      <c r="A271" s="3">
        <v>42221</v>
      </c>
      <c r="B271">
        <v>12.51</v>
      </c>
      <c r="C271" s="6">
        <f t="shared" si="20"/>
        <v>-3.7692307692307706E-2</v>
      </c>
      <c r="D271">
        <v>2099.84</v>
      </c>
      <c r="E271" s="6">
        <f t="shared" si="21"/>
        <v>3.1146695201880177E-3</v>
      </c>
      <c r="F271" s="6">
        <f t="shared" si="22"/>
        <v>5.9575967692776588E-3</v>
      </c>
      <c r="G271" s="7">
        <f t="shared" si="23"/>
        <v>-12.101543180745674</v>
      </c>
      <c r="H271" s="6">
        <f t="shared" si="24"/>
        <v>12.101543180745674</v>
      </c>
    </row>
    <row r="272" spans="1:8" x14ac:dyDescent="0.25">
      <c r="A272" s="3">
        <v>42220</v>
      </c>
      <c r="B272">
        <v>13</v>
      </c>
      <c r="C272" s="6">
        <f t="shared" si="20"/>
        <v>3.5031847133757919E-2</v>
      </c>
      <c r="D272">
        <v>2093.3200000000002</v>
      </c>
      <c r="E272" s="6">
        <f t="shared" si="21"/>
        <v>-2.2497187851517608E-3</v>
      </c>
      <c r="F272" s="6">
        <f t="shared" si="22"/>
        <v>6.2102306384117095E-3</v>
      </c>
      <c r="G272" s="7">
        <f t="shared" si="23"/>
        <v>-15.571656050956054</v>
      </c>
      <c r="H272" s="6">
        <f t="shared" si="24"/>
        <v>15.571656050956054</v>
      </c>
    </row>
    <row r="273" spans="1:8" x14ac:dyDescent="0.25">
      <c r="A273" s="3">
        <v>42219</v>
      </c>
      <c r="B273">
        <v>12.56</v>
      </c>
      <c r="C273" s="6">
        <f t="shared" si="20"/>
        <v>3.630363036303641E-2</v>
      </c>
      <c r="D273">
        <v>2098.04</v>
      </c>
      <c r="E273" s="6">
        <f t="shared" si="21"/>
        <v>-2.7568636398206049E-3</v>
      </c>
      <c r="F273" s="6">
        <f t="shared" si="22"/>
        <v>5.986539818115956E-3</v>
      </c>
      <c r="G273" s="7">
        <f t="shared" si="23"/>
        <v>-13.168453397063471</v>
      </c>
      <c r="H273" s="6">
        <f t="shared" si="24"/>
        <v>13.168453397063471</v>
      </c>
    </row>
    <row r="274" spans="1:8" x14ac:dyDescent="0.25">
      <c r="A274" s="3">
        <v>42216</v>
      </c>
      <c r="B274">
        <v>12.12</v>
      </c>
      <c r="C274" s="6">
        <f t="shared" si="20"/>
        <v>-8.2440230832659213E-4</v>
      </c>
      <c r="D274">
        <v>2103.84</v>
      </c>
      <c r="E274" s="6">
        <f t="shared" si="21"/>
        <v>-2.2716171163266971E-3</v>
      </c>
      <c r="F274" s="6">
        <f t="shared" si="22"/>
        <v>5.7608943645904628E-3</v>
      </c>
      <c r="G274" s="7">
        <f t="shared" si="23"/>
        <v>0.36291428797634978</v>
      </c>
      <c r="H274" s="6">
        <f t="shared" si="24"/>
        <v>0.36291428797634978</v>
      </c>
    </row>
    <row r="275" spans="1:8" x14ac:dyDescent="0.25">
      <c r="A275" s="3">
        <v>42215</v>
      </c>
      <c r="B275">
        <v>12.13</v>
      </c>
      <c r="C275" s="6">
        <f t="shared" si="20"/>
        <v>-2.9599999999999939E-2</v>
      </c>
      <c r="D275">
        <v>2108.63</v>
      </c>
      <c r="E275" s="6">
        <f t="shared" si="21"/>
        <v>2.8455303831480779E-5</v>
      </c>
      <c r="F275" s="6">
        <f t="shared" si="22"/>
        <v>5.7525502340382145E-3</v>
      </c>
      <c r="G275" s="7">
        <f t="shared" si="23"/>
        <v>-1040.2278666676107</v>
      </c>
      <c r="H275" s="6">
        <f t="shared" si="24"/>
        <v>1040.2278666676107</v>
      </c>
    </row>
    <row r="276" spans="1:8" x14ac:dyDescent="0.25">
      <c r="A276" s="3">
        <v>42214</v>
      </c>
      <c r="B276">
        <v>12.5</v>
      </c>
      <c r="C276" s="6">
        <f t="shared" si="20"/>
        <v>-6.994047619047615E-2</v>
      </c>
      <c r="D276">
        <v>2108.5700000000002</v>
      </c>
      <c r="E276" s="6">
        <f t="shared" si="21"/>
        <v>7.3187626895975938E-3</v>
      </c>
      <c r="F276" s="6">
        <f t="shared" si="22"/>
        <v>5.928188298230554E-3</v>
      </c>
      <c r="G276" s="7">
        <f t="shared" si="23"/>
        <v>-9.5563251818350281</v>
      </c>
      <c r="H276" s="6">
        <f t="shared" si="24"/>
        <v>9.5563251818350281</v>
      </c>
    </row>
    <row r="277" spans="1:8" x14ac:dyDescent="0.25">
      <c r="A277" s="3">
        <v>42213</v>
      </c>
      <c r="B277">
        <v>13.44</v>
      </c>
      <c r="C277" s="6">
        <f t="shared" si="20"/>
        <v>-0.13846153846153847</v>
      </c>
      <c r="D277">
        <v>2093.25</v>
      </c>
      <c r="E277" s="6">
        <f t="shared" si="21"/>
        <v>1.2386102029366877E-2</v>
      </c>
      <c r="F277" s="6">
        <f t="shared" si="22"/>
        <v>6.4206377642422067E-3</v>
      </c>
      <c r="G277" s="7">
        <f t="shared" si="23"/>
        <v>-11.178782326615149</v>
      </c>
      <c r="H277" s="6">
        <f t="shared" si="24"/>
        <v>11.178782326615149</v>
      </c>
    </row>
    <row r="278" spans="1:8" x14ac:dyDescent="0.25">
      <c r="A278" s="3">
        <v>42212</v>
      </c>
      <c r="B278">
        <v>15.6</v>
      </c>
      <c r="C278" s="6">
        <f t="shared" si="20"/>
        <v>0.13537117903930126</v>
      </c>
      <c r="D278">
        <v>2067.64</v>
      </c>
      <c r="E278" s="6">
        <f t="shared" si="21"/>
        <v>-5.7750102180656442E-3</v>
      </c>
      <c r="F278" s="6">
        <f t="shared" si="22"/>
        <v>7.5448337234721718E-3</v>
      </c>
      <c r="G278" s="7">
        <f t="shared" si="23"/>
        <v>-23.440855327983162</v>
      </c>
      <c r="H278" s="6">
        <f t="shared" si="24"/>
        <v>23.440855327983162</v>
      </c>
    </row>
    <row r="279" spans="1:8" x14ac:dyDescent="0.25">
      <c r="A279" s="3">
        <v>42209</v>
      </c>
      <c r="B279">
        <v>13.74</v>
      </c>
      <c r="C279" s="6">
        <f t="shared" si="20"/>
        <v>8.7025316455696167E-2</v>
      </c>
      <c r="D279">
        <v>2079.65</v>
      </c>
      <c r="E279" s="6">
        <f t="shared" si="21"/>
        <v>-1.0703327545608068E-2</v>
      </c>
      <c r="F279" s="6">
        <f t="shared" si="22"/>
        <v>6.6068809655470875E-3</v>
      </c>
      <c r="G279" s="7">
        <f t="shared" si="23"/>
        <v>-8.1306786216596318</v>
      </c>
      <c r="H279" s="6">
        <f t="shared" si="24"/>
        <v>8.1306786216596318</v>
      </c>
    </row>
    <row r="280" spans="1:8" x14ac:dyDescent="0.25">
      <c r="A280" s="3">
        <v>42208</v>
      </c>
      <c r="B280">
        <v>12.64</v>
      </c>
      <c r="C280" s="6">
        <f t="shared" si="20"/>
        <v>4.2904290429043021E-2</v>
      </c>
      <c r="D280">
        <v>2102.15</v>
      </c>
      <c r="E280" s="6">
        <f t="shared" si="21"/>
        <v>-5.6760400160821133E-3</v>
      </c>
      <c r="F280" s="6">
        <f t="shared" si="22"/>
        <v>6.0128915633993769E-3</v>
      </c>
      <c r="G280" s="7">
        <f t="shared" si="23"/>
        <v>-7.5588421342134424</v>
      </c>
      <c r="H280" s="6">
        <f t="shared" si="24"/>
        <v>7.5588421342134424</v>
      </c>
    </row>
    <row r="281" spans="1:8" x14ac:dyDescent="0.25">
      <c r="A281" s="3">
        <v>42207</v>
      </c>
      <c r="B281">
        <v>12.12</v>
      </c>
      <c r="C281" s="6">
        <f t="shared" si="20"/>
        <v>-8.1833060556465963E-3</v>
      </c>
      <c r="D281">
        <v>2114.15</v>
      </c>
      <c r="E281" s="6">
        <f t="shared" si="21"/>
        <v>-2.3876822023300879E-3</v>
      </c>
      <c r="F281" s="6">
        <f t="shared" si="22"/>
        <v>5.7328004162429339E-3</v>
      </c>
      <c r="G281" s="7">
        <f t="shared" si="23"/>
        <v>3.4273011909460491</v>
      </c>
      <c r="H281" s="6">
        <f t="shared" si="24"/>
        <v>3.4273011909460491</v>
      </c>
    </row>
    <row r="282" spans="1:8" x14ac:dyDescent="0.25">
      <c r="A282" s="3">
        <v>42206</v>
      </c>
      <c r="B282">
        <v>12.22</v>
      </c>
      <c r="C282" s="6">
        <f t="shared" si="20"/>
        <v>-2.4489795918366825E-3</v>
      </c>
      <c r="D282">
        <v>2119.21</v>
      </c>
      <c r="E282" s="6">
        <f t="shared" si="21"/>
        <v>-4.2616573007311833E-3</v>
      </c>
      <c r="F282" s="6">
        <f t="shared" si="22"/>
        <v>5.7662997060225277E-3</v>
      </c>
      <c r="G282" s="7">
        <f t="shared" si="23"/>
        <v>0.57465427626395604</v>
      </c>
      <c r="H282" s="6">
        <f t="shared" si="24"/>
        <v>0.57465427626395604</v>
      </c>
    </row>
    <row r="283" spans="1:8" x14ac:dyDescent="0.25">
      <c r="A283" s="3">
        <v>42205</v>
      </c>
      <c r="B283">
        <v>12.25</v>
      </c>
      <c r="C283" s="6">
        <f t="shared" si="20"/>
        <v>2.5104602510460313E-2</v>
      </c>
      <c r="D283">
        <v>2128.2800000000002</v>
      </c>
      <c r="E283" s="6">
        <f t="shared" si="21"/>
        <v>7.7116954444585238E-4</v>
      </c>
      <c r="F283" s="6">
        <f t="shared" si="22"/>
        <v>5.7558216024207335E-3</v>
      </c>
      <c r="G283" s="7">
        <f t="shared" si="23"/>
        <v>32.553934074899182</v>
      </c>
      <c r="H283" s="6">
        <f t="shared" si="24"/>
        <v>32.553934074899182</v>
      </c>
    </row>
    <row r="284" spans="1:8" x14ac:dyDescent="0.25">
      <c r="A284" s="3">
        <v>42202</v>
      </c>
      <c r="B284">
        <v>11.95</v>
      </c>
      <c r="C284" s="6">
        <f t="shared" si="20"/>
        <v>-1.3212221304706865E-2</v>
      </c>
      <c r="D284">
        <v>2126.64</v>
      </c>
      <c r="E284" s="6">
        <f t="shared" si="21"/>
        <v>1.106251971246821E-3</v>
      </c>
      <c r="F284" s="6">
        <f t="shared" si="22"/>
        <v>5.6191927171500584E-3</v>
      </c>
      <c r="G284" s="7">
        <f t="shared" si="23"/>
        <v>-11.943229615053971</v>
      </c>
      <c r="H284" s="6">
        <f t="shared" si="24"/>
        <v>11.943229615053971</v>
      </c>
    </row>
    <row r="285" spans="1:8" x14ac:dyDescent="0.25">
      <c r="A285" s="3">
        <v>42201</v>
      </c>
      <c r="B285">
        <v>12.11</v>
      </c>
      <c r="C285" s="6">
        <f t="shared" si="20"/>
        <v>-8.4656084656084735E-2</v>
      </c>
      <c r="D285">
        <v>2124.29</v>
      </c>
      <c r="E285" s="6">
        <f t="shared" si="21"/>
        <v>8.0146151656068487E-3</v>
      </c>
      <c r="F285" s="6">
        <f t="shared" si="22"/>
        <v>5.7007282433189444E-3</v>
      </c>
      <c r="G285" s="7">
        <f t="shared" si="23"/>
        <v>-10.562713605934537</v>
      </c>
      <c r="H285" s="6">
        <f t="shared" si="24"/>
        <v>10.562713605934537</v>
      </c>
    </row>
    <row r="286" spans="1:8" x14ac:dyDescent="0.25">
      <c r="A286" s="3">
        <v>42200</v>
      </c>
      <c r="B286">
        <v>13.23</v>
      </c>
      <c r="C286" s="6">
        <f t="shared" si="20"/>
        <v>-1.0471204188481586E-2</v>
      </c>
      <c r="D286">
        <v>2107.4</v>
      </c>
      <c r="E286" s="6">
        <f t="shared" si="21"/>
        <v>-7.349628962278514E-4</v>
      </c>
      <c r="F286" s="6">
        <f t="shared" si="22"/>
        <v>6.2778779538768146E-3</v>
      </c>
      <c r="G286" s="7">
        <f t="shared" si="23"/>
        <v>14.247255531162663</v>
      </c>
      <c r="H286" s="6">
        <f t="shared" si="24"/>
        <v>14.247255531162663</v>
      </c>
    </row>
    <row r="287" spans="1:8" x14ac:dyDescent="0.25">
      <c r="A287" s="3">
        <v>42199</v>
      </c>
      <c r="B287">
        <v>13.37</v>
      </c>
      <c r="C287" s="6">
        <f t="shared" si="20"/>
        <v>-3.8129496402877779E-2</v>
      </c>
      <c r="D287">
        <v>2108.9499999999998</v>
      </c>
      <c r="E287" s="6">
        <f t="shared" si="21"/>
        <v>4.4532291865116737E-3</v>
      </c>
      <c r="F287" s="6">
        <f t="shared" si="22"/>
        <v>6.3396476919794211E-3</v>
      </c>
      <c r="G287" s="7">
        <f t="shared" si="23"/>
        <v>-8.5622129034741121</v>
      </c>
      <c r="H287" s="6">
        <f t="shared" si="24"/>
        <v>8.5622129034741121</v>
      </c>
    </row>
    <row r="288" spans="1:8" x14ac:dyDescent="0.25">
      <c r="A288" s="3">
        <v>42198</v>
      </c>
      <c r="B288">
        <v>13.9</v>
      </c>
      <c r="C288" s="6">
        <f t="shared" si="20"/>
        <v>-0.17409387997623282</v>
      </c>
      <c r="D288">
        <v>2099.6</v>
      </c>
      <c r="E288" s="6">
        <f t="shared" si="21"/>
        <v>1.1066059269389691E-2</v>
      </c>
      <c r="F288" s="6">
        <f t="shared" si="22"/>
        <v>6.6203086302152794E-3</v>
      </c>
      <c r="G288" s="7">
        <f t="shared" si="23"/>
        <v>-15.732238165197749</v>
      </c>
      <c r="H288" s="6">
        <f t="shared" si="24"/>
        <v>15.732238165197749</v>
      </c>
    </row>
    <row r="289" spans="1:8" x14ac:dyDescent="0.25">
      <c r="A289" s="3">
        <v>42195</v>
      </c>
      <c r="B289">
        <v>16.829999999999998</v>
      </c>
      <c r="C289" s="6">
        <f t="shared" si="20"/>
        <v>-0.15723585378067104</v>
      </c>
      <c r="D289">
        <v>2076.62</v>
      </c>
      <c r="E289" s="6">
        <f t="shared" si="21"/>
        <v>1.2338456888524868E-2</v>
      </c>
      <c r="F289" s="6">
        <f t="shared" si="22"/>
        <v>8.1045159923336958E-3</v>
      </c>
      <c r="G289" s="7">
        <f t="shared" si="23"/>
        <v>-12.743559036698104</v>
      </c>
      <c r="H289" s="6">
        <f t="shared" si="24"/>
        <v>12.743559036698104</v>
      </c>
    </row>
    <row r="290" spans="1:8" x14ac:dyDescent="0.25">
      <c r="A290" s="3">
        <v>42194</v>
      </c>
      <c r="B290">
        <v>19.97</v>
      </c>
      <c r="C290" s="6">
        <f t="shared" si="20"/>
        <v>1.5768056968463822E-2</v>
      </c>
      <c r="D290">
        <v>2051.31</v>
      </c>
      <c r="E290" s="6">
        <f t="shared" si="21"/>
        <v>2.2622002462524098E-3</v>
      </c>
      <c r="F290" s="6">
        <f t="shared" si="22"/>
        <v>9.7352423573228812E-3</v>
      </c>
      <c r="G290" s="7">
        <f t="shared" si="23"/>
        <v>6.9702304181892778</v>
      </c>
      <c r="H290" s="6">
        <f t="shared" si="24"/>
        <v>6.9702304181892778</v>
      </c>
    </row>
    <row r="291" spans="1:8" x14ac:dyDescent="0.25">
      <c r="A291" s="3">
        <v>42193</v>
      </c>
      <c r="B291">
        <v>19.66</v>
      </c>
      <c r="C291" s="6">
        <f t="shared" si="20"/>
        <v>0.22187694220012433</v>
      </c>
      <c r="D291">
        <v>2046.68</v>
      </c>
      <c r="E291" s="6">
        <f t="shared" si="21"/>
        <v>-1.6652733335255212E-2</v>
      </c>
      <c r="F291" s="6">
        <f t="shared" si="22"/>
        <v>9.6058006136767841E-3</v>
      </c>
      <c r="G291" s="7">
        <f t="shared" si="23"/>
        <v>-13.323755189809741</v>
      </c>
      <c r="H291" s="6">
        <f t="shared" si="24"/>
        <v>13.323755189809741</v>
      </c>
    </row>
    <row r="292" spans="1:8" x14ac:dyDescent="0.25">
      <c r="A292" s="3">
        <v>42192</v>
      </c>
      <c r="B292">
        <v>16.09</v>
      </c>
      <c r="C292" s="6">
        <f t="shared" si="20"/>
        <v>-5.4085831863609733E-2</v>
      </c>
      <c r="D292">
        <v>2081.34</v>
      </c>
      <c r="E292" s="6">
        <f t="shared" si="21"/>
        <v>6.0809373731123603E-3</v>
      </c>
      <c r="F292" s="6">
        <f t="shared" si="22"/>
        <v>7.730596634860234E-3</v>
      </c>
      <c r="G292" s="7">
        <f t="shared" si="23"/>
        <v>-8.8943247636058764</v>
      </c>
      <c r="H292" s="6">
        <f t="shared" si="24"/>
        <v>8.8943247636058764</v>
      </c>
    </row>
    <row r="293" spans="1:8" x14ac:dyDescent="0.25">
      <c r="A293" s="3">
        <v>42191</v>
      </c>
      <c r="B293">
        <v>17.010000000000002</v>
      </c>
      <c r="C293" s="6">
        <f t="shared" si="20"/>
        <v>1.3103037522334868E-2</v>
      </c>
      <c r="D293">
        <v>2068.7600000000002</v>
      </c>
      <c r="E293" s="6">
        <f t="shared" si="21"/>
        <v>-3.8617475129768108E-3</v>
      </c>
      <c r="F293" s="6">
        <f t="shared" si="22"/>
        <v>8.2223167501305136E-3</v>
      </c>
      <c r="G293" s="7">
        <f t="shared" si="23"/>
        <v>-3.3930332002038242</v>
      </c>
      <c r="H293" s="6">
        <f t="shared" si="24"/>
        <v>3.3930332002038242</v>
      </c>
    </row>
    <row r="294" spans="1:8" x14ac:dyDescent="0.25">
      <c r="A294" s="3">
        <v>42187</v>
      </c>
      <c r="B294">
        <v>16.79</v>
      </c>
      <c r="C294" s="6">
        <f t="shared" si="20"/>
        <v>4.3505282784338052E-2</v>
      </c>
      <c r="D294">
        <v>2076.7800000000002</v>
      </c>
      <c r="E294" s="6">
        <f t="shared" si="21"/>
        <v>-3.0807443848613795E-4</v>
      </c>
      <c r="F294" s="6">
        <f t="shared" si="22"/>
        <v>8.0846310153217943E-3</v>
      </c>
      <c r="G294" s="7">
        <f t="shared" si="23"/>
        <v>-141.21678837790239</v>
      </c>
      <c r="H294" s="6">
        <f t="shared" si="24"/>
        <v>141.21678837790239</v>
      </c>
    </row>
    <row r="295" spans="1:8" x14ac:dyDescent="0.25">
      <c r="A295" s="3">
        <v>42186</v>
      </c>
      <c r="B295">
        <v>16.09</v>
      </c>
      <c r="C295" s="6">
        <f t="shared" si="20"/>
        <v>-0.11738891936368626</v>
      </c>
      <c r="D295">
        <v>2077.42</v>
      </c>
      <c r="E295" s="6">
        <f t="shared" si="21"/>
        <v>6.9361304050680498E-3</v>
      </c>
      <c r="F295" s="6">
        <f t="shared" si="22"/>
        <v>7.7451839300671024E-3</v>
      </c>
      <c r="G295" s="7">
        <f t="shared" si="23"/>
        <v>-16.924266486961265</v>
      </c>
      <c r="H295" s="6">
        <f t="shared" si="24"/>
        <v>16.924266486961265</v>
      </c>
    </row>
    <row r="296" spans="1:8" x14ac:dyDescent="0.25">
      <c r="A296" s="3">
        <v>42185</v>
      </c>
      <c r="B296">
        <v>18.23</v>
      </c>
      <c r="C296" s="6">
        <f t="shared" si="20"/>
        <v>-3.289124668435018E-2</v>
      </c>
      <c r="D296">
        <v>2063.11</v>
      </c>
      <c r="E296" s="6">
        <f t="shared" si="21"/>
        <v>2.6583853346553599E-3</v>
      </c>
      <c r="F296" s="6">
        <f t="shared" si="22"/>
        <v>8.8361745132348735E-3</v>
      </c>
      <c r="G296" s="7">
        <f t="shared" si="23"/>
        <v>-12.372640736304049</v>
      </c>
      <c r="H296" s="6">
        <f t="shared" si="24"/>
        <v>12.372640736304049</v>
      </c>
    </row>
    <row r="297" spans="1:8" x14ac:dyDescent="0.25">
      <c r="A297" s="3">
        <v>42184</v>
      </c>
      <c r="B297">
        <v>18.850000000000001</v>
      </c>
      <c r="C297" s="6">
        <f t="shared" si="20"/>
        <v>0.34450784593437961</v>
      </c>
      <c r="D297">
        <v>2057.64</v>
      </c>
      <c r="E297" s="6">
        <f t="shared" si="21"/>
        <v>-2.0866147352592644E-2</v>
      </c>
      <c r="F297" s="6">
        <f t="shared" si="22"/>
        <v>9.1609805408137488E-3</v>
      </c>
      <c r="G297" s="7">
        <f t="shared" si="23"/>
        <v>-16.510371565624649</v>
      </c>
      <c r="H297" s="6">
        <f t="shared" si="24"/>
        <v>16.510371565624649</v>
      </c>
    </row>
    <row r="298" spans="1:8" x14ac:dyDescent="0.25">
      <c r="A298" s="3">
        <v>42181</v>
      </c>
      <c r="B298">
        <v>14.02</v>
      </c>
      <c r="C298" s="6">
        <f t="shared" si="20"/>
        <v>7.1377587437543093E-4</v>
      </c>
      <c r="D298">
        <v>2101.4899999999998</v>
      </c>
      <c r="E298" s="6">
        <f t="shared" si="21"/>
        <v>-3.9004713862378229E-4</v>
      </c>
      <c r="F298" s="6">
        <f t="shared" si="22"/>
        <v>6.6714569186624734E-3</v>
      </c>
      <c r="G298" s="7">
        <f t="shared" si="23"/>
        <v>-1.829973363973064</v>
      </c>
      <c r="H298" s="6">
        <f t="shared" si="24"/>
        <v>1.829973363973064</v>
      </c>
    </row>
    <row r="299" spans="1:8" x14ac:dyDescent="0.25">
      <c r="A299" s="3">
        <v>42180</v>
      </c>
      <c r="B299">
        <v>14.01</v>
      </c>
      <c r="C299" s="6">
        <f t="shared" si="20"/>
        <v>5.6561085972850679E-2</v>
      </c>
      <c r="D299">
        <v>2102.31</v>
      </c>
      <c r="E299" s="6">
        <f t="shared" si="21"/>
        <v>-2.9735651481091457E-3</v>
      </c>
      <c r="F299" s="6">
        <f t="shared" si="22"/>
        <v>6.6640980635586568E-3</v>
      </c>
      <c r="G299" s="7">
        <f t="shared" si="23"/>
        <v>-19.02130377362581</v>
      </c>
      <c r="H299" s="6">
        <f t="shared" si="24"/>
        <v>19.02130377362581</v>
      </c>
    </row>
    <row r="300" spans="1:8" x14ac:dyDescent="0.25">
      <c r="A300" s="3">
        <v>42179</v>
      </c>
      <c r="B300">
        <v>13.26</v>
      </c>
      <c r="C300" s="6">
        <f t="shared" si="20"/>
        <v>9.496284062758055E-2</v>
      </c>
      <c r="D300">
        <v>2108.58</v>
      </c>
      <c r="E300" s="6">
        <f t="shared" si="21"/>
        <v>-7.3533565577628716E-3</v>
      </c>
      <c r="F300" s="6">
        <f t="shared" si="22"/>
        <v>6.2885923227954362E-3</v>
      </c>
      <c r="G300" s="7">
        <f t="shared" si="23"/>
        <v>-12.914216777279641</v>
      </c>
      <c r="H300" s="6">
        <f t="shared" si="24"/>
        <v>12.914216777279641</v>
      </c>
    </row>
    <row r="301" spans="1:8" x14ac:dyDescent="0.25">
      <c r="A301" s="3">
        <v>42178</v>
      </c>
      <c r="B301">
        <v>12.11</v>
      </c>
      <c r="C301" s="6">
        <f t="shared" si="20"/>
        <v>-4.9450549450549511E-2</v>
      </c>
      <c r="D301">
        <v>2124.1999999999998</v>
      </c>
      <c r="E301" s="6">
        <f t="shared" si="21"/>
        <v>6.3593753680189801E-4</v>
      </c>
      <c r="F301" s="6">
        <f t="shared" si="22"/>
        <v>5.7009697768571699E-3</v>
      </c>
      <c r="G301" s="7">
        <f t="shared" si="23"/>
        <v>-77.760073260078585</v>
      </c>
      <c r="H301" s="6">
        <f t="shared" si="24"/>
        <v>77.760073260078585</v>
      </c>
    </row>
    <row r="302" spans="1:8" x14ac:dyDescent="0.25">
      <c r="A302" s="3">
        <v>42177</v>
      </c>
      <c r="B302">
        <v>12.74</v>
      </c>
      <c r="C302" s="6">
        <f t="shared" si="20"/>
        <v>-8.7392550143266523E-2</v>
      </c>
      <c r="D302">
        <v>2122.85</v>
      </c>
      <c r="E302" s="6">
        <f t="shared" si="21"/>
        <v>6.094815615239944E-3</v>
      </c>
      <c r="F302" s="6">
        <f t="shared" si="22"/>
        <v>6.0013660880420192E-3</v>
      </c>
      <c r="G302" s="7">
        <f t="shared" si="23"/>
        <v>-14.338834127277533</v>
      </c>
      <c r="H302" s="6">
        <f t="shared" si="24"/>
        <v>14.338834127277533</v>
      </c>
    </row>
    <row r="303" spans="1:8" x14ac:dyDescent="0.25">
      <c r="A303" s="3">
        <v>42174</v>
      </c>
      <c r="B303">
        <v>13.96</v>
      </c>
      <c r="C303" s="6">
        <f t="shared" si="20"/>
        <v>5.8377558756633918E-2</v>
      </c>
      <c r="D303">
        <v>2109.9899999999998</v>
      </c>
      <c r="E303" s="6">
        <f t="shared" si="21"/>
        <v>-5.3035017254058955E-3</v>
      </c>
      <c r="F303" s="6">
        <f t="shared" si="22"/>
        <v>6.6161451002137465E-3</v>
      </c>
      <c r="G303" s="7">
        <f t="shared" si="23"/>
        <v>-11.007361132170855</v>
      </c>
      <c r="H303" s="6">
        <f t="shared" si="24"/>
        <v>11.007361132170855</v>
      </c>
    </row>
    <row r="304" spans="1:8" x14ac:dyDescent="0.25">
      <c r="A304" s="3">
        <v>42173</v>
      </c>
      <c r="B304">
        <v>13.19</v>
      </c>
      <c r="C304" s="6">
        <f t="shared" si="20"/>
        <v>-9.0344827586206933E-2</v>
      </c>
      <c r="D304">
        <v>2121.2399999999998</v>
      </c>
      <c r="E304" s="6">
        <f t="shared" si="21"/>
        <v>9.9026870560452694E-3</v>
      </c>
      <c r="F304" s="6">
        <f t="shared" si="22"/>
        <v>6.218061134053667E-3</v>
      </c>
      <c r="G304" s="7">
        <f t="shared" si="23"/>
        <v>-9.1232639257295673</v>
      </c>
      <c r="H304" s="6">
        <f t="shared" si="24"/>
        <v>9.1232639257295673</v>
      </c>
    </row>
    <row r="305" spans="1:8" x14ac:dyDescent="0.25">
      <c r="A305" s="3">
        <v>42172</v>
      </c>
      <c r="B305">
        <v>14.5</v>
      </c>
      <c r="C305" s="6">
        <f t="shared" si="20"/>
        <v>-2.0931802835921706E-2</v>
      </c>
      <c r="D305">
        <v>2100.44</v>
      </c>
      <c r="E305" s="6">
        <f t="shared" si="21"/>
        <v>1.9796879248577684E-3</v>
      </c>
      <c r="F305" s="6">
        <f t="shared" si="22"/>
        <v>6.9033154958008797E-3</v>
      </c>
      <c r="G305" s="7">
        <f t="shared" si="23"/>
        <v>-10.573284088412855</v>
      </c>
      <c r="H305" s="6">
        <f t="shared" si="24"/>
        <v>10.573284088412855</v>
      </c>
    </row>
    <row r="306" spans="1:8" x14ac:dyDescent="0.25">
      <c r="A306" s="3">
        <v>42171</v>
      </c>
      <c r="B306">
        <v>14.81</v>
      </c>
      <c r="C306" s="6">
        <f t="shared" si="20"/>
        <v>-3.7686809616634183E-2</v>
      </c>
      <c r="D306">
        <v>2096.29</v>
      </c>
      <c r="E306" s="6">
        <f t="shared" si="21"/>
        <v>5.6898048867076983E-3</v>
      </c>
      <c r="F306" s="6">
        <f t="shared" si="22"/>
        <v>7.0648622089500976E-3</v>
      </c>
      <c r="G306" s="7">
        <f t="shared" si="23"/>
        <v>-6.623568007521075</v>
      </c>
      <c r="H306" s="6">
        <f t="shared" si="24"/>
        <v>6.623568007521075</v>
      </c>
    </row>
    <row r="307" spans="1:8" x14ac:dyDescent="0.25">
      <c r="A307" s="3">
        <v>42170</v>
      </c>
      <c r="B307">
        <v>15.39</v>
      </c>
      <c r="C307" s="6">
        <f t="shared" si="20"/>
        <v>0.11683599419448486</v>
      </c>
      <c r="D307">
        <v>2084.4299999999998</v>
      </c>
      <c r="E307" s="6">
        <f t="shared" si="21"/>
        <v>-4.6224887899872927E-3</v>
      </c>
      <c r="F307" s="6">
        <f t="shared" si="22"/>
        <v>7.3833134238137053E-3</v>
      </c>
      <c r="G307" s="7">
        <f t="shared" si="23"/>
        <v>-25.275560310186506</v>
      </c>
      <c r="H307" s="6">
        <f t="shared" si="24"/>
        <v>25.275560310186506</v>
      </c>
    </row>
    <row r="308" spans="1:8" x14ac:dyDescent="0.25">
      <c r="A308" s="3">
        <v>42167</v>
      </c>
      <c r="B308">
        <v>13.78</v>
      </c>
      <c r="C308" s="6">
        <f t="shared" si="20"/>
        <v>7.2373540856031107E-2</v>
      </c>
      <c r="D308">
        <v>2094.11</v>
      </c>
      <c r="E308" s="6">
        <f t="shared" si="21"/>
        <v>-6.9943002380433023E-3</v>
      </c>
      <c r="F308" s="6">
        <f t="shared" si="22"/>
        <v>6.5803611080602255E-3</v>
      </c>
      <c r="G308" s="7">
        <f t="shared" si="23"/>
        <v>-10.347502736925408</v>
      </c>
      <c r="H308" s="6">
        <f t="shared" si="24"/>
        <v>10.347502736925408</v>
      </c>
    </row>
    <row r="309" spans="1:8" x14ac:dyDescent="0.25">
      <c r="A309" s="3">
        <v>42166</v>
      </c>
      <c r="B309">
        <v>12.85</v>
      </c>
      <c r="C309" s="6">
        <f t="shared" si="20"/>
        <v>-2.7987897125567394E-2</v>
      </c>
      <c r="D309">
        <v>2108.86</v>
      </c>
      <c r="E309" s="6">
        <f t="shared" si="21"/>
        <v>1.738552156564844E-3</v>
      </c>
      <c r="F309" s="6">
        <f t="shared" si="22"/>
        <v>6.0933395294139958E-3</v>
      </c>
      <c r="G309" s="7">
        <f t="shared" si="23"/>
        <v>-16.098393723699317</v>
      </c>
      <c r="H309" s="6">
        <f t="shared" si="24"/>
        <v>16.098393723699317</v>
      </c>
    </row>
    <row r="310" spans="1:8" x14ac:dyDescent="0.25">
      <c r="A310" s="3">
        <v>42165</v>
      </c>
      <c r="B310">
        <v>13.22</v>
      </c>
      <c r="C310" s="6">
        <f t="shared" si="20"/>
        <v>-8.6385625431928126E-2</v>
      </c>
      <c r="D310">
        <v>2105.1999999999998</v>
      </c>
      <c r="E310" s="6">
        <f t="shared" si="21"/>
        <v>1.204240078840455E-2</v>
      </c>
      <c r="F310" s="6">
        <f t="shared" si="22"/>
        <v>6.2796883906517205E-3</v>
      </c>
      <c r="G310" s="7">
        <f t="shared" si="23"/>
        <v>-7.1734554388114677</v>
      </c>
      <c r="H310" s="6">
        <f t="shared" si="24"/>
        <v>7.1734554388114677</v>
      </c>
    </row>
    <row r="311" spans="1:8" x14ac:dyDescent="0.25">
      <c r="A311" s="3">
        <v>42164</v>
      </c>
      <c r="B311">
        <v>14.47</v>
      </c>
      <c r="C311" s="6">
        <f t="shared" si="20"/>
        <v>-5.3629823413995983E-2</v>
      </c>
      <c r="D311">
        <v>2080.15</v>
      </c>
      <c r="E311" s="6">
        <f t="shared" si="21"/>
        <v>4.1841406640755012E-4</v>
      </c>
      <c r="F311" s="6">
        <f t="shared" si="22"/>
        <v>6.9562291180924451E-3</v>
      </c>
      <c r="G311" s="7">
        <f t="shared" si="23"/>
        <v>-128.1740450899627</v>
      </c>
      <c r="H311" s="6">
        <f t="shared" si="24"/>
        <v>128.1740450899627</v>
      </c>
    </row>
    <row r="312" spans="1:8" x14ac:dyDescent="0.25">
      <c r="A312" s="3">
        <v>42163</v>
      </c>
      <c r="B312">
        <v>15.29</v>
      </c>
      <c r="C312" s="6">
        <f t="shared" si="20"/>
        <v>7.6002814919070946E-2</v>
      </c>
      <c r="D312">
        <v>2079.2800000000002</v>
      </c>
      <c r="E312" s="6">
        <f t="shared" si="21"/>
        <v>-6.4744866998273764E-3</v>
      </c>
      <c r="F312" s="6">
        <f t="shared" si="22"/>
        <v>7.3535069831864863E-3</v>
      </c>
      <c r="G312" s="7">
        <f t="shared" si="23"/>
        <v>-11.738817058825273</v>
      </c>
      <c r="H312" s="6">
        <f t="shared" si="24"/>
        <v>11.738817058825273</v>
      </c>
    </row>
    <row r="313" spans="1:8" x14ac:dyDescent="0.25">
      <c r="A313" s="3">
        <v>42160</v>
      </c>
      <c r="B313">
        <v>14.21</v>
      </c>
      <c r="C313" s="6">
        <f t="shared" si="20"/>
        <v>-3.3990482664853841E-2</v>
      </c>
      <c r="D313">
        <v>2092.83</v>
      </c>
      <c r="E313" s="6">
        <f t="shared" si="21"/>
        <v>-1.4361783342240907E-3</v>
      </c>
      <c r="F313" s="6">
        <f t="shared" si="22"/>
        <v>6.7898491516272235E-3</v>
      </c>
      <c r="G313" s="7">
        <f t="shared" si="23"/>
        <v>23.667313351595386</v>
      </c>
      <c r="H313" s="6">
        <f t="shared" si="24"/>
        <v>23.667313351595386</v>
      </c>
    </row>
    <row r="314" spans="1:8" x14ac:dyDescent="0.25">
      <c r="A314" s="3">
        <v>42159</v>
      </c>
      <c r="B314">
        <v>14.71</v>
      </c>
      <c r="C314" s="6">
        <f t="shared" si="20"/>
        <v>7.686676427525628E-2</v>
      </c>
      <c r="D314">
        <v>2095.84</v>
      </c>
      <c r="E314" s="6">
        <f t="shared" si="21"/>
        <v>-8.6231770944197768E-3</v>
      </c>
      <c r="F314" s="6">
        <f t="shared" si="22"/>
        <v>7.0186655469883195E-3</v>
      </c>
      <c r="G314" s="7">
        <f t="shared" si="23"/>
        <v>-8.9139725919578101</v>
      </c>
      <c r="H314" s="6">
        <f t="shared" si="24"/>
        <v>8.9139725919578101</v>
      </c>
    </row>
    <row r="315" spans="1:8" x14ac:dyDescent="0.25">
      <c r="A315" s="3">
        <v>42158</v>
      </c>
      <c r="B315">
        <v>13.66</v>
      </c>
      <c r="C315" s="6">
        <f t="shared" si="20"/>
        <v>-4.0730337078651688E-2</v>
      </c>
      <c r="D315">
        <v>2114.0700000000002</v>
      </c>
      <c r="E315" s="6">
        <f t="shared" si="21"/>
        <v>2.1188850967009173E-3</v>
      </c>
      <c r="F315" s="6">
        <f t="shared" si="22"/>
        <v>6.4614700553907861E-3</v>
      </c>
      <c r="G315" s="7">
        <f t="shared" si="23"/>
        <v>-19.222532237386734</v>
      </c>
      <c r="H315" s="6">
        <f t="shared" si="24"/>
        <v>19.222532237386734</v>
      </c>
    </row>
    <row r="316" spans="1:8" x14ac:dyDescent="0.25">
      <c r="A316" s="3">
        <v>42157</v>
      </c>
      <c r="B316">
        <v>14.24</v>
      </c>
      <c r="C316" s="6">
        <f t="shared" si="20"/>
        <v>1.9327129563350004E-2</v>
      </c>
      <c r="D316">
        <v>2109.6</v>
      </c>
      <c r="E316" s="6">
        <f t="shared" si="21"/>
        <v>-1.0086516742197672E-3</v>
      </c>
      <c r="F316" s="6">
        <f t="shared" si="22"/>
        <v>6.7500948047023134E-3</v>
      </c>
      <c r="G316" s="7">
        <f t="shared" si="23"/>
        <v>-19.16135179005212</v>
      </c>
      <c r="H316" s="6">
        <f t="shared" si="24"/>
        <v>19.16135179005212</v>
      </c>
    </row>
    <row r="317" spans="1:8" x14ac:dyDescent="0.25">
      <c r="A317" s="3">
        <v>42156</v>
      </c>
      <c r="B317">
        <v>13.97</v>
      </c>
      <c r="C317" s="6">
        <f t="shared" si="20"/>
        <v>9.3930635838150849E-3</v>
      </c>
      <c r="D317">
        <v>2111.73</v>
      </c>
      <c r="E317" s="6">
        <f t="shared" si="21"/>
        <v>2.0594194714790076E-3</v>
      </c>
      <c r="F317" s="6">
        <f t="shared" si="22"/>
        <v>6.6154290557978532E-3</v>
      </c>
      <c r="G317" s="7">
        <f t="shared" si="23"/>
        <v>4.5610249460588497</v>
      </c>
      <c r="H317" s="6">
        <f t="shared" si="24"/>
        <v>4.5610249460588497</v>
      </c>
    </row>
    <row r="318" spans="1:8" x14ac:dyDescent="0.25">
      <c r="A318" s="3">
        <v>42153</v>
      </c>
      <c r="B318">
        <v>13.84</v>
      </c>
      <c r="C318" s="6">
        <f t="shared" si="20"/>
        <v>3.9819684447783575E-2</v>
      </c>
      <c r="D318">
        <v>2107.39</v>
      </c>
      <c r="E318" s="6">
        <f t="shared" si="21"/>
        <v>-6.3184002187864387E-3</v>
      </c>
      <c r="F318" s="6">
        <f t="shared" si="22"/>
        <v>6.5673653191862923E-3</v>
      </c>
      <c r="G318" s="7">
        <f t="shared" si="23"/>
        <v>-6.3021782522398775</v>
      </c>
      <c r="H318" s="6">
        <f t="shared" si="24"/>
        <v>6.3021782522398775</v>
      </c>
    </row>
    <row r="319" spans="1:8" x14ac:dyDescent="0.25">
      <c r="A319" s="3">
        <v>42152</v>
      </c>
      <c r="B319">
        <v>13.31</v>
      </c>
      <c r="C319" s="6">
        <f t="shared" si="20"/>
        <v>3.0143180105501829E-3</v>
      </c>
      <c r="D319">
        <v>2120.79</v>
      </c>
      <c r="E319" s="6">
        <f t="shared" si="21"/>
        <v>-1.2667884792887405E-3</v>
      </c>
      <c r="F319" s="6">
        <f t="shared" si="22"/>
        <v>6.2759632023915617E-3</v>
      </c>
      <c r="G319" s="7">
        <f t="shared" si="23"/>
        <v>-2.3794959141423688</v>
      </c>
      <c r="H319" s="6">
        <f t="shared" si="24"/>
        <v>2.3794959141423688</v>
      </c>
    </row>
    <row r="320" spans="1:8" x14ac:dyDescent="0.25">
      <c r="A320" s="3">
        <v>42151</v>
      </c>
      <c r="B320">
        <v>13.27</v>
      </c>
      <c r="C320" s="6">
        <f t="shared" si="20"/>
        <v>-5.6187766714082564E-2</v>
      </c>
      <c r="D320">
        <v>2123.48</v>
      </c>
      <c r="E320" s="6">
        <f t="shared" si="21"/>
        <v>9.1626271266990796E-3</v>
      </c>
      <c r="F320" s="6">
        <f t="shared" si="22"/>
        <v>6.2491758811008338E-3</v>
      </c>
      <c r="G320" s="7">
        <f t="shared" si="23"/>
        <v>-6.1322769045524526</v>
      </c>
      <c r="H320" s="6">
        <f t="shared" si="24"/>
        <v>6.1322769045524526</v>
      </c>
    </row>
    <row r="321" spans="1:8" x14ac:dyDescent="0.25">
      <c r="A321" s="3">
        <v>42150</v>
      </c>
      <c r="B321">
        <v>14.06</v>
      </c>
      <c r="C321" s="6">
        <f t="shared" si="20"/>
        <v>0.15910964550700737</v>
      </c>
      <c r="D321">
        <v>2104.1999999999998</v>
      </c>
      <c r="E321" s="6">
        <f t="shared" si="21"/>
        <v>-1.0281929954940185E-2</v>
      </c>
      <c r="F321" s="6">
        <f t="shared" si="22"/>
        <v>6.6818743465450062E-3</v>
      </c>
      <c r="G321" s="7">
        <f t="shared" si="23"/>
        <v>-15.47468677614941</v>
      </c>
      <c r="H321" s="6">
        <f t="shared" si="24"/>
        <v>15.47468677614941</v>
      </c>
    </row>
    <row r="322" spans="1:8" x14ac:dyDescent="0.25">
      <c r="A322" s="3">
        <v>42146</v>
      </c>
      <c r="B322">
        <v>12.13</v>
      </c>
      <c r="C322" s="6">
        <f t="shared" si="20"/>
        <v>1.6515276630884683E-3</v>
      </c>
      <c r="D322">
        <v>2126.06</v>
      </c>
      <c r="E322" s="6">
        <f t="shared" si="21"/>
        <v>-2.2338817919862861E-3</v>
      </c>
      <c r="F322" s="6">
        <f t="shared" si="22"/>
        <v>5.7053893116845254E-3</v>
      </c>
      <c r="G322" s="7">
        <f t="shared" si="23"/>
        <v>-0.73930844013907748</v>
      </c>
      <c r="H322" s="6">
        <f t="shared" si="24"/>
        <v>0.73930844013907748</v>
      </c>
    </row>
    <row r="323" spans="1:8" x14ac:dyDescent="0.25">
      <c r="A323" s="3">
        <v>42145</v>
      </c>
      <c r="B323">
        <v>12.11</v>
      </c>
      <c r="C323" s="6">
        <f t="shared" ref="C323:C386" si="25">(B323-B324)/B324</f>
        <v>-5.9782608695652273E-2</v>
      </c>
      <c r="D323">
        <v>2130.8200000000002</v>
      </c>
      <c r="E323" s="6">
        <f t="shared" ref="E323:E386" si="26">(D323-D324)/D324</f>
        <v>2.3378883740622597E-3</v>
      </c>
      <c r="F323" s="6">
        <f t="shared" ref="F323:F386" si="27">B323/D323</f>
        <v>5.683258088435437E-3</v>
      </c>
      <c r="G323" s="7">
        <f t="shared" ref="G323:G386" si="28">C323/E323</f>
        <v>-25.571198932725526</v>
      </c>
      <c r="H323" s="6">
        <f t="shared" ref="H323:H386" si="29">ABS(G323)</f>
        <v>25.571198932725526</v>
      </c>
    </row>
    <row r="324" spans="1:8" x14ac:dyDescent="0.25">
      <c r="A324" s="3">
        <v>42144</v>
      </c>
      <c r="B324">
        <v>12.88</v>
      </c>
      <c r="C324" s="6">
        <f t="shared" si="25"/>
        <v>2.3346303501946409E-3</v>
      </c>
      <c r="D324">
        <v>2125.85</v>
      </c>
      <c r="E324" s="6">
        <f t="shared" si="26"/>
        <v>-9.3052546491026922E-4</v>
      </c>
      <c r="F324" s="6">
        <f t="shared" si="27"/>
        <v>6.0587529694004754E-3</v>
      </c>
      <c r="G324" s="7">
        <f t="shared" si="28"/>
        <v>-2.5089376252801099</v>
      </c>
      <c r="H324" s="6">
        <f t="shared" si="29"/>
        <v>2.5089376252801099</v>
      </c>
    </row>
    <row r="325" spans="1:8" x14ac:dyDescent="0.25">
      <c r="A325" s="3">
        <v>42143</v>
      </c>
      <c r="B325">
        <v>12.85</v>
      </c>
      <c r="C325" s="6">
        <f t="shared" si="25"/>
        <v>9.4265514532599539E-3</v>
      </c>
      <c r="D325">
        <v>2127.83</v>
      </c>
      <c r="E325" s="6">
        <f t="shared" si="26"/>
        <v>-6.4343415367268972E-4</v>
      </c>
      <c r="F325" s="6">
        <f t="shared" si="27"/>
        <v>6.0390162747963891E-3</v>
      </c>
      <c r="G325" s="7">
        <f t="shared" si="28"/>
        <v>-14.65037471115525</v>
      </c>
      <c r="H325" s="6">
        <f t="shared" si="29"/>
        <v>14.65037471115525</v>
      </c>
    </row>
    <row r="326" spans="1:8" x14ac:dyDescent="0.25">
      <c r="A326" s="3">
        <v>42142</v>
      </c>
      <c r="B326">
        <v>12.73</v>
      </c>
      <c r="C326" s="6">
        <f t="shared" si="25"/>
        <v>2.8271405492730179E-2</v>
      </c>
      <c r="D326">
        <v>2129.1999999999998</v>
      </c>
      <c r="E326" s="6">
        <f t="shared" si="26"/>
        <v>3.0479618227470286E-3</v>
      </c>
      <c r="F326" s="6">
        <f t="shared" si="27"/>
        <v>5.9787713695284624E-3</v>
      </c>
      <c r="G326" s="7">
        <f t="shared" si="28"/>
        <v>9.2755116818523931</v>
      </c>
      <c r="H326" s="6">
        <f t="shared" si="29"/>
        <v>9.2755116818523931</v>
      </c>
    </row>
    <row r="327" spans="1:8" x14ac:dyDescent="0.25">
      <c r="A327" s="3">
        <v>42139</v>
      </c>
      <c r="B327">
        <v>12.38</v>
      </c>
      <c r="C327" s="6">
        <f t="shared" si="25"/>
        <v>-2.8257456828885356E-2</v>
      </c>
      <c r="D327">
        <v>2122.73</v>
      </c>
      <c r="E327" s="6">
        <f t="shared" si="26"/>
        <v>7.6846919051440723E-4</v>
      </c>
      <c r="F327" s="6">
        <f t="shared" si="27"/>
        <v>5.8321124212688379E-3</v>
      </c>
      <c r="G327" s="7">
        <f t="shared" si="28"/>
        <v>-36.771099190027435</v>
      </c>
      <c r="H327" s="6">
        <f t="shared" si="29"/>
        <v>36.771099190027435</v>
      </c>
    </row>
    <row r="328" spans="1:8" x14ac:dyDescent="0.25">
      <c r="A328" s="3">
        <v>42138</v>
      </c>
      <c r="B328">
        <v>12.74</v>
      </c>
      <c r="C328" s="6">
        <f t="shared" si="25"/>
        <v>-7.4127906976744151E-2</v>
      </c>
      <c r="D328">
        <v>2121.1</v>
      </c>
      <c r="E328" s="6">
        <f t="shared" si="26"/>
        <v>1.0779230681254951E-2</v>
      </c>
      <c r="F328" s="6">
        <f t="shared" si="27"/>
        <v>6.0063174767809157E-3</v>
      </c>
      <c r="G328" s="7">
        <f t="shared" si="28"/>
        <v>-6.8769199925976494</v>
      </c>
      <c r="H328" s="6">
        <f t="shared" si="29"/>
        <v>6.8769199925976494</v>
      </c>
    </row>
    <row r="329" spans="1:8" x14ac:dyDescent="0.25">
      <c r="A329" s="3">
        <v>42137</v>
      </c>
      <c r="B329">
        <v>13.76</v>
      </c>
      <c r="C329" s="6">
        <f t="shared" si="25"/>
        <v>-7.2150072150071898E-3</v>
      </c>
      <c r="D329">
        <v>2098.48</v>
      </c>
      <c r="E329" s="6">
        <f t="shared" si="26"/>
        <v>-3.0488966805131324E-4</v>
      </c>
      <c r="F329" s="6">
        <f t="shared" si="27"/>
        <v>6.5571270633982687E-3</v>
      </c>
      <c r="G329" s="7">
        <f t="shared" si="28"/>
        <v>23.664321789326415</v>
      </c>
      <c r="H329" s="6">
        <f t="shared" si="29"/>
        <v>23.664321789326415</v>
      </c>
    </row>
    <row r="330" spans="1:8" x14ac:dyDescent="0.25">
      <c r="A330" s="3">
        <v>42136</v>
      </c>
      <c r="B330">
        <v>13.86</v>
      </c>
      <c r="C330" s="6">
        <f t="shared" si="25"/>
        <v>7.2202166064980417E-4</v>
      </c>
      <c r="D330">
        <v>2099.12</v>
      </c>
      <c r="E330" s="6">
        <f t="shared" si="26"/>
        <v>-2.9496563484109552E-3</v>
      </c>
      <c r="F330" s="6">
        <f t="shared" si="27"/>
        <v>6.6027668737375662E-3</v>
      </c>
      <c r="G330" s="7">
        <f t="shared" si="28"/>
        <v>-0.24478162042123081</v>
      </c>
      <c r="H330" s="6">
        <f t="shared" si="29"/>
        <v>0.24478162042123081</v>
      </c>
    </row>
    <row r="331" spans="1:8" x14ac:dyDescent="0.25">
      <c r="A331" s="3">
        <v>42135</v>
      </c>
      <c r="B331">
        <v>13.85</v>
      </c>
      <c r="C331" s="6">
        <f t="shared" si="25"/>
        <v>7.6982892690513241E-2</v>
      </c>
      <c r="D331">
        <v>2105.33</v>
      </c>
      <c r="E331" s="6">
        <f t="shared" si="26"/>
        <v>-5.0895515334813957E-3</v>
      </c>
      <c r="F331" s="6">
        <f t="shared" si="27"/>
        <v>6.5785411313190809E-3</v>
      </c>
      <c r="G331" s="7">
        <f t="shared" si="28"/>
        <v>-15.125673094001426</v>
      </c>
      <c r="H331" s="6">
        <f t="shared" si="29"/>
        <v>15.125673094001426</v>
      </c>
    </row>
    <row r="332" spans="1:8" x14ac:dyDescent="0.25">
      <c r="A332" s="3">
        <v>42132</v>
      </c>
      <c r="B332">
        <v>12.86</v>
      </c>
      <c r="C332" s="6">
        <f t="shared" si="25"/>
        <v>-0.15003304692663591</v>
      </c>
      <c r="D332">
        <v>2116.1</v>
      </c>
      <c r="E332" s="6">
        <f t="shared" si="26"/>
        <v>1.3457854406130225E-2</v>
      </c>
      <c r="F332" s="6">
        <f t="shared" si="27"/>
        <v>6.0772175228013797E-3</v>
      </c>
      <c r="G332" s="7">
        <f t="shared" si="28"/>
        <v>-11.148363059886718</v>
      </c>
      <c r="H332" s="6">
        <f t="shared" si="29"/>
        <v>11.148363059886718</v>
      </c>
    </row>
    <row r="333" spans="1:8" x14ac:dyDescent="0.25">
      <c r="A333" s="3">
        <v>42131</v>
      </c>
      <c r="B333">
        <v>15.13</v>
      </c>
      <c r="C333" s="6">
        <f t="shared" si="25"/>
        <v>-1.320132013201292E-3</v>
      </c>
      <c r="D333">
        <v>2088</v>
      </c>
      <c r="E333" s="6">
        <f t="shared" si="26"/>
        <v>3.7737663149291678E-3</v>
      </c>
      <c r="F333" s="6">
        <f t="shared" si="27"/>
        <v>7.2461685823754793E-3</v>
      </c>
      <c r="G333" s="7">
        <f t="shared" si="28"/>
        <v>-0.3498181665300254</v>
      </c>
      <c r="H333" s="6">
        <f t="shared" si="29"/>
        <v>0.3498181665300254</v>
      </c>
    </row>
    <row r="334" spans="1:8" x14ac:dyDescent="0.25">
      <c r="A334" s="3">
        <v>42130</v>
      </c>
      <c r="B334">
        <v>15.15</v>
      </c>
      <c r="C334" s="6">
        <f t="shared" si="25"/>
        <v>5.8700209643605859E-2</v>
      </c>
      <c r="D334">
        <v>2080.15</v>
      </c>
      <c r="E334" s="6">
        <f t="shared" si="26"/>
        <v>-4.4556966871823079E-3</v>
      </c>
      <c r="F334" s="6">
        <f t="shared" si="27"/>
        <v>7.2831286205321732E-3</v>
      </c>
      <c r="G334" s="7">
        <f t="shared" si="28"/>
        <v>-13.174193344997789</v>
      </c>
      <c r="H334" s="6">
        <f t="shared" si="29"/>
        <v>13.174193344997789</v>
      </c>
    </row>
    <row r="335" spans="1:8" x14ac:dyDescent="0.25">
      <c r="A335" s="3">
        <v>42129</v>
      </c>
      <c r="B335">
        <v>14.31</v>
      </c>
      <c r="C335" s="6">
        <f t="shared" si="25"/>
        <v>0.11361867704280162</v>
      </c>
      <c r="D335">
        <v>2089.46</v>
      </c>
      <c r="E335" s="6">
        <f t="shared" si="26"/>
        <v>-1.1837369767650709E-2</v>
      </c>
      <c r="F335" s="6">
        <f t="shared" si="27"/>
        <v>6.8486594622534057E-3</v>
      </c>
      <c r="G335" s="7">
        <f t="shared" si="28"/>
        <v>-9.5983042916594492</v>
      </c>
      <c r="H335" s="6">
        <f t="shared" si="29"/>
        <v>9.5983042916594492</v>
      </c>
    </row>
    <row r="336" spans="1:8" x14ac:dyDescent="0.25">
      <c r="A336" s="3">
        <v>42128</v>
      </c>
      <c r="B336">
        <v>12.85</v>
      </c>
      <c r="C336" s="6">
        <f t="shared" si="25"/>
        <v>1.1811023622047273E-2</v>
      </c>
      <c r="D336">
        <v>2114.4899999999998</v>
      </c>
      <c r="E336" s="6">
        <f t="shared" si="26"/>
        <v>2.940771905193222E-3</v>
      </c>
      <c r="F336" s="6">
        <f t="shared" si="27"/>
        <v>6.0771155219461904E-3</v>
      </c>
      <c r="G336" s="7">
        <f t="shared" si="28"/>
        <v>4.0163004826010926</v>
      </c>
      <c r="H336" s="6">
        <f t="shared" si="29"/>
        <v>4.0163004826010926</v>
      </c>
    </row>
    <row r="337" spans="1:8" x14ac:dyDescent="0.25">
      <c r="A337" s="3">
        <v>42125</v>
      </c>
      <c r="B337">
        <v>12.7</v>
      </c>
      <c r="C337" s="6">
        <f t="shared" si="25"/>
        <v>-0.12714776632302416</v>
      </c>
      <c r="D337">
        <v>2108.29</v>
      </c>
      <c r="E337" s="6">
        <f t="shared" si="26"/>
        <v>1.0922987662490106E-2</v>
      </c>
      <c r="F337" s="6">
        <f t="shared" si="27"/>
        <v>6.0238392251540348E-3</v>
      </c>
      <c r="G337" s="7">
        <f t="shared" si="28"/>
        <v>-11.640383588425509</v>
      </c>
      <c r="H337" s="6">
        <f t="shared" si="29"/>
        <v>11.640383588425509</v>
      </c>
    </row>
    <row r="338" spans="1:8" x14ac:dyDescent="0.25">
      <c r="A338" s="3">
        <v>42124</v>
      </c>
      <c r="B338">
        <v>14.55</v>
      </c>
      <c r="C338" s="6">
        <f t="shared" si="25"/>
        <v>8.6631814787154607E-2</v>
      </c>
      <c r="D338">
        <v>2085.5100000000002</v>
      </c>
      <c r="E338" s="6">
        <f t="shared" si="26"/>
        <v>-1.0128865367728928E-2</v>
      </c>
      <c r="F338" s="6">
        <f t="shared" si="27"/>
        <v>6.9767107326265511E-3</v>
      </c>
      <c r="G338" s="7">
        <f t="shared" si="28"/>
        <v>-8.5529634013270535</v>
      </c>
      <c r="H338" s="6">
        <f t="shared" si="29"/>
        <v>8.5529634013270535</v>
      </c>
    </row>
    <row r="339" spans="1:8" x14ac:dyDescent="0.25">
      <c r="A339" s="3">
        <v>42123</v>
      </c>
      <c r="B339">
        <v>13.39</v>
      </c>
      <c r="C339" s="6">
        <f t="shared" si="25"/>
        <v>7.8968573730862246E-2</v>
      </c>
      <c r="D339">
        <v>2106.85</v>
      </c>
      <c r="E339" s="6">
        <f t="shared" si="26"/>
        <v>-3.7403771586375324E-3</v>
      </c>
      <c r="F339" s="6">
        <f t="shared" si="27"/>
        <v>6.3554595723473439E-3</v>
      </c>
      <c r="G339" s="7">
        <f t="shared" si="28"/>
        <v>-21.1124628297183</v>
      </c>
      <c r="H339" s="6">
        <f t="shared" si="29"/>
        <v>21.1124628297183</v>
      </c>
    </row>
    <row r="340" spans="1:8" x14ac:dyDescent="0.25">
      <c r="A340" s="3">
        <v>42122</v>
      </c>
      <c r="B340">
        <v>12.41</v>
      </c>
      <c r="C340" s="6">
        <f t="shared" si="25"/>
        <v>-5.4115853658536515E-2</v>
      </c>
      <c r="D340">
        <v>2114.7600000000002</v>
      </c>
      <c r="E340" s="6">
        <f t="shared" si="26"/>
        <v>2.7691899171140419E-3</v>
      </c>
      <c r="F340" s="6">
        <f t="shared" si="27"/>
        <v>5.8682781970530928E-3</v>
      </c>
      <c r="G340" s="7">
        <f t="shared" si="28"/>
        <v>-19.542124331773628</v>
      </c>
      <c r="H340" s="6">
        <f t="shared" si="29"/>
        <v>19.542124331773628</v>
      </c>
    </row>
    <row r="341" spans="1:8" x14ac:dyDescent="0.25">
      <c r="A341" s="3">
        <v>42121</v>
      </c>
      <c r="B341">
        <v>13.12</v>
      </c>
      <c r="C341" s="6">
        <f t="shared" si="25"/>
        <v>6.7534580960130194E-2</v>
      </c>
      <c r="D341">
        <v>2108.92</v>
      </c>
      <c r="E341" s="6">
        <f t="shared" si="26"/>
        <v>-4.1413049124281558E-3</v>
      </c>
      <c r="F341" s="6">
        <f t="shared" si="27"/>
        <v>6.2211937863930348E-3</v>
      </c>
      <c r="G341" s="7">
        <f t="shared" si="28"/>
        <v>-16.307560633233571</v>
      </c>
      <c r="H341" s="6">
        <f t="shared" si="29"/>
        <v>16.307560633233571</v>
      </c>
    </row>
    <row r="342" spans="1:8" x14ac:dyDescent="0.25">
      <c r="A342" s="3">
        <v>42118</v>
      </c>
      <c r="B342">
        <v>12.29</v>
      </c>
      <c r="C342" s="6">
        <f t="shared" si="25"/>
        <v>-1.5224358974359076E-2</v>
      </c>
      <c r="D342">
        <v>2117.69</v>
      </c>
      <c r="E342" s="6">
        <f t="shared" si="26"/>
        <v>2.2527958806019218E-3</v>
      </c>
      <c r="F342" s="6">
        <f t="shared" si="27"/>
        <v>5.8034934291610191E-3</v>
      </c>
      <c r="G342" s="7">
        <f t="shared" si="28"/>
        <v>-6.7579842032964379</v>
      </c>
      <c r="H342" s="6">
        <f t="shared" si="29"/>
        <v>6.7579842032964379</v>
      </c>
    </row>
    <row r="343" spans="1:8" x14ac:dyDescent="0.25">
      <c r="A343" s="3">
        <v>42117</v>
      </c>
      <c r="B343">
        <v>12.48</v>
      </c>
      <c r="C343" s="6">
        <f t="shared" si="25"/>
        <v>-1.809598741148705E-2</v>
      </c>
      <c r="D343">
        <v>2112.9299999999998</v>
      </c>
      <c r="E343" s="6">
        <f t="shared" si="26"/>
        <v>2.3577297481924705E-3</v>
      </c>
      <c r="F343" s="6">
        <f t="shared" si="27"/>
        <v>5.9064900398972048E-3</v>
      </c>
      <c r="G343" s="7">
        <f t="shared" si="28"/>
        <v>-7.6751745722172586</v>
      </c>
      <c r="H343" s="6">
        <f t="shared" si="29"/>
        <v>7.6751745722172586</v>
      </c>
    </row>
    <row r="344" spans="1:8" x14ac:dyDescent="0.25">
      <c r="A344" s="3">
        <v>42116</v>
      </c>
      <c r="B344">
        <v>12.71</v>
      </c>
      <c r="C344" s="6">
        <f t="shared" si="25"/>
        <v>-4.0754716981132012E-2</v>
      </c>
      <c r="D344">
        <v>2107.96</v>
      </c>
      <c r="E344" s="6">
        <f t="shared" si="26"/>
        <v>5.0875177014147177E-3</v>
      </c>
      <c r="F344" s="6">
        <f t="shared" si="27"/>
        <v>6.0295261769673049E-3</v>
      </c>
      <c r="G344" s="7">
        <f t="shared" si="28"/>
        <v>-8.0107273080935126</v>
      </c>
      <c r="H344" s="6">
        <f t="shared" si="29"/>
        <v>8.0107273080935126</v>
      </c>
    </row>
    <row r="345" spans="1:8" x14ac:dyDescent="0.25">
      <c r="A345" s="3">
        <v>42115</v>
      </c>
      <c r="B345">
        <v>13.25</v>
      </c>
      <c r="C345" s="6">
        <f t="shared" si="25"/>
        <v>-3.7593984962406546E-3</v>
      </c>
      <c r="D345">
        <v>2097.29</v>
      </c>
      <c r="E345" s="6">
        <f t="shared" si="26"/>
        <v>-1.4806703485051073E-3</v>
      </c>
      <c r="F345" s="6">
        <f t="shared" si="27"/>
        <v>6.3176766207820572E-3</v>
      </c>
      <c r="G345" s="7">
        <f t="shared" si="28"/>
        <v>2.5389841162390829</v>
      </c>
      <c r="H345" s="6">
        <f t="shared" si="29"/>
        <v>2.5389841162390829</v>
      </c>
    </row>
    <row r="346" spans="1:8" x14ac:dyDescent="0.25">
      <c r="A346" s="3">
        <v>42114</v>
      </c>
      <c r="B346">
        <v>13.3</v>
      </c>
      <c r="C346" s="6">
        <f t="shared" si="25"/>
        <v>-4.2476601871850241E-2</v>
      </c>
      <c r="D346">
        <v>2100.4</v>
      </c>
      <c r="E346" s="6">
        <f t="shared" si="26"/>
        <v>9.235145446333453E-3</v>
      </c>
      <c r="F346" s="6">
        <f t="shared" si="27"/>
        <v>6.3321272138640262E-3</v>
      </c>
      <c r="G346" s="7">
        <f t="shared" si="28"/>
        <v>-4.5994513154867898</v>
      </c>
      <c r="H346" s="6">
        <f t="shared" si="29"/>
        <v>4.5994513154867898</v>
      </c>
    </row>
    <row r="347" spans="1:8" x14ac:dyDescent="0.25">
      <c r="A347" s="3">
        <v>42111</v>
      </c>
      <c r="B347">
        <v>13.89</v>
      </c>
      <c r="C347" s="6">
        <f t="shared" si="25"/>
        <v>0.10238095238095246</v>
      </c>
      <c r="D347">
        <v>2081.1799999999998</v>
      </c>
      <c r="E347" s="6">
        <f t="shared" si="26"/>
        <v>-1.131121763048753E-2</v>
      </c>
      <c r="F347" s="6">
        <f t="shared" si="27"/>
        <v>6.6740983480525476E-3</v>
      </c>
      <c r="G347" s="7">
        <f t="shared" si="28"/>
        <v>-9.0512759744805376</v>
      </c>
      <c r="H347" s="6">
        <f t="shared" si="29"/>
        <v>9.0512759744805376</v>
      </c>
    </row>
    <row r="348" spans="1:8" x14ac:dyDescent="0.25">
      <c r="A348" s="3">
        <v>42110</v>
      </c>
      <c r="B348">
        <v>12.6</v>
      </c>
      <c r="C348" s="6">
        <f t="shared" si="25"/>
        <v>-1.8691588785046745E-2</v>
      </c>
      <c r="D348">
        <v>2104.9899999999998</v>
      </c>
      <c r="E348" s="6">
        <f t="shared" si="26"/>
        <v>-7.7849456240551367E-4</v>
      </c>
      <c r="F348" s="6">
        <f t="shared" si="27"/>
        <v>5.9857766545209244E-3</v>
      </c>
      <c r="G348" s="7">
        <f t="shared" si="28"/>
        <v>24.009915659899491</v>
      </c>
      <c r="H348" s="6">
        <f t="shared" si="29"/>
        <v>24.009915659899491</v>
      </c>
    </row>
    <row r="349" spans="1:8" x14ac:dyDescent="0.25">
      <c r="A349" s="3">
        <v>42109</v>
      </c>
      <c r="B349">
        <v>12.84</v>
      </c>
      <c r="C349" s="6">
        <f t="shared" si="25"/>
        <v>-6.0716898317483545E-2</v>
      </c>
      <c r="D349">
        <v>2106.63</v>
      </c>
      <c r="E349" s="6">
        <f t="shared" si="26"/>
        <v>5.148293762882645E-3</v>
      </c>
      <c r="F349" s="6">
        <f t="shared" si="27"/>
        <v>6.0950427934663414E-3</v>
      </c>
      <c r="G349" s="7">
        <f t="shared" si="28"/>
        <v>-11.793596308592692</v>
      </c>
      <c r="H349" s="6">
        <f t="shared" si="29"/>
        <v>11.793596308592692</v>
      </c>
    </row>
    <row r="350" spans="1:8" x14ac:dyDescent="0.25">
      <c r="A350" s="3">
        <v>42108</v>
      </c>
      <c r="B350">
        <v>13.67</v>
      </c>
      <c r="C350" s="6">
        <f t="shared" si="25"/>
        <v>-1.9368723098995667E-2</v>
      </c>
      <c r="D350">
        <v>2095.84</v>
      </c>
      <c r="E350" s="6">
        <f t="shared" si="26"/>
        <v>1.6296841471400761E-3</v>
      </c>
      <c r="F350" s="6">
        <f t="shared" si="27"/>
        <v>6.5224444614092672E-3</v>
      </c>
      <c r="G350" s="7">
        <f t="shared" si="28"/>
        <v>-11.884955212324876</v>
      </c>
      <c r="H350" s="6">
        <f t="shared" si="29"/>
        <v>11.884955212324876</v>
      </c>
    </row>
    <row r="351" spans="1:8" x14ac:dyDescent="0.25">
      <c r="A351" s="3">
        <v>42107</v>
      </c>
      <c r="B351">
        <v>13.94</v>
      </c>
      <c r="C351" s="6">
        <f t="shared" si="25"/>
        <v>0.10810810810810806</v>
      </c>
      <c r="D351">
        <v>2092.4299999999998</v>
      </c>
      <c r="E351" s="6">
        <f t="shared" si="26"/>
        <v>-4.5812203267271675E-3</v>
      </c>
      <c r="F351" s="6">
        <f t="shared" si="27"/>
        <v>6.6621105604488563E-3</v>
      </c>
      <c r="G351" s="7">
        <f t="shared" si="28"/>
        <v>-23.59810277567259</v>
      </c>
      <c r="H351" s="6">
        <f t="shared" si="29"/>
        <v>23.59810277567259</v>
      </c>
    </row>
    <row r="352" spans="1:8" x14ac:dyDescent="0.25">
      <c r="A352" s="3">
        <v>42104</v>
      </c>
      <c r="B352">
        <v>12.58</v>
      </c>
      <c r="C352" s="6">
        <f t="shared" si="25"/>
        <v>-3.8961038961038946E-2</v>
      </c>
      <c r="D352">
        <v>2102.06</v>
      </c>
      <c r="E352" s="6">
        <f t="shared" si="26"/>
        <v>5.2028041584177877E-3</v>
      </c>
      <c r="F352" s="6">
        <f t="shared" si="27"/>
        <v>5.9846055773859928E-3</v>
      </c>
      <c r="G352" s="7">
        <f t="shared" si="28"/>
        <v>-7.4884692513368201</v>
      </c>
      <c r="H352" s="6">
        <f t="shared" si="29"/>
        <v>7.4884692513368201</v>
      </c>
    </row>
    <row r="353" spans="1:8" x14ac:dyDescent="0.25">
      <c r="A353" s="3">
        <v>42103</v>
      </c>
      <c r="B353">
        <v>13.09</v>
      </c>
      <c r="C353" s="6">
        <f t="shared" si="25"/>
        <v>-6.3662374821173137E-2</v>
      </c>
      <c r="D353">
        <v>2091.1799999999998</v>
      </c>
      <c r="E353" s="6">
        <f t="shared" si="26"/>
        <v>4.4574667371150125E-3</v>
      </c>
      <c r="F353" s="6">
        <f t="shared" si="27"/>
        <v>6.2596237530963385E-3</v>
      </c>
      <c r="G353" s="7">
        <f t="shared" si="28"/>
        <v>-14.282187299590948</v>
      </c>
      <c r="H353" s="6">
        <f t="shared" si="29"/>
        <v>14.282187299590948</v>
      </c>
    </row>
    <row r="354" spans="1:8" x14ac:dyDescent="0.25">
      <c r="A354" s="3">
        <v>42102</v>
      </c>
      <c r="B354">
        <v>13.98</v>
      </c>
      <c r="C354" s="6">
        <f t="shared" si="25"/>
        <v>-5.4127198917455953E-2</v>
      </c>
      <c r="D354">
        <v>2081.9</v>
      </c>
      <c r="E354" s="6">
        <f t="shared" si="26"/>
        <v>2.6826178882933655E-3</v>
      </c>
      <c r="F354" s="6">
        <f t="shared" si="27"/>
        <v>6.7150199337143958E-3</v>
      </c>
      <c r="G354" s="7">
        <f t="shared" si="28"/>
        <v>-20.177006629852428</v>
      </c>
      <c r="H354" s="6">
        <f t="shared" si="29"/>
        <v>20.177006629852428</v>
      </c>
    </row>
    <row r="355" spans="1:8" x14ac:dyDescent="0.25">
      <c r="A355" s="3">
        <v>42101</v>
      </c>
      <c r="B355">
        <v>14.78</v>
      </c>
      <c r="C355" s="6">
        <f t="shared" si="25"/>
        <v>2.7137042062414618E-3</v>
      </c>
      <c r="D355">
        <v>2076.33</v>
      </c>
      <c r="E355" s="6">
        <f t="shared" si="26"/>
        <v>-2.0618853995443493E-3</v>
      </c>
      <c r="F355" s="6">
        <f t="shared" si="27"/>
        <v>7.118328974681289E-3</v>
      </c>
      <c r="G355" s="7">
        <f t="shared" si="28"/>
        <v>-1.3161275630746287</v>
      </c>
      <c r="H355" s="6">
        <f t="shared" si="29"/>
        <v>1.3161275630746287</v>
      </c>
    </row>
    <row r="356" spans="1:8" x14ac:dyDescent="0.25">
      <c r="A356" s="3">
        <v>42100</v>
      </c>
      <c r="B356">
        <v>14.74</v>
      </c>
      <c r="C356" s="6">
        <f t="shared" si="25"/>
        <v>4.7716428084526438E-3</v>
      </c>
      <c r="D356">
        <v>2080.62</v>
      </c>
      <c r="E356" s="6">
        <f t="shared" si="26"/>
        <v>6.6087394047295803E-3</v>
      </c>
      <c r="F356" s="6">
        <f t="shared" si="27"/>
        <v>7.0844267574088496E-3</v>
      </c>
      <c r="G356" s="7">
        <f t="shared" si="28"/>
        <v>0.722020118547539</v>
      </c>
      <c r="H356" s="6">
        <f t="shared" si="29"/>
        <v>0.722020118547539</v>
      </c>
    </row>
    <row r="357" spans="1:8" x14ac:dyDescent="0.25">
      <c r="A357" s="3">
        <v>42096</v>
      </c>
      <c r="B357">
        <v>14.67</v>
      </c>
      <c r="C357" s="6">
        <f t="shared" si="25"/>
        <v>-2.9119788219722005E-2</v>
      </c>
      <c r="D357">
        <v>2066.96</v>
      </c>
      <c r="E357" s="6">
        <f t="shared" si="26"/>
        <v>3.5296573756244784E-3</v>
      </c>
      <c r="F357" s="6">
        <f t="shared" si="27"/>
        <v>7.0973797267484618E-3</v>
      </c>
      <c r="G357" s="7">
        <f t="shared" si="28"/>
        <v>-8.2500325444675884</v>
      </c>
      <c r="H357" s="6">
        <f t="shared" si="29"/>
        <v>8.2500325444675884</v>
      </c>
    </row>
    <row r="358" spans="1:8" x14ac:dyDescent="0.25">
      <c r="A358" s="3">
        <v>42095</v>
      </c>
      <c r="B358">
        <v>15.11</v>
      </c>
      <c r="C358" s="6">
        <f t="shared" si="25"/>
        <v>-1.1772400261608877E-2</v>
      </c>
      <c r="D358">
        <v>2059.69</v>
      </c>
      <c r="E358" s="6">
        <f t="shared" si="26"/>
        <v>-3.9653946776665189E-3</v>
      </c>
      <c r="F358" s="6">
        <f t="shared" si="27"/>
        <v>7.3360554258165055E-3</v>
      </c>
      <c r="G358" s="7">
        <f t="shared" si="28"/>
        <v>2.9687839971925514</v>
      </c>
      <c r="H358" s="6">
        <f t="shared" si="29"/>
        <v>2.9687839971925514</v>
      </c>
    </row>
    <row r="359" spans="1:8" x14ac:dyDescent="0.25">
      <c r="A359" s="3">
        <v>42094</v>
      </c>
      <c r="B359">
        <v>15.29</v>
      </c>
      <c r="C359" s="6">
        <f t="shared" si="25"/>
        <v>5.3756030323914496E-2</v>
      </c>
      <c r="D359">
        <v>2067.89</v>
      </c>
      <c r="E359" s="6">
        <f t="shared" si="26"/>
        <v>-8.7957282000152952E-3</v>
      </c>
      <c r="F359" s="6">
        <f t="shared" si="27"/>
        <v>7.3940103196978562E-3</v>
      </c>
      <c r="G359" s="7">
        <f t="shared" si="28"/>
        <v>-6.1116065778181978</v>
      </c>
      <c r="H359" s="6">
        <f t="shared" si="29"/>
        <v>6.1116065778181978</v>
      </c>
    </row>
    <row r="360" spans="1:8" x14ac:dyDescent="0.25">
      <c r="A360" s="3">
        <v>42093</v>
      </c>
      <c r="B360">
        <v>14.51</v>
      </c>
      <c r="C360" s="6">
        <f t="shared" si="25"/>
        <v>-3.7159920371599237E-2</v>
      </c>
      <c r="D360">
        <v>2086.2399999999998</v>
      </c>
      <c r="E360" s="6">
        <f t="shared" si="26"/>
        <v>1.2236659518102591E-2</v>
      </c>
      <c r="F360" s="6">
        <f t="shared" si="27"/>
        <v>6.9550962497124018E-3</v>
      </c>
      <c r="G360" s="7">
        <f t="shared" si="28"/>
        <v>-3.0367699874811285</v>
      </c>
      <c r="H360" s="6">
        <f t="shared" si="29"/>
        <v>3.0367699874811285</v>
      </c>
    </row>
    <row r="361" spans="1:8" x14ac:dyDescent="0.25">
      <c r="A361" s="3">
        <v>42090</v>
      </c>
      <c r="B361">
        <v>15.07</v>
      </c>
      <c r="C361" s="6">
        <f t="shared" si="25"/>
        <v>-4.6202531645569644E-2</v>
      </c>
      <c r="D361">
        <v>2061.02</v>
      </c>
      <c r="E361" s="6">
        <f t="shared" si="26"/>
        <v>2.3685042433674052E-3</v>
      </c>
      <c r="F361" s="6">
        <f t="shared" si="27"/>
        <v>7.311913518549068E-3</v>
      </c>
      <c r="G361" s="7">
        <f t="shared" si="28"/>
        <v>-19.507050398981555</v>
      </c>
      <c r="H361" s="6">
        <f t="shared" si="29"/>
        <v>19.507050398981555</v>
      </c>
    </row>
    <row r="362" spans="1:8" x14ac:dyDescent="0.25">
      <c r="A362" s="3">
        <v>42089</v>
      </c>
      <c r="B362">
        <v>15.8</v>
      </c>
      <c r="C362" s="6">
        <f t="shared" si="25"/>
        <v>2.3316062176165882E-2</v>
      </c>
      <c r="D362">
        <v>2056.15</v>
      </c>
      <c r="E362" s="6">
        <f t="shared" si="26"/>
        <v>-2.3774289803741252E-3</v>
      </c>
      <c r="F362" s="6">
        <f t="shared" si="27"/>
        <v>7.6842642803297426E-3</v>
      </c>
      <c r="G362" s="7">
        <f t="shared" si="28"/>
        <v>-9.8072591730991441</v>
      </c>
      <c r="H362" s="6">
        <f t="shared" si="29"/>
        <v>9.8072591730991441</v>
      </c>
    </row>
    <row r="363" spans="1:8" x14ac:dyDescent="0.25">
      <c r="A363" s="3">
        <v>42088</v>
      </c>
      <c r="B363">
        <v>15.44</v>
      </c>
      <c r="C363" s="6">
        <f t="shared" si="25"/>
        <v>0.13362701908957419</v>
      </c>
      <c r="D363">
        <v>2061.0500000000002</v>
      </c>
      <c r="E363" s="6">
        <f t="shared" si="26"/>
        <v>-1.4558928998326472E-2</v>
      </c>
      <c r="F363" s="6">
        <f t="shared" si="27"/>
        <v>7.4913272361175117E-3</v>
      </c>
      <c r="G363" s="7">
        <f t="shared" si="28"/>
        <v>-9.1783550221952748</v>
      </c>
      <c r="H363" s="6">
        <f t="shared" si="29"/>
        <v>9.1783550221952748</v>
      </c>
    </row>
    <row r="364" spans="1:8" x14ac:dyDescent="0.25">
      <c r="A364" s="3">
        <v>42087</v>
      </c>
      <c r="B364">
        <v>13.62</v>
      </c>
      <c r="C364" s="6">
        <f t="shared" si="25"/>
        <v>1.5659955257270625E-2</v>
      </c>
      <c r="D364">
        <v>2091.5</v>
      </c>
      <c r="E364" s="6">
        <f t="shared" si="26"/>
        <v>-6.1394588532707696E-3</v>
      </c>
      <c r="F364" s="6">
        <f t="shared" si="27"/>
        <v>6.5120726751135543E-3</v>
      </c>
      <c r="G364" s="7">
        <f t="shared" si="28"/>
        <v>-2.5507061178409645</v>
      </c>
      <c r="H364" s="6">
        <f t="shared" si="29"/>
        <v>2.5507061178409645</v>
      </c>
    </row>
    <row r="365" spans="1:8" x14ac:dyDescent="0.25">
      <c r="A365" s="3">
        <v>42086</v>
      </c>
      <c r="B365">
        <v>13.41</v>
      </c>
      <c r="C365" s="6">
        <f t="shared" si="25"/>
        <v>2.9953917050691288E-2</v>
      </c>
      <c r="D365">
        <v>2104.42</v>
      </c>
      <c r="E365" s="6">
        <f t="shared" si="26"/>
        <v>-1.7456477396707161E-3</v>
      </c>
      <c r="F365" s="6">
        <f t="shared" si="27"/>
        <v>6.3723021069938511E-3</v>
      </c>
      <c r="G365" s="7">
        <f t="shared" si="28"/>
        <v>-17.159199058305735</v>
      </c>
      <c r="H365" s="6">
        <f t="shared" si="29"/>
        <v>17.159199058305735</v>
      </c>
    </row>
    <row r="366" spans="1:8" x14ac:dyDescent="0.25">
      <c r="A366" s="3">
        <v>42083</v>
      </c>
      <c r="B366">
        <v>13.02</v>
      </c>
      <c r="C366" s="6">
        <f t="shared" si="25"/>
        <v>-7.462686567164184E-2</v>
      </c>
      <c r="D366">
        <v>2108.1</v>
      </c>
      <c r="E366" s="6">
        <f t="shared" si="26"/>
        <v>9.0127173606091727E-3</v>
      </c>
      <c r="F366" s="6">
        <f t="shared" si="27"/>
        <v>6.1761776006830794E-3</v>
      </c>
      <c r="G366" s="7">
        <f t="shared" si="28"/>
        <v>-8.2801737462449161</v>
      </c>
      <c r="H366" s="6">
        <f t="shared" si="29"/>
        <v>8.2801737462449161</v>
      </c>
    </row>
    <row r="367" spans="1:8" x14ac:dyDescent="0.25">
      <c r="A367" s="3">
        <v>42082</v>
      </c>
      <c r="B367">
        <v>14.07</v>
      </c>
      <c r="C367" s="6">
        <f t="shared" si="25"/>
        <v>7.1581961345740614E-3</v>
      </c>
      <c r="D367">
        <v>2089.27</v>
      </c>
      <c r="E367" s="6">
        <f t="shared" si="26"/>
        <v>-4.8725887115980086E-3</v>
      </c>
      <c r="F367" s="6">
        <f t="shared" si="27"/>
        <v>6.7344096263288137E-3</v>
      </c>
      <c r="G367" s="7">
        <f t="shared" si="28"/>
        <v>-1.4690745634934717</v>
      </c>
      <c r="H367" s="6">
        <f t="shared" si="29"/>
        <v>1.4690745634934717</v>
      </c>
    </row>
    <row r="368" spans="1:8" x14ac:dyDescent="0.25">
      <c r="A368" s="3">
        <v>42081</v>
      </c>
      <c r="B368">
        <v>13.97</v>
      </c>
      <c r="C368" s="6">
        <f t="shared" si="25"/>
        <v>-0.10791826309067686</v>
      </c>
      <c r="D368">
        <v>2099.5</v>
      </c>
      <c r="E368" s="6">
        <f t="shared" si="26"/>
        <v>1.215843569816987E-2</v>
      </c>
      <c r="F368" s="6">
        <f t="shared" si="27"/>
        <v>6.6539652298166236E-3</v>
      </c>
      <c r="G368" s="7">
        <f t="shared" si="28"/>
        <v>-8.8759989993549162</v>
      </c>
      <c r="H368" s="6">
        <f t="shared" si="29"/>
        <v>8.8759989993549162</v>
      </c>
    </row>
    <row r="369" spans="1:8" x14ac:dyDescent="0.25">
      <c r="A369" s="3">
        <v>42080</v>
      </c>
      <c r="B369">
        <v>15.66</v>
      </c>
      <c r="C369" s="6">
        <f t="shared" si="25"/>
        <v>3.2030749519539213E-3</v>
      </c>
      <c r="D369">
        <v>2074.2800000000002</v>
      </c>
      <c r="E369" s="6">
        <f t="shared" si="26"/>
        <v>-3.3202158380541201E-3</v>
      </c>
      <c r="F369" s="6">
        <f t="shared" si="27"/>
        <v>7.5496075746765137E-3</v>
      </c>
      <c r="G369" s="7">
        <f t="shared" si="28"/>
        <v>-0.9647188942484981</v>
      </c>
      <c r="H369" s="6">
        <f t="shared" si="29"/>
        <v>0.9647188942484981</v>
      </c>
    </row>
    <row r="370" spans="1:8" x14ac:dyDescent="0.25">
      <c r="A370" s="3">
        <v>42079</v>
      </c>
      <c r="B370">
        <v>15.61</v>
      </c>
      <c r="C370" s="6">
        <f t="shared" si="25"/>
        <v>-2.4375000000000036E-2</v>
      </c>
      <c r="D370">
        <v>2081.19</v>
      </c>
      <c r="E370" s="6">
        <f t="shared" si="26"/>
        <v>1.3533651504821253E-2</v>
      </c>
      <c r="F370" s="6">
        <f t="shared" si="27"/>
        <v>7.5005165314075114E-3</v>
      </c>
      <c r="G370" s="7">
        <f t="shared" si="28"/>
        <v>-1.8010660309463886</v>
      </c>
      <c r="H370" s="6">
        <f t="shared" si="29"/>
        <v>1.8010660309463886</v>
      </c>
    </row>
    <row r="371" spans="1:8" x14ac:dyDescent="0.25">
      <c r="A371" s="3">
        <v>42076</v>
      </c>
      <c r="B371">
        <v>16</v>
      </c>
      <c r="C371" s="6">
        <f t="shared" si="25"/>
        <v>3.7613488975356685E-2</v>
      </c>
      <c r="D371">
        <v>2053.4</v>
      </c>
      <c r="E371" s="6">
        <f t="shared" si="26"/>
        <v>-6.0746871899124994E-3</v>
      </c>
      <c r="F371" s="6">
        <f t="shared" si="27"/>
        <v>7.791954806662121E-3</v>
      </c>
      <c r="G371" s="7">
        <f t="shared" si="28"/>
        <v>-6.1918396453099467</v>
      </c>
      <c r="H371" s="6">
        <f t="shared" si="29"/>
        <v>6.1918396453099467</v>
      </c>
    </row>
    <row r="372" spans="1:8" x14ac:dyDescent="0.25">
      <c r="A372" s="3">
        <v>42075</v>
      </c>
      <c r="B372">
        <v>15.42</v>
      </c>
      <c r="C372" s="6">
        <f t="shared" si="25"/>
        <v>-8.595139300533497E-2</v>
      </c>
      <c r="D372">
        <v>2065.9499999999998</v>
      </c>
      <c r="E372" s="6">
        <f t="shared" si="26"/>
        <v>1.2601458651923209E-2</v>
      </c>
      <c r="F372" s="6">
        <f t="shared" si="27"/>
        <v>7.4638786030639661E-3</v>
      </c>
      <c r="G372" s="7">
        <f t="shared" si="28"/>
        <v>-6.8207495163440655</v>
      </c>
      <c r="H372" s="6">
        <f t="shared" si="29"/>
        <v>6.8207495163440655</v>
      </c>
    </row>
    <row r="373" spans="1:8" x14ac:dyDescent="0.25">
      <c r="A373" s="3">
        <v>42074</v>
      </c>
      <c r="B373">
        <v>16.87</v>
      </c>
      <c r="C373" s="6">
        <f t="shared" si="25"/>
        <v>1.0784901138406213E-2</v>
      </c>
      <c r="D373">
        <v>2040.24</v>
      </c>
      <c r="E373" s="6">
        <f t="shared" si="26"/>
        <v>-1.9176581089543248E-3</v>
      </c>
      <c r="F373" s="6">
        <f t="shared" si="27"/>
        <v>8.2686350625416627E-3</v>
      </c>
      <c r="G373" s="7">
        <f t="shared" si="28"/>
        <v>-5.6239957936438874</v>
      </c>
      <c r="H373" s="6">
        <f t="shared" si="29"/>
        <v>5.6239957936438874</v>
      </c>
    </row>
    <row r="374" spans="1:8" x14ac:dyDescent="0.25">
      <c r="A374" s="3">
        <v>42073</v>
      </c>
      <c r="B374">
        <v>16.690000000000001</v>
      </c>
      <c r="C374" s="6">
        <f t="shared" si="25"/>
        <v>0.10823373173970788</v>
      </c>
      <c r="D374">
        <v>2044.16</v>
      </c>
      <c r="E374" s="6">
        <f t="shared" si="26"/>
        <v>-1.696137883939337E-2</v>
      </c>
      <c r="F374" s="6">
        <f t="shared" si="27"/>
        <v>8.1647229179711966E-3</v>
      </c>
      <c r="G374" s="7">
        <f t="shared" si="28"/>
        <v>-6.3811870936065302</v>
      </c>
      <c r="H374" s="6">
        <f t="shared" si="29"/>
        <v>6.3811870936065302</v>
      </c>
    </row>
    <row r="375" spans="1:8" x14ac:dyDescent="0.25">
      <c r="A375" s="3">
        <v>42072</v>
      </c>
      <c r="B375">
        <v>15.06</v>
      </c>
      <c r="C375" s="6">
        <f t="shared" si="25"/>
        <v>-9.2105263157893948E-3</v>
      </c>
      <c r="D375">
        <v>2079.4299999999998</v>
      </c>
      <c r="E375" s="6">
        <f t="shared" si="26"/>
        <v>3.9444589283815735E-3</v>
      </c>
      <c r="F375" s="6">
        <f t="shared" si="27"/>
        <v>7.2423693031263385E-3</v>
      </c>
      <c r="G375" s="7">
        <f t="shared" si="28"/>
        <v>-2.3350544353540799</v>
      </c>
      <c r="H375" s="6">
        <f t="shared" si="29"/>
        <v>2.3350544353540799</v>
      </c>
    </row>
    <row r="376" spans="1:8" x14ac:dyDescent="0.25">
      <c r="A376" s="3">
        <v>42069</v>
      </c>
      <c r="B376">
        <v>15.2</v>
      </c>
      <c r="C376" s="6">
        <f t="shared" si="25"/>
        <v>8.2621082621082642E-2</v>
      </c>
      <c r="D376">
        <v>2071.2600000000002</v>
      </c>
      <c r="E376" s="6">
        <f t="shared" si="26"/>
        <v>-1.4173932909416168E-2</v>
      </c>
      <c r="F376" s="6">
        <f t="shared" si="27"/>
        <v>7.3385282388497815E-3</v>
      </c>
      <c r="G376" s="7">
        <f t="shared" si="28"/>
        <v>-5.8290866161921073</v>
      </c>
      <c r="H376" s="6">
        <f t="shared" si="29"/>
        <v>5.8290866161921073</v>
      </c>
    </row>
    <row r="377" spans="1:8" x14ac:dyDescent="0.25">
      <c r="A377" s="3">
        <v>42068</v>
      </c>
      <c r="B377">
        <v>14.04</v>
      </c>
      <c r="C377" s="6">
        <f t="shared" si="25"/>
        <v>-1.3352073085031713E-2</v>
      </c>
      <c r="D377">
        <v>2101.04</v>
      </c>
      <c r="E377" s="6">
        <f t="shared" si="26"/>
        <v>1.1960753479815696E-3</v>
      </c>
      <c r="F377" s="6">
        <f t="shared" si="27"/>
        <v>6.682404904237901E-3</v>
      </c>
      <c r="G377" s="7">
        <f t="shared" si="28"/>
        <v>-11.163237422762647</v>
      </c>
      <c r="H377" s="6">
        <f t="shared" si="29"/>
        <v>11.163237422762647</v>
      </c>
    </row>
    <row r="378" spans="1:8" x14ac:dyDescent="0.25">
      <c r="A378" s="3">
        <v>42067</v>
      </c>
      <c r="B378">
        <v>14.23</v>
      </c>
      <c r="C378" s="6">
        <f t="shared" si="25"/>
        <v>2.6695526695526769E-2</v>
      </c>
      <c r="D378">
        <v>2098.5300000000002</v>
      </c>
      <c r="E378" s="6">
        <f t="shared" si="26"/>
        <v>-4.3885035440131316E-3</v>
      </c>
      <c r="F378" s="6">
        <f t="shared" si="27"/>
        <v>6.780937132183004E-3</v>
      </c>
      <c r="G378" s="7">
        <f t="shared" si="28"/>
        <v>-6.0830591630591808</v>
      </c>
      <c r="H378" s="6">
        <f t="shared" si="29"/>
        <v>6.0830591630591808</v>
      </c>
    </row>
    <row r="379" spans="1:8" x14ac:dyDescent="0.25">
      <c r="A379" s="3">
        <v>42066</v>
      </c>
      <c r="B379">
        <v>13.86</v>
      </c>
      <c r="C379" s="6">
        <f t="shared" si="25"/>
        <v>6.2883435582822111E-2</v>
      </c>
      <c r="D379">
        <v>2107.7800000000002</v>
      </c>
      <c r="E379" s="6">
        <f t="shared" si="26"/>
        <v>-4.5386064919545636E-3</v>
      </c>
      <c r="F379" s="6">
        <f t="shared" si="27"/>
        <v>6.5756388237861625E-3</v>
      </c>
      <c r="G379" s="7">
        <f t="shared" si="28"/>
        <v>-13.855229726193157</v>
      </c>
      <c r="H379" s="6">
        <f t="shared" si="29"/>
        <v>13.855229726193157</v>
      </c>
    </row>
    <row r="380" spans="1:8" x14ac:dyDescent="0.25">
      <c r="A380" s="3">
        <v>42065</v>
      </c>
      <c r="B380">
        <v>13.04</v>
      </c>
      <c r="C380" s="6">
        <f t="shared" si="25"/>
        <v>-2.2488755622188959E-2</v>
      </c>
      <c r="D380">
        <v>2117.39</v>
      </c>
      <c r="E380" s="6">
        <f t="shared" si="26"/>
        <v>6.1249703017343185E-3</v>
      </c>
      <c r="F380" s="6">
        <f t="shared" si="27"/>
        <v>6.1585253543277336E-3</v>
      </c>
      <c r="G380" s="7">
        <f t="shared" si="28"/>
        <v>-3.6716513736925624</v>
      </c>
      <c r="H380" s="6">
        <f t="shared" si="29"/>
        <v>3.6716513736925624</v>
      </c>
    </row>
    <row r="381" spans="1:8" x14ac:dyDescent="0.25">
      <c r="A381" s="3">
        <v>42062</v>
      </c>
      <c r="B381">
        <v>13.34</v>
      </c>
      <c r="C381" s="6">
        <f t="shared" si="25"/>
        <v>-4.0977713874910157E-2</v>
      </c>
      <c r="D381">
        <v>2104.5</v>
      </c>
      <c r="E381" s="6">
        <f t="shared" si="26"/>
        <v>-2.9563091617156932E-3</v>
      </c>
      <c r="F381" s="6">
        <f t="shared" si="27"/>
        <v>6.3387978142076503E-3</v>
      </c>
      <c r="G381" s="7">
        <f t="shared" si="28"/>
        <v>13.86110573466841</v>
      </c>
      <c r="H381" s="6">
        <f t="shared" si="29"/>
        <v>13.86110573466841</v>
      </c>
    </row>
    <row r="382" spans="1:8" x14ac:dyDescent="0.25">
      <c r="A382" s="3">
        <v>42061</v>
      </c>
      <c r="B382">
        <v>13.91</v>
      </c>
      <c r="C382" s="6">
        <f t="shared" si="25"/>
        <v>5.0578034682081134E-3</v>
      </c>
      <c r="D382">
        <v>2110.7399999999998</v>
      </c>
      <c r="E382" s="6">
        <f t="shared" si="26"/>
        <v>-1.4759728648067259E-3</v>
      </c>
      <c r="F382" s="6">
        <f t="shared" si="27"/>
        <v>6.5901058396581301E-3</v>
      </c>
      <c r="G382" s="7">
        <f t="shared" si="28"/>
        <v>-3.426759115161929</v>
      </c>
      <c r="H382" s="6">
        <f t="shared" si="29"/>
        <v>3.426759115161929</v>
      </c>
    </row>
    <row r="383" spans="1:8" x14ac:dyDescent="0.25">
      <c r="A383" s="3">
        <v>42060</v>
      </c>
      <c r="B383">
        <v>13.84</v>
      </c>
      <c r="C383" s="6">
        <f t="shared" si="25"/>
        <v>1.0956902848794766E-2</v>
      </c>
      <c r="D383">
        <v>2113.86</v>
      </c>
      <c r="E383" s="6">
        <f t="shared" si="26"/>
        <v>-7.6578365193709743E-4</v>
      </c>
      <c r="F383" s="6">
        <f t="shared" si="27"/>
        <v>6.5472642464496226E-3</v>
      </c>
      <c r="G383" s="7">
        <f t="shared" si="28"/>
        <v>-14.308091875660441</v>
      </c>
      <c r="H383" s="6">
        <f t="shared" si="29"/>
        <v>14.308091875660441</v>
      </c>
    </row>
    <row r="384" spans="1:8" x14ac:dyDescent="0.25">
      <c r="A384" s="3">
        <v>42059</v>
      </c>
      <c r="B384">
        <v>13.69</v>
      </c>
      <c r="C384" s="6">
        <f t="shared" si="25"/>
        <v>-5.9752747252747318E-2</v>
      </c>
      <c r="D384">
        <v>2115.48</v>
      </c>
      <c r="E384" s="6">
        <f t="shared" si="26"/>
        <v>2.7587383749040906E-3</v>
      </c>
      <c r="F384" s="6">
        <f t="shared" si="27"/>
        <v>6.4713445648268949E-3</v>
      </c>
      <c r="G384" s="7">
        <f t="shared" si="28"/>
        <v>-21.659446867564839</v>
      </c>
      <c r="H384" s="6">
        <f t="shared" si="29"/>
        <v>21.659446867564839</v>
      </c>
    </row>
    <row r="385" spans="1:8" x14ac:dyDescent="0.25">
      <c r="A385" s="3">
        <v>42058</v>
      </c>
      <c r="B385">
        <v>14.56</v>
      </c>
      <c r="C385" s="6">
        <f t="shared" si="25"/>
        <v>1.8181818181818167E-2</v>
      </c>
      <c r="D385">
        <v>2109.66</v>
      </c>
      <c r="E385" s="6">
        <f t="shared" si="26"/>
        <v>-3.0327441595997124E-4</v>
      </c>
      <c r="F385" s="6">
        <f t="shared" si="27"/>
        <v>6.9015860375605557E-3</v>
      </c>
      <c r="G385" s="7">
        <f t="shared" si="28"/>
        <v>-59.951704545423837</v>
      </c>
      <c r="H385" s="6">
        <f t="shared" si="29"/>
        <v>59.951704545423837</v>
      </c>
    </row>
    <row r="386" spans="1:8" x14ac:dyDescent="0.25">
      <c r="A386" s="3">
        <v>42055</v>
      </c>
      <c r="B386">
        <v>14.3</v>
      </c>
      <c r="C386" s="6">
        <f t="shared" si="25"/>
        <v>-6.4748201438848824E-2</v>
      </c>
      <c r="D386">
        <v>2110.3000000000002</v>
      </c>
      <c r="E386" s="6">
        <f t="shared" si="26"/>
        <v>6.1264869245990913E-3</v>
      </c>
      <c r="F386" s="6">
        <f t="shared" si="27"/>
        <v>6.7762877316021415E-3</v>
      </c>
      <c r="G386" s="7">
        <f t="shared" si="28"/>
        <v>-10.568569269098024</v>
      </c>
      <c r="H386" s="6">
        <f t="shared" si="29"/>
        <v>10.568569269098024</v>
      </c>
    </row>
    <row r="387" spans="1:8" x14ac:dyDescent="0.25">
      <c r="A387" s="3">
        <v>42054</v>
      </c>
      <c r="B387">
        <v>15.29</v>
      </c>
      <c r="C387" s="6">
        <f t="shared" ref="C387:C450" si="30">(B387-B388)/B388</f>
        <v>-1.035598705501619E-2</v>
      </c>
      <c r="D387">
        <v>2097.4499999999998</v>
      </c>
      <c r="E387" s="6">
        <f t="shared" ref="E387:E450" si="31">(D387-D388)/D388</f>
        <v>-1.0620666006248658E-3</v>
      </c>
      <c r="F387" s="6">
        <f t="shared" ref="F387:F450" si="32">B387/D387</f>
        <v>7.2898042861570004E-3</v>
      </c>
      <c r="G387" s="7">
        <f t="shared" ref="G387:G450" si="33">C387/E387</f>
        <v>9.7507887442494248</v>
      </c>
      <c r="H387" s="6">
        <f t="shared" ref="H387:H450" si="34">ABS(G387)</f>
        <v>9.7507887442494248</v>
      </c>
    </row>
    <row r="388" spans="1:8" x14ac:dyDescent="0.25">
      <c r="A388" s="3">
        <v>42053</v>
      </c>
      <c r="B388">
        <v>15.45</v>
      </c>
      <c r="C388" s="6">
        <f t="shared" si="30"/>
        <v>-2.2151898734177305E-2</v>
      </c>
      <c r="D388">
        <v>2099.6799999999998</v>
      </c>
      <c r="E388" s="6">
        <f t="shared" si="31"/>
        <v>-3.1423483816920552E-4</v>
      </c>
      <c r="F388" s="6">
        <f t="shared" si="32"/>
        <v>7.3582641164367905E-3</v>
      </c>
      <c r="G388" s="7">
        <f t="shared" si="33"/>
        <v>70.494725738363897</v>
      </c>
      <c r="H388" s="6">
        <f t="shared" si="34"/>
        <v>70.494725738363897</v>
      </c>
    </row>
    <row r="389" spans="1:8" x14ac:dyDescent="0.25">
      <c r="A389" s="3">
        <v>42052</v>
      </c>
      <c r="B389">
        <v>15.8</v>
      </c>
      <c r="C389" s="6">
        <f t="shared" si="30"/>
        <v>7.5561606535057946E-2</v>
      </c>
      <c r="D389">
        <v>2100.34</v>
      </c>
      <c r="E389" s="6">
        <f t="shared" si="31"/>
        <v>1.5975278852070655E-3</v>
      </c>
      <c r="F389" s="6">
        <f t="shared" si="32"/>
        <v>7.5225915804107901E-3</v>
      </c>
      <c r="G389" s="7">
        <f t="shared" si="33"/>
        <v>47.299084563562367</v>
      </c>
      <c r="H389" s="6">
        <f t="shared" si="34"/>
        <v>47.299084563562367</v>
      </c>
    </row>
    <row r="390" spans="1:8" x14ac:dyDescent="0.25">
      <c r="A390" s="3">
        <v>42048</v>
      </c>
      <c r="B390">
        <v>14.69</v>
      </c>
      <c r="C390" s="6">
        <f t="shared" si="30"/>
        <v>-4.2372881355932229E-2</v>
      </c>
      <c r="D390">
        <v>2096.9899999999998</v>
      </c>
      <c r="E390" s="6">
        <f t="shared" si="31"/>
        <v>4.0747337776755165E-3</v>
      </c>
      <c r="F390" s="6">
        <f t="shared" si="32"/>
        <v>7.0052789951311166E-3</v>
      </c>
      <c r="G390" s="7">
        <f t="shared" si="33"/>
        <v>-10.398932462307851</v>
      </c>
      <c r="H390" s="6">
        <f t="shared" si="34"/>
        <v>10.398932462307851</v>
      </c>
    </row>
    <row r="391" spans="1:8" x14ac:dyDescent="0.25">
      <c r="A391" s="3">
        <v>42047</v>
      </c>
      <c r="B391">
        <v>15.34</v>
      </c>
      <c r="C391" s="6">
        <f t="shared" si="30"/>
        <v>-9.551886792452835E-2</v>
      </c>
      <c r="D391">
        <v>2088.48</v>
      </c>
      <c r="E391" s="6">
        <f t="shared" si="31"/>
        <v>9.6445301736014545E-3</v>
      </c>
      <c r="F391" s="6">
        <f t="shared" si="32"/>
        <v>7.3450547766796903E-3</v>
      </c>
      <c r="G391" s="7">
        <f t="shared" si="33"/>
        <v>-9.9039420485176155</v>
      </c>
      <c r="H391" s="6">
        <f t="shared" si="34"/>
        <v>9.9039420485176155</v>
      </c>
    </row>
    <row r="392" spans="1:8" x14ac:dyDescent="0.25">
      <c r="A392" s="3">
        <v>42046</v>
      </c>
      <c r="B392">
        <v>16.96</v>
      </c>
      <c r="C392" s="6">
        <f t="shared" si="30"/>
        <v>-1.5670342426001134E-2</v>
      </c>
      <c r="D392">
        <v>2068.5300000000002</v>
      </c>
      <c r="E392" s="6">
        <f t="shared" si="31"/>
        <v>-2.9005264455472292E-5</v>
      </c>
      <c r="F392" s="6">
        <f t="shared" si="32"/>
        <v>8.1990592353023643E-3</v>
      </c>
      <c r="G392" s="7">
        <f t="shared" si="33"/>
        <v>540.25856065051948</v>
      </c>
      <c r="H392" s="6">
        <f t="shared" si="34"/>
        <v>540.25856065051948</v>
      </c>
    </row>
    <row r="393" spans="1:8" x14ac:dyDescent="0.25">
      <c r="A393" s="3">
        <v>42045</v>
      </c>
      <c r="B393">
        <v>17.23</v>
      </c>
      <c r="C393" s="6">
        <f t="shared" si="30"/>
        <v>-7.1159029649595695E-2</v>
      </c>
      <c r="D393">
        <v>2068.59</v>
      </c>
      <c r="E393" s="6">
        <f t="shared" si="31"/>
        <v>1.0675513255225449E-2</v>
      </c>
      <c r="F393" s="6">
        <f t="shared" si="32"/>
        <v>8.3293451094707018E-3</v>
      </c>
      <c r="G393" s="7">
        <f t="shared" si="33"/>
        <v>-6.6656307709387912</v>
      </c>
      <c r="H393" s="6">
        <f t="shared" si="34"/>
        <v>6.6656307709387912</v>
      </c>
    </row>
    <row r="394" spans="1:8" x14ac:dyDescent="0.25">
      <c r="A394" s="3">
        <v>42044</v>
      </c>
      <c r="B394">
        <v>18.55</v>
      </c>
      <c r="C394" s="6">
        <f t="shared" si="30"/>
        <v>7.2874493927125597E-2</v>
      </c>
      <c r="D394">
        <v>2046.74</v>
      </c>
      <c r="E394" s="6">
        <f t="shared" si="31"/>
        <v>-4.2472038025365448E-3</v>
      </c>
      <c r="F394" s="6">
        <f t="shared" si="32"/>
        <v>9.0631931754888272E-3</v>
      </c>
      <c r="G394" s="7">
        <f t="shared" si="33"/>
        <v>-17.158228640594778</v>
      </c>
      <c r="H394" s="6">
        <f t="shared" si="34"/>
        <v>17.158228640594778</v>
      </c>
    </row>
    <row r="395" spans="1:8" x14ac:dyDescent="0.25">
      <c r="A395" s="3">
        <v>42041</v>
      </c>
      <c r="B395">
        <v>17.29</v>
      </c>
      <c r="C395" s="6">
        <f t="shared" si="30"/>
        <v>2.6112759643916777E-2</v>
      </c>
      <c r="D395">
        <v>2055.4699999999998</v>
      </c>
      <c r="E395" s="6">
        <f t="shared" si="31"/>
        <v>-3.4181486724978094E-3</v>
      </c>
      <c r="F395" s="6">
        <f t="shared" si="32"/>
        <v>8.4117014600067139E-3</v>
      </c>
      <c r="G395" s="7">
        <f t="shared" si="33"/>
        <v>-7.6394452511730275</v>
      </c>
      <c r="H395" s="6">
        <f t="shared" si="34"/>
        <v>7.6394452511730275</v>
      </c>
    </row>
    <row r="396" spans="1:8" x14ac:dyDescent="0.25">
      <c r="A396" s="3">
        <v>42040</v>
      </c>
      <c r="B396">
        <v>16.850000000000001</v>
      </c>
      <c r="C396" s="6">
        <f t="shared" si="30"/>
        <v>-8.0741953082378456E-2</v>
      </c>
      <c r="D396">
        <v>2062.52</v>
      </c>
      <c r="E396" s="6">
        <f t="shared" si="31"/>
        <v>1.0291401952476348E-2</v>
      </c>
      <c r="F396" s="6">
        <f t="shared" si="32"/>
        <v>8.1696177491612215E-3</v>
      </c>
      <c r="G396" s="7">
        <f t="shared" si="33"/>
        <v>-7.8455737571254893</v>
      </c>
      <c r="H396" s="6">
        <f t="shared" si="34"/>
        <v>7.8455737571254893</v>
      </c>
    </row>
    <row r="397" spans="1:8" x14ac:dyDescent="0.25">
      <c r="A397" s="3">
        <v>42039</v>
      </c>
      <c r="B397">
        <v>18.329999999999998</v>
      </c>
      <c r="C397" s="6">
        <f t="shared" si="30"/>
        <v>5.7703404500865557E-2</v>
      </c>
      <c r="D397">
        <v>2041.51</v>
      </c>
      <c r="E397" s="6">
        <f t="shared" si="31"/>
        <v>-4.1560367409258442E-3</v>
      </c>
      <c r="F397" s="6">
        <f t="shared" si="32"/>
        <v>8.9786481574912671E-3</v>
      </c>
      <c r="G397" s="7">
        <f t="shared" si="33"/>
        <v>-13.88423830151485</v>
      </c>
      <c r="H397" s="6">
        <f t="shared" si="34"/>
        <v>13.88423830151485</v>
      </c>
    </row>
    <row r="398" spans="1:8" x14ac:dyDescent="0.25">
      <c r="A398" s="3">
        <v>42038</v>
      </c>
      <c r="B398">
        <v>17.329999999999998</v>
      </c>
      <c r="C398" s="6">
        <f t="shared" si="30"/>
        <v>-0.10808028821410198</v>
      </c>
      <c r="D398">
        <v>2050.0300000000002</v>
      </c>
      <c r="E398" s="6">
        <f t="shared" si="31"/>
        <v>1.4439468540465791E-2</v>
      </c>
      <c r="F398" s="6">
        <f t="shared" si="32"/>
        <v>8.4535348263196138E-3</v>
      </c>
      <c r="G398" s="7">
        <f t="shared" si="33"/>
        <v>-7.4850599875759354</v>
      </c>
      <c r="H398" s="6">
        <f t="shared" si="34"/>
        <v>7.4850599875759354</v>
      </c>
    </row>
    <row r="399" spans="1:8" x14ac:dyDescent="0.25">
      <c r="A399" s="3">
        <v>42037</v>
      </c>
      <c r="B399">
        <v>19.43</v>
      </c>
      <c r="C399" s="6">
        <f t="shared" si="30"/>
        <v>-7.3438245112064815E-2</v>
      </c>
      <c r="D399">
        <v>2020.85</v>
      </c>
      <c r="E399" s="6">
        <f t="shared" si="31"/>
        <v>1.2962470989829472E-2</v>
      </c>
      <c r="F399" s="6">
        <f t="shared" si="32"/>
        <v>9.6147660637850418E-3</v>
      </c>
      <c r="G399" s="7">
        <f t="shared" si="33"/>
        <v>-5.6654510679086911</v>
      </c>
      <c r="H399" s="6">
        <f t="shared" si="34"/>
        <v>5.6654510679086911</v>
      </c>
    </row>
    <row r="400" spans="1:8" x14ac:dyDescent="0.25">
      <c r="A400" s="3">
        <v>42034</v>
      </c>
      <c r="B400">
        <v>20.97</v>
      </c>
      <c r="C400" s="6">
        <f t="shared" si="30"/>
        <v>0.11780383795309153</v>
      </c>
      <c r="D400">
        <v>1994.99</v>
      </c>
      <c r="E400" s="6">
        <f t="shared" si="31"/>
        <v>-1.2991960420531844E-2</v>
      </c>
      <c r="F400" s="6">
        <f t="shared" si="32"/>
        <v>1.0511330883864078E-2</v>
      </c>
      <c r="G400" s="7">
        <f t="shared" si="33"/>
        <v>-9.0674412590512699</v>
      </c>
      <c r="H400" s="6">
        <f t="shared" si="34"/>
        <v>9.0674412590512699</v>
      </c>
    </row>
    <row r="401" spans="1:8" x14ac:dyDescent="0.25">
      <c r="A401" s="3">
        <v>42033</v>
      </c>
      <c r="B401">
        <v>18.760000000000002</v>
      </c>
      <c r="C401" s="6">
        <f t="shared" si="30"/>
        <v>-8.219178082191779E-2</v>
      </c>
      <c r="D401">
        <v>2021.25</v>
      </c>
      <c r="E401" s="6">
        <f t="shared" si="31"/>
        <v>9.534702521276979E-3</v>
      </c>
      <c r="F401" s="6">
        <f t="shared" si="32"/>
        <v>9.2813852813852828E-3</v>
      </c>
      <c r="G401" s="7">
        <f t="shared" si="33"/>
        <v>-8.6202774169937992</v>
      </c>
      <c r="H401" s="6">
        <f t="shared" si="34"/>
        <v>8.6202774169937992</v>
      </c>
    </row>
    <row r="402" spans="1:8" x14ac:dyDescent="0.25">
      <c r="A402" s="3">
        <v>42032</v>
      </c>
      <c r="B402">
        <v>20.440000000000001</v>
      </c>
      <c r="C402" s="6">
        <f t="shared" si="30"/>
        <v>0.18699186991869934</v>
      </c>
      <c r="D402">
        <v>2002.16</v>
      </c>
      <c r="E402" s="6">
        <f t="shared" si="31"/>
        <v>-1.3495602473454644E-2</v>
      </c>
      <c r="F402" s="6">
        <f t="shared" si="32"/>
        <v>1.0208974307747632E-2</v>
      </c>
      <c r="G402" s="7">
        <f t="shared" si="33"/>
        <v>-13.855763037367581</v>
      </c>
      <c r="H402" s="6">
        <f t="shared" si="34"/>
        <v>13.855763037367581</v>
      </c>
    </row>
    <row r="403" spans="1:8" x14ac:dyDescent="0.25">
      <c r="A403" s="3">
        <v>42031</v>
      </c>
      <c r="B403">
        <v>17.22</v>
      </c>
      <c r="C403" s="6">
        <f t="shared" si="30"/>
        <v>0.10953608247422676</v>
      </c>
      <c r="D403">
        <v>2029.55</v>
      </c>
      <c r="E403" s="6">
        <f t="shared" si="31"/>
        <v>-1.3387843993213806E-2</v>
      </c>
      <c r="F403" s="6">
        <f t="shared" si="32"/>
        <v>8.4846394520952922E-3</v>
      </c>
      <c r="G403" s="7">
        <f t="shared" si="33"/>
        <v>-8.1817567137583733</v>
      </c>
      <c r="H403" s="6">
        <f t="shared" si="34"/>
        <v>8.1817567137583733</v>
      </c>
    </row>
    <row r="404" spans="1:8" x14ac:dyDescent="0.25">
      <c r="A404" s="3">
        <v>42030</v>
      </c>
      <c r="B404">
        <v>15.52</v>
      </c>
      <c r="C404" s="6">
        <f t="shared" si="30"/>
        <v>-6.842737094837939E-2</v>
      </c>
      <c r="D404">
        <v>2057.09</v>
      </c>
      <c r="E404" s="6">
        <f t="shared" si="31"/>
        <v>2.5684514236141479E-3</v>
      </c>
      <c r="F404" s="6">
        <f t="shared" si="32"/>
        <v>7.5446382997340893E-3</v>
      </c>
      <c r="G404" s="7">
        <f t="shared" si="33"/>
        <v>-26.641489233264576</v>
      </c>
      <c r="H404" s="6">
        <f t="shared" si="34"/>
        <v>26.641489233264576</v>
      </c>
    </row>
    <row r="405" spans="1:8" x14ac:dyDescent="0.25">
      <c r="A405" s="3">
        <v>42027</v>
      </c>
      <c r="B405">
        <v>16.66</v>
      </c>
      <c r="C405" s="6">
        <f t="shared" si="30"/>
        <v>1.5853658536585463E-2</v>
      </c>
      <c r="D405">
        <v>2051.8200000000002</v>
      </c>
      <c r="E405" s="6">
        <f t="shared" si="31"/>
        <v>-5.491602646438663E-3</v>
      </c>
      <c r="F405" s="6">
        <f t="shared" si="32"/>
        <v>8.1196206294899161E-3</v>
      </c>
      <c r="G405" s="7">
        <f t="shared" si="33"/>
        <v>-2.8868910511700361</v>
      </c>
      <c r="H405" s="6">
        <f t="shared" si="34"/>
        <v>2.8868910511700361</v>
      </c>
    </row>
    <row r="406" spans="1:8" x14ac:dyDescent="0.25">
      <c r="A406" s="3">
        <v>42026</v>
      </c>
      <c r="B406">
        <v>16.399999999999999</v>
      </c>
      <c r="C406" s="6">
        <f t="shared" si="30"/>
        <v>-0.12997347480106114</v>
      </c>
      <c r="D406">
        <v>2063.15</v>
      </c>
      <c r="E406" s="6">
        <f t="shared" si="31"/>
        <v>1.526976753341348E-2</v>
      </c>
      <c r="F406" s="6">
        <f t="shared" si="32"/>
        <v>7.9490100089668701E-3</v>
      </c>
      <c r="G406" s="7">
        <f t="shared" si="33"/>
        <v>-8.5118175189407239</v>
      </c>
      <c r="H406" s="6">
        <f t="shared" si="34"/>
        <v>8.5118175189407239</v>
      </c>
    </row>
    <row r="407" spans="1:8" x14ac:dyDescent="0.25">
      <c r="A407" s="3">
        <v>42025</v>
      </c>
      <c r="B407">
        <v>18.850000000000001</v>
      </c>
      <c r="C407" s="6">
        <f t="shared" si="30"/>
        <v>-5.2287581699346358E-2</v>
      </c>
      <c r="D407">
        <v>2032.12</v>
      </c>
      <c r="E407" s="6">
        <f t="shared" si="31"/>
        <v>4.7316506390447386E-3</v>
      </c>
      <c r="F407" s="6">
        <f t="shared" si="32"/>
        <v>9.2760270062791587E-3</v>
      </c>
      <c r="G407" s="7">
        <f t="shared" si="33"/>
        <v>-11.050600665205192</v>
      </c>
      <c r="H407" s="6">
        <f t="shared" si="34"/>
        <v>11.050600665205192</v>
      </c>
    </row>
    <row r="408" spans="1:8" x14ac:dyDescent="0.25">
      <c r="A408" s="3">
        <v>42024</v>
      </c>
      <c r="B408">
        <v>19.89</v>
      </c>
      <c r="C408" s="6">
        <f t="shared" si="30"/>
        <v>-5.0596658711217123E-2</v>
      </c>
      <c r="D408">
        <v>2022.55</v>
      </c>
      <c r="E408" s="6">
        <f t="shared" si="31"/>
        <v>1.5499499856393825E-3</v>
      </c>
      <c r="F408" s="6">
        <f t="shared" si="32"/>
        <v>9.8341202936886602E-3</v>
      </c>
      <c r="G408" s="7">
        <f t="shared" si="33"/>
        <v>-32.644058956744388</v>
      </c>
      <c r="H408" s="6">
        <f t="shared" si="34"/>
        <v>32.644058956744388</v>
      </c>
    </row>
    <row r="409" spans="1:8" x14ac:dyDescent="0.25">
      <c r="A409" s="3">
        <v>42020</v>
      </c>
      <c r="B409">
        <v>20.95</v>
      </c>
      <c r="C409" s="6">
        <f t="shared" si="30"/>
        <v>-6.4314426083072862E-2</v>
      </c>
      <c r="D409">
        <v>2019.42</v>
      </c>
      <c r="E409" s="6">
        <f t="shared" si="31"/>
        <v>1.3424199691870706E-2</v>
      </c>
      <c r="F409" s="6">
        <f t="shared" si="32"/>
        <v>1.0374265878321498E-2</v>
      </c>
      <c r="G409" s="7">
        <f t="shared" si="33"/>
        <v>-4.7909318662787586</v>
      </c>
      <c r="H409" s="6">
        <f t="shared" si="34"/>
        <v>4.7909318662787586</v>
      </c>
    </row>
    <row r="410" spans="1:8" x14ac:dyDescent="0.25">
      <c r="A410" s="3">
        <v>42019</v>
      </c>
      <c r="B410">
        <v>22.39</v>
      </c>
      <c r="C410" s="6">
        <f t="shared" si="30"/>
        <v>4.2364990689013039E-2</v>
      </c>
      <c r="D410">
        <v>1992.67</v>
      </c>
      <c r="E410" s="6">
        <f t="shared" si="31"/>
        <v>-9.2478881502731647E-3</v>
      </c>
      <c r="F410" s="6">
        <f t="shared" si="32"/>
        <v>1.1236180601905985E-2</v>
      </c>
      <c r="G410" s="7">
        <f t="shared" si="33"/>
        <v>-4.5810448829619181</v>
      </c>
      <c r="H410" s="6">
        <f t="shared" si="34"/>
        <v>4.5810448829619181</v>
      </c>
    </row>
    <row r="411" spans="1:8" x14ac:dyDescent="0.25">
      <c r="A411" s="3">
        <v>42018</v>
      </c>
      <c r="B411">
        <v>21.48</v>
      </c>
      <c r="C411" s="6">
        <f t="shared" si="30"/>
        <v>4.4747081712062341E-2</v>
      </c>
      <c r="D411">
        <v>2011.27</v>
      </c>
      <c r="E411" s="6">
        <f t="shared" si="31"/>
        <v>-5.8130625843413053E-3</v>
      </c>
      <c r="F411" s="6">
        <f t="shared" si="32"/>
        <v>1.0679819218702612E-2</v>
      </c>
      <c r="G411" s="7">
        <f t="shared" si="33"/>
        <v>-7.6976776119008115</v>
      </c>
      <c r="H411" s="6">
        <f t="shared" si="34"/>
        <v>7.6976776119008115</v>
      </c>
    </row>
    <row r="412" spans="1:8" x14ac:dyDescent="0.25">
      <c r="A412" s="3">
        <v>42017</v>
      </c>
      <c r="B412">
        <v>20.56</v>
      </c>
      <c r="C412" s="6">
        <f t="shared" si="30"/>
        <v>4.8979591836734553E-2</v>
      </c>
      <c r="D412">
        <v>2023.03</v>
      </c>
      <c r="E412" s="6">
        <f t="shared" si="31"/>
        <v>-2.5785648782700532E-3</v>
      </c>
      <c r="F412" s="6">
        <f t="shared" si="32"/>
        <v>1.0162973361739568E-2</v>
      </c>
      <c r="G412" s="7">
        <f t="shared" si="33"/>
        <v>-18.994903812385253</v>
      </c>
      <c r="H412" s="6">
        <f t="shared" si="34"/>
        <v>18.994903812385253</v>
      </c>
    </row>
    <row r="413" spans="1:8" x14ac:dyDescent="0.25">
      <c r="A413" s="3">
        <v>42016</v>
      </c>
      <c r="B413">
        <v>19.600000000000001</v>
      </c>
      <c r="C413" s="6">
        <f t="shared" si="30"/>
        <v>0.11680911680911685</v>
      </c>
      <c r="D413">
        <v>2028.26</v>
      </c>
      <c r="E413" s="6">
        <f t="shared" si="31"/>
        <v>-8.0936615137836548E-3</v>
      </c>
      <c r="F413" s="6">
        <f t="shared" si="32"/>
        <v>9.6634553755435698E-3</v>
      </c>
      <c r="G413" s="7">
        <f t="shared" si="33"/>
        <v>-14.432172214045369</v>
      </c>
      <c r="H413" s="6">
        <f t="shared" si="34"/>
        <v>14.432172214045369</v>
      </c>
    </row>
    <row r="414" spans="1:8" x14ac:dyDescent="0.25">
      <c r="A414" s="3">
        <v>42013</v>
      </c>
      <c r="B414">
        <v>17.55</v>
      </c>
      <c r="C414" s="6">
        <f t="shared" si="30"/>
        <v>3.1746031746031696E-2</v>
      </c>
      <c r="D414">
        <v>2044.81</v>
      </c>
      <c r="E414" s="6">
        <f t="shared" si="31"/>
        <v>-8.4038911034168048E-3</v>
      </c>
      <c r="F414" s="6">
        <f t="shared" si="32"/>
        <v>8.5827045055530838E-3</v>
      </c>
      <c r="G414" s="7">
        <f t="shared" si="33"/>
        <v>-3.7775396367433389</v>
      </c>
      <c r="H414" s="6">
        <f t="shared" si="34"/>
        <v>3.7775396367433389</v>
      </c>
    </row>
    <row r="415" spans="1:8" x14ac:dyDescent="0.25">
      <c r="A415" s="3">
        <v>42012</v>
      </c>
      <c r="B415">
        <v>17.010000000000002</v>
      </c>
      <c r="C415" s="6">
        <f t="shared" si="30"/>
        <v>-0.11910926980838929</v>
      </c>
      <c r="D415">
        <v>2062.14</v>
      </c>
      <c r="E415" s="6">
        <f t="shared" si="31"/>
        <v>1.7888345920331596E-2</v>
      </c>
      <c r="F415" s="6">
        <f t="shared" si="32"/>
        <v>8.2487125025459008E-3</v>
      </c>
      <c r="G415" s="7">
        <f t="shared" si="33"/>
        <v>-6.6584842633779617</v>
      </c>
      <c r="H415" s="6">
        <f t="shared" si="34"/>
        <v>6.6584842633779617</v>
      </c>
    </row>
    <row r="416" spans="1:8" x14ac:dyDescent="0.25">
      <c r="A416" s="3">
        <v>42011</v>
      </c>
      <c r="B416">
        <v>19.309999999999999</v>
      </c>
      <c r="C416" s="6">
        <f t="shared" si="30"/>
        <v>-8.570075757575768E-2</v>
      </c>
      <c r="D416">
        <v>2025.9</v>
      </c>
      <c r="E416" s="6">
        <f t="shared" si="31"/>
        <v>1.1629823080879549E-2</v>
      </c>
      <c r="F416" s="6">
        <f t="shared" si="32"/>
        <v>9.5315662174835867E-3</v>
      </c>
      <c r="G416" s="7">
        <f t="shared" si="33"/>
        <v>-7.3690508427989121</v>
      </c>
      <c r="H416" s="6">
        <f t="shared" si="34"/>
        <v>7.3690508427989121</v>
      </c>
    </row>
    <row r="417" spans="1:8" x14ac:dyDescent="0.25">
      <c r="A417" s="3">
        <v>42010</v>
      </c>
      <c r="B417">
        <v>21.12</v>
      </c>
      <c r="C417" s="6">
        <f t="shared" si="30"/>
        <v>6.0240963855421645E-2</v>
      </c>
      <c r="D417">
        <v>2002.61</v>
      </c>
      <c r="E417" s="6">
        <f t="shared" si="31"/>
        <v>-8.8934860287640319E-3</v>
      </c>
      <c r="F417" s="6">
        <f t="shared" si="32"/>
        <v>1.0546237160505541E-2</v>
      </c>
      <c r="G417" s="7">
        <f t="shared" si="33"/>
        <v>-6.7736052725090525</v>
      </c>
      <c r="H417" s="6">
        <f t="shared" si="34"/>
        <v>6.7736052725090525</v>
      </c>
    </row>
    <row r="418" spans="1:8" x14ac:dyDescent="0.25">
      <c r="A418" s="3">
        <v>42009</v>
      </c>
      <c r="B418">
        <v>19.920000000000002</v>
      </c>
      <c r="C418" s="6">
        <f t="shared" si="30"/>
        <v>0.11973018549747064</v>
      </c>
      <c r="D418">
        <v>2020.58</v>
      </c>
      <c r="E418" s="6">
        <f t="shared" si="31"/>
        <v>-1.8278107083859633E-2</v>
      </c>
      <c r="F418" s="6">
        <f t="shared" si="32"/>
        <v>9.8585554642726357E-3</v>
      </c>
      <c r="G418" s="7">
        <f t="shared" si="33"/>
        <v>-6.5504696382481322</v>
      </c>
      <c r="H418" s="6">
        <f t="shared" si="34"/>
        <v>6.5504696382481322</v>
      </c>
    </row>
    <row r="419" spans="1:8" x14ac:dyDescent="0.25">
      <c r="A419" s="3">
        <v>42006</v>
      </c>
      <c r="B419">
        <v>17.79</v>
      </c>
      <c r="C419" s="6">
        <f t="shared" si="30"/>
        <v>-7.3437500000000017E-2</v>
      </c>
      <c r="D419">
        <v>2058.1999999999998</v>
      </c>
      <c r="E419" s="6">
        <f t="shared" si="31"/>
        <v>-3.3998737189774771E-4</v>
      </c>
      <c r="F419" s="6">
        <f t="shared" si="32"/>
        <v>8.6434748809639493E-3</v>
      </c>
      <c r="G419" s="7">
        <f t="shared" si="33"/>
        <v>216.00066964277303</v>
      </c>
      <c r="H419" s="6">
        <f t="shared" si="34"/>
        <v>216.00066964277303</v>
      </c>
    </row>
    <row r="420" spans="1:8" x14ac:dyDescent="0.25">
      <c r="A420" s="3">
        <v>42004</v>
      </c>
      <c r="B420">
        <v>19.2</v>
      </c>
      <c r="C420" s="6">
        <f t="shared" si="30"/>
        <v>0.20603015075376879</v>
      </c>
      <c r="D420">
        <v>2058.9</v>
      </c>
      <c r="E420" s="6">
        <f t="shared" si="31"/>
        <v>-1.0310765015502113E-2</v>
      </c>
      <c r="F420" s="6">
        <f t="shared" si="32"/>
        <v>9.3253679149060166E-3</v>
      </c>
      <c r="G420" s="7">
        <f t="shared" si="33"/>
        <v>-19.982043082545758</v>
      </c>
      <c r="H420" s="6">
        <f t="shared" si="34"/>
        <v>19.982043082545758</v>
      </c>
    </row>
    <row r="421" spans="1:8" x14ac:dyDescent="0.25">
      <c r="A421" s="3">
        <v>42003</v>
      </c>
      <c r="B421">
        <v>15.92</v>
      </c>
      <c r="C421" s="6">
        <f t="shared" si="30"/>
        <v>5.7104913678618821E-2</v>
      </c>
      <c r="D421">
        <v>2080.35</v>
      </c>
      <c r="E421" s="6">
        <f t="shared" si="31"/>
        <v>-4.8886188934119659E-3</v>
      </c>
      <c r="F421" s="6">
        <f t="shared" si="32"/>
        <v>7.652558463720047E-3</v>
      </c>
      <c r="G421" s="7">
        <f t="shared" si="33"/>
        <v>-11.681195634941995</v>
      </c>
      <c r="H421" s="6">
        <f t="shared" si="34"/>
        <v>11.681195634941995</v>
      </c>
    </row>
    <row r="422" spans="1:8" x14ac:dyDescent="0.25">
      <c r="A422" s="3">
        <v>42002</v>
      </c>
      <c r="B422">
        <v>15.06</v>
      </c>
      <c r="C422" s="6">
        <f t="shared" si="30"/>
        <v>3.8620689655172451E-2</v>
      </c>
      <c r="D422">
        <v>2090.5700000000002</v>
      </c>
      <c r="E422" s="6">
        <f t="shared" si="31"/>
        <v>8.6175117413606181E-4</v>
      </c>
      <c r="F422" s="6">
        <f t="shared" si="32"/>
        <v>7.2037769603505259E-3</v>
      </c>
      <c r="G422" s="7">
        <f t="shared" si="33"/>
        <v>44.816521072792447</v>
      </c>
      <c r="H422" s="6">
        <f t="shared" si="34"/>
        <v>44.816521072792447</v>
      </c>
    </row>
    <row r="423" spans="1:8" x14ac:dyDescent="0.25">
      <c r="A423" s="3">
        <v>41999</v>
      </c>
      <c r="B423">
        <v>14.5</v>
      </c>
      <c r="C423" s="6">
        <f t="shared" si="30"/>
        <v>9.0466249130132775E-3</v>
      </c>
      <c r="D423">
        <v>2088.77</v>
      </c>
      <c r="E423" s="6">
        <f t="shared" si="31"/>
        <v>3.3095087132783215E-3</v>
      </c>
      <c r="F423" s="6">
        <f t="shared" si="32"/>
        <v>6.9418844583175746E-3</v>
      </c>
      <c r="G423" s="7">
        <f t="shared" si="33"/>
        <v>2.7335250324970151</v>
      </c>
      <c r="H423" s="6">
        <f t="shared" si="34"/>
        <v>2.7335250324970151</v>
      </c>
    </row>
    <row r="424" spans="1:8" x14ac:dyDescent="0.25">
      <c r="A424" s="3">
        <v>41997</v>
      </c>
      <c r="B424">
        <v>14.37</v>
      </c>
      <c r="C424" s="6">
        <f t="shared" si="30"/>
        <v>-2.9054054054054153E-2</v>
      </c>
      <c r="D424">
        <v>2081.88</v>
      </c>
      <c r="E424" s="6">
        <f t="shared" si="31"/>
        <v>-1.3927777270826281E-4</v>
      </c>
      <c r="F424" s="6">
        <f t="shared" si="32"/>
        <v>6.9024151247910536E-3</v>
      </c>
      <c r="G424" s="7">
        <f t="shared" si="33"/>
        <v>208.60510251633633</v>
      </c>
      <c r="H424" s="6">
        <f t="shared" si="34"/>
        <v>208.60510251633633</v>
      </c>
    </row>
    <row r="425" spans="1:8" x14ac:dyDescent="0.25">
      <c r="A425" s="3">
        <v>41996</v>
      </c>
      <c r="B425">
        <v>14.8</v>
      </c>
      <c r="C425" s="6">
        <f t="shared" si="30"/>
        <v>-2.9508196721311428E-2</v>
      </c>
      <c r="D425">
        <v>2082.17</v>
      </c>
      <c r="E425" s="6">
        <f t="shared" si="31"/>
        <v>1.7464181589000496E-3</v>
      </c>
      <c r="F425" s="6">
        <f t="shared" si="32"/>
        <v>7.1079690899398225E-3</v>
      </c>
      <c r="G425" s="7">
        <f t="shared" si="33"/>
        <v>-16.896409700582041</v>
      </c>
      <c r="H425" s="6">
        <f t="shared" si="34"/>
        <v>16.896409700582041</v>
      </c>
    </row>
    <row r="426" spans="1:8" x14ac:dyDescent="0.25">
      <c r="A426" s="3">
        <v>41995</v>
      </c>
      <c r="B426">
        <v>15.25</v>
      </c>
      <c r="C426" s="6">
        <f t="shared" si="30"/>
        <v>-7.5197089144936238E-2</v>
      </c>
      <c r="D426">
        <v>2078.54</v>
      </c>
      <c r="E426" s="6">
        <f t="shared" si="31"/>
        <v>3.8103977012048742E-3</v>
      </c>
      <c r="F426" s="6">
        <f t="shared" si="32"/>
        <v>7.336880695103294E-3</v>
      </c>
      <c r="G426" s="7">
        <f t="shared" si="33"/>
        <v>-19.73470882610453</v>
      </c>
      <c r="H426" s="6">
        <f t="shared" si="34"/>
        <v>19.73470882610453</v>
      </c>
    </row>
    <row r="427" spans="1:8" x14ac:dyDescent="0.25">
      <c r="A427" s="3">
        <v>41992</v>
      </c>
      <c r="B427">
        <v>16.489999999999998</v>
      </c>
      <c r="C427" s="6">
        <f t="shared" si="30"/>
        <v>-1.9036287923854867E-2</v>
      </c>
      <c r="D427">
        <v>2070.65</v>
      </c>
      <c r="E427" s="6">
        <f t="shared" si="31"/>
        <v>4.5700867928373219E-3</v>
      </c>
      <c r="F427" s="6">
        <f t="shared" si="32"/>
        <v>7.963682901504357E-3</v>
      </c>
      <c r="G427" s="7">
        <f t="shared" si="33"/>
        <v>-4.165410589945548</v>
      </c>
      <c r="H427" s="6">
        <f t="shared" si="34"/>
        <v>4.165410589945548</v>
      </c>
    </row>
    <row r="428" spans="1:8" x14ac:dyDescent="0.25">
      <c r="A428" s="3">
        <v>41991</v>
      </c>
      <c r="B428">
        <v>16.809999999999999</v>
      </c>
      <c r="C428" s="6">
        <f t="shared" si="30"/>
        <v>-0.13528806584362152</v>
      </c>
      <c r="D428">
        <v>2061.23</v>
      </c>
      <c r="E428" s="6">
        <f t="shared" si="31"/>
        <v>2.4015221894887407E-2</v>
      </c>
      <c r="F428" s="6">
        <f t="shared" si="32"/>
        <v>8.1553247332903159E-3</v>
      </c>
      <c r="G428" s="7">
        <f t="shared" si="33"/>
        <v>-5.6334297653282546</v>
      </c>
      <c r="H428" s="6">
        <f t="shared" si="34"/>
        <v>5.6334297653282546</v>
      </c>
    </row>
    <row r="429" spans="1:8" x14ac:dyDescent="0.25">
      <c r="A429" s="3">
        <v>41990</v>
      </c>
      <c r="B429">
        <v>19.440000000000001</v>
      </c>
      <c r="C429" s="6">
        <f t="shared" si="30"/>
        <v>-0.17522274077216796</v>
      </c>
      <c r="D429">
        <v>2012.89</v>
      </c>
      <c r="E429" s="6">
        <f t="shared" si="31"/>
        <v>2.0352403256384568E-2</v>
      </c>
      <c r="F429" s="6">
        <f t="shared" si="32"/>
        <v>9.6577557641003738E-3</v>
      </c>
      <c r="G429" s="7">
        <f t="shared" si="33"/>
        <v>-8.6094373507069939</v>
      </c>
      <c r="H429" s="6">
        <f t="shared" si="34"/>
        <v>8.6094373507069939</v>
      </c>
    </row>
    <row r="430" spans="1:8" x14ac:dyDescent="0.25">
      <c r="A430" s="3">
        <v>41989</v>
      </c>
      <c r="B430">
        <v>23.57</v>
      </c>
      <c r="C430" s="6">
        <f t="shared" si="30"/>
        <v>0.15426052889324185</v>
      </c>
      <c r="D430">
        <v>1972.74</v>
      </c>
      <c r="E430" s="6">
        <f t="shared" si="31"/>
        <v>-8.4890155456040055E-3</v>
      </c>
      <c r="F430" s="6">
        <f t="shared" si="32"/>
        <v>1.1947849184383142E-2</v>
      </c>
      <c r="G430" s="7">
        <f t="shared" si="33"/>
        <v>-18.171780704668976</v>
      </c>
      <c r="H430" s="6">
        <f t="shared" si="34"/>
        <v>18.171780704668976</v>
      </c>
    </row>
    <row r="431" spans="1:8" x14ac:dyDescent="0.25">
      <c r="A431" s="3">
        <v>41988</v>
      </c>
      <c r="B431">
        <v>20.420000000000002</v>
      </c>
      <c r="C431" s="6">
        <f t="shared" si="30"/>
        <v>-3.1309297912713314E-2</v>
      </c>
      <c r="D431">
        <v>1989.63</v>
      </c>
      <c r="E431" s="6">
        <f t="shared" si="31"/>
        <v>-6.3426108583499313E-3</v>
      </c>
      <c r="F431" s="6">
        <f t="shared" si="32"/>
        <v>1.0263214768575063E-2</v>
      </c>
      <c r="G431" s="7">
        <f t="shared" si="33"/>
        <v>4.9363422432727679</v>
      </c>
      <c r="H431" s="6">
        <f t="shared" si="34"/>
        <v>4.9363422432727679</v>
      </c>
    </row>
    <row r="432" spans="1:8" x14ac:dyDescent="0.25">
      <c r="A432" s="3">
        <v>41985</v>
      </c>
      <c r="B432">
        <v>21.08</v>
      </c>
      <c r="C432" s="6">
        <f t="shared" si="30"/>
        <v>4.9800796812749008E-2</v>
      </c>
      <c r="D432">
        <v>2002.33</v>
      </c>
      <c r="E432" s="6">
        <f t="shared" si="31"/>
        <v>-1.6213586985894181E-2</v>
      </c>
      <c r="F432" s="6">
        <f t="shared" si="32"/>
        <v>1.052773518850539E-2</v>
      </c>
      <c r="G432" s="7">
        <f t="shared" si="33"/>
        <v>-3.0715471447543159</v>
      </c>
      <c r="H432" s="6">
        <f t="shared" si="34"/>
        <v>3.0715471447543159</v>
      </c>
    </row>
    <row r="433" spans="1:8" x14ac:dyDescent="0.25">
      <c r="A433" s="3">
        <v>41984</v>
      </c>
      <c r="B433">
        <v>20.079999999999998</v>
      </c>
      <c r="C433" s="6">
        <f t="shared" si="30"/>
        <v>8.3648138154344145E-2</v>
      </c>
      <c r="D433">
        <v>2035.33</v>
      </c>
      <c r="E433" s="6">
        <f t="shared" si="31"/>
        <v>4.5357181636016403E-3</v>
      </c>
      <c r="F433" s="6">
        <f t="shared" si="32"/>
        <v>9.8657220205077313E-3</v>
      </c>
      <c r="G433" s="7">
        <f t="shared" si="33"/>
        <v>18.442093431996305</v>
      </c>
      <c r="H433" s="6">
        <f t="shared" si="34"/>
        <v>18.442093431996305</v>
      </c>
    </row>
    <row r="434" spans="1:8" x14ac:dyDescent="0.25">
      <c r="A434" s="3">
        <v>41983</v>
      </c>
      <c r="B434">
        <v>18.53</v>
      </c>
      <c r="C434" s="6">
        <f t="shared" si="30"/>
        <v>0.24445936870382809</v>
      </c>
      <c r="D434">
        <v>2026.14</v>
      </c>
      <c r="E434" s="6">
        <f t="shared" si="31"/>
        <v>-1.63509432863066E-2</v>
      </c>
      <c r="F434" s="6">
        <f t="shared" si="32"/>
        <v>9.1454687237801924E-3</v>
      </c>
      <c r="G434" s="7">
        <f t="shared" si="33"/>
        <v>-14.950780785140092</v>
      </c>
      <c r="H434" s="6">
        <f t="shared" si="34"/>
        <v>14.950780785140092</v>
      </c>
    </row>
    <row r="435" spans="1:8" x14ac:dyDescent="0.25">
      <c r="A435" s="3">
        <v>41982</v>
      </c>
      <c r="B435">
        <v>14.89</v>
      </c>
      <c r="C435" s="6">
        <f t="shared" si="30"/>
        <v>4.7853624208303989E-2</v>
      </c>
      <c r="D435">
        <v>2059.8200000000002</v>
      </c>
      <c r="E435" s="6">
        <f t="shared" si="31"/>
        <v>-2.3782828797597533E-4</v>
      </c>
      <c r="F435" s="6">
        <f t="shared" si="32"/>
        <v>7.2287869813867228E-3</v>
      </c>
      <c r="G435" s="7">
        <f t="shared" si="33"/>
        <v>-201.21081733194839</v>
      </c>
      <c r="H435" s="6">
        <f t="shared" si="34"/>
        <v>201.21081733194839</v>
      </c>
    </row>
    <row r="436" spans="1:8" x14ac:dyDescent="0.25">
      <c r="A436" s="3">
        <v>41981</v>
      </c>
      <c r="B436">
        <v>14.21</v>
      </c>
      <c r="C436" s="6">
        <f t="shared" si="30"/>
        <v>0.20219966159052458</v>
      </c>
      <c r="D436">
        <v>2060.31</v>
      </c>
      <c r="E436" s="6">
        <f t="shared" si="31"/>
        <v>-7.2565373885138292E-3</v>
      </c>
      <c r="F436" s="6">
        <f t="shared" si="32"/>
        <v>6.8970203513063575E-3</v>
      </c>
      <c r="G436" s="7">
        <f t="shared" si="33"/>
        <v>-27.864482846954083</v>
      </c>
      <c r="H436" s="6">
        <f t="shared" si="34"/>
        <v>27.864482846954083</v>
      </c>
    </row>
    <row r="437" spans="1:8" x14ac:dyDescent="0.25">
      <c r="A437" s="3">
        <v>41978</v>
      </c>
      <c r="B437">
        <v>11.82</v>
      </c>
      <c r="C437" s="6">
        <f t="shared" si="30"/>
        <v>-4.5234248788368375E-2</v>
      </c>
      <c r="D437">
        <v>2075.37</v>
      </c>
      <c r="E437" s="6">
        <f t="shared" si="31"/>
        <v>1.6651222054904716E-3</v>
      </c>
      <c r="F437" s="6">
        <f t="shared" si="32"/>
        <v>5.6953699822200384E-3</v>
      </c>
      <c r="G437" s="7">
        <f t="shared" si="33"/>
        <v>-27.16572311582642</v>
      </c>
      <c r="H437" s="6">
        <f t="shared" si="34"/>
        <v>27.16572311582642</v>
      </c>
    </row>
    <row r="438" spans="1:8" x14ac:dyDescent="0.25">
      <c r="A438" s="3">
        <v>41977</v>
      </c>
      <c r="B438">
        <v>12.38</v>
      </c>
      <c r="C438" s="6">
        <f t="shared" si="30"/>
        <v>-7.217321571772242E-3</v>
      </c>
      <c r="D438">
        <v>2071.92</v>
      </c>
      <c r="E438" s="6">
        <f t="shared" si="31"/>
        <v>-1.1618209253107532E-3</v>
      </c>
      <c r="F438" s="6">
        <f t="shared" si="32"/>
        <v>5.9751341750646746E-3</v>
      </c>
      <c r="G438" s="7">
        <f t="shared" si="33"/>
        <v>6.2120774506121235</v>
      </c>
      <c r="H438" s="6">
        <f t="shared" si="34"/>
        <v>6.2120774506121235</v>
      </c>
    </row>
    <row r="439" spans="1:8" x14ac:dyDescent="0.25">
      <c r="A439" s="3">
        <v>41976</v>
      </c>
      <c r="B439">
        <v>12.47</v>
      </c>
      <c r="C439" s="6">
        <f t="shared" si="30"/>
        <v>-2.9571984435797588E-2</v>
      </c>
      <c r="D439">
        <v>2074.33</v>
      </c>
      <c r="E439" s="6">
        <f t="shared" si="31"/>
        <v>3.764728654036798E-3</v>
      </c>
      <c r="F439" s="6">
        <f t="shared" si="32"/>
        <v>6.0115796425833888E-3</v>
      </c>
      <c r="G439" s="7">
        <f t="shared" si="33"/>
        <v>-7.855010852930528</v>
      </c>
      <c r="H439" s="6">
        <f t="shared" si="34"/>
        <v>7.855010852930528</v>
      </c>
    </row>
    <row r="440" spans="1:8" x14ac:dyDescent="0.25">
      <c r="A440" s="3">
        <v>41975</v>
      </c>
      <c r="B440">
        <v>12.85</v>
      </c>
      <c r="C440" s="6">
        <f t="shared" si="30"/>
        <v>-0.10076976906927919</v>
      </c>
      <c r="D440">
        <v>2066.5500000000002</v>
      </c>
      <c r="E440" s="6">
        <f t="shared" si="31"/>
        <v>6.3844086021505996E-3</v>
      </c>
      <c r="F440" s="6">
        <f t="shared" si="32"/>
        <v>6.2180929568604673E-3</v>
      </c>
      <c r="G440" s="7">
        <f t="shared" si="33"/>
        <v>-15.783728039482735</v>
      </c>
      <c r="H440" s="6">
        <f t="shared" si="34"/>
        <v>15.783728039482735</v>
      </c>
    </row>
    <row r="441" spans="1:8" x14ac:dyDescent="0.25">
      <c r="A441" s="3">
        <v>41974</v>
      </c>
      <c r="B441">
        <v>14.29</v>
      </c>
      <c r="C441" s="6">
        <f t="shared" si="30"/>
        <v>7.2018004501125207E-2</v>
      </c>
      <c r="D441">
        <v>2053.44</v>
      </c>
      <c r="E441" s="6">
        <f t="shared" si="31"/>
        <v>-6.8293060419044142E-3</v>
      </c>
      <c r="F441" s="6">
        <f t="shared" si="32"/>
        <v>6.9590540751129802E-3</v>
      </c>
      <c r="G441" s="7">
        <f t="shared" si="33"/>
        <v>-10.545435225662011</v>
      </c>
      <c r="H441" s="6">
        <f t="shared" si="34"/>
        <v>10.545435225662011</v>
      </c>
    </row>
    <row r="442" spans="1:8" x14ac:dyDescent="0.25">
      <c r="A442" s="3">
        <v>41971</v>
      </c>
      <c r="B442">
        <v>13.33</v>
      </c>
      <c r="C442" s="6">
        <f t="shared" si="30"/>
        <v>0.10439105219552608</v>
      </c>
      <c r="D442">
        <v>2067.56</v>
      </c>
      <c r="E442" s="6">
        <f t="shared" si="31"/>
        <v>-2.5424178538519713E-3</v>
      </c>
      <c r="F442" s="6">
        <f t="shared" si="32"/>
        <v>6.4472131401265261E-3</v>
      </c>
      <c r="G442" s="7">
        <f t="shared" si="33"/>
        <v>-41.059754216784263</v>
      </c>
      <c r="H442" s="6">
        <f t="shared" si="34"/>
        <v>41.059754216784263</v>
      </c>
    </row>
    <row r="443" spans="1:8" x14ac:dyDescent="0.25">
      <c r="A443" s="3">
        <v>41969</v>
      </c>
      <c r="B443">
        <v>12.07</v>
      </c>
      <c r="C443" s="6">
        <f t="shared" si="30"/>
        <v>-1.4693877551020385E-2</v>
      </c>
      <c r="D443">
        <v>2072.83</v>
      </c>
      <c r="E443" s="6">
        <f t="shared" si="31"/>
        <v>2.805958307329708E-3</v>
      </c>
      <c r="F443" s="6">
        <f t="shared" si="32"/>
        <v>5.8229570201126001E-3</v>
      </c>
      <c r="G443" s="7">
        <f t="shared" si="33"/>
        <v>-5.236669950739155</v>
      </c>
      <c r="H443" s="6">
        <f t="shared" si="34"/>
        <v>5.236669950739155</v>
      </c>
    </row>
    <row r="444" spans="1:8" x14ac:dyDescent="0.25">
      <c r="A444" s="3">
        <v>41968</v>
      </c>
      <c r="B444">
        <v>12.25</v>
      </c>
      <c r="C444" s="6">
        <f t="shared" si="30"/>
        <v>-2.9318541996830368E-2</v>
      </c>
      <c r="D444">
        <v>2067.0300000000002</v>
      </c>
      <c r="E444" s="6">
        <f t="shared" si="31"/>
        <v>-1.1500862564690682E-3</v>
      </c>
      <c r="F444" s="6">
        <f t="shared" si="32"/>
        <v>5.9263774594466448E-3</v>
      </c>
      <c r="G444" s="7">
        <f t="shared" si="33"/>
        <v>25.492472266247706</v>
      </c>
      <c r="H444" s="6">
        <f t="shared" si="34"/>
        <v>25.492472266247706</v>
      </c>
    </row>
    <row r="445" spans="1:8" x14ac:dyDescent="0.25">
      <c r="A445" s="3">
        <v>41967</v>
      </c>
      <c r="B445">
        <v>12.62</v>
      </c>
      <c r="C445" s="6">
        <f t="shared" si="30"/>
        <v>-2.1705426356589234E-2</v>
      </c>
      <c r="D445">
        <v>2069.41</v>
      </c>
      <c r="E445" s="6">
        <f t="shared" si="31"/>
        <v>2.8640659074387468E-3</v>
      </c>
      <c r="F445" s="6">
        <f t="shared" si="32"/>
        <v>6.0983565364040957E-3</v>
      </c>
      <c r="G445" s="7">
        <f t="shared" si="33"/>
        <v>-7.5785359199362077</v>
      </c>
      <c r="H445" s="6">
        <f t="shared" si="34"/>
        <v>7.5785359199362077</v>
      </c>
    </row>
    <row r="446" spans="1:8" x14ac:dyDescent="0.25">
      <c r="A446" s="3">
        <v>41964</v>
      </c>
      <c r="B446">
        <v>12.9</v>
      </c>
      <c r="C446" s="6">
        <f t="shared" si="30"/>
        <v>-5.0073637702503664E-2</v>
      </c>
      <c r="D446">
        <v>2063.5</v>
      </c>
      <c r="E446" s="6">
        <f t="shared" si="31"/>
        <v>5.2368773596395083E-3</v>
      </c>
      <c r="F446" s="6">
        <f t="shared" si="32"/>
        <v>6.2515144172522411E-3</v>
      </c>
      <c r="G446" s="7">
        <f t="shared" si="33"/>
        <v>-9.5617357947734316</v>
      </c>
      <c r="H446" s="6">
        <f t="shared" si="34"/>
        <v>9.5617357947734316</v>
      </c>
    </row>
    <row r="447" spans="1:8" x14ac:dyDescent="0.25">
      <c r="A447" s="3">
        <v>41963</v>
      </c>
      <c r="B447">
        <v>13.58</v>
      </c>
      <c r="C447" s="6">
        <f t="shared" si="30"/>
        <v>-2.722063037249289E-2</v>
      </c>
      <c r="D447">
        <v>2052.75</v>
      </c>
      <c r="E447" s="6">
        <f t="shared" si="31"/>
        <v>1.967081885274806E-3</v>
      </c>
      <c r="F447" s="6">
        <f t="shared" si="32"/>
        <v>6.6155157715260017E-3</v>
      </c>
      <c r="G447" s="7">
        <f t="shared" si="33"/>
        <v>-13.838076887526267</v>
      </c>
      <c r="H447" s="6">
        <f t="shared" si="34"/>
        <v>13.838076887526267</v>
      </c>
    </row>
    <row r="448" spans="1:8" x14ac:dyDescent="0.25">
      <c r="A448" s="3">
        <v>41962</v>
      </c>
      <c r="B448">
        <v>13.96</v>
      </c>
      <c r="C448" s="6">
        <f t="shared" si="30"/>
        <v>7.2150072150073182E-3</v>
      </c>
      <c r="D448">
        <v>2048.7199999999998</v>
      </c>
      <c r="E448" s="6">
        <f t="shared" si="31"/>
        <v>-1.5011209669560297E-3</v>
      </c>
      <c r="F448" s="6">
        <f t="shared" si="32"/>
        <v>6.814010699363506E-3</v>
      </c>
      <c r="G448" s="7">
        <f t="shared" si="33"/>
        <v>-4.8064129232955137</v>
      </c>
      <c r="H448" s="6">
        <f t="shared" si="34"/>
        <v>4.8064129232955137</v>
      </c>
    </row>
    <row r="449" spans="1:8" x14ac:dyDescent="0.25">
      <c r="A449" s="3">
        <v>41961</v>
      </c>
      <c r="B449">
        <v>13.86</v>
      </c>
      <c r="C449" s="6">
        <f t="shared" si="30"/>
        <v>-9.2923516797713216E-3</v>
      </c>
      <c r="D449">
        <v>2051.8000000000002</v>
      </c>
      <c r="E449" s="6">
        <f t="shared" si="31"/>
        <v>5.1339329453492085E-3</v>
      </c>
      <c r="F449" s="6">
        <f t="shared" si="32"/>
        <v>6.7550443513012953E-3</v>
      </c>
      <c r="G449" s="7">
        <f t="shared" si="33"/>
        <v>-1.8099869590601478</v>
      </c>
      <c r="H449" s="6">
        <f t="shared" si="34"/>
        <v>1.8099869590601478</v>
      </c>
    </row>
    <row r="450" spans="1:8" x14ac:dyDescent="0.25">
      <c r="A450" s="3">
        <v>41960</v>
      </c>
      <c r="B450">
        <v>13.99</v>
      </c>
      <c r="C450" s="6">
        <f t="shared" si="30"/>
        <v>5.1089406461307267E-2</v>
      </c>
      <c r="D450">
        <v>2041.32</v>
      </c>
      <c r="E450" s="6">
        <f t="shared" si="31"/>
        <v>7.353590022649057E-4</v>
      </c>
      <c r="F450" s="6">
        <f t="shared" si="32"/>
        <v>6.8534085787627617E-3</v>
      </c>
      <c r="G450" s="7">
        <f t="shared" si="33"/>
        <v>69.475462058602531</v>
      </c>
      <c r="H450" s="6">
        <f t="shared" si="34"/>
        <v>69.475462058602531</v>
      </c>
    </row>
    <row r="451" spans="1:8" x14ac:dyDescent="0.25">
      <c r="A451" s="3">
        <v>41957</v>
      </c>
      <c r="B451">
        <v>13.31</v>
      </c>
      <c r="C451" s="6">
        <f t="shared" ref="C451:C514" si="35">(B451-B452)/B452</f>
        <v>-3.4807831762146385E-2</v>
      </c>
      <c r="D451">
        <v>2039.82</v>
      </c>
      <c r="E451" s="6">
        <f t="shared" ref="E451:E514" si="36">(D451-D452)/D452</f>
        <v>2.4027499227687971E-4</v>
      </c>
      <c r="F451" s="6">
        <f t="shared" ref="F451:F514" si="37">B451/D451</f>
        <v>6.5250855467639309E-3</v>
      </c>
      <c r="G451" s="7">
        <f t="shared" ref="G451:G514" si="38">C451/E451</f>
        <v>-144.866643974483</v>
      </c>
      <c r="H451" s="6">
        <f t="shared" ref="H451:H514" si="39">ABS(G451)</f>
        <v>144.866643974483</v>
      </c>
    </row>
    <row r="452" spans="1:8" x14ac:dyDescent="0.25">
      <c r="A452" s="3">
        <v>41956</v>
      </c>
      <c r="B452">
        <v>13.79</v>
      </c>
      <c r="C452" s="6">
        <f t="shared" si="35"/>
        <v>5.9139784946236527E-2</v>
      </c>
      <c r="D452">
        <v>2039.33</v>
      </c>
      <c r="E452" s="6">
        <f t="shared" si="36"/>
        <v>5.29866306880867E-4</v>
      </c>
      <c r="F452" s="6">
        <f t="shared" si="37"/>
        <v>6.7620247826492034E-3</v>
      </c>
      <c r="G452" s="7">
        <f t="shared" si="38"/>
        <v>111.61265432099512</v>
      </c>
      <c r="H452" s="6">
        <f t="shared" si="39"/>
        <v>111.61265432099512</v>
      </c>
    </row>
    <row r="453" spans="1:8" x14ac:dyDescent="0.25">
      <c r="A453" s="3">
        <v>41955</v>
      </c>
      <c r="B453">
        <v>13.02</v>
      </c>
      <c r="C453" s="6">
        <f t="shared" si="35"/>
        <v>7.7399380804953283E-3</v>
      </c>
      <c r="D453">
        <v>2038.25</v>
      </c>
      <c r="E453" s="6">
        <f t="shared" si="36"/>
        <v>-7.0109036711644165E-4</v>
      </c>
      <c r="F453" s="6">
        <f t="shared" si="37"/>
        <v>6.3878326996197714E-3</v>
      </c>
      <c r="G453" s="7">
        <f t="shared" si="38"/>
        <v>-11.039857974841963</v>
      </c>
      <c r="H453" s="6">
        <f t="shared" si="39"/>
        <v>11.039857974841963</v>
      </c>
    </row>
    <row r="454" spans="1:8" x14ac:dyDescent="0.25">
      <c r="A454" s="3">
        <v>41954</v>
      </c>
      <c r="B454">
        <v>12.92</v>
      </c>
      <c r="C454" s="6">
        <f t="shared" si="35"/>
        <v>1.973164956590371E-2</v>
      </c>
      <c r="D454">
        <v>2039.68</v>
      </c>
      <c r="E454" s="6">
        <f t="shared" si="36"/>
        <v>6.9667265216413646E-4</v>
      </c>
      <c r="F454" s="6">
        <f t="shared" si="37"/>
        <v>6.3343269532475681E-3</v>
      </c>
      <c r="G454" s="7">
        <f t="shared" si="38"/>
        <v>28.322698622673826</v>
      </c>
      <c r="H454" s="6">
        <f t="shared" si="39"/>
        <v>28.322698622673826</v>
      </c>
    </row>
    <row r="455" spans="1:8" x14ac:dyDescent="0.25">
      <c r="A455" s="3">
        <v>41953</v>
      </c>
      <c r="B455">
        <v>12.67</v>
      </c>
      <c r="C455" s="6">
        <f t="shared" si="35"/>
        <v>-3.4298780487804825E-2</v>
      </c>
      <c r="D455">
        <v>2038.26</v>
      </c>
      <c r="E455" s="6">
        <f t="shared" si="36"/>
        <v>3.1202015827394374E-3</v>
      </c>
      <c r="F455" s="6">
        <f t="shared" si="37"/>
        <v>6.2160862696613774E-3</v>
      </c>
      <c r="G455" s="7">
        <f t="shared" si="38"/>
        <v>-10.992488651227331</v>
      </c>
      <c r="H455" s="6">
        <f t="shared" si="39"/>
        <v>10.992488651227331</v>
      </c>
    </row>
    <row r="456" spans="1:8" x14ac:dyDescent="0.25">
      <c r="A456" s="3">
        <v>41950</v>
      </c>
      <c r="B456">
        <v>13.12</v>
      </c>
      <c r="C456" s="6">
        <f t="shared" si="35"/>
        <v>-4.0234089246525287E-2</v>
      </c>
      <c r="D456">
        <v>2031.92</v>
      </c>
      <c r="E456" s="6">
        <f t="shared" si="36"/>
        <v>3.4954534489296351E-4</v>
      </c>
      <c r="F456" s="6">
        <f t="shared" si="37"/>
        <v>6.4569471239025152E-3</v>
      </c>
      <c r="G456" s="7">
        <f t="shared" si="38"/>
        <v>-115.10406256116963</v>
      </c>
      <c r="H456" s="6">
        <f t="shared" si="39"/>
        <v>115.10406256116963</v>
      </c>
    </row>
    <row r="457" spans="1:8" x14ac:dyDescent="0.25">
      <c r="A457" s="3">
        <v>41949</v>
      </c>
      <c r="B457">
        <v>13.67</v>
      </c>
      <c r="C457" s="6">
        <f t="shared" si="35"/>
        <v>-3.5285815102328866E-2</v>
      </c>
      <c r="D457">
        <v>2031.21</v>
      </c>
      <c r="E457" s="6">
        <f t="shared" si="36"/>
        <v>3.7755056657294288E-3</v>
      </c>
      <c r="F457" s="6">
        <f t="shared" si="37"/>
        <v>6.729978682657135E-3</v>
      </c>
      <c r="G457" s="7">
        <f t="shared" si="38"/>
        <v>-9.3459838830652728</v>
      </c>
      <c r="H457" s="6">
        <f t="shared" si="39"/>
        <v>9.3459838830652728</v>
      </c>
    </row>
    <row r="458" spans="1:8" x14ac:dyDescent="0.25">
      <c r="A458" s="3">
        <v>41948</v>
      </c>
      <c r="B458">
        <v>14.17</v>
      </c>
      <c r="C458" s="6">
        <f t="shared" si="35"/>
        <v>-4.8354600402955042E-2</v>
      </c>
      <c r="D458">
        <v>2023.57</v>
      </c>
      <c r="E458" s="6">
        <f t="shared" si="36"/>
        <v>5.7005119029869432E-3</v>
      </c>
      <c r="F458" s="6">
        <f t="shared" si="37"/>
        <v>7.0024758224326317E-3</v>
      </c>
      <c r="G458" s="7">
        <f t="shared" si="38"/>
        <v>-8.4825014359882829</v>
      </c>
      <c r="H458" s="6">
        <f t="shared" si="39"/>
        <v>8.4825014359882829</v>
      </c>
    </row>
    <row r="459" spans="1:8" x14ac:dyDescent="0.25">
      <c r="A459" s="3">
        <v>41947</v>
      </c>
      <c r="B459">
        <v>14.89</v>
      </c>
      <c r="C459" s="6">
        <f t="shared" si="35"/>
        <v>1.0862186014935516E-2</v>
      </c>
      <c r="D459">
        <v>2012.1</v>
      </c>
      <c r="E459" s="6">
        <f t="shared" si="36"/>
        <v>-2.8298006254305593E-3</v>
      </c>
      <c r="F459" s="6">
        <f t="shared" si="37"/>
        <v>7.4002286168679491E-3</v>
      </c>
      <c r="G459" s="7">
        <f t="shared" si="38"/>
        <v>-3.8384986975125903</v>
      </c>
      <c r="H459" s="6">
        <f t="shared" si="39"/>
        <v>3.8384986975125903</v>
      </c>
    </row>
    <row r="460" spans="1:8" x14ac:dyDescent="0.25">
      <c r="A460" s="3">
        <v>41946</v>
      </c>
      <c r="B460">
        <v>14.73</v>
      </c>
      <c r="C460" s="6">
        <f t="shared" si="35"/>
        <v>4.9893086243763443E-2</v>
      </c>
      <c r="D460">
        <v>2017.81</v>
      </c>
      <c r="E460" s="6">
        <f t="shared" si="36"/>
        <v>-1.1892668665296157E-4</v>
      </c>
      <c r="F460" s="6">
        <f t="shared" si="37"/>
        <v>7.2999935573716066E-3</v>
      </c>
      <c r="G460" s="7">
        <f t="shared" si="38"/>
        <v>-419.52809455926251</v>
      </c>
      <c r="H460" s="6">
        <f t="shared" si="39"/>
        <v>419.52809455926251</v>
      </c>
    </row>
    <row r="461" spans="1:8" x14ac:dyDescent="0.25">
      <c r="A461" s="3">
        <v>41943</v>
      </c>
      <c r="B461">
        <v>14.03</v>
      </c>
      <c r="C461" s="6">
        <f t="shared" si="35"/>
        <v>-3.3746556473829216E-2</v>
      </c>
      <c r="D461">
        <v>2018.05</v>
      </c>
      <c r="E461" s="6">
        <f t="shared" si="36"/>
        <v>1.1731381445366286E-2</v>
      </c>
      <c r="F461" s="6">
        <f t="shared" si="37"/>
        <v>6.9522558905874485E-3</v>
      </c>
      <c r="G461" s="7">
        <f t="shared" si="38"/>
        <v>-2.8766055072873438</v>
      </c>
      <c r="H461" s="6">
        <f t="shared" si="39"/>
        <v>2.8766055072873438</v>
      </c>
    </row>
    <row r="462" spans="1:8" x14ac:dyDescent="0.25">
      <c r="A462" s="3">
        <v>41942</v>
      </c>
      <c r="B462">
        <v>14.52</v>
      </c>
      <c r="C462" s="6">
        <f t="shared" si="35"/>
        <v>-4.1584158415841635E-2</v>
      </c>
      <c r="D462">
        <v>1994.65</v>
      </c>
      <c r="E462" s="6">
        <f t="shared" si="36"/>
        <v>6.2301367098825285E-3</v>
      </c>
      <c r="F462" s="6">
        <f t="shared" si="37"/>
        <v>7.2794725891760451E-3</v>
      </c>
      <c r="G462" s="7">
        <f t="shared" si="38"/>
        <v>-6.6746783180341671</v>
      </c>
      <c r="H462" s="6">
        <f t="shared" si="39"/>
        <v>6.6746783180341671</v>
      </c>
    </row>
    <row r="463" spans="1:8" x14ac:dyDescent="0.25">
      <c r="A463" s="3">
        <v>41941</v>
      </c>
      <c r="B463">
        <v>15.15</v>
      </c>
      <c r="C463" s="6">
        <f t="shared" si="35"/>
        <v>5.2814454482279345E-2</v>
      </c>
      <c r="D463">
        <v>1982.3</v>
      </c>
      <c r="E463" s="6">
        <f t="shared" si="36"/>
        <v>-1.3853555326062317E-3</v>
      </c>
      <c r="F463" s="6">
        <f t="shared" si="37"/>
        <v>7.6426373404630986E-3</v>
      </c>
      <c r="G463" s="7">
        <f t="shared" si="38"/>
        <v>-38.123393770926768</v>
      </c>
      <c r="H463" s="6">
        <f t="shared" si="39"/>
        <v>38.123393770926768</v>
      </c>
    </row>
    <row r="464" spans="1:8" x14ac:dyDescent="0.25">
      <c r="A464" s="3">
        <v>41940</v>
      </c>
      <c r="B464">
        <v>14.39</v>
      </c>
      <c r="C464" s="6">
        <f t="shared" si="35"/>
        <v>-0.10286783042394007</v>
      </c>
      <c r="D464">
        <v>1985.05</v>
      </c>
      <c r="E464" s="6">
        <f t="shared" si="36"/>
        <v>1.1939050687438429E-2</v>
      </c>
      <c r="F464" s="6">
        <f t="shared" si="37"/>
        <v>7.2491876778922448E-3</v>
      </c>
      <c r="G464" s="7">
        <f t="shared" si="38"/>
        <v>-8.6160812209442739</v>
      </c>
      <c r="H464" s="6">
        <f t="shared" si="39"/>
        <v>8.6160812209442739</v>
      </c>
    </row>
    <row r="465" spans="1:8" x14ac:dyDescent="0.25">
      <c r="A465" s="3">
        <v>41939</v>
      </c>
      <c r="B465">
        <v>16.04</v>
      </c>
      <c r="C465" s="6">
        <f t="shared" si="35"/>
        <v>-4.3451272501552011E-3</v>
      </c>
      <c r="D465">
        <v>1961.63</v>
      </c>
      <c r="E465" s="6">
        <f t="shared" si="36"/>
        <v>-1.5015932158526598E-3</v>
      </c>
      <c r="F465" s="6">
        <f t="shared" si="37"/>
        <v>8.1768733145394391E-3</v>
      </c>
      <c r="G465" s="7">
        <f t="shared" si="38"/>
        <v>2.8936779976645526</v>
      </c>
      <c r="H465" s="6">
        <f t="shared" si="39"/>
        <v>2.8936779976645526</v>
      </c>
    </row>
    <row r="466" spans="1:8" x14ac:dyDescent="0.25">
      <c r="A466" s="3">
        <v>41936</v>
      </c>
      <c r="B466">
        <v>16.11</v>
      </c>
      <c r="C466" s="6">
        <f t="shared" si="35"/>
        <v>-2.5408348457350374E-2</v>
      </c>
      <c r="D466">
        <v>1964.58</v>
      </c>
      <c r="E466" s="6">
        <f t="shared" si="36"/>
        <v>7.0534441926984508E-3</v>
      </c>
      <c r="F466" s="6">
        <f t="shared" si="37"/>
        <v>8.2002260025043523E-3</v>
      </c>
      <c r="G466" s="7">
        <f t="shared" si="38"/>
        <v>-3.6022612163930439</v>
      </c>
      <c r="H466" s="6">
        <f t="shared" si="39"/>
        <v>3.6022612163930439</v>
      </c>
    </row>
    <row r="467" spans="1:8" x14ac:dyDescent="0.25">
      <c r="A467" s="3">
        <v>41935</v>
      </c>
      <c r="B467">
        <v>16.53</v>
      </c>
      <c r="C467" s="6">
        <f t="shared" si="35"/>
        <v>-7.4986010072747605E-2</v>
      </c>
      <c r="D467">
        <v>1950.82</v>
      </c>
      <c r="E467" s="6">
        <f t="shared" si="36"/>
        <v>1.2303397315150686E-2</v>
      </c>
      <c r="F467" s="6">
        <f t="shared" si="37"/>
        <v>8.4733599204437123E-3</v>
      </c>
      <c r="G467" s="7">
        <f t="shared" si="38"/>
        <v>-6.0947401885825565</v>
      </c>
      <c r="H467" s="6">
        <f t="shared" si="39"/>
        <v>6.0947401885825565</v>
      </c>
    </row>
    <row r="468" spans="1:8" x14ac:dyDescent="0.25">
      <c r="A468" s="3">
        <v>41934</v>
      </c>
      <c r="B468">
        <v>17.87</v>
      </c>
      <c r="C468" s="6">
        <f t="shared" si="35"/>
        <v>0.11131840796019918</v>
      </c>
      <c r="D468">
        <v>1927.11</v>
      </c>
      <c r="E468" s="6">
        <f t="shared" si="36"/>
        <v>-7.2993076732877655E-3</v>
      </c>
      <c r="F468" s="6">
        <f t="shared" si="37"/>
        <v>9.2729527634644628E-3</v>
      </c>
      <c r="G468" s="7">
        <f t="shared" si="38"/>
        <v>-15.250543331331993</v>
      </c>
      <c r="H468" s="6">
        <f t="shared" si="39"/>
        <v>15.250543331331993</v>
      </c>
    </row>
    <row r="469" spans="1:8" x14ac:dyDescent="0.25">
      <c r="A469" s="3">
        <v>41933</v>
      </c>
      <c r="B469">
        <v>16.079999999999998</v>
      </c>
      <c r="C469" s="6">
        <f t="shared" si="35"/>
        <v>-0.13408723747980625</v>
      </c>
      <c r="D469">
        <v>1941.28</v>
      </c>
      <c r="E469" s="6">
        <f t="shared" si="36"/>
        <v>1.9574477024805532E-2</v>
      </c>
      <c r="F469" s="6">
        <f t="shared" si="37"/>
        <v>8.2831945932580562E-3</v>
      </c>
      <c r="G469" s="7">
        <f t="shared" si="38"/>
        <v>-6.8501057427938292</v>
      </c>
      <c r="H469" s="6">
        <f t="shared" si="39"/>
        <v>6.8501057427938292</v>
      </c>
    </row>
    <row r="470" spans="1:8" x14ac:dyDescent="0.25">
      <c r="A470" s="3">
        <v>41932</v>
      </c>
      <c r="B470">
        <v>18.57</v>
      </c>
      <c r="C470" s="6">
        <f t="shared" si="35"/>
        <v>-0.15552523874488397</v>
      </c>
      <c r="D470">
        <v>1904.01</v>
      </c>
      <c r="E470" s="6">
        <f t="shared" si="36"/>
        <v>9.142657253704764E-3</v>
      </c>
      <c r="F470" s="6">
        <f t="shared" si="37"/>
        <v>9.7531000362393056E-3</v>
      </c>
      <c r="G470" s="7">
        <f t="shared" si="38"/>
        <v>-17.010944895901289</v>
      </c>
      <c r="H470" s="6">
        <f t="shared" si="39"/>
        <v>17.010944895901289</v>
      </c>
    </row>
    <row r="471" spans="1:8" x14ac:dyDescent="0.25">
      <c r="A471" s="3">
        <v>41929</v>
      </c>
      <c r="B471">
        <v>21.99</v>
      </c>
      <c r="C471" s="6">
        <f t="shared" si="35"/>
        <v>-0.12738095238095243</v>
      </c>
      <c r="D471">
        <v>1886.76</v>
      </c>
      <c r="E471" s="6">
        <f t="shared" si="36"/>
        <v>1.2884107453456162E-2</v>
      </c>
      <c r="F471" s="6">
        <f t="shared" si="37"/>
        <v>1.1654900464287986E-2</v>
      </c>
      <c r="G471" s="7">
        <f t="shared" si="38"/>
        <v>-9.8866726190476228</v>
      </c>
      <c r="H471" s="6">
        <f t="shared" si="39"/>
        <v>9.8866726190476228</v>
      </c>
    </row>
    <row r="472" spans="1:8" x14ac:dyDescent="0.25">
      <c r="A472" s="3">
        <v>41928</v>
      </c>
      <c r="B472">
        <v>25.2</v>
      </c>
      <c r="C472" s="6">
        <f t="shared" si="35"/>
        <v>-4.0000000000000029E-2</v>
      </c>
      <c r="D472">
        <v>1862.76</v>
      </c>
      <c r="E472" s="6">
        <f t="shared" si="36"/>
        <v>1.4496722130050729E-4</v>
      </c>
      <c r="F472" s="6">
        <f t="shared" si="37"/>
        <v>1.352831282612897E-2</v>
      </c>
      <c r="G472" s="7">
        <f t="shared" si="38"/>
        <v>-275.92444444446323</v>
      </c>
      <c r="H472" s="6">
        <f t="shared" si="39"/>
        <v>275.92444444446323</v>
      </c>
    </row>
    <row r="473" spans="1:8" x14ac:dyDescent="0.25">
      <c r="A473" s="3">
        <v>41927</v>
      </c>
      <c r="B473">
        <v>26.25</v>
      </c>
      <c r="C473" s="6">
        <f t="shared" si="35"/>
        <v>0.15182097411145243</v>
      </c>
      <c r="D473">
        <v>1862.49</v>
      </c>
      <c r="E473" s="6">
        <f t="shared" si="36"/>
        <v>-8.1003355168557476E-3</v>
      </c>
      <c r="F473" s="6">
        <f t="shared" si="37"/>
        <v>1.4094035404216936E-2</v>
      </c>
      <c r="G473" s="7">
        <f t="shared" si="38"/>
        <v>-18.742553786263873</v>
      </c>
      <c r="H473" s="6">
        <f t="shared" si="39"/>
        <v>18.742553786263873</v>
      </c>
    </row>
    <row r="474" spans="1:8" x14ac:dyDescent="0.25">
      <c r="A474" s="3">
        <v>41926</v>
      </c>
      <c r="B474">
        <v>22.79</v>
      </c>
      <c r="C474" s="6">
        <f t="shared" si="35"/>
        <v>-7.5081168831168887E-2</v>
      </c>
      <c r="D474">
        <v>1877.7</v>
      </c>
      <c r="E474" s="6">
        <f t="shared" si="36"/>
        <v>1.5788856054706447E-3</v>
      </c>
      <c r="F474" s="6">
        <f t="shared" si="37"/>
        <v>1.2137189114342013E-2</v>
      </c>
      <c r="G474" s="7">
        <f t="shared" si="38"/>
        <v>-47.553267045454</v>
      </c>
      <c r="H474" s="6">
        <f t="shared" si="39"/>
        <v>47.553267045454</v>
      </c>
    </row>
    <row r="475" spans="1:8" x14ac:dyDescent="0.25">
      <c r="A475" s="3">
        <v>41925</v>
      </c>
      <c r="B475">
        <v>24.64</v>
      </c>
      <c r="C475" s="6">
        <f t="shared" si="35"/>
        <v>0.16007532956685511</v>
      </c>
      <c r="D475">
        <v>1874.74</v>
      </c>
      <c r="E475" s="6">
        <f t="shared" si="36"/>
        <v>-1.6467921915084543E-2</v>
      </c>
      <c r="F475" s="6">
        <f t="shared" si="37"/>
        <v>1.3143155850944664E-2</v>
      </c>
      <c r="G475" s="7">
        <f t="shared" si="38"/>
        <v>-9.7204328750324489</v>
      </c>
      <c r="H475" s="6">
        <f t="shared" si="39"/>
        <v>9.7204328750324489</v>
      </c>
    </row>
    <row r="476" spans="1:8" x14ac:dyDescent="0.25">
      <c r="A476" s="3">
        <v>41922</v>
      </c>
      <c r="B476">
        <v>21.24</v>
      </c>
      <c r="C476" s="6">
        <f t="shared" si="35"/>
        <v>0.13219616204690815</v>
      </c>
      <c r="D476">
        <v>1906.13</v>
      </c>
      <c r="E476" s="6">
        <f t="shared" si="36"/>
        <v>-1.1451034897651152E-2</v>
      </c>
      <c r="F476" s="6">
        <f t="shared" si="37"/>
        <v>1.114299654273318E-2</v>
      </c>
      <c r="G476" s="7">
        <f t="shared" si="38"/>
        <v>-11.544472899477789</v>
      </c>
      <c r="H476" s="6">
        <f t="shared" si="39"/>
        <v>11.544472899477789</v>
      </c>
    </row>
    <row r="477" spans="1:8" x14ac:dyDescent="0.25">
      <c r="A477" s="3">
        <v>41921</v>
      </c>
      <c r="B477">
        <v>18.760000000000002</v>
      </c>
      <c r="C477" s="6">
        <f t="shared" si="35"/>
        <v>0.24156187954996705</v>
      </c>
      <c r="D477">
        <v>1928.21</v>
      </c>
      <c r="E477" s="6">
        <f t="shared" si="36"/>
        <v>-2.0661387888607316E-2</v>
      </c>
      <c r="F477" s="6">
        <f t="shared" si="37"/>
        <v>9.7292307373159567E-3</v>
      </c>
      <c r="G477" s="7">
        <f t="shared" si="38"/>
        <v>-11.691464332033775</v>
      </c>
      <c r="H477" s="6">
        <f t="shared" si="39"/>
        <v>11.691464332033775</v>
      </c>
    </row>
    <row r="478" spans="1:8" x14ac:dyDescent="0.25">
      <c r="A478" s="3">
        <v>41920</v>
      </c>
      <c r="B478">
        <v>15.11</v>
      </c>
      <c r="C478" s="6">
        <f t="shared" si="35"/>
        <v>-0.12151162790697674</v>
      </c>
      <c r="D478">
        <v>1968.89</v>
      </c>
      <c r="E478" s="6">
        <f t="shared" si="36"/>
        <v>1.7461629889928269E-2</v>
      </c>
      <c r="F478" s="6">
        <f t="shared" si="37"/>
        <v>7.6743749015942987E-3</v>
      </c>
      <c r="G478" s="7">
        <f t="shared" si="38"/>
        <v>-6.9587792590349018</v>
      </c>
      <c r="H478" s="6">
        <f t="shared" si="39"/>
        <v>6.9587792590349018</v>
      </c>
    </row>
    <row r="479" spans="1:8" x14ac:dyDescent="0.25">
      <c r="A479" s="3">
        <v>41919</v>
      </c>
      <c r="B479">
        <v>17.2</v>
      </c>
      <c r="C479" s="6">
        <f t="shared" si="35"/>
        <v>0.11254851228977997</v>
      </c>
      <c r="D479">
        <v>1935.1</v>
      </c>
      <c r="E479" s="6">
        <f t="shared" si="36"/>
        <v>-1.5126067527814266E-2</v>
      </c>
      <c r="F479" s="6">
        <f t="shared" si="37"/>
        <v>8.8884295385251409E-3</v>
      </c>
      <c r="G479" s="7">
        <f t="shared" si="38"/>
        <v>-7.4406987859086566</v>
      </c>
      <c r="H479" s="6">
        <f t="shared" si="39"/>
        <v>7.4406987859086566</v>
      </c>
    </row>
    <row r="480" spans="1:8" x14ac:dyDescent="0.25">
      <c r="A480" s="3">
        <v>41918</v>
      </c>
      <c r="B480">
        <v>15.46</v>
      </c>
      <c r="C480" s="6">
        <f t="shared" si="35"/>
        <v>6.2542955326460481E-2</v>
      </c>
      <c r="D480">
        <v>1964.82</v>
      </c>
      <c r="E480" s="6">
        <f t="shared" si="36"/>
        <v>-1.5651201788709562E-3</v>
      </c>
      <c r="F480" s="6">
        <f t="shared" si="37"/>
        <v>7.8684052483179133E-3</v>
      </c>
      <c r="G480" s="7">
        <f t="shared" si="38"/>
        <v>-39.960481099654352</v>
      </c>
      <c r="H480" s="6">
        <f t="shared" si="39"/>
        <v>39.960481099654352</v>
      </c>
    </row>
    <row r="481" spans="1:8" x14ac:dyDescent="0.25">
      <c r="A481" s="3">
        <v>41915</v>
      </c>
      <c r="B481">
        <v>14.55</v>
      </c>
      <c r="C481" s="6">
        <f t="shared" si="35"/>
        <v>-9.9628712871287092E-2</v>
      </c>
      <c r="D481">
        <v>1967.9</v>
      </c>
      <c r="E481" s="6">
        <f t="shared" si="36"/>
        <v>1.1165519969992353E-2</v>
      </c>
      <c r="F481" s="6">
        <f t="shared" si="37"/>
        <v>7.3936683774582044E-3</v>
      </c>
      <c r="G481" s="7">
        <f t="shared" si="38"/>
        <v>-8.9228905719610054</v>
      </c>
      <c r="H481" s="6">
        <f t="shared" si="39"/>
        <v>8.9228905719610054</v>
      </c>
    </row>
    <row r="482" spans="1:8" x14ac:dyDescent="0.25">
      <c r="A482" s="3">
        <v>41914</v>
      </c>
      <c r="B482">
        <v>16.16</v>
      </c>
      <c r="C482" s="6">
        <f t="shared" si="35"/>
        <v>-3.2914422501496149E-2</v>
      </c>
      <c r="D482">
        <v>1946.17</v>
      </c>
      <c r="E482" s="6">
        <f t="shared" si="36"/>
        <v>5.1383236732801538E-6</v>
      </c>
      <c r="F482" s="6">
        <f t="shared" si="37"/>
        <v>8.3034883900173165E-3</v>
      </c>
      <c r="G482" s="7">
        <f t="shared" si="38"/>
        <v>-6405.6732495570013</v>
      </c>
      <c r="H482" s="6">
        <f t="shared" si="39"/>
        <v>6405.6732495570013</v>
      </c>
    </row>
    <row r="483" spans="1:8" x14ac:dyDescent="0.25">
      <c r="A483" s="3">
        <v>41913</v>
      </c>
      <c r="B483">
        <v>16.71</v>
      </c>
      <c r="C483" s="6">
        <f t="shared" si="35"/>
        <v>2.4524831391784314E-2</v>
      </c>
      <c r="D483">
        <v>1946.16</v>
      </c>
      <c r="E483" s="6">
        <f t="shared" si="36"/>
        <v>-1.3248558781923492E-2</v>
      </c>
      <c r="F483" s="6">
        <f t="shared" si="37"/>
        <v>8.5861388580589469E-3</v>
      </c>
      <c r="G483" s="7">
        <f t="shared" si="38"/>
        <v>-1.8511320208841371</v>
      </c>
      <c r="H483" s="6">
        <f t="shared" si="39"/>
        <v>1.8511320208841371</v>
      </c>
    </row>
    <row r="484" spans="1:8" x14ac:dyDescent="0.25">
      <c r="A484" s="3">
        <v>41912</v>
      </c>
      <c r="B484">
        <v>16.309999999999999</v>
      </c>
      <c r="C484" s="6">
        <f t="shared" si="35"/>
        <v>2.0650813516896013E-2</v>
      </c>
      <c r="D484">
        <v>1972.29</v>
      </c>
      <c r="E484" s="6">
        <f t="shared" si="36"/>
        <v>-2.7859237536656846E-3</v>
      </c>
      <c r="F484" s="6">
        <f t="shared" si="37"/>
        <v>8.2695749610858446E-3</v>
      </c>
      <c r="G484" s="7">
        <f t="shared" si="38"/>
        <v>-7.4125551676437391</v>
      </c>
      <c r="H484" s="6">
        <f t="shared" si="39"/>
        <v>7.4125551676437391</v>
      </c>
    </row>
    <row r="485" spans="1:8" x14ac:dyDescent="0.25">
      <c r="A485" s="3">
        <v>41911</v>
      </c>
      <c r="B485">
        <v>15.98</v>
      </c>
      <c r="C485" s="6">
        <f t="shared" si="35"/>
        <v>7.6094276094276145E-2</v>
      </c>
      <c r="D485">
        <v>1977.8</v>
      </c>
      <c r="E485" s="6">
        <f t="shared" si="36"/>
        <v>-2.5468391456741329E-3</v>
      </c>
      <c r="F485" s="6">
        <f t="shared" si="37"/>
        <v>8.0796844979269897E-3</v>
      </c>
      <c r="G485" s="7">
        <f t="shared" si="38"/>
        <v>-29.877927792779566</v>
      </c>
      <c r="H485" s="6">
        <f t="shared" si="39"/>
        <v>29.877927792779566</v>
      </c>
    </row>
    <row r="486" spans="1:8" x14ac:dyDescent="0.25">
      <c r="A486" s="3">
        <v>41908</v>
      </c>
      <c r="B486">
        <v>14.85</v>
      </c>
      <c r="C486" s="6">
        <f t="shared" si="35"/>
        <v>-5.0511508951406707E-2</v>
      </c>
      <c r="D486">
        <v>1982.85</v>
      </c>
      <c r="E486" s="6">
        <f t="shared" si="36"/>
        <v>8.5758320235605982E-3</v>
      </c>
      <c r="F486" s="6">
        <f t="shared" si="37"/>
        <v>7.4892200620319243E-3</v>
      </c>
      <c r="G486" s="7">
        <f t="shared" si="38"/>
        <v>-5.8899834806273228</v>
      </c>
      <c r="H486" s="6">
        <f t="shared" si="39"/>
        <v>5.8899834806273228</v>
      </c>
    </row>
    <row r="487" spans="1:8" x14ac:dyDescent="0.25">
      <c r="A487" s="3">
        <v>41907</v>
      </c>
      <c r="B487">
        <v>15.64</v>
      </c>
      <c r="C487" s="6">
        <f t="shared" si="35"/>
        <v>0.17859834212509429</v>
      </c>
      <c r="D487">
        <v>1965.99</v>
      </c>
      <c r="E487" s="6">
        <f t="shared" si="36"/>
        <v>-1.6168743431917102E-2</v>
      </c>
      <c r="F487" s="6">
        <f t="shared" si="37"/>
        <v>7.9552795283801044E-3</v>
      </c>
      <c r="G487" s="7">
        <f t="shared" si="38"/>
        <v>-11.045901178228924</v>
      </c>
      <c r="H487" s="6">
        <f t="shared" si="39"/>
        <v>11.045901178228924</v>
      </c>
    </row>
    <row r="488" spans="1:8" x14ac:dyDescent="0.25">
      <c r="A488" s="3">
        <v>41906</v>
      </c>
      <c r="B488">
        <v>13.27</v>
      </c>
      <c r="C488" s="6">
        <f t="shared" si="35"/>
        <v>-0.11118553248492968</v>
      </c>
      <c r="D488">
        <v>1998.3</v>
      </c>
      <c r="E488" s="6">
        <f t="shared" si="36"/>
        <v>7.8324767875245106E-3</v>
      </c>
      <c r="F488" s="6">
        <f t="shared" si="37"/>
        <v>6.6406445478656853E-3</v>
      </c>
      <c r="G488" s="7">
        <f t="shared" si="38"/>
        <v>-14.195449983589466</v>
      </c>
      <c r="H488" s="6">
        <f t="shared" si="39"/>
        <v>14.195449983589466</v>
      </c>
    </row>
    <row r="489" spans="1:8" x14ac:dyDescent="0.25">
      <c r="A489" s="3">
        <v>41905</v>
      </c>
      <c r="B489">
        <v>14.93</v>
      </c>
      <c r="C489" s="6">
        <f t="shared" si="35"/>
        <v>9.0577063550036543E-2</v>
      </c>
      <c r="D489">
        <v>1982.77</v>
      </c>
      <c r="E489" s="6">
        <f t="shared" si="36"/>
        <v>-5.7764918843297526E-3</v>
      </c>
      <c r="F489" s="6">
        <f t="shared" si="37"/>
        <v>7.5298698285731578E-3</v>
      </c>
      <c r="G489" s="7">
        <f t="shared" si="38"/>
        <v>-15.680289241944674</v>
      </c>
      <c r="H489" s="6">
        <f t="shared" si="39"/>
        <v>15.680289241944674</v>
      </c>
    </row>
    <row r="490" spans="1:8" x14ac:dyDescent="0.25">
      <c r="A490" s="3">
        <v>41904</v>
      </c>
      <c r="B490">
        <v>13.69</v>
      </c>
      <c r="C490" s="6">
        <f t="shared" si="35"/>
        <v>0.13047068538398018</v>
      </c>
      <c r="D490">
        <v>1994.29</v>
      </c>
      <c r="E490" s="6">
        <f t="shared" si="36"/>
        <v>-8.0133306804616635E-3</v>
      </c>
      <c r="F490" s="6">
        <f t="shared" si="37"/>
        <v>6.8645984285134057E-3</v>
      </c>
      <c r="G490" s="7">
        <f t="shared" si="38"/>
        <v>-16.281704897327849</v>
      </c>
      <c r="H490" s="6">
        <f t="shared" si="39"/>
        <v>16.281704897327849</v>
      </c>
    </row>
    <row r="491" spans="1:8" x14ac:dyDescent="0.25">
      <c r="A491" s="3">
        <v>41901</v>
      </c>
      <c r="B491">
        <v>12.11</v>
      </c>
      <c r="C491" s="6">
        <f t="shared" si="35"/>
        <v>6.6500415627597734E-3</v>
      </c>
      <c r="D491">
        <v>2010.4</v>
      </c>
      <c r="E491" s="6">
        <f t="shared" si="36"/>
        <v>-4.7728899848848989E-4</v>
      </c>
      <c r="F491" s="6">
        <f t="shared" si="37"/>
        <v>6.0236768802228403E-3</v>
      </c>
      <c r="G491" s="7">
        <f t="shared" si="38"/>
        <v>-13.932945414244957</v>
      </c>
      <c r="H491" s="6">
        <f t="shared" si="39"/>
        <v>13.932945414244957</v>
      </c>
    </row>
    <row r="492" spans="1:8" x14ac:dyDescent="0.25">
      <c r="A492" s="3">
        <v>41900</v>
      </c>
      <c r="B492">
        <v>12.03</v>
      </c>
      <c r="C492" s="6">
        <f t="shared" si="35"/>
        <v>-4.9011857707509959E-2</v>
      </c>
      <c r="D492">
        <v>2011.36</v>
      </c>
      <c r="E492" s="6">
        <f t="shared" si="36"/>
        <v>4.8911604390553236E-3</v>
      </c>
      <c r="F492" s="6">
        <f t="shared" si="37"/>
        <v>5.9810277623100786E-3</v>
      </c>
      <c r="G492" s="7">
        <f t="shared" si="38"/>
        <v>-10.020496836733511</v>
      </c>
      <c r="H492" s="6">
        <f t="shared" si="39"/>
        <v>10.020496836733511</v>
      </c>
    </row>
    <row r="493" spans="1:8" x14ac:dyDescent="0.25">
      <c r="A493" s="3">
        <v>41899</v>
      </c>
      <c r="B493">
        <v>12.65</v>
      </c>
      <c r="C493" s="6">
        <f t="shared" si="35"/>
        <v>-6.2843676355066828E-3</v>
      </c>
      <c r="D493">
        <v>2001.57</v>
      </c>
      <c r="E493" s="6">
        <f t="shared" si="36"/>
        <v>1.2956607870013297E-3</v>
      </c>
      <c r="F493" s="6">
        <f t="shared" si="37"/>
        <v>6.3200387695658911E-3</v>
      </c>
      <c r="G493" s="7">
        <f t="shared" si="38"/>
        <v>-4.8503186162260796</v>
      </c>
      <c r="H493" s="6">
        <f t="shared" si="39"/>
        <v>4.8503186162260796</v>
      </c>
    </row>
    <row r="494" spans="1:8" x14ac:dyDescent="0.25">
      <c r="A494" s="3">
        <v>41898</v>
      </c>
      <c r="B494">
        <v>12.73</v>
      </c>
      <c r="C494" s="6">
        <f t="shared" si="35"/>
        <v>-9.8441926345608985E-2</v>
      </c>
      <c r="D494">
        <v>1998.98</v>
      </c>
      <c r="E494" s="6">
        <f t="shared" si="36"/>
        <v>7.484388623729246E-3</v>
      </c>
      <c r="F494" s="6">
        <f t="shared" si="37"/>
        <v>6.3682478063812548E-3</v>
      </c>
      <c r="G494" s="7">
        <f t="shared" si="38"/>
        <v>-13.152968304384805</v>
      </c>
      <c r="H494" s="6">
        <f t="shared" si="39"/>
        <v>13.152968304384805</v>
      </c>
    </row>
    <row r="495" spans="1:8" x14ac:dyDescent="0.25">
      <c r="A495" s="3">
        <v>41897</v>
      </c>
      <c r="B495">
        <v>14.12</v>
      </c>
      <c r="C495" s="6">
        <f t="shared" si="35"/>
        <v>6.0856498873027701E-2</v>
      </c>
      <c r="D495">
        <v>1984.13</v>
      </c>
      <c r="E495" s="6">
        <f t="shared" si="36"/>
        <v>-7.1013427077764961E-4</v>
      </c>
      <c r="F495" s="6">
        <f t="shared" si="37"/>
        <v>7.1164691829668407E-3</v>
      </c>
      <c r="G495" s="7">
        <f t="shared" si="38"/>
        <v>-85.697172178981489</v>
      </c>
      <c r="H495" s="6">
        <f t="shared" si="39"/>
        <v>85.697172178981489</v>
      </c>
    </row>
    <row r="496" spans="1:8" x14ac:dyDescent="0.25">
      <c r="A496" s="3">
        <v>41894</v>
      </c>
      <c r="B496">
        <v>13.31</v>
      </c>
      <c r="C496" s="6">
        <f t="shared" si="35"/>
        <v>3.9843749999999983E-2</v>
      </c>
      <c r="D496">
        <v>1985.54</v>
      </c>
      <c r="E496" s="6">
        <f t="shared" si="36"/>
        <v>-5.9626023179554337E-3</v>
      </c>
      <c r="F496" s="6">
        <f t="shared" si="37"/>
        <v>6.703466059610988E-3</v>
      </c>
      <c r="G496" s="7">
        <f t="shared" si="38"/>
        <v>-6.6822752676321935</v>
      </c>
      <c r="H496" s="6">
        <f t="shared" si="39"/>
        <v>6.6822752676321935</v>
      </c>
    </row>
    <row r="497" spans="1:8" x14ac:dyDescent="0.25">
      <c r="A497" s="3">
        <v>41893</v>
      </c>
      <c r="B497">
        <v>12.8</v>
      </c>
      <c r="C497" s="6">
        <f t="shared" si="35"/>
        <v>-6.2111801242236073E-3</v>
      </c>
      <c r="D497">
        <v>1997.45</v>
      </c>
      <c r="E497" s="6">
        <f t="shared" si="36"/>
        <v>8.8190049556794434E-4</v>
      </c>
      <c r="F497" s="6">
        <f t="shared" si="37"/>
        <v>6.4081704172820348E-3</v>
      </c>
      <c r="G497" s="7">
        <f t="shared" si="38"/>
        <v>-7.042948898927202</v>
      </c>
      <c r="H497" s="6">
        <f t="shared" si="39"/>
        <v>7.042948898927202</v>
      </c>
    </row>
    <row r="498" spans="1:8" x14ac:dyDescent="0.25">
      <c r="A498" s="3">
        <v>41892</v>
      </c>
      <c r="B498">
        <v>12.88</v>
      </c>
      <c r="C498" s="6">
        <f t="shared" si="35"/>
        <v>-4.592592592592587E-2</v>
      </c>
      <c r="D498">
        <v>1995.69</v>
      </c>
      <c r="E498" s="6">
        <f t="shared" si="36"/>
        <v>3.6460743095089619E-3</v>
      </c>
      <c r="F498" s="6">
        <f t="shared" si="37"/>
        <v>6.4539081721108988E-3</v>
      </c>
      <c r="G498" s="7">
        <f t="shared" si="38"/>
        <v>-12.595992848020419</v>
      </c>
      <c r="H498" s="6">
        <f t="shared" si="39"/>
        <v>12.595992848020419</v>
      </c>
    </row>
    <row r="499" spans="1:8" x14ac:dyDescent="0.25">
      <c r="A499" s="3">
        <v>41891</v>
      </c>
      <c r="B499">
        <v>13.5</v>
      </c>
      <c r="C499" s="6">
        <f t="shared" si="35"/>
        <v>6.6350710900473925E-2</v>
      </c>
      <c r="D499">
        <v>1988.44</v>
      </c>
      <c r="E499" s="6">
        <f t="shared" si="36"/>
        <v>-6.5449603805069643E-3</v>
      </c>
      <c r="F499" s="6">
        <f t="shared" si="37"/>
        <v>6.7892418177063424E-3</v>
      </c>
      <c r="G499" s="7">
        <f t="shared" si="38"/>
        <v>-10.13767953402561</v>
      </c>
      <c r="H499" s="6">
        <f t="shared" si="39"/>
        <v>10.13767953402561</v>
      </c>
    </row>
    <row r="500" spans="1:8" x14ac:dyDescent="0.25">
      <c r="A500" s="3">
        <v>41890</v>
      </c>
      <c r="B500">
        <v>12.66</v>
      </c>
      <c r="C500" s="6">
        <f t="shared" si="35"/>
        <v>4.7146401985111684E-2</v>
      </c>
      <c r="D500">
        <v>2001.54</v>
      </c>
      <c r="E500" s="6">
        <f t="shared" si="36"/>
        <v>-3.0731529952035268E-3</v>
      </c>
      <c r="F500" s="6">
        <f t="shared" si="37"/>
        <v>6.3251296501693694E-3</v>
      </c>
      <c r="G500" s="7">
        <f t="shared" si="38"/>
        <v>-15.341378076098454</v>
      </c>
      <c r="H500" s="6">
        <f t="shared" si="39"/>
        <v>15.341378076098454</v>
      </c>
    </row>
    <row r="501" spans="1:8" x14ac:dyDescent="0.25">
      <c r="A501" s="3">
        <v>41887</v>
      </c>
      <c r="B501">
        <v>12.09</v>
      </c>
      <c r="C501" s="6">
        <f t="shared" si="35"/>
        <v>-4.3512658227848153E-2</v>
      </c>
      <c r="D501">
        <v>2007.71</v>
      </c>
      <c r="E501" s="6">
        <f t="shared" si="36"/>
        <v>5.0359172027131605E-3</v>
      </c>
      <c r="F501" s="6">
        <f t="shared" si="37"/>
        <v>6.0217860149125117E-3</v>
      </c>
      <c r="G501" s="7">
        <f t="shared" si="38"/>
        <v>-8.6404633905428767</v>
      </c>
      <c r="H501" s="6">
        <f t="shared" si="39"/>
        <v>8.6404633905428767</v>
      </c>
    </row>
    <row r="502" spans="1:8" x14ac:dyDescent="0.25">
      <c r="A502" s="3">
        <v>41886</v>
      </c>
      <c r="B502">
        <v>12.64</v>
      </c>
      <c r="C502" s="6">
        <f t="shared" si="35"/>
        <v>2.2653721682847988E-2</v>
      </c>
      <c r="D502">
        <v>1997.65</v>
      </c>
      <c r="E502" s="6">
        <f t="shared" si="36"/>
        <v>-1.5344475988643769E-3</v>
      </c>
      <c r="F502" s="6">
        <f t="shared" si="37"/>
        <v>6.3274347358145818E-3</v>
      </c>
      <c r="G502" s="7">
        <f t="shared" si="38"/>
        <v>-14.763437799774778</v>
      </c>
      <c r="H502" s="6">
        <f t="shared" si="39"/>
        <v>14.763437799774778</v>
      </c>
    </row>
    <row r="503" spans="1:8" x14ac:dyDescent="0.25">
      <c r="A503" s="3">
        <v>41885</v>
      </c>
      <c r="B503">
        <v>12.36</v>
      </c>
      <c r="C503" s="6">
        <f t="shared" si="35"/>
        <v>8.9795918367346472E-3</v>
      </c>
      <c r="D503">
        <v>2000.72</v>
      </c>
      <c r="E503" s="6">
        <f t="shared" si="36"/>
        <v>-7.791118125336843E-4</v>
      </c>
      <c r="F503" s="6">
        <f t="shared" si="37"/>
        <v>6.1777760006397689E-3</v>
      </c>
      <c r="G503" s="7">
        <f t="shared" si="38"/>
        <v>-11.525421245421589</v>
      </c>
      <c r="H503" s="6">
        <f t="shared" si="39"/>
        <v>11.525421245421589</v>
      </c>
    </row>
    <row r="504" spans="1:8" x14ac:dyDescent="0.25">
      <c r="A504" s="3">
        <v>41884</v>
      </c>
      <c r="B504">
        <v>12.25</v>
      </c>
      <c r="C504" s="6">
        <f t="shared" si="35"/>
        <v>2.253756260434053E-2</v>
      </c>
      <c r="D504">
        <v>2002.28</v>
      </c>
      <c r="E504" s="6">
        <f t="shared" si="36"/>
        <v>-5.4408321977463881E-4</v>
      </c>
      <c r="F504" s="6">
        <f t="shared" si="37"/>
        <v>6.1180254509858763E-3</v>
      </c>
      <c r="G504" s="7">
        <f t="shared" si="38"/>
        <v>-41.423006233634013</v>
      </c>
      <c r="H504" s="6">
        <f t="shared" si="39"/>
        <v>41.423006233634013</v>
      </c>
    </row>
    <row r="505" spans="1:8" x14ac:dyDescent="0.25">
      <c r="A505" s="3">
        <v>41880</v>
      </c>
      <c r="B505">
        <v>11.98</v>
      </c>
      <c r="C505" s="6">
        <f t="shared" si="35"/>
        <v>-5.8091286307054178E-3</v>
      </c>
      <c r="D505">
        <v>2003.37</v>
      </c>
      <c r="E505" s="6">
        <f t="shared" si="36"/>
        <v>3.3204122720033062E-3</v>
      </c>
      <c r="F505" s="6">
        <f t="shared" si="37"/>
        <v>5.9799238283492319E-3</v>
      </c>
      <c r="G505" s="7">
        <f t="shared" si="38"/>
        <v>-1.7495202868891317</v>
      </c>
      <c r="H505" s="6">
        <f t="shared" si="39"/>
        <v>1.7495202868891317</v>
      </c>
    </row>
    <row r="506" spans="1:8" x14ac:dyDescent="0.25">
      <c r="A506" s="3">
        <v>41879</v>
      </c>
      <c r="B506">
        <v>12.05</v>
      </c>
      <c r="C506" s="6">
        <f t="shared" si="35"/>
        <v>2.2920203735144428E-2</v>
      </c>
      <c r="D506">
        <v>1996.74</v>
      </c>
      <c r="E506" s="6">
        <f t="shared" si="36"/>
        <v>-1.6898986060835759E-3</v>
      </c>
      <c r="F506" s="6">
        <f t="shared" si="37"/>
        <v>6.0348367839578518E-3</v>
      </c>
      <c r="G506" s="7">
        <f t="shared" si="38"/>
        <v>-13.563064465899016</v>
      </c>
      <c r="H506" s="6">
        <f t="shared" si="39"/>
        <v>13.563064465899016</v>
      </c>
    </row>
    <row r="507" spans="1:8" x14ac:dyDescent="0.25">
      <c r="A507" s="3">
        <v>41878</v>
      </c>
      <c r="B507">
        <v>11.78</v>
      </c>
      <c r="C507" s="6">
        <f t="shared" si="35"/>
        <v>1.2897678417884658E-2</v>
      </c>
      <c r="D507">
        <v>2000.12</v>
      </c>
      <c r="E507" s="6">
        <f t="shared" si="36"/>
        <v>4.9999500004954473E-5</v>
      </c>
      <c r="F507" s="6">
        <f t="shared" si="37"/>
        <v>5.8896466212027283E-3</v>
      </c>
      <c r="G507" s="7">
        <f t="shared" si="38"/>
        <v>257.95614789361139</v>
      </c>
      <c r="H507" s="6">
        <f t="shared" si="39"/>
        <v>257.95614789361139</v>
      </c>
    </row>
    <row r="508" spans="1:8" x14ac:dyDescent="0.25">
      <c r="A508" s="3">
        <v>41877</v>
      </c>
      <c r="B508">
        <v>11.63</v>
      </c>
      <c r="C508" s="6">
        <f t="shared" si="35"/>
        <v>-5.9829059829058558E-3</v>
      </c>
      <c r="D508">
        <v>2000.02</v>
      </c>
      <c r="E508" s="6">
        <f t="shared" si="36"/>
        <v>1.0510931368622914E-3</v>
      </c>
      <c r="F508" s="6">
        <f t="shared" si="37"/>
        <v>5.8149418505814947E-3</v>
      </c>
      <c r="G508" s="7">
        <f t="shared" si="38"/>
        <v>-5.6920797720798975</v>
      </c>
      <c r="H508" s="6">
        <f t="shared" si="39"/>
        <v>5.6920797720798975</v>
      </c>
    </row>
    <row r="509" spans="1:8" x14ac:dyDescent="0.25">
      <c r="A509" s="3">
        <v>41876</v>
      </c>
      <c r="B509">
        <v>11.7</v>
      </c>
      <c r="C509" s="6">
        <f t="shared" si="35"/>
        <v>2.00523103748909E-2</v>
      </c>
      <c r="D509">
        <v>1997.92</v>
      </c>
      <c r="E509" s="6">
        <f t="shared" si="36"/>
        <v>4.7877690605511872E-3</v>
      </c>
      <c r="F509" s="6">
        <f t="shared" si="37"/>
        <v>5.8560903339473043E-3</v>
      </c>
      <c r="G509" s="7">
        <f t="shared" si="38"/>
        <v>4.188236759394238</v>
      </c>
      <c r="H509" s="6">
        <f t="shared" si="39"/>
        <v>4.188236759394238</v>
      </c>
    </row>
    <row r="510" spans="1:8" x14ac:dyDescent="0.25">
      <c r="A510" s="3">
        <v>41873</v>
      </c>
      <c r="B510">
        <v>11.47</v>
      </c>
      <c r="C510" s="6">
        <f t="shared" si="35"/>
        <v>-2.4659863945578158E-2</v>
      </c>
      <c r="D510">
        <v>1988.4</v>
      </c>
      <c r="E510" s="6">
        <f t="shared" si="36"/>
        <v>-1.9926017757744799E-3</v>
      </c>
      <c r="F510" s="6">
        <f t="shared" si="37"/>
        <v>5.768457050895192E-3</v>
      </c>
      <c r="G510" s="7">
        <f t="shared" si="38"/>
        <v>12.375711115681113</v>
      </c>
      <c r="H510" s="6">
        <f t="shared" si="39"/>
        <v>12.375711115681113</v>
      </c>
    </row>
    <row r="511" spans="1:8" x14ac:dyDescent="0.25">
      <c r="A511" s="3">
        <v>41872</v>
      </c>
      <c r="B511">
        <v>11.76</v>
      </c>
      <c r="C511" s="6">
        <f t="shared" si="35"/>
        <v>-1.697792869269913E-3</v>
      </c>
      <c r="D511">
        <v>1992.37</v>
      </c>
      <c r="E511" s="6">
        <f t="shared" si="36"/>
        <v>2.9498970556402432E-3</v>
      </c>
      <c r="F511" s="6">
        <f t="shared" si="37"/>
        <v>5.9025181065765903E-3</v>
      </c>
      <c r="G511" s="7">
        <f t="shared" si="38"/>
        <v>-0.57554309091014211</v>
      </c>
      <c r="H511" s="6">
        <f t="shared" si="39"/>
        <v>0.57554309091014211</v>
      </c>
    </row>
    <row r="512" spans="1:8" x14ac:dyDescent="0.25">
      <c r="A512" s="3">
        <v>41871</v>
      </c>
      <c r="B512">
        <v>11.78</v>
      </c>
      <c r="C512" s="6">
        <f t="shared" si="35"/>
        <v>-3.5217035217035335E-2</v>
      </c>
      <c r="D512">
        <v>1986.51</v>
      </c>
      <c r="E512" s="6">
        <f t="shared" si="36"/>
        <v>2.4777957206298354E-3</v>
      </c>
      <c r="F512" s="6">
        <f t="shared" si="37"/>
        <v>5.9299978353997713E-3</v>
      </c>
      <c r="G512" s="7">
        <f t="shared" si="38"/>
        <v>-14.213050302663149</v>
      </c>
      <c r="H512" s="6">
        <f t="shared" si="39"/>
        <v>14.213050302663149</v>
      </c>
    </row>
    <row r="513" spans="1:8" x14ac:dyDescent="0.25">
      <c r="A513" s="3">
        <v>41870</v>
      </c>
      <c r="B513">
        <v>12.21</v>
      </c>
      <c r="C513" s="6">
        <f t="shared" si="35"/>
        <v>-8.928571428571383E-3</v>
      </c>
      <c r="D513">
        <v>1981.6</v>
      </c>
      <c r="E513" s="6">
        <f t="shared" si="36"/>
        <v>5.0006593161369649E-3</v>
      </c>
      <c r="F513" s="6">
        <f t="shared" si="37"/>
        <v>6.1616875252321363E-3</v>
      </c>
      <c r="G513" s="7">
        <f t="shared" si="38"/>
        <v>-1.7854788467111073</v>
      </c>
      <c r="H513" s="6">
        <f t="shared" si="39"/>
        <v>1.7854788467111073</v>
      </c>
    </row>
    <row r="514" spans="1:8" x14ac:dyDescent="0.25">
      <c r="A514" s="3">
        <v>41869</v>
      </c>
      <c r="B514">
        <v>12.32</v>
      </c>
      <c r="C514" s="6">
        <f t="shared" si="35"/>
        <v>-6.3117870722433467E-2</v>
      </c>
      <c r="D514">
        <v>1971.74</v>
      </c>
      <c r="E514" s="6">
        <f t="shared" si="36"/>
        <v>8.5317074667785459E-3</v>
      </c>
      <c r="F514" s="6">
        <f t="shared" si="37"/>
        <v>6.2482883138750547E-3</v>
      </c>
      <c r="G514" s="7">
        <f t="shared" si="38"/>
        <v>-7.3980350320503776</v>
      </c>
      <c r="H514" s="6">
        <f t="shared" si="39"/>
        <v>7.3980350320503776</v>
      </c>
    </row>
    <row r="515" spans="1:8" x14ac:dyDescent="0.25">
      <c r="A515" s="3">
        <v>41866</v>
      </c>
      <c r="B515">
        <v>13.15</v>
      </c>
      <c r="C515" s="6">
        <f t="shared" ref="C515:C578" si="40">(B515-B516)/B516</f>
        <v>5.8776167471819678E-2</v>
      </c>
      <c r="D515">
        <v>1955.06</v>
      </c>
      <c r="E515" s="6">
        <f t="shared" ref="E515:E578" si="41">(D515-D516)/D516</f>
        <v>-6.137542323474986E-5</v>
      </c>
      <c r="F515" s="6">
        <f t="shared" ref="F515:F578" si="42">B515/D515</f>
        <v>6.7261362822624371E-3</v>
      </c>
      <c r="G515" s="7">
        <f t="shared" ref="G515:G578" si="43">C515/E515</f>
        <v>-957.64989264532642</v>
      </c>
      <c r="H515" s="6">
        <f t="shared" ref="H515:H578" si="44">ABS(G515)</f>
        <v>957.64989264532642</v>
      </c>
    </row>
    <row r="516" spans="1:8" x14ac:dyDescent="0.25">
      <c r="A516" s="3">
        <v>41865</v>
      </c>
      <c r="B516">
        <v>12.42</v>
      </c>
      <c r="C516" s="6">
        <f t="shared" si="40"/>
        <v>-3.720930232558143E-2</v>
      </c>
      <c r="D516">
        <v>1955.18</v>
      </c>
      <c r="E516" s="6">
        <f t="shared" si="41"/>
        <v>4.3457713487301906E-3</v>
      </c>
      <c r="F516" s="6">
        <f t="shared" si="42"/>
        <v>6.3523563047903518E-3</v>
      </c>
      <c r="G516" s="7">
        <f t="shared" si="43"/>
        <v>-8.5621859365550321</v>
      </c>
      <c r="H516" s="6">
        <f t="shared" si="44"/>
        <v>8.5621859365550321</v>
      </c>
    </row>
    <row r="517" spans="1:8" x14ac:dyDescent="0.25">
      <c r="A517" s="3">
        <v>41864</v>
      </c>
      <c r="B517">
        <v>12.9</v>
      </c>
      <c r="C517" s="6">
        <f t="shared" si="40"/>
        <v>-8.704883227176223E-2</v>
      </c>
      <c r="D517">
        <v>1946.72</v>
      </c>
      <c r="E517" s="6">
        <f t="shared" si="41"/>
        <v>6.7071751777634274E-3</v>
      </c>
      <c r="F517" s="6">
        <f t="shared" si="42"/>
        <v>6.6265307799786306E-3</v>
      </c>
      <c r="G517" s="7">
        <f t="shared" si="43"/>
        <v>-12.97846410219891</v>
      </c>
      <c r="H517" s="6">
        <f t="shared" si="44"/>
        <v>12.97846410219891</v>
      </c>
    </row>
    <row r="518" spans="1:8" x14ac:dyDescent="0.25">
      <c r="A518" s="3">
        <v>41863</v>
      </c>
      <c r="B518">
        <v>14.13</v>
      </c>
      <c r="C518" s="6">
        <f t="shared" si="40"/>
        <v>-7.0274068868587235E-3</v>
      </c>
      <c r="D518">
        <v>1933.75</v>
      </c>
      <c r="E518" s="6">
        <f t="shared" si="41"/>
        <v>-1.6366189620635198E-3</v>
      </c>
      <c r="F518" s="6">
        <f t="shared" si="42"/>
        <v>7.3070458952811902E-3</v>
      </c>
      <c r="G518" s="7">
        <f t="shared" si="43"/>
        <v>4.2938564502504999</v>
      </c>
      <c r="H518" s="6">
        <f t="shared" si="44"/>
        <v>4.2938564502504999</v>
      </c>
    </row>
    <row r="519" spans="1:8" x14ac:dyDescent="0.25">
      <c r="A519" s="3">
        <v>41862</v>
      </c>
      <c r="B519">
        <v>14.23</v>
      </c>
      <c r="C519" s="6">
        <f t="shared" si="40"/>
        <v>-9.7653772986683526E-2</v>
      </c>
      <c r="D519">
        <v>1936.92</v>
      </c>
      <c r="E519" s="6">
        <f t="shared" si="41"/>
        <v>2.7593847555641491E-3</v>
      </c>
      <c r="F519" s="6">
        <f t="shared" si="42"/>
        <v>7.3467154038370196E-3</v>
      </c>
      <c r="G519" s="7">
        <f t="shared" si="43"/>
        <v>-35.389690687306292</v>
      </c>
      <c r="H519" s="6">
        <f t="shared" si="44"/>
        <v>35.389690687306292</v>
      </c>
    </row>
    <row r="520" spans="1:8" x14ac:dyDescent="0.25">
      <c r="A520" s="3">
        <v>41859</v>
      </c>
      <c r="B520">
        <v>15.77</v>
      </c>
      <c r="C520" s="6">
        <f t="shared" si="40"/>
        <v>-5.3421368547419003E-2</v>
      </c>
      <c r="D520">
        <v>1931.59</v>
      </c>
      <c r="E520" s="6">
        <f t="shared" si="41"/>
        <v>1.153139188403671E-2</v>
      </c>
      <c r="F520" s="6">
        <f t="shared" si="42"/>
        <v>8.1642584606464105E-3</v>
      </c>
      <c r="G520" s="7">
        <f t="shared" si="43"/>
        <v>-4.6326904058626246</v>
      </c>
      <c r="H520" s="6">
        <f t="shared" si="44"/>
        <v>4.6326904058626246</v>
      </c>
    </row>
    <row r="521" spans="1:8" x14ac:dyDescent="0.25">
      <c r="A521" s="3">
        <v>41858</v>
      </c>
      <c r="B521">
        <v>16.66</v>
      </c>
      <c r="C521" s="6">
        <f t="shared" si="40"/>
        <v>1.7715332926084248E-2</v>
      </c>
      <c r="D521">
        <v>1909.57</v>
      </c>
      <c r="E521" s="6">
        <f t="shared" si="41"/>
        <v>-5.5565970920302011E-3</v>
      </c>
      <c r="F521" s="6">
        <f t="shared" si="42"/>
        <v>8.7244772383311426E-3</v>
      </c>
      <c r="G521" s="7">
        <f t="shared" si="43"/>
        <v>-3.1881622209919196</v>
      </c>
      <c r="H521" s="6">
        <f t="shared" si="44"/>
        <v>3.1881622209919196</v>
      </c>
    </row>
    <row r="522" spans="1:8" x14ac:dyDescent="0.25">
      <c r="A522" s="3">
        <v>41857</v>
      </c>
      <c r="B522">
        <v>16.37</v>
      </c>
      <c r="C522" s="6">
        <f t="shared" si="40"/>
        <v>-2.9638411381149969E-2</v>
      </c>
      <c r="D522">
        <v>1920.24</v>
      </c>
      <c r="E522" s="6">
        <f t="shared" si="41"/>
        <v>1.5623291202510513E-5</v>
      </c>
      <c r="F522" s="6">
        <f t="shared" si="42"/>
        <v>8.5249760446610839E-3</v>
      </c>
      <c r="G522" s="7">
        <f t="shared" si="43"/>
        <v>-1897.0657972749916</v>
      </c>
      <c r="H522" s="6">
        <f t="shared" si="44"/>
        <v>1897.0657972749916</v>
      </c>
    </row>
    <row r="523" spans="1:8" x14ac:dyDescent="0.25">
      <c r="A523" s="3">
        <v>41856</v>
      </c>
      <c r="B523">
        <v>16.87</v>
      </c>
      <c r="C523" s="6">
        <f t="shared" si="40"/>
        <v>0.11574074074074087</v>
      </c>
      <c r="D523">
        <v>1920.21</v>
      </c>
      <c r="E523" s="6">
        <f t="shared" si="41"/>
        <v>-9.6854547986322641E-3</v>
      </c>
      <c r="F523" s="6">
        <f t="shared" si="42"/>
        <v>8.7854974195530709E-3</v>
      </c>
      <c r="G523" s="7">
        <f t="shared" si="43"/>
        <v>-11.949954147438202</v>
      </c>
      <c r="H523" s="6">
        <f t="shared" si="44"/>
        <v>11.949954147438202</v>
      </c>
    </row>
    <row r="524" spans="1:8" x14ac:dyDescent="0.25">
      <c r="A524" s="3">
        <v>41855</v>
      </c>
      <c r="B524">
        <v>15.12</v>
      </c>
      <c r="C524" s="6">
        <f t="shared" si="40"/>
        <v>-0.11215502055196722</v>
      </c>
      <c r="D524">
        <v>1938.99</v>
      </c>
      <c r="E524" s="6">
        <f t="shared" si="41"/>
        <v>7.1890502038801747E-3</v>
      </c>
      <c r="F524" s="6">
        <f t="shared" si="42"/>
        <v>7.797874150975507E-3</v>
      </c>
      <c r="G524" s="7">
        <f t="shared" si="43"/>
        <v>-15.600811980897468</v>
      </c>
      <c r="H524" s="6">
        <f t="shared" si="44"/>
        <v>15.600811980897468</v>
      </c>
    </row>
    <row r="525" spans="1:8" x14ac:dyDescent="0.25">
      <c r="A525" s="3">
        <v>41852</v>
      </c>
      <c r="B525">
        <v>17.03</v>
      </c>
      <c r="C525" s="6">
        <f t="shared" si="40"/>
        <v>4.7197640117995193E-3</v>
      </c>
      <c r="D525">
        <v>1925.15</v>
      </c>
      <c r="E525" s="6">
        <f t="shared" si="41"/>
        <v>-2.8591110857888618E-3</v>
      </c>
      <c r="F525" s="6">
        <f t="shared" si="42"/>
        <v>8.8460639430693721E-3</v>
      </c>
      <c r="G525" s="7">
        <f t="shared" si="43"/>
        <v>-1.6507802146125015</v>
      </c>
      <c r="H525" s="6">
        <f t="shared" si="44"/>
        <v>1.6507802146125015</v>
      </c>
    </row>
    <row r="526" spans="1:8" x14ac:dyDescent="0.25">
      <c r="A526" s="3">
        <v>41851</v>
      </c>
      <c r="B526">
        <v>16.95</v>
      </c>
      <c r="C526" s="6">
        <f t="shared" si="40"/>
        <v>0.27156789197299319</v>
      </c>
      <c r="D526">
        <v>1930.67</v>
      </c>
      <c r="E526" s="6">
        <f t="shared" si="41"/>
        <v>-1.9999289365352432E-2</v>
      </c>
      <c r="F526" s="6">
        <f t="shared" si="42"/>
        <v>8.7793356710364791E-3</v>
      </c>
      <c r="G526" s="7">
        <f t="shared" si="43"/>
        <v>-13.578877079676055</v>
      </c>
      <c r="H526" s="6">
        <f t="shared" si="44"/>
        <v>13.578877079676055</v>
      </c>
    </row>
    <row r="527" spans="1:8" x14ac:dyDescent="0.25">
      <c r="A527" s="3">
        <v>41850</v>
      </c>
      <c r="B527">
        <v>13.33</v>
      </c>
      <c r="C527" s="6">
        <f t="shared" si="40"/>
        <v>3.7650602409639092E-3</v>
      </c>
      <c r="D527">
        <v>1970.07</v>
      </c>
      <c r="E527" s="6">
        <f t="shared" si="41"/>
        <v>6.0915251656078004E-5</v>
      </c>
      <c r="F527" s="6">
        <f t="shared" si="42"/>
        <v>6.7662570365520014E-3</v>
      </c>
      <c r="G527" s="7">
        <f t="shared" si="43"/>
        <v>61.808170180779989</v>
      </c>
      <c r="H527" s="6">
        <f t="shared" si="44"/>
        <v>61.808170180779989</v>
      </c>
    </row>
    <row r="528" spans="1:8" x14ac:dyDescent="0.25">
      <c r="A528" s="3">
        <v>41849</v>
      </c>
      <c r="B528">
        <v>13.28</v>
      </c>
      <c r="C528" s="6">
        <f t="shared" si="40"/>
        <v>5.7324840764331114E-2</v>
      </c>
      <c r="D528">
        <v>1969.95</v>
      </c>
      <c r="E528" s="6">
        <f t="shared" si="41"/>
        <v>-4.5277450717819585E-3</v>
      </c>
      <c r="F528" s="6">
        <f t="shared" si="42"/>
        <v>6.7412878499454295E-3</v>
      </c>
      <c r="G528" s="7">
        <f t="shared" si="43"/>
        <v>-12.660792481801566</v>
      </c>
      <c r="H528" s="6">
        <f t="shared" si="44"/>
        <v>12.660792481801566</v>
      </c>
    </row>
    <row r="529" spans="1:8" x14ac:dyDescent="0.25">
      <c r="A529" s="3">
        <v>41848</v>
      </c>
      <c r="B529">
        <v>12.56</v>
      </c>
      <c r="C529" s="6">
        <f t="shared" si="40"/>
        <v>-1.0244286840031444E-2</v>
      </c>
      <c r="D529">
        <v>1978.91</v>
      </c>
      <c r="E529" s="6">
        <f t="shared" si="41"/>
        <v>2.8812034331821815E-4</v>
      </c>
      <c r="F529" s="6">
        <f t="shared" si="42"/>
        <v>6.3469283595514701E-3</v>
      </c>
      <c r="G529" s="7">
        <f t="shared" si="43"/>
        <v>-35.555583205442083</v>
      </c>
      <c r="H529" s="6">
        <f t="shared" si="44"/>
        <v>35.555583205442083</v>
      </c>
    </row>
    <row r="530" spans="1:8" x14ac:dyDescent="0.25">
      <c r="A530" s="3">
        <v>41845</v>
      </c>
      <c r="B530">
        <v>12.69</v>
      </c>
      <c r="C530" s="6">
        <f t="shared" si="40"/>
        <v>7.1790540540540515E-2</v>
      </c>
      <c r="D530">
        <v>1978.34</v>
      </c>
      <c r="E530" s="6">
        <f t="shared" si="41"/>
        <v>-4.849143351542822E-3</v>
      </c>
      <c r="F530" s="6">
        <f t="shared" si="42"/>
        <v>6.4144686959774358E-3</v>
      </c>
      <c r="G530" s="7">
        <f t="shared" si="43"/>
        <v>-14.804788255579073</v>
      </c>
      <c r="H530" s="6">
        <f t="shared" si="44"/>
        <v>14.804788255579073</v>
      </c>
    </row>
    <row r="531" spans="1:8" x14ac:dyDescent="0.25">
      <c r="A531" s="3">
        <v>41844</v>
      </c>
      <c r="B531">
        <v>11.84</v>
      </c>
      <c r="C531" s="6">
        <f t="shared" si="40"/>
        <v>2.7777777777777804E-2</v>
      </c>
      <c r="D531">
        <v>1987.98</v>
      </c>
      <c r="E531" s="6">
        <f t="shared" si="41"/>
        <v>4.8817066849186832E-4</v>
      </c>
      <c r="F531" s="6">
        <f t="shared" si="42"/>
        <v>5.9557943238865577E-3</v>
      </c>
      <c r="G531" s="7">
        <f t="shared" si="43"/>
        <v>56.901775486825485</v>
      </c>
      <c r="H531" s="6">
        <f t="shared" si="44"/>
        <v>56.901775486825485</v>
      </c>
    </row>
    <row r="532" spans="1:8" x14ac:dyDescent="0.25">
      <c r="A532" s="3">
        <v>41843</v>
      </c>
      <c r="B532">
        <v>11.52</v>
      </c>
      <c r="C532" s="6">
        <f t="shared" si="40"/>
        <v>-5.8823529411764754E-2</v>
      </c>
      <c r="D532">
        <v>1987.01</v>
      </c>
      <c r="E532" s="6">
        <f t="shared" si="41"/>
        <v>1.7544478782776254E-3</v>
      </c>
      <c r="F532" s="6">
        <f t="shared" si="42"/>
        <v>5.7976557742537779E-3</v>
      </c>
      <c r="G532" s="7">
        <f t="shared" si="43"/>
        <v>-33.528228532792276</v>
      </c>
      <c r="H532" s="6">
        <f t="shared" si="44"/>
        <v>33.528228532792276</v>
      </c>
    </row>
    <row r="533" spans="1:8" x14ac:dyDescent="0.25">
      <c r="A533" s="3">
        <v>41842</v>
      </c>
      <c r="B533">
        <v>12.24</v>
      </c>
      <c r="C533" s="6">
        <f t="shared" si="40"/>
        <v>-4.4496487119437961E-2</v>
      </c>
      <c r="D533">
        <v>1983.53</v>
      </c>
      <c r="E533" s="6">
        <f t="shared" si="41"/>
        <v>5.016137776584194E-3</v>
      </c>
      <c r="F533" s="6">
        <f t="shared" si="42"/>
        <v>6.1708166753212711E-3</v>
      </c>
      <c r="G533" s="7">
        <f t="shared" si="43"/>
        <v>-8.8706668559128854</v>
      </c>
      <c r="H533" s="6">
        <f t="shared" si="44"/>
        <v>8.8706668559128854</v>
      </c>
    </row>
    <row r="534" spans="1:8" x14ac:dyDescent="0.25">
      <c r="A534" s="3">
        <v>41841</v>
      </c>
      <c r="B534">
        <v>12.81</v>
      </c>
      <c r="C534" s="6">
        <f t="shared" si="40"/>
        <v>6.2189054726368154E-2</v>
      </c>
      <c r="D534">
        <v>1973.63</v>
      </c>
      <c r="E534" s="6">
        <f t="shared" si="41"/>
        <v>-2.3202677154208927E-3</v>
      </c>
      <c r="F534" s="6">
        <f t="shared" si="42"/>
        <v>6.4905782745499413E-3</v>
      </c>
      <c r="G534" s="7">
        <f t="shared" si="43"/>
        <v>-26.80253417010854</v>
      </c>
      <c r="H534" s="6">
        <f t="shared" si="44"/>
        <v>26.80253417010854</v>
      </c>
    </row>
    <row r="535" spans="1:8" x14ac:dyDescent="0.25">
      <c r="A535" s="3">
        <v>41838</v>
      </c>
      <c r="B535">
        <v>12.06</v>
      </c>
      <c r="C535" s="6">
        <f t="shared" si="40"/>
        <v>-0.170563961485557</v>
      </c>
      <c r="D535">
        <v>1978.22</v>
      </c>
      <c r="E535" s="6">
        <f t="shared" si="41"/>
        <v>1.0264948011357904E-2</v>
      </c>
      <c r="F535" s="6">
        <f t="shared" si="42"/>
        <v>6.0963896836550031E-3</v>
      </c>
      <c r="G535" s="7">
        <f t="shared" si="43"/>
        <v>-16.616154440999829</v>
      </c>
      <c r="H535" s="6">
        <f t="shared" si="44"/>
        <v>16.616154440999829</v>
      </c>
    </row>
    <row r="536" spans="1:8" x14ac:dyDescent="0.25">
      <c r="A536" s="3">
        <v>41837</v>
      </c>
      <c r="B536">
        <v>14.54</v>
      </c>
      <c r="C536" s="6">
        <f t="shared" si="40"/>
        <v>0.32181818181818173</v>
      </c>
      <c r="D536">
        <v>1958.12</v>
      </c>
      <c r="E536" s="6">
        <f t="shared" si="41"/>
        <v>-1.1834050777918543E-2</v>
      </c>
      <c r="F536" s="6">
        <f t="shared" si="42"/>
        <v>7.425489755479746E-3</v>
      </c>
      <c r="G536" s="7">
        <f t="shared" si="43"/>
        <v>-27.194253925179236</v>
      </c>
      <c r="H536" s="6">
        <f t="shared" si="44"/>
        <v>27.194253925179236</v>
      </c>
    </row>
    <row r="537" spans="1:8" x14ac:dyDescent="0.25">
      <c r="A537" s="3">
        <v>41836</v>
      </c>
      <c r="B537">
        <v>11</v>
      </c>
      <c r="C537" s="6">
        <f t="shared" si="40"/>
        <v>-8.0267558528428165E-2</v>
      </c>
      <c r="D537">
        <v>1981.57</v>
      </c>
      <c r="E537" s="6">
        <f t="shared" si="41"/>
        <v>4.201127057488022E-3</v>
      </c>
      <c r="F537" s="6">
        <f t="shared" si="42"/>
        <v>5.551153883032141E-3</v>
      </c>
      <c r="G537" s="7">
        <f t="shared" si="43"/>
        <v>-19.106196368272307</v>
      </c>
      <c r="H537" s="6">
        <f t="shared" si="44"/>
        <v>19.106196368272307</v>
      </c>
    </row>
    <row r="538" spans="1:8" x14ac:dyDescent="0.25">
      <c r="A538" s="3">
        <v>41835</v>
      </c>
      <c r="B538">
        <v>11.96</v>
      </c>
      <c r="C538" s="6">
        <f t="shared" si="40"/>
        <v>1.1844331641286003E-2</v>
      </c>
      <c r="D538">
        <v>1973.28</v>
      </c>
      <c r="E538" s="6">
        <f t="shared" si="41"/>
        <v>-1.9321228061301586E-3</v>
      </c>
      <c r="F538" s="6">
        <f t="shared" si="42"/>
        <v>6.0609746209357015E-3</v>
      </c>
      <c r="G538" s="7">
        <f t="shared" si="43"/>
        <v>-6.1302167769599336</v>
      </c>
      <c r="H538" s="6">
        <f t="shared" si="44"/>
        <v>6.1302167769599336</v>
      </c>
    </row>
    <row r="539" spans="1:8" x14ac:dyDescent="0.25">
      <c r="A539" s="3">
        <v>41834</v>
      </c>
      <c r="B539">
        <v>11.82</v>
      </c>
      <c r="C539" s="6">
        <f t="shared" si="40"/>
        <v>-2.1523178807947001E-2</v>
      </c>
      <c r="D539">
        <v>1977.1</v>
      </c>
      <c r="E539" s="6">
        <f t="shared" si="41"/>
        <v>4.8435379681535974E-3</v>
      </c>
      <c r="F539" s="6">
        <f t="shared" si="42"/>
        <v>5.9784532901724753E-3</v>
      </c>
      <c r="G539" s="7">
        <f t="shared" si="43"/>
        <v>-4.4436894991765374</v>
      </c>
      <c r="H539" s="6">
        <f t="shared" si="44"/>
        <v>4.4436894991765374</v>
      </c>
    </row>
    <row r="540" spans="1:8" x14ac:dyDescent="0.25">
      <c r="A540" s="3">
        <v>41831</v>
      </c>
      <c r="B540">
        <v>12.08</v>
      </c>
      <c r="C540" s="6">
        <f t="shared" si="40"/>
        <v>-4.0508339952343111E-2</v>
      </c>
      <c r="D540">
        <v>1967.57</v>
      </c>
      <c r="E540" s="6">
        <f t="shared" si="41"/>
        <v>1.4709774619784761E-3</v>
      </c>
      <c r="F540" s="6">
        <f t="shared" si="42"/>
        <v>6.1395528494538948E-3</v>
      </c>
      <c r="G540" s="7">
        <f t="shared" si="43"/>
        <v>-27.538382469748434</v>
      </c>
      <c r="H540" s="6">
        <f t="shared" si="44"/>
        <v>27.538382469748434</v>
      </c>
    </row>
    <row r="541" spans="1:8" x14ac:dyDescent="0.25">
      <c r="A541" s="3">
        <v>41830</v>
      </c>
      <c r="B541">
        <v>12.59</v>
      </c>
      <c r="C541" s="6">
        <f t="shared" si="40"/>
        <v>8.0686695278969905E-2</v>
      </c>
      <c r="D541">
        <v>1964.68</v>
      </c>
      <c r="E541" s="6">
        <f t="shared" si="41"/>
        <v>-4.1311212826243846E-3</v>
      </c>
      <c r="F541" s="6">
        <f t="shared" si="42"/>
        <v>6.408168251318281E-3</v>
      </c>
      <c r="G541" s="7">
        <f t="shared" si="43"/>
        <v>-19.531427367756176</v>
      </c>
      <c r="H541" s="6">
        <f t="shared" si="44"/>
        <v>19.531427367756176</v>
      </c>
    </row>
    <row r="542" spans="1:8" x14ac:dyDescent="0.25">
      <c r="A542" s="3">
        <v>41829</v>
      </c>
      <c r="B542">
        <v>11.65</v>
      </c>
      <c r="C542" s="6">
        <f t="shared" si="40"/>
        <v>-2.7545909849749587E-2</v>
      </c>
      <c r="D542">
        <v>1972.83</v>
      </c>
      <c r="E542" s="6">
        <f t="shared" si="41"/>
        <v>4.6442702843087274E-3</v>
      </c>
      <c r="F542" s="6">
        <f t="shared" si="42"/>
        <v>5.9052224469417032E-3</v>
      </c>
      <c r="G542" s="7">
        <f t="shared" si="43"/>
        <v>-5.9311599376153952</v>
      </c>
      <c r="H542" s="6">
        <f t="shared" si="44"/>
        <v>5.9311599376153952</v>
      </c>
    </row>
    <row r="543" spans="1:8" x14ac:dyDescent="0.25">
      <c r="A543" s="3">
        <v>41828</v>
      </c>
      <c r="B543">
        <v>11.98</v>
      </c>
      <c r="C543" s="6">
        <f t="shared" si="40"/>
        <v>5.7369814651368083E-2</v>
      </c>
      <c r="D543">
        <v>1963.71</v>
      </c>
      <c r="E543" s="6">
        <f t="shared" si="41"/>
        <v>-7.048770004803708E-3</v>
      </c>
      <c r="F543" s="6">
        <f t="shared" si="42"/>
        <v>6.100697149782809E-3</v>
      </c>
      <c r="G543" s="7">
        <f t="shared" si="43"/>
        <v>-8.1389823490156132</v>
      </c>
      <c r="H543" s="6">
        <f t="shared" si="44"/>
        <v>8.1389823490156132</v>
      </c>
    </row>
    <row r="544" spans="1:8" x14ac:dyDescent="0.25">
      <c r="A544" s="3">
        <v>41827</v>
      </c>
      <c r="B544">
        <v>11.33</v>
      </c>
      <c r="C544" s="6">
        <f t="shared" si="40"/>
        <v>9.7868217054263545E-2</v>
      </c>
      <c r="D544">
        <v>1977.65</v>
      </c>
      <c r="E544" s="6">
        <f t="shared" si="41"/>
        <v>-3.9235635425900368E-3</v>
      </c>
      <c r="F544" s="6">
        <f t="shared" si="42"/>
        <v>5.7290218188253729E-3</v>
      </c>
      <c r="G544" s="7">
        <f t="shared" si="43"/>
        <v>-24.943706401568413</v>
      </c>
      <c r="H544" s="6">
        <f t="shared" si="44"/>
        <v>24.943706401568413</v>
      </c>
    </row>
    <row r="545" spans="1:8" x14ac:dyDescent="0.25">
      <c r="A545" s="3">
        <v>41823</v>
      </c>
      <c r="B545">
        <v>10.32</v>
      </c>
      <c r="C545" s="6">
        <f t="shared" si="40"/>
        <v>-4.6210720887245843E-2</v>
      </c>
      <c r="D545">
        <v>1985.44</v>
      </c>
      <c r="E545" s="6">
        <f t="shared" si="41"/>
        <v>5.4795353029950897E-3</v>
      </c>
      <c r="F545" s="6">
        <f t="shared" si="42"/>
        <v>5.1978402772181482E-3</v>
      </c>
      <c r="G545" s="7">
        <f t="shared" si="43"/>
        <v>-8.4333284360787442</v>
      </c>
      <c r="H545" s="6">
        <f t="shared" si="44"/>
        <v>8.4333284360787442</v>
      </c>
    </row>
    <row r="546" spans="1:8" x14ac:dyDescent="0.25">
      <c r="A546" s="3">
        <v>41822</v>
      </c>
      <c r="B546">
        <v>10.82</v>
      </c>
      <c r="C546" s="6">
        <f t="shared" si="40"/>
        <v>-2.9596412556053817E-2</v>
      </c>
      <c r="D546">
        <v>1974.62</v>
      </c>
      <c r="E546" s="6">
        <f t="shared" si="41"/>
        <v>6.5878823505561928E-4</v>
      </c>
      <c r="F546" s="6">
        <f t="shared" si="42"/>
        <v>5.4795353029950073E-3</v>
      </c>
      <c r="G546" s="7">
        <f t="shared" si="43"/>
        <v>-44.925532942395506</v>
      </c>
      <c r="H546" s="6">
        <f t="shared" si="44"/>
        <v>44.925532942395506</v>
      </c>
    </row>
    <row r="547" spans="1:8" x14ac:dyDescent="0.25">
      <c r="A547" s="3">
        <v>41821</v>
      </c>
      <c r="B547">
        <v>11.15</v>
      </c>
      <c r="C547" s="6">
        <f t="shared" si="40"/>
        <v>-3.6300777873811578E-2</v>
      </c>
      <c r="D547">
        <v>1973.32</v>
      </c>
      <c r="E547" s="6">
        <f t="shared" si="41"/>
        <v>6.6777878106140188E-3</v>
      </c>
      <c r="F547" s="6">
        <f t="shared" si="42"/>
        <v>5.6503760160541627E-3</v>
      </c>
      <c r="G547" s="7">
        <f t="shared" si="43"/>
        <v>-5.4360484195249894</v>
      </c>
      <c r="H547" s="6">
        <f t="shared" si="44"/>
        <v>5.4360484195249894</v>
      </c>
    </row>
    <row r="548" spans="1:8" x14ac:dyDescent="0.25">
      <c r="A548" s="3">
        <v>41820</v>
      </c>
      <c r="B548">
        <v>11.57</v>
      </c>
      <c r="C548" s="6">
        <f t="shared" si="40"/>
        <v>2.7531083481349954E-2</v>
      </c>
      <c r="D548">
        <v>1960.23</v>
      </c>
      <c r="E548" s="6">
        <f t="shared" si="41"/>
        <v>-3.7226664490862547E-4</v>
      </c>
      <c r="F548" s="6">
        <f t="shared" si="42"/>
        <v>5.9023685996031075E-3</v>
      </c>
      <c r="G548" s="7">
        <f t="shared" si="43"/>
        <v>-73.955278717241995</v>
      </c>
      <c r="H548" s="6">
        <f t="shared" si="44"/>
        <v>73.955278717241995</v>
      </c>
    </row>
    <row r="549" spans="1:8" x14ac:dyDescent="0.25">
      <c r="A549" s="3">
        <v>41817</v>
      </c>
      <c r="B549">
        <v>11.26</v>
      </c>
      <c r="C549" s="6">
        <f t="shared" si="40"/>
        <v>-3.1814273430782546E-2</v>
      </c>
      <c r="D549">
        <v>1960.96</v>
      </c>
      <c r="E549" s="6">
        <f t="shared" si="41"/>
        <v>1.9108735860046439E-3</v>
      </c>
      <c r="F549" s="6">
        <f t="shared" si="42"/>
        <v>5.7420855091383808E-3</v>
      </c>
      <c r="G549" s="7">
        <f t="shared" si="43"/>
        <v>-16.649072792565793</v>
      </c>
      <c r="H549" s="6">
        <f t="shared" si="44"/>
        <v>16.649072792565793</v>
      </c>
    </row>
    <row r="550" spans="1:8" x14ac:dyDescent="0.25">
      <c r="A550" s="3">
        <v>41816</v>
      </c>
      <c r="B550">
        <v>11.63</v>
      </c>
      <c r="C550" s="6">
        <f t="shared" si="40"/>
        <v>3.451251078516042E-3</v>
      </c>
      <c r="D550">
        <v>1957.22</v>
      </c>
      <c r="E550" s="6">
        <f t="shared" si="41"/>
        <v>-1.178854112976043E-3</v>
      </c>
      <c r="F550" s="6">
        <f t="shared" si="42"/>
        <v>5.9421015522015926E-3</v>
      </c>
      <c r="G550" s="7">
        <f t="shared" si="43"/>
        <v>-2.927632045837532</v>
      </c>
      <c r="H550" s="6">
        <f t="shared" si="44"/>
        <v>2.927632045837532</v>
      </c>
    </row>
    <row r="551" spans="1:8" x14ac:dyDescent="0.25">
      <c r="A551" s="3">
        <v>41815</v>
      </c>
      <c r="B551">
        <v>11.59</v>
      </c>
      <c r="C551" s="6">
        <f t="shared" si="40"/>
        <v>-4.4517724649629095E-2</v>
      </c>
      <c r="D551">
        <v>1959.53</v>
      </c>
      <c r="E551" s="6">
        <f t="shared" si="41"/>
        <v>4.8974861280628289E-3</v>
      </c>
      <c r="F551" s="6">
        <f t="shared" si="42"/>
        <v>5.914683623113706E-3</v>
      </c>
      <c r="G551" s="7">
        <f t="shared" si="43"/>
        <v>-9.0899133730140473</v>
      </c>
      <c r="H551" s="6">
        <f t="shared" si="44"/>
        <v>9.0899133730140473</v>
      </c>
    </row>
    <row r="552" spans="1:8" x14ac:dyDescent="0.25">
      <c r="A552" s="3">
        <v>41814</v>
      </c>
      <c r="B552">
        <v>12.13</v>
      </c>
      <c r="C552" s="6">
        <f t="shared" si="40"/>
        <v>0.10473588342440804</v>
      </c>
      <c r="D552">
        <v>1949.98</v>
      </c>
      <c r="E552" s="6">
        <f t="shared" si="41"/>
        <v>-6.4353080846423294E-3</v>
      </c>
      <c r="F552" s="6">
        <f t="shared" si="42"/>
        <v>6.2205766212986803E-3</v>
      </c>
      <c r="G552" s="7">
        <f t="shared" si="43"/>
        <v>-16.275193362437005</v>
      </c>
      <c r="H552" s="6">
        <f t="shared" si="44"/>
        <v>16.275193362437005</v>
      </c>
    </row>
    <row r="553" spans="1:8" x14ac:dyDescent="0.25">
      <c r="A553" s="3">
        <v>41813</v>
      </c>
      <c r="B553">
        <v>10.98</v>
      </c>
      <c r="C553" s="6">
        <f t="shared" si="40"/>
        <v>1.198156682027657E-2</v>
      </c>
      <c r="D553">
        <v>1962.61</v>
      </c>
      <c r="E553" s="6">
        <f t="shared" si="41"/>
        <v>-1.3245910325186637E-4</v>
      </c>
      <c r="F553" s="6">
        <f t="shared" si="42"/>
        <v>5.5945908764349515E-3</v>
      </c>
      <c r="G553" s="7">
        <f t="shared" si="43"/>
        <v>-90.454838709681113</v>
      </c>
      <c r="H553" s="6">
        <f t="shared" si="44"/>
        <v>90.454838709681113</v>
      </c>
    </row>
    <row r="554" spans="1:8" x14ac:dyDescent="0.25">
      <c r="A554" s="3">
        <v>41810</v>
      </c>
      <c r="B554">
        <v>10.85</v>
      </c>
      <c r="C554" s="6">
        <f t="shared" si="40"/>
        <v>2.1657250470809835E-2</v>
      </c>
      <c r="D554">
        <v>1962.87</v>
      </c>
      <c r="E554" s="6">
        <f t="shared" si="41"/>
        <v>1.7300508298119259E-3</v>
      </c>
      <c r="F554" s="6">
        <f t="shared" si="42"/>
        <v>5.5276202703184625E-3</v>
      </c>
      <c r="G554" s="7">
        <f t="shared" si="43"/>
        <v>12.518274086296181</v>
      </c>
      <c r="H554" s="6">
        <f t="shared" si="44"/>
        <v>12.518274086296181</v>
      </c>
    </row>
    <row r="555" spans="1:8" x14ac:dyDescent="0.25">
      <c r="A555" s="3">
        <v>41809</v>
      </c>
      <c r="B555">
        <v>10.62</v>
      </c>
      <c r="C555" s="6">
        <f t="shared" si="40"/>
        <v>9.4250706880299594E-4</v>
      </c>
      <c r="D555">
        <v>1959.48</v>
      </c>
      <c r="E555" s="6">
        <f t="shared" si="41"/>
        <v>1.2774785639096977E-3</v>
      </c>
      <c r="F555" s="6">
        <f t="shared" si="42"/>
        <v>5.419805254455263E-3</v>
      </c>
      <c r="G555" s="7">
        <f t="shared" si="43"/>
        <v>0.73778699340243481</v>
      </c>
      <c r="H555" s="6">
        <f t="shared" si="44"/>
        <v>0.73778699340243481</v>
      </c>
    </row>
    <row r="556" spans="1:8" x14ac:dyDescent="0.25">
      <c r="A556" s="3">
        <v>41808</v>
      </c>
      <c r="B556">
        <v>10.61</v>
      </c>
      <c r="C556" s="6">
        <f t="shared" si="40"/>
        <v>-0.12023217247097852</v>
      </c>
      <c r="D556">
        <v>1956.98</v>
      </c>
      <c r="E556" s="6">
        <f t="shared" si="41"/>
        <v>7.7188862970458188E-3</v>
      </c>
      <c r="F556" s="6">
        <f t="shared" si="42"/>
        <v>5.4216190252327559E-3</v>
      </c>
      <c r="G556" s="7">
        <f t="shared" si="43"/>
        <v>-15.576362682916306</v>
      </c>
      <c r="H556" s="6">
        <f t="shared" si="44"/>
        <v>15.576362682916306</v>
      </c>
    </row>
    <row r="557" spans="1:8" x14ac:dyDescent="0.25">
      <c r="A557" s="3">
        <v>41807</v>
      </c>
      <c r="B557">
        <v>12.06</v>
      </c>
      <c r="C557" s="6">
        <f t="shared" si="40"/>
        <v>-4.6640316205533584E-2</v>
      </c>
      <c r="D557">
        <v>1941.99</v>
      </c>
      <c r="E557" s="6">
        <f t="shared" si="41"/>
        <v>2.1725892516178493E-3</v>
      </c>
      <c r="F557" s="6">
        <f t="shared" si="42"/>
        <v>6.2101246659354578E-3</v>
      </c>
      <c r="G557" s="7">
        <f t="shared" si="43"/>
        <v>-21.467618037234701</v>
      </c>
      <c r="H557" s="6">
        <f t="shared" si="44"/>
        <v>21.467618037234701</v>
      </c>
    </row>
    <row r="558" spans="1:8" x14ac:dyDescent="0.25">
      <c r="A558" s="3">
        <v>41806</v>
      </c>
      <c r="B558">
        <v>12.65</v>
      </c>
      <c r="C558" s="6">
        <f t="shared" si="40"/>
        <v>3.8587848932676569E-2</v>
      </c>
      <c r="D558">
        <v>1937.78</v>
      </c>
      <c r="E558" s="6">
        <f t="shared" si="41"/>
        <v>8.3670771010654638E-4</v>
      </c>
      <c r="F558" s="6">
        <f t="shared" si="42"/>
        <v>6.5280888439348123E-3</v>
      </c>
      <c r="G558" s="7">
        <f t="shared" si="43"/>
        <v>46.118672586108701</v>
      </c>
      <c r="H558" s="6">
        <f t="shared" si="44"/>
        <v>46.118672586108701</v>
      </c>
    </row>
    <row r="559" spans="1:8" x14ac:dyDescent="0.25">
      <c r="A559" s="3">
        <v>41803</v>
      </c>
      <c r="B559">
        <v>12.18</v>
      </c>
      <c r="C559" s="6">
        <f t="shared" si="40"/>
        <v>-3.0254777070063757E-2</v>
      </c>
      <c r="D559">
        <v>1936.16</v>
      </c>
      <c r="E559" s="6">
        <f t="shared" si="41"/>
        <v>3.1345363735746576E-3</v>
      </c>
      <c r="F559" s="6">
        <f t="shared" si="42"/>
        <v>6.2908024130237166E-3</v>
      </c>
      <c r="G559" s="7">
        <f t="shared" si="43"/>
        <v>-9.6520740116857855</v>
      </c>
      <c r="H559" s="6">
        <f t="shared" si="44"/>
        <v>9.6520740116857855</v>
      </c>
    </row>
    <row r="560" spans="1:8" x14ac:dyDescent="0.25">
      <c r="A560" s="3">
        <v>41802</v>
      </c>
      <c r="B560">
        <v>12.56</v>
      </c>
      <c r="C560" s="6">
        <f t="shared" si="40"/>
        <v>8.2758620689655255E-2</v>
      </c>
      <c r="D560">
        <v>1930.11</v>
      </c>
      <c r="E560" s="6">
        <f t="shared" si="41"/>
        <v>-7.0888784859226596E-3</v>
      </c>
      <c r="F560" s="6">
        <f t="shared" si="42"/>
        <v>6.5074011325779368E-3</v>
      </c>
      <c r="G560" s="7">
        <f t="shared" si="43"/>
        <v>-11.674430709173558</v>
      </c>
      <c r="H560" s="6">
        <f t="shared" si="44"/>
        <v>11.674430709173558</v>
      </c>
    </row>
    <row r="561" spans="1:8" x14ac:dyDescent="0.25">
      <c r="A561" s="3">
        <v>41801</v>
      </c>
      <c r="B561">
        <v>11.6</v>
      </c>
      <c r="C561" s="6">
        <f t="shared" si="40"/>
        <v>5.5505004549590481E-2</v>
      </c>
      <c r="D561">
        <v>1943.89</v>
      </c>
      <c r="E561" s="6">
        <f t="shared" si="41"/>
        <v>-3.5370285884179556E-3</v>
      </c>
      <c r="F561" s="6">
        <f t="shared" si="42"/>
        <v>5.9674158517200046E-3</v>
      </c>
      <c r="G561" s="7">
        <f t="shared" si="43"/>
        <v>-15.692551858738804</v>
      </c>
      <c r="H561" s="6">
        <f t="shared" si="44"/>
        <v>15.692551858738804</v>
      </c>
    </row>
    <row r="562" spans="1:8" x14ac:dyDescent="0.25">
      <c r="A562" s="3">
        <v>41800</v>
      </c>
      <c r="B562">
        <v>10.99</v>
      </c>
      <c r="C562" s="6">
        <f t="shared" si="40"/>
        <v>-1.4349775784753376E-2</v>
      </c>
      <c r="D562">
        <v>1950.79</v>
      </c>
      <c r="E562" s="6">
        <f t="shared" si="41"/>
        <v>-2.4599363491470589E-4</v>
      </c>
      <c r="F562" s="6">
        <f t="shared" si="42"/>
        <v>5.6336150995237831E-3</v>
      </c>
      <c r="G562" s="7">
        <f t="shared" si="43"/>
        <v>58.333931240655538</v>
      </c>
      <c r="H562" s="6">
        <f t="shared" si="44"/>
        <v>58.333931240655538</v>
      </c>
    </row>
    <row r="563" spans="1:8" x14ac:dyDescent="0.25">
      <c r="A563" s="3">
        <v>41799</v>
      </c>
      <c r="B563">
        <v>11.15</v>
      </c>
      <c r="C563" s="6">
        <f t="shared" si="40"/>
        <v>3.9142590866728791E-2</v>
      </c>
      <c r="D563">
        <v>1951.27</v>
      </c>
      <c r="E563" s="6">
        <f t="shared" si="41"/>
        <v>9.3873112278394159E-4</v>
      </c>
      <c r="F563" s="6">
        <f t="shared" si="42"/>
        <v>5.7142271443726394E-3</v>
      </c>
      <c r="G563" s="7">
        <f t="shared" si="43"/>
        <v>41.697340076086782</v>
      </c>
      <c r="H563" s="6">
        <f t="shared" si="44"/>
        <v>41.697340076086782</v>
      </c>
    </row>
    <row r="564" spans="1:8" x14ac:dyDescent="0.25">
      <c r="A564" s="3">
        <v>41796</v>
      </c>
      <c r="B564">
        <v>10.73</v>
      </c>
      <c r="C564" s="6">
        <f t="shared" si="40"/>
        <v>-8.1335616438356101E-2</v>
      </c>
      <c r="D564">
        <v>1949.44</v>
      </c>
      <c r="E564" s="6">
        <f t="shared" si="41"/>
        <v>4.6277686734073455E-3</v>
      </c>
      <c r="F564" s="6">
        <f t="shared" si="42"/>
        <v>5.5041447800393958E-3</v>
      </c>
      <c r="G564" s="7">
        <f t="shared" si="43"/>
        <v>-17.575557936967947</v>
      </c>
      <c r="H564" s="6">
        <f t="shared" si="44"/>
        <v>17.575557936967947</v>
      </c>
    </row>
    <row r="565" spans="1:8" x14ac:dyDescent="0.25">
      <c r="A565" s="3">
        <v>41795</v>
      </c>
      <c r="B565">
        <v>11.68</v>
      </c>
      <c r="C565" s="6">
        <f t="shared" si="40"/>
        <v>-3.3112582781456984E-2</v>
      </c>
      <c r="D565">
        <v>1940.46</v>
      </c>
      <c r="E565" s="6">
        <f t="shared" si="41"/>
        <v>6.5253024047139483E-3</v>
      </c>
      <c r="F565" s="6">
        <f t="shared" si="42"/>
        <v>6.0191913257681166E-3</v>
      </c>
      <c r="G565" s="7">
        <f t="shared" si="43"/>
        <v>-5.0744901504543449</v>
      </c>
      <c r="H565" s="6">
        <f t="shared" si="44"/>
        <v>5.0744901504543449</v>
      </c>
    </row>
    <row r="566" spans="1:8" x14ac:dyDescent="0.25">
      <c r="A566" s="3">
        <v>41794</v>
      </c>
      <c r="B566">
        <v>12.08</v>
      </c>
      <c r="C566" s="6">
        <f t="shared" si="40"/>
        <v>1.7691659646166879E-2</v>
      </c>
      <c r="D566">
        <v>1927.88</v>
      </c>
      <c r="E566" s="6">
        <f t="shared" si="41"/>
        <v>1.8916559264957073E-3</v>
      </c>
      <c r="F566" s="6">
        <f t="shared" si="42"/>
        <v>6.2659501628732073E-3</v>
      </c>
      <c r="G566" s="7">
        <f t="shared" si="43"/>
        <v>9.3524722960272584</v>
      </c>
      <c r="H566" s="6">
        <f t="shared" si="44"/>
        <v>9.3524722960272584</v>
      </c>
    </row>
    <row r="567" spans="1:8" x14ac:dyDescent="0.25">
      <c r="A567" s="3">
        <v>41793</v>
      </c>
      <c r="B567">
        <v>11.87</v>
      </c>
      <c r="C567" s="6">
        <f t="shared" si="40"/>
        <v>2.5043177892918753E-2</v>
      </c>
      <c r="D567">
        <v>1924.24</v>
      </c>
      <c r="E567" s="6">
        <f t="shared" si="41"/>
        <v>-3.792266892471146E-4</v>
      </c>
      <c r="F567" s="6">
        <f t="shared" si="42"/>
        <v>6.1686691888745687E-3</v>
      </c>
      <c r="G567" s="7">
        <f t="shared" si="43"/>
        <v>-66.037487874699465</v>
      </c>
      <c r="H567" s="6">
        <f t="shared" si="44"/>
        <v>66.037487874699465</v>
      </c>
    </row>
    <row r="568" spans="1:8" x14ac:dyDescent="0.25">
      <c r="A568" s="3">
        <v>41792</v>
      </c>
      <c r="B568">
        <v>11.58</v>
      </c>
      <c r="C568" s="6">
        <f t="shared" si="40"/>
        <v>1.5789473684210503E-2</v>
      </c>
      <c r="D568">
        <v>1924.97</v>
      </c>
      <c r="E568" s="6">
        <f t="shared" si="41"/>
        <v>7.278133886471982E-4</v>
      </c>
      <c r="F568" s="6">
        <f t="shared" si="42"/>
        <v>6.0156781664129832E-3</v>
      </c>
      <c r="G568" s="7">
        <f t="shared" si="43"/>
        <v>21.69439849623916</v>
      </c>
      <c r="H568" s="6">
        <f t="shared" si="44"/>
        <v>21.69439849623916</v>
      </c>
    </row>
    <row r="569" spans="1:8" x14ac:dyDescent="0.25">
      <c r="A569" s="3">
        <v>41789</v>
      </c>
      <c r="B569">
        <v>11.4</v>
      </c>
      <c r="C569" s="6">
        <f t="shared" si="40"/>
        <v>-1.4693171996542777E-2</v>
      </c>
      <c r="D569">
        <v>1923.57</v>
      </c>
      <c r="E569" s="6">
        <f t="shared" si="41"/>
        <v>1.8437211918563583E-3</v>
      </c>
      <c r="F569" s="6">
        <f t="shared" si="42"/>
        <v>5.926480450412515E-3</v>
      </c>
      <c r="G569" s="7">
        <f t="shared" si="43"/>
        <v>-7.969302550430033</v>
      </c>
      <c r="H569" s="6">
        <f t="shared" si="44"/>
        <v>7.969302550430033</v>
      </c>
    </row>
    <row r="570" spans="1:8" x14ac:dyDescent="0.25">
      <c r="A570" s="3">
        <v>41788</v>
      </c>
      <c r="B570">
        <v>11.57</v>
      </c>
      <c r="C570" s="6">
        <f t="shared" si="40"/>
        <v>-9.4178082191780331E-3</v>
      </c>
      <c r="D570">
        <v>1920.03</v>
      </c>
      <c r="E570" s="6">
        <f t="shared" si="41"/>
        <v>5.3671103477887505E-3</v>
      </c>
      <c r="F570" s="6">
        <f t="shared" si="42"/>
        <v>6.025947511236804E-3</v>
      </c>
      <c r="G570" s="7">
        <f t="shared" si="43"/>
        <v>-1.7547260273972511</v>
      </c>
      <c r="H570" s="6">
        <f t="shared" si="44"/>
        <v>1.7547260273972511</v>
      </c>
    </row>
    <row r="571" spans="1:8" x14ac:dyDescent="0.25">
      <c r="A571" s="3">
        <v>41787</v>
      </c>
      <c r="B571">
        <v>11.68</v>
      </c>
      <c r="C571" s="6">
        <f t="shared" si="40"/>
        <v>1.4769765421372713E-2</v>
      </c>
      <c r="D571">
        <v>1909.78</v>
      </c>
      <c r="E571" s="6">
        <f t="shared" si="41"/>
        <v>-1.1140691768964592E-3</v>
      </c>
      <c r="F571" s="6">
        <f t="shared" si="42"/>
        <v>6.1158876938704979E-3</v>
      </c>
      <c r="G571" s="7">
        <f t="shared" si="43"/>
        <v>-13.257493993791201</v>
      </c>
      <c r="H571" s="6">
        <f t="shared" si="44"/>
        <v>13.257493993791201</v>
      </c>
    </row>
    <row r="572" spans="1:8" x14ac:dyDescent="0.25">
      <c r="A572" s="3">
        <v>41786</v>
      </c>
      <c r="B572">
        <v>11.51</v>
      </c>
      <c r="C572" s="6">
        <f t="shared" si="40"/>
        <v>1.3204225352112709E-2</v>
      </c>
      <c r="D572">
        <v>1911.91</v>
      </c>
      <c r="E572" s="6">
        <f t="shared" si="41"/>
        <v>5.9878034022089154E-3</v>
      </c>
      <c r="F572" s="6">
        <f t="shared" si="42"/>
        <v>6.020157852618585E-3</v>
      </c>
      <c r="G572" s="7">
        <f t="shared" si="43"/>
        <v>2.2051868548726294</v>
      </c>
      <c r="H572" s="6">
        <f t="shared" si="44"/>
        <v>2.2051868548726294</v>
      </c>
    </row>
    <row r="573" spans="1:8" x14ac:dyDescent="0.25">
      <c r="A573" s="3">
        <v>41782</v>
      </c>
      <c r="B573">
        <v>11.36</v>
      </c>
      <c r="C573" s="6">
        <f t="shared" si="40"/>
        <v>-5.5694098088113049E-2</v>
      </c>
      <c r="D573">
        <v>1900.53</v>
      </c>
      <c r="E573" s="6">
        <f t="shared" si="41"/>
        <v>4.2483711935069474E-3</v>
      </c>
      <c r="F573" s="6">
        <f t="shared" si="42"/>
        <v>5.9772800218886313E-3</v>
      </c>
      <c r="G573" s="7">
        <f t="shared" si="43"/>
        <v>-13.10951787198676</v>
      </c>
      <c r="H573" s="6">
        <f t="shared" si="44"/>
        <v>13.10951787198676</v>
      </c>
    </row>
    <row r="574" spans="1:8" x14ac:dyDescent="0.25">
      <c r="A574" s="3">
        <v>41781</v>
      </c>
      <c r="B574">
        <v>12.03</v>
      </c>
      <c r="C574" s="6">
        <f t="shared" si="40"/>
        <v>1.0075566750629657E-2</v>
      </c>
      <c r="D574">
        <v>1892.49</v>
      </c>
      <c r="E574" s="6">
        <f t="shared" si="41"/>
        <v>2.36225059983159E-3</v>
      </c>
      <c r="F574" s="6">
        <f t="shared" si="42"/>
        <v>6.356704658941394E-3</v>
      </c>
      <c r="G574" s="7">
        <f t="shared" si="43"/>
        <v>4.2652404242581063</v>
      </c>
      <c r="H574" s="6">
        <f t="shared" si="44"/>
        <v>4.2652404242581063</v>
      </c>
    </row>
    <row r="575" spans="1:8" x14ac:dyDescent="0.25">
      <c r="A575" s="3">
        <v>41780</v>
      </c>
      <c r="B575">
        <v>11.91</v>
      </c>
      <c r="C575" s="6">
        <f t="shared" si="40"/>
        <v>-8.1018518518518573E-2</v>
      </c>
      <c r="D575">
        <v>1888.03</v>
      </c>
      <c r="E575" s="6">
        <f t="shared" si="41"/>
        <v>8.1160596530384741E-3</v>
      </c>
      <c r="F575" s="6">
        <f t="shared" si="42"/>
        <v>6.3081624762318395E-3</v>
      </c>
      <c r="G575" s="7">
        <f t="shared" si="43"/>
        <v>-9.9824942129629406</v>
      </c>
      <c r="H575" s="6">
        <f t="shared" si="44"/>
        <v>9.9824942129629406</v>
      </c>
    </row>
    <row r="576" spans="1:8" x14ac:dyDescent="0.25">
      <c r="A576" s="3">
        <v>41779</v>
      </c>
      <c r="B576">
        <v>12.96</v>
      </c>
      <c r="C576" s="6">
        <f t="shared" si="40"/>
        <v>4.3478260869565293E-2</v>
      </c>
      <c r="D576">
        <v>1872.83</v>
      </c>
      <c r="E576" s="6">
        <f t="shared" si="41"/>
        <v>-6.4983979459757677E-3</v>
      </c>
      <c r="F576" s="6">
        <f t="shared" si="42"/>
        <v>6.9200087568012051E-3</v>
      </c>
      <c r="G576" s="7">
        <f t="shared" si="43"/>
        <v>-6.690612244897971</v>
      </c>
      <c r="H576" s="6">
        <f t="shared" si="44"/>
        <v>6.690612244897971</v>
      </c>
    </row>
    <row r="577" spans="1:8" x14ac:dyDescent="0.25">
      <c r="A577" s="3">
        <v>41778</v>
      </c>
      <c r="B577">
        <v>12.42</v>
      </c>
      <c r="C577" s="6">
        <f t="shared" si="40"/>
        <v>-1.6077170418006088E-3</v>
      </c>
      <c r="D577">
        <v>1885.08</v>
      </c>
      <c r="E577" s="6">
        <f t="shared" si="41"/>
        <v>3.8448020619215638E-3</v>
      </c>
      <c r="F577" s="6">
        <f t="shared" si="42"/>
        <v>6.5885797950219621E-3</v>
      </c>
      <c r="G577" s="7">
        <f t="shared" si="43"/>
        <v>-0.41815339669192236</v>
      </c>
      <c r="H577" s="6">
        <f t="shared" si="44"/>
        <v>0.41815339669192236</v>
      </c>
    </row>
    <row r="578" spans="1:8" x14ac:dyDescent="0.25">
      <c r="A578" s="3">
        <v>41775</v>
      </c>
      <c r="B578">
        <v>12.44</v>
      </c>
      <c r="C578" s="6">
        <f t="shared" si="40"/>
        <v>-5.5429005315110129E-2</v>
      </c>
      <c r="D578">
        <v>1877.86</v>
      </c>
      <c r="E578" s="6">
        <f t="shared" si="41"/>
        <v>3.7469599379960934E-3</v>
      </c>
      <c r="F578" s="6">
        <f t="shared" si="42"/>
        <v>6.6245620014271566E-3</v>
      </c>
      <c r="G578" s="7">
        <f t="shared" si="43"/>
        <v>-14.793060569725238</v>
      </c>
      <c r="H578" s="6">
        <f t="shared" si="44"/>
        <v>14.793060569725238</v>
      </c>
    </row>
    <row r="579" spans="1:8" x14ac:dyDescent="0.25">
      <c r="A579" s="3">
        <v>41774</v>
      </c>
      <c r="B579">
        <v>13.17</v>
      </c>
      <c r="C579" s="6">
        <f t="shared" ref="C579:C642" si="45">(B579-B580)/B580</f>
        <v>8.2169268693508629E-2</v>
      </c>
      <c r="D579">
        <v>1870.85</v>
      </c>
      <c r="E579" s="6">
        <f t="shared" ref="E579:E642" si="46">(D579-D580)/D580</f>
        <v>-9.3617787379602461E-3</v>
      </c>
      <c r="F579" s="6">
        <f t="shared" ref="F579:F642" si="47">B579/D579</f>
        <v>7.0395809391453085E-3</v>
      </c>
      <c r="G579" s="7">
        <f t="shared" ref="G579:G642" si="48">C579/E579</f>
        <v>-8.7771000568863862</v>
      </c>
      <c r="H579" s="6">
        <f t="shared" ref="H579:H642" si="49">ABS(G579)</f>
        <v>8.7771000568863862</v>
      </c>
    </row>
    <row r="580" spans="1:8" x14ac:dyDescent="0.25">
      <c r="A580" s="3">
        <v>41773</v>
      </c>
      <c r="B580">
        <v>12.17</v>
      </c>
      <c r="C580" s="6">
        <f t="shared" si="45"/>
        <v>3.2976092333057826E-3</v>
      </c>
      <c r="D580">
        <v>1888.53</v>
      </c>
      <c r="E580" s="6">
        <f t="shared" si="46"/>
        <v>-4.7010461408733151E-3</v>
      </c>
      <c r="F580" s="6">
        <f t="shared" si="47"/>
        <v>6.444165567928495E-3</v>
      </c>
      <c r="G580" s="7">
        <f t="shared" si="48"/>
        <v>-0.70146285198834157</v>
      </c>
      <c r="H580" s="6">
        <f t="shared" si="49"/>
        <v>0.70146285198834157</v>
      </c>
    </row>
    <row r="581" spans="1:8" x14ac:dyDescent="0.25">
      <c r="A581" s="3">
        <v>41772</v>
      </c>
      <c r="B581">
        <v>12.13</v>
      </c>
      <c r="C581" s="6">
        <f t="shared" si="45"/>
        <v>-8.1766148814390541E-3</v>
      </c>
      <c r="D581">
        <v>1897.45</v>
      </c>
      <c r="E581" s="6">
        <f t="shared" si="46"/>
        <v>4.2179632509949355E-4</v>
      </c>
      <c r="F581" s="6">
        <f t="shared" si="47"/>
        <v>6.3927903238557016E-3</v>
      </c>
      <c r="G581" s="7">
        <f t="shared" si="48"/>
        <v>-19.385220768602831</v>
      </c>
      <c r="H581" s="6">
        <f t="shared" si="49"/>
        <v>19.385220768602831</v>
      </c>
    </row>
    <row r="582" spans="1:8" x14ac:dyDescent="0.25">
      <c r="A582" s="3">
        <v>41771</v>
      </c>
      <c r="B582">
        <v>12.23</v>
      </c>
      <c r="C582" s="6">
        <f t="shared" si="45"/>
        <v>-5.3405572755417921E-2</v>
      </c>
      <c r="D582">
        <v>1896.65</v>
      </c>
      <c r="E582" s="6">
        <f t="shared" si="46"/>
        <v>9.6727141092798827E-3</v>
      </c>
      <c r="F582" s="6">
        <f t="shared" si="47"/>
        <v>6.4482113199588751E-3</v>
      </c>
      <c r="G582" s="7">
        <f t="shared" si="48"/>
        <v>-5.5212603362463977</v>
      </c>
      <c r="H582" s="6">
        <f t="shared" si="49"/>
        <v>5.5212603362463977</v>
      </c>
    </row>
    <row r="583" spans="1:8" x14ac:dyDescent="0.25">
      <c r="A583" s="3">
        <v>41768</v>
      </c>
      <c r="B583">
        <v>12.92</v>
      </c>
      <c r="C583" s="6">
        <f t="shared" si="45"/>
        <v>-3.7974683544303785E-2</v>
      </c>
      <c r="D583">
        <v>1878.48</v>
      </c>
      <c r="E583" s="6">
        <f t="shared" si="46"/>
        <v>1.5194894515442325E-3</v>
      </c>
      <c r="F583" s="6">
        <f t="shared" si="47"/>
        <v>6.8779012818874835E-3</v>
      </c>
      <c r="G583" s="7">
        <f t="shared" si="48"/>
        <v>-24.991738840773611</v>
      </c>
      <c r="H583" s="6">
        <f t="shared" si="49"/>
        <v>24.991738840773611</v>
      </c>
    </row>
    <row r="584" spans="1:8" x14ac:dyDescent="0.25">
      <c r="A584" s="3">
        <v>41767</v>
      </c>
      <c r="B584">
        <v>13.43</v>
      </c>
      <c r="C584" s="6">
        <f t="shared" si="45"/>
        <v>2.2388059701492062E-3</v>
      </c>
      <c r="D584">
        <v>1875.63</v>
      </c>
      <c r="E584" s="6">
        <f t="shared" si="46"/>
        <v>-1.3736483140862456E-3</v>
      </c>
      <c r="F584" s="6">
        <f t="shared" si="47"/>
        <v>7.1602608190314719E-3</v>
      </c>
      <c r="G584" s="7">
        <f t="shared" si="48"/>
        <v>-1.6298247136411081</v>
      </c>
      <c r="H584" s="6">
        <f t="shared" si="49"/>
        <v>1.6298247136411081</v>
      </c>
    </row>
    <row r="585" spans="1:8" x14ac:dyDescent="0.25">
      <c r="A585" s="3">
        <v>41766</v>
      </c>
      <c r="B585">
        <v>13.4</v>
      </c>
      <c r="C585" s="6">
        <f t="shared" si="45"/>
        <v>-2.8985507246376836E-2</v>
      </c>
      <c r="D585">
        <v>1878.21</v>
      </c>
      <c r="E585" s="6">
        <f t="shared" si="46"/>
        <v>5.6164735613475304E-3</v>
      </c>
      <c r="F585" s="6">
        <f t="shared" si="47"/>
        <v>7.1344524840140349E-3</v>
      </c>
      <c r="G585" s="7">
        <f t="shared" si="48"/>
        <v>-5.1608018678935075</v>
      </c>
      <c r="H585" s="6">
        <f t="shared" si="49"/>
        <v>5.1608018678935075</v>
      </c>
    </row>
    <row r="586" spans="1:8" x14ac:dyDescent="0.25">
      <c r="A586" s="3">
        <v>41765</v>
      </c>
      <c r="B586">
        <v>13.8</v>
      </c>
      <c r="C586" s="6">
        <f t="shared" si="45"/>
        <v>3.8374717832957234E-2</v>
      </c>
      <c r="D586">
        <v>1867.72</v>
      </c>
      <c r="E586" s="6">
        <f t="shared" si="46"/>
        <v>-8.9883586429382774E-3</v>
      </c>
      <c r="F586" s="6">
        <f t="shared" si="47"/>
        <v>7.3886878118775839E-3</v>
      </c>
      <c r="G586" s="7">
        <f t="shared" si="48"/>
        <v>-4.2693799121051326</v>
      </c>
      <c r="H586" s="6">
        <f t="shared" si="49"/>
        <v>4.2693799121051326</v>
      </c>
    </row>
    <row r="587" spans="1:8" x14ac:dyDescent="0.25">
      <c r="A587" s="3">
        <v>41764</v>
      </c>
      <c r="B587">
        <v>13.29</v>
      </c>
      <c r="C587" s="6">
        <f t="shared" si="45"/>
        <v>2.9434546862896902E-2</v>
      </c>
      <c r="D587">
        <v>1884.66</v>
      </c>
      <c r="E587" s="6">
        <f t="shared" si="46"/>
        <v>1.8712057582104371E-3</v>
      </c>
      <c r="F587" s="6">
        <f t="shared" si="47"/>
        <v>7.0516697972048004E-3</v>
      </c>
      <c r="G587" s="7">
        <f t="shared" si="48"/>
        <v>15.730256672065389</v>
      </c>
      <c r="H587" s="6">
        <f t="shared" si="49"/>
        <v>15.730256672065389</v>
      </c>
    </row>
    <row r="588" spans="1:8" x14ac:dyDescent="0.25">
      <c r="A588" s="3">
        <v>41761</v>
      </c>
      <c r="B588">
        <v>12.91</v>
      </c>
      <c r="C588" s="6">
        <f t="shared" si="45"/>
        <v>-2.5660377358490555E-2</v>
      </c>
      <c r="D588">
        <v>1881.14</v>
      </c>
      <c r="E588" s="6">
        <f t="shared" si="46"/>
        <v>-1.3484243608255985E-3</v>
      </c>
      <c r="F588" s="6">
        <f t="shared" si="47"/>
        <v>6.8628597552547917E-3</v>
      </c>
      <c r="G588" s="7">
        <f t="shared" si="48"/>
        <v>19.029897489229207</v>
      </c>
      <c r="H588" s="6">
        <f t="shared" si="49"/>
        <v>19.029897489229207</v>
      </c>
    </row>
    <row r="589" spans="1:8" x14ac:dyDescent="0.25">
      <c r="A589" s="3">
        <v>41760</v>
      </c>
      <c r="B589">
        <v>13.25</v>
      </c>
      <c r="C589" s="6">
        <f t="shared" si="45"/>
        <v>-1.1931394481730064E-2</v>
      </c>
      <c r="D589">
        <v>1883.68</v>
      </c>
      <c r="E589" s="6">
        <f t="shared" si="46"/>
        <v>-1.4331590541149277E-4</v>
      </c>
      <c r="F589" s="6">
        <f t="shared" si="47"/>
        <v>7.0341034570627703E-3</v>
      </c>
      <c r="G589" s="7">
        <f t="shared" si="48"/>
        <v>83.25240975502544</v>
      </c>
      <c r="H589" s="6">
        <f t="shared" si="49"/>
        <v>83.25240975502544</v>
      </c>
    </row>
    <row r="590" spans="1:8" x14ac:dyDescent="0.25">
      <c r="A590" s="3">
        <v>41759</v>
      </c>
      <c r="B590">
        <v>13.41</v>
      </c>
      <c r="C590" s="6">
        <f t="shared" si="45"/>
        <v>-2.1881838074398301E-2</v>
      </c>
      <c r="D590">
        <v>1883.95</v>
      </c>
      <c r="E590" s="6">
        <f t="shared" si="46"/>
        <v>2.9920195066895161E-3</v>
      </c>
      <c r="F590" s="6">
        <f t="shared" si="47"/>
        <v>7.1180233021046202E-3</v>
      </c>
      <c r="G590" s="7">
        <f t="shared" si="48"/>
        <v>-7.3134008737159588</v>
      </c>
      <c r="H590" s="6">
        <f t="shared" si="49"/>
        <v>7.3134008737159588</v>
      </c>
    </row>
    <row r="591" spans="1:8" x14ac:dyDescent="0.25">
      <c r="A591" s="3">
        <v>41758</v>
      </c>
      <c r="B591">
        <v>13.71</v>
      </c>
      <c r="C591" s="6">
        <f t="shared" si="45"/>
        <v>-1.8611309949892612E-2</v>
      </c>
      <c r="D591">
        <v>1878.33</v>
      </c>
      <c r="E591" s="6">
        <f t="shared" si="46"/>
        <v>4.7608094445899894E-3</v>
      </c>
      <c r="F591" s="6">
        <f t="shared" si="47"/>
        <v>7.2990369104470468E-3</v>
      </c>
      <c r="G591" s="7">
        <f t="shared" si="48"/>
        <v>-3.909274287598683</v>
      </c>
      <c r="H591" s="6">
        <f t="shared" si="49"/>
        <v>3.909274287598683</v>
      </c>
    </row>
    <row r="592" spans="1:8" x14ac:dyDescent="0.25">
      <c r="A592" s="3">
        <v>41757</v>
      </c>
      <c r="B592">
        <v>13.97</v>
      </c>
      <c r="C592" s="6">
        <f t="shared" si="45"/>
        <v>-6.4011379800853379E-3</v>
      </c>
      <c r="D592">
        <v>1869.43</v>
      </c>
      <c r="E592" s="6">
        <f t="shared" si="46"/>
        <v>3.2360201781689237E-3</v>
      </c>
      <c r="F592" s="6">
        <f t="shared" si="47"/>
        <v>7.4728660607778843E-3</v>
      </c>
      <c r="G592" s="7">
        <f t="shared" si="48"/>
        <v>-1.9780896371626988</v>
      </c>
      <c r="H592" s="6">
        <f t="shared" si="49"/>
        <v>1.9780896371626988</v>
      </c>
    </row>
    <row r="593" spans="1:8" x14ac:dyDescent="0.25">
      <c r="A593" s="3">
        <v>41754</v>
      </c>
      <c r="B593">
        <v>14.06</v>
      </c>
      <c r="C593" s="6">
        <f t="shared" si="45"/>
        <v>5.5555555555555573E-2</v>
      </c>
      <c r="D593">
        <v>1863.4</v>
      </c>
      <c r="E593" s="6">
        <f t="shared" si="46"/>
        <v>-8.0964117086568307E-3</v>
      </c>
      <c r="F593" s="6">
        <f t="shared" si="47"/>
        <v>7.5453472147687019E-3</v>
      </c>
      <c r="G593" s="7">
        <f t="shared" si="48"/>
        <v>-6.8617503104683477</v>
      </c>
      <c r="H593" s="6">
        <f t="shared" si="49"/>
        <v>6.8617503104683477</v>
      </c>
    </row>
    <row r="594" spans="1:8" x14ac:dyDescent="0.25">
      <c r="A594" s="3">
        <v>41753</v>
      </c>
      <c r="B594">
        <v>13.32</v>
      </c>
      <c r="C594" s="6">
        <f t="shared" si="45"/>
        <v>3.7678975131876951E-3</v>
      </c>
      <c r="D594">
        <v>1878.61</v>
      </c>
      <c r="E594" s="6">
        <f t="shared" si="46"/>
        <v>1.7169762022831516E-3</v>
      </c>
      <c r="F594" s="6">
        <f t="shared" si="47"/>
        <v>7.0903487152735268E-3</v>
      </c>
      <c r="G594" s="7">
        <f t="shared" si="48"/>
        <v>2.1944960612600966</v>
      </c>
      <c r="H594" s="6">
        <f t="shared" si="49"/>
        <v>2.1944960612600966</v>
      </c>
    </row>
    <row r="595" spans="1:8" x14ac:dyDescent="0.25">
      <c r="A595" s="3">
        <v>41752</v>
      </c>
      <c r="B595">
        <v>13.27</v>
      </c>
      <c r="C595" s="6">
        <f t="shared" si="45"/>
        <v>6.0652009097801425E-3</v>
      </c>
      <c r="D595">
        <v>1875.39</v>
      </c>
      <c r="E595" s="6">
        <f t="shared" si="46"/>
        <v>-2.2132957356813358E-3</v>
      </c>
      <c r="F595" s="6">
        <f t="shared" si="47"/>
        <v>7.0758615541300736E-3</v>
      </c>
      <c r="G595" s="7">
        <f t="shared" si="48"/>
        <v>-2.7403481658600155</v>
      </c>
      <c r="H595" s="6">
        <f t="shared" si="49"/>
        <v>2.7403481658600155</v>
      </c>
    </row>
    <row r="596" spans="1:8" x14ac:dyDescent="0.25">
      <c r="A596" s="3">
        <v>41751</v>
      </c>
      <c r="B596">
        <v>13.19</v>
      </c>
      <c r="C596" s="6">
        <f t="shared" si="45"/>
        <v>-4.5283018867924903E-3</v>
      </c>
      <c r="D596">
        <v>1879.55</v>
      </c>
      <c r="E596" s="6">
        <f t="shared" si="46"/>
        <v>4.0921207976963676E-3</v>
      </c>
      <c r="F596" s="6">
        <f t="shared" si="47"/>
        <v>7.0176372003937114E-3</v>
      </c>
      <c r="G596" s="7">
        <f t="shared" si="48"/>
        <v>-1.1065904724370963</v>
      </c>
      <c r="H596" s="6">
        <f t="shared" si="49"/>
        <v>1.1065904724370963</v>
      </c>
    </row>
    <row r="597" spans="1:8" x14ac:dyDescent="0.25">
      <c r="A597" s="3">
        <v>41750</v>
      </c>
      <c r="B597">
        <v>13.25</v>
      </c>
      <c r="C597" s="6">
        <f t="shared" si="45"/>
        <v>-8.2335329341316939E-3</v>
      </c>
      <c r="D597">
        <v>1871.89</v>
      </c>
      <c r="E597" s="6">
        <f t="shared" si="46"/>
        <v>3.7751025551653974E-3</v>
      </c>
      <c r="F597" s="6">
        <f t="shared" si="47"/>
        <v>7.0784073850493345E-3</v>
      </c>
      <c r="G597" s="7">
        <f t="shared" si="48"/>
        <v>-2.1810090755987317</v>
      </c>
      <c r="H597" s="6">
        <f t="shared" si="49"/>
        <v>2.1810090755987317</v>
      </c>
    </row>
    <row r="598" spans="1:8" x14ac:dyDescent="0.25">
      <c r="A598" s="3">
        <v>41746</v>
      </c>
      <c r="B598">
        <v>13.36</v>
      </c>
      <c r="C598" s="6">
        <f t="shared" si="45"/>
        <v>-5.7827926657263773E-2</v>
      </c>
      <c r="D598">
        <v>1864.85</v>
      </c>
      <c r="E598" s="6">
        <f t="shared" si="46"/>
        <v>1.3638975251166368E-3</v>
      </c>
      <c r="F598" s="6">
        <f t="shared" si="47"/>
        <v>7.1641150762795933E-3</v>
      </c>
      <c r="G598" s="7">
        <f t="shared" si="48"/>
        <v>-42.399026020901744</v>
      </c>
      <c r="H598" s="6">
        <f t="shared" si="49"/>
        <v>42.399026020901744</v>
      </c>
    </row>
    <row r="599" spans="1:8" x14ac:dyDescent="0.25">
      <c r="A599" s="3">
        <v>41745</v>
      </c>
      <c r="B599">
        <v>14.18</v>
      </c>
      <c r="C599" s="6">
        <f t="shared" si="45"/>
        <v>-9.1607943625880831E-2</v>
      </c>
      <c r="D599">
        <v>1862.31</v>
      </c>
      <c r="E599" s="6">
        <f t="shared" si="46"/>
        <v>1.0488448056951202E-2</v>
      </c>
      <c r="F599" s="6">
        <f t="shared" si="47"/>
        <v>7.6141995693520415E-3</v>
      </c>
      <c r="G599" s="7">
        <f t="shared" si="48"/>
        <v>-8.7341752686821774</v>
      </c>
      <c r="H599" s="6">
        <f t="shared" si="49"/>
        <v>8.7341752686821774</v>
      </c>
    </row>
    <row r="600" spans="1:8" x14ac:dyDescent="0.25">
      <c r="A600" s="3">
        <v>41744</v>
      </c>
      <c r="B600">
        <v>15.61</v>
      </c>
      <c r="C600" s="6">
        <f t="shared" si="45"/>
        <v>-3.1036623215394167E-2</v>
      </c>
      <c r="D600">
        <v>1842.98</v>
      </c>
      <c r="E600" s="6">
        <f t="shared" si="46"/>
        <v>6.7573104047285431E-3</v>
      </c>
      <c r="F600" s="6">
        <f t="shared" si="47"/>
        <v>8.4699779704608836E-3</v>
      </c>
      <c r="G600" s="7">
        <f t="shared" si="48"/>
        <v>-4.5930438823227302</v>
      </c>
      <c r="H600" s="6">
        <f t="shared" si="49"/>
        <v>4.5930438823227302</v>
      </c>
    </row>
    <row r="601" spans="1:8" x14ac:dyDescent="0.25">
      <c r="A601" s="3">
        <v>41743</v>
      </c>
      <c r="B601">
        <v>16.11</v>
      </c>
      <c r="C601" s="6">
        <f t="shared" si="45"/>
        <v>-5.4022313564298395E-2</v>
      </c>
      <c r="D601">
        <v>1830.61</v>
      </c>
      <c r="E601" s="6">
        <f t="shared" si="46"/>
        <v>8.2172617572382096E-3</v>
      </c>
      <c r="F601" s="6">
        <f t="shared" si="47"/>
        <v>8.8003452401112202E-3</v>
      </c>
      <c r="G601" s="7">
        <f t="shared" si="48"/>
        <v>-6.5742476216864594</v>
      </c>
      <c r="H601" s="6">
        <f t="shared" si="49"/>
        <v>6.5742476216864594</v>
      </c>
    </row>
    <row r="602" spans="1:8" x14ac:dyDescent="0.25">
      <c r="A602" s="3">
        <v>41740</v>
      </c>
      <c r="B602">
        <v>17.03</v>
      </c>
      <c r="C602" s="6">
        <f t="shared" si="45"/>
        <v>7.1743234738829487E-2</v>
      </c>
      <c r="D602">
        <v>1815.69</v>
      </c>
      <c r="E602" s="6">
        <f t="shared" si="46"/>
        <v>-9.4867654439521869E-3</v>
      </c>
      <c r="F602" s="6">
        <f t="shared" si="47"/>
        <v>9.3793544052123441E-3</v>
      </c>
      <c r="G602" s="7">
        <f t="shared" si="48"/>
        <v>-7.5624547863746123</v>
      </c>
      <c r="H602" s="6">
        <f t="shared" si="49"/>
        <v>7.5624547863746123</v>
      </c>
    </row>
    <row r="603" spans="1:8" x14ac:dyDescent="0.25">
      <c r="A603" s="3">
        <v>41739</v>
      </c>
      <c r="B603">
        <v>15.89</v>
      </c>
      <c r="C603" s="6">
        <f t="shared" si="45"/>
        <v>0.14978292329956586</v>
      </c>
      <c r="D603">
        <v>1833.08</v>
      </c>
      <c r="E603" s="6">
        <f t="shared" si="46"/>
        <v>-2.0884743988291796E-2</v>
      </c>
      <c r="F603" s="6">
        <f t="shared" si="47"/>
        <v>8.6684705522944994E-3</v>
      </c>
      <c r="G603" s="7">
        <f t="shared" si="48"/>
        <v>-7.1718821826849162</v>
      </c>
      <c r="H603" s="6">
        <f t="shared" si="49"/>
        <v>7.1718821826849162</v>
      </c>
    </row>
    <row r="604" spans="1:8" x14ac:dyDescent="0.25">
      <c r="A604" s="3">
        <v>41738</v>
      </c>
      <c r="B604">
        <v>13.82</v>
      </c>
      <c r="C604" s="6">
        <f t="shared" si="45"/>
        <v>-7.1860308932169256E-2</v>
      </c>
      <c r="D604">
        <v>1872.18</v>
      </c>
      <c r="E604" s="6">
        <f t="shared" si="46"/>
        <v>1.0918162379317062E-2</v>
      </c>
      <c r="F604" s="6">
        <f t="shared" si="47"/>
        <v>7.3817688470125733E-3</v>
      </c>
      <c r="G604" s="7">
        <f t="shared" si="48"/>
        <v>-6.5817219451048468</v>
      </c>
      <c r="H604" s="6">
        <f t="shared" si="49"/>
        <v>6.5817219451048468</v>
      </c>
    </row>
    <row r="605" spans="1:8" x14ac:dyDescent="0.25">
      <c r="A605" s="3">
        <v>41737</v>
      </c>
      <c r="B605">
        <v>14.89</v>
      </c>
      <c r="C605" s="6">
        <f t="shared" si="45"/>
        <v>-4.3673731535003195E-2</v>
      </c>
      <c r="D605">
        <v>1851.96</v>
      </c>
      <c r="E605" s="6">
        <f t="shared" si="46"/>
        <v>3.7505961930365049E-3</v>
      </c>
      <c r="F605" s="6">
        <f t="shared" si="47"/>
        <v>8.0401304563813471E-3</v>
      </c>
      <c r="G605" s="7">
        <f t="shared" si="48"/>
        <v>-11.6444771143557</v>
      </c>
      <c r="H605" s="6">
        <f t="shared" si="49"/>
        <v>11.6444771143557</v>
      </c>
    </row>
    <row r="606" spans="1:8" x14ac:dyDescent="0.25">
      <c r="A606" s="3">
        <v>41736</v>
      </c>
      <c r="B606">
        <v>15.57</v>
      </c>
      <c r="C606" s="6">
        <f t="shared" si="45"/>
        <v>0.11532951289398276</v>
      </c>
      <c r="D606">
        <v>1845.04</v>
      </c>
      <c r="E606" s="6">
        <f t="shared" si="46"/>
        <v>-1.0750151467221396E-2</v>
      </c>
      <c r="F606" s="6">
        <f t="shared" si="47"/>
        <v>8.4388414343320468E-3</v>
      </c>
      <c r="G606" s="7">
        <f t="shared" si="48"/>
        <v>-10.728175621119142</v>
      </c>
      <c r="H606" s="6">
        <f t="shared" si="49"/>
        <v>10.728175621119142</v>
      </c>
    </row>
    <row r="607" spans="1:8" x14ac:dyDescent="0.25">
      <c r="A607" s="3">
        <v>41733</v>
      </c>
      <c r="B607">
        <v>13.96</v>
      </c>
      <c r="C607" s="6">
        <f t="shared" si="45"/>
        <v>4.4128646222887188E-2</v>
      </c>
      <c r="D607">
        <v>1865.09</v>
      </c>
      <c r="E607" s="6">
        <f t="shared" si="46"/>
        <v>-1.2537259698110445E-2</v>
      </c>
      <c r="F607" s="6">
        <f t="shared" si="47"/>
        <v>7.4848934903945664E-3</v>
      </c>
      <c r="G607" s="7">
        <f t="shared" si="48"/>
        <v>-3.51979996310821</v>
      </c>
      <c r="H607" s="6">
        <f t="shared" si="49"/>
        <v>3.51979996310821</v>
      </c>
    </row>
    <row r="608" spans="1:8" x14ac:dyDescent="0.25">
      <c r="A608" s="3">
        <v>41732</v>
      </c>
      <c r="B608">
        <v>13.37</v>
      </c>
      <c r="C608" s="6">
        <f t="shared" si="45"/>
        <v>2.1390374331550752E-2</v>
      </c>
      <c r="D608">
        <v>1888.77</v>
      </c>
      <c r="E608" s="6">
        <f t="shared" si="46"/>
        <v>-1.1264477233064198E-3</v>
      </c>
      <c r="F608" s="6">
        <f t="shared" si="47"/>
        <v>7.0786808346172377E-3</v>
      </c>
      <c r="G608" s="7">
        <f t="shared" si="48"/>
        <v>-18.989229494613731</v>
      </c>
      <c r="H608" s="6">
        <f t="shared" si="49"/>
        <v>18.989229494613731</v>
      </c>
    </row>
    <row r="609" spans="1:8" x14ac:dyDescent="0.25">
      <c r="A609" s="3">
        <v>41731</v>
      </c>
      <c r="B609">
        <v>13.09</v>
      </c>
      <c r="C609" s="6">
        <f t="shared" si="45"/>
        <v>-7.6335877862593793E-4</v>
      </c>
      <c r="D609">
        <v>1890.9</v>
      </c>
      <c r="E609" s="6">
        <f t="shared" si="46"/>
        <v>2.8533242818957684E-3</v>
      </c>
      <c r="F609" s="6">
        <f t="shared" si="47"/>
        <v>6.922629435718441E-3</v>
      </c>
      <c r="G609" s="7">
        <f t="shared" si="48"/>
        <v>-0.26753313090608721</v>
      </c>
      <c r="H609" s="6">
        <f t="shared" si="49"/>
        <v>0.26753313090608721</v>
      </c>
    </row>
    <row r="610" spans="1:8" x14ac:dyDescent="0.25">
      <c r="A610" s="3">
        <v>41730</v>
      </c>
      <c r="B610">
        <v>13.1</v>
      </c>
      <c r="C610" s="6">
        <f t="shared" si="45"/>
        <v>-5.6195965417867512E-2</v>
      </c>
      <c r="D610">
        <v>1885.52</v>
      </c>
      <c r="E610" s="6">
        <f t="shared" si="46"/>
        <v>7.0393197816636215E-3</v>
      </c>
      <c r="F610" s="6">
        <f t="shared" si="47"/>
        <v>6.9476855191140906E-3</v>
      </c>
      <c r="G610" s="7">
        <f t="shared" si="48"/>
        <v>-7.9831527989749267</v>
      </c>
      <c r="H610" s="6">
        <f t="shared" si="49"/>
        <v>7.9831527989749267</v>
      </c>
    </row>
    <row r="611" spans="1:8" x14ac:dyDescent="0.25">
      <c r="A611" s="3">
        <v>41729</v>
      </c>
      <c r="B611">
        <v>13.88</v>
      </c>
      <c r="C611" s="6">
        <f t="shared" si="45"/>
        <v>-3.6780013879250478E-2</v>
      </c>
      <c r="D611">
        <v>1872.34</v>
      </c>
      <c r="E611" s="6">
        <f t="shared" si="46"/>
        <v>7.9241179573863486E-3</v>
      </c>
      <c r="F611" s="6">
        <f t="shared" si="47"/>
        <v>7.4131835029962517E-3</v>
      </c>
      <c r="G611" s="7">
        <f t="shared" si="48"/>
        <v>-4.6415278113025229</v>
      </c>
      <c r="H611" s="6">
        <f t="shared" si="49"/>
        <v>4.6415278113025229</v>
      </c>
    </row>
    <row r="612" spans="1:8" x14ac:dyDescent="0.25">
      <c r="A612" s="3">
        <v>41726</v>
      </c>
      <c r="B612">
        <v>14.41</v>
      </c>
      <c r="C612" s="6">
        <f t="shared" si="45"/>
        <v>-1.4363885088919226E-2</v>
      </c>
      <c r="D612">
        <v>1857.62</v>
      </c>
      <c r="E612" s="6">
        <f t="shared" si="46"/>
        <v>4.640245749145463E-3</v>
      </c>
      <c r="F612" s="6">
        <f t="shared" si="47"/>
        <v>7.7572377558381162E-3</v>
      </c>
      <c r="G612" s="7">
        <f t="shared" si="48"/>
        <v>-3.095500942286181</v>
      </c>
      <c r="H612" s="6">
        <f t="shared" si="49"/>
        <v>3.095500942286181</v>
      </c>
    </row>
    <row r="613" spans="1:8" x14ac:dyDescent="0.25">
      <c r="A613" s="3">
        <v>41725</v>
      </c>
      <c r="B613">
        <v>14.62</v>
      </c>
      <c r="C613" s="6">
        <f t="shared" si="45"/>
        <v>-2.0763563295378467E-2</v>
      </c>
      <c r="D613">
        <v>1849.04</v>
      </c>
      <c r="E613" s="6">
        <f t="shared" si="46"/>
        <v>-1.9000734119272692E-3</v>
      </c>
      <c r="F613" s="6">
        <f t="shared" si="47"/>
        <v>7.9068056937654126E-3</v>
      </c>
      <c r="G613" s="7">
        <f t="shared" si="48"/>
        <v>10.927768982524583</v>
      </c>
      <c r="H613" s="6">
        <f t="shared" si="49"/>
        <v>10.927768982524583</v>
      </c>
    </row>
    <row r="614" spans="1:8" x14ac:dyDescent="0.25">
      <c r="A614" s="3">
        <v>41724</v>
      </c>
      <c r="B614">
        <v>14.93</v>
      </c>
      <c r="C614" s="6">
        <f t="shared" si="45"/>
        <v>6.4907275320970056E-2</v>
      </c>
      <c r="D614">
        <v>1852.56</v>
      </c>
      <c r="E614" s="6">
        <f t="shared" si="46"/>
        <v>-7.0003537697923193E-3</v>
      </c>
      <c r="F614" s="6">
        <f t="shared" si="47"/>
        <v>8.0591181932029195E-3</v>
      </c>
      <c r="G614" s="7">
        <f t="shared" si="48"/>
        <v>-9.2719993096714131</v>
      </c>
      <c r="H614" s="6">
        <f t="shared" si="49"/>
        <v>9.2719993096714131</v>
      </c>
    </row>
    <row r="615" spans="1:8" x14ac:dyDescent="0.25">
      <c r="A615" s="3">
        <v>41723</v>
      </c>
      <c r="B615">
        <v>14.02</v>
      </c>
      <c r="C615" s="6">
        <f t="shared" si="45"/>
        <v>-7.0907886017229971E-2</v>
      </c>
      <c r="D615">
        <v>1865.62</v>
      </c>
      <c r="E615" s="6">
        <f t="shared" si="46"/>
        <v>4.4039107588938736E-3</v>
      </c>
      <c r="F615" s="6">
        <f t="shared" si="47"/>
        <v>7.5149280132074054E-3</v>
      </c>
      <c r="G615" s="7">
        <f t="shared" si="48"/>
        <v>-16.101117824431086</v>
      </c>
      <c r="H615" s="6">
        <f t="shared" si="49"/>
        <v>16.101117824431086</v>
      </c>
    </row>
    <row r="616" spans="1:8" x14ac:dyDescent="0.25">
      <c r="A616" s="3">
        <v>41722</v>
      </c>
      <c r="B616">
        <v>15.09</v>
      </c>
      <c r="C616" s="6">
        <f t="shared" si="45"/>
        <v>5.9999999999999906E-3</v>
      </c>
      <c r="D616">
        <v>1857.44</v>
      </c>
      <c r="E616" s="6">
        <f t="shared" si="46"/>
        <v>-4.8646679381951045E-3</v>
      </c>
      <c r="F616" s="6">
        <f t="shared" si="47"/>
        <v>8.1240847618227231E-3</v>
      </c>
      <c r="G616" s="7">
        <f t="shared" si="48"/>
        <v>-1.2333832599119023</v>
      </c>
      <c r="H616" s="6">
        <f t="shared" si="49"/>
        <v>1.2333832599119023</v>
      </c>
    </row>
    <row r="617" spans="1:8" x14ac:dyDescent="0.25">
      <c r="A617" s="3">
        <v>41719</v>
      </c>
      <c r="B617">
        <v>15</v>
      </c>
      <c r="C617" s="6">
        <f t="shared" si="45"/>
        <v>3.305785123966945E-2</v>
      </c>
      <c r="D617">
        <v>1866.52</v>
      </c>
      <c r="E617" s="6">
        <f t="shared" si="46"/>
        <v>-2.9326766416846112E-3</v>
      </c>
      <c r="F617" s="6">
        <f t="shared" si="47"/>
        <v>8.0363457128774397E-3</v>
      </c>
      <c r="G617" s="7">
        <f t="shared" si="48"/>
        <v>-11.272245555405011</v>
      </c>
      <c r="H617" s="6">
        <f t="shared" si="49"/>
        <v>11.272245555405011</v>
      </c>
    </row>
    <row r="618" spans="1:8" x14ac:dyDescent="0.25">
      <c r="A618" s="3">
        <v>41718</v>
      </c>
      <c r="B618">
        <v>14.52</v>
      </c>
      <c r="C618" s="6">
        <f t="shared" si="45"/>
        <v>-3.968253968253966E-2</v>
      </c>
      <c r="D618">
        <v>1872.01</v>
      </c>
      <c r="E618" s="6">
        <f t="shared" si="46"/>
        <v>6.0405101114054983E-3</v>
      </c>
      <c r="F618" s="6">
        <f t="shared" si="47"/>
        <v>7.7563688228161169E-3</v>
      </c>
      <c r="G618" s="7">
        <f t="shared" si="48"/>
        <v>-6.5694020787437069</v>
      </c>
      <c r="H618" s="6">
        <f t="shared" si="49"/>
        <v>6.5694020787437069</v>
      </c>
    </row>
    <row r="619" spans="1:8" x14ac:dyDescent="0.25">
      <c r="A619" s="3">
        <v>41717</v>
      </c>
      <c r="B619">
        <v>15.12</v>
      </c>
      <c r="C619" s="6">
        <f t="shared" si="45"/>
        <v>4.132231404958675E-2</v>
      </c>
      <c r="D619">
        <v>1860.77</v>
      </c>
      <c r="E619" s="6">
        <f t="shared" si="46"/>
        <v>-6.1316597676592428E-3</v>
      </c>
      <c r="F619" s="6">
        <f t="shared" si="47"/>
        <v>8.1256684060899524E-3</v>
      </c>
      <c r="G619" s="7">
        <f t="shared" si="48"/>
        <v>-6.7391726898378641</v>
      </c>
      <c r="H619" s="6">
        <f t="shared" si="49"/>
        <v>6.7391726898378641</v>
      </c>
    </row>
    <row r="620" spans="1:8" x14ac:dyDescent="0.25">
      <c r="A620" s="3">
        <v>41716</v>
      </c>
      <c r="B620">
        <v>14.52</v>
      </c>
      <c r="C620" s="6">
        <f t="shared" si="45"/>
        <v>-7.1611253196931013E-2</v>
      </c>
      <c r="D620">
        <v>1872.25</v>
      </c>
      <c r="E620" s="6">
        <f t="shared" si="46"/>
        <v>7.2195951216625903E-3</v>
      </c>
      <c r="F620" s="6">
        <f t="shared" si="47"/>
        <v>7.7553745493390306E-3</v>
      </c>
      <c r="G620" s="7">
        <f t="shared" si="48"/>
        <v>-9.9190123532079397</v>
      </c>
      <c r="H620" s="6">
        <f t="shared" si="49"/>
        <v>9.9190123532079397</v>
      </c>
    </row>
    <row r="621" spans="1:8" x14ac:dyDescent="0.25">
      <c r="A621" s="3">
        <v>41715</v>
      </c>
      <c r="B621">
        <v>15.64</v>
      </c>
      <c r="C621" s="6">
        <f t="shared" si="45"/>
        <v>-0.12233445566778899</v>
      </c>
      <c r="D621">
        <v>1858.83</v>
      </c>
      <c r="E621" s="6">
        <f t="shared" si="46"/>
        <v>9.6136611754736589E-3</v>
      </c>
      <c r="F621" s="6">
        <f t="shared" si="47"/>
        <v>8.413894761758741E-3</v>
      </c>
      <c r="G621" s="7">
        <f t="shared" si="48"/>
        <v>-12.725064201335517</v>
      </c>
      <c r="H621" s="6">
        <f t="shared" si="49"/>
        <v>12.725064201335517</v>
      </c>
    </row>
    <row r="622" spans="1:8" x14ac:dyDescent="0.25">
      <c r="A622" s="3">
        <v>41712</v>
      </c>
      <c r="B622">
        <v>17.82</v>
      </c>
      <c r="C622" s="6">
        <f t="shared" si="45"/>
        <v>9.8643649815043255E-2</v>
      </c>
      <c r="D622">
        <v>1841.13</v>
      </c>
      <c r="E622" s="6">
        <f t="shared" si="46"/>
        <v>-2.8217988019540331E-3</v>
      </c>
      <c r="F622" s="6">
        <f t="shared" si="47"/>
        <v>9.678838539375274E-3</v>
      </c>
      <c r="G622" s="7">
        <f t="shared" si="48"/>
        <v>-34.957719078601464</v>
      </c>
      <c r="H622" s="6">
        <f t="shared" si="49"/>
        <v>34.957719078601464</v>
      </c>
    </row>
    <row r="623" spans="1:8" x14ac:dyDescent="0.25">
      <c r="A623" s="3">
        <v>41711</v>
      </c>
      <c r="B623">
        <v>16.22</v>
      </c>
      <c r="C623" s="6">
        <f t="shared" si="45"/>
        <v>0.12093987560469925</v>
      </c>
      <c r="D623">
        <v>1846.34</v>
      </c>
      <c r="E623" s="6">
        <f t="shared" si="46"/>
        <v>-1.1701102665667555E-2</v>
      </c>
      <c r="F623" s="6">
        <f t="shared" si="47"/>
        <v>8.7849475177919564E-3</v>
      </c>
      <c r="G623" s="7">
        <f t="shared" si="48"/>
        <v>-10.335767411010879</v>
      </c>
      <c r="H623" s="6">
        <f t="shared" si="49"/>
        <v>10.335767411010879</v>
      </c>
    </row>
    <row r="624" spans="1:8" x14ac:dyDescent="0.25">
      <c r="A624" s="3">
        <v>41710</v>
      </c>
      <c r="B624">
        <v>14.47</v>
      </c>
      <c r="C624" s="6">
        <f t="shared" si="45"/>
        <v>-2.2297297297297302E-2</v>
      </c>
      <c r="D624">
        <v>1868.2</v>
      </c>
      <c r="E624" s="6">
        <f t="shared" si="46"/>
        <v>3.0519963804390393E-4</v>
      </c>
      <c r="F624" s="6">
        <f t="shared" si="47"/>
        <v>7.7454234022053311E-3</v>
      </c>
      <c r="G624" s="7">
        <f t="shared" si="48"/>
        <v>-73.05807254623862</v>
      </c>
      <c r="H624" s="6">
        <f t="shared" si="49"/>
        <v>73.05807254623862</v>
      </c>
    </row>
    <row r="625" spans="1:8" x14ac:dyDescent="0.25">
      <c r="A625" s="3">
        <v>41709</v>
      </c>
      <c r="B625">
        <v>14.8</v>
      </c>
      <c r="C625" s="6">
        <f t="shared" si="45"/>
        <v>4.2253521126760667E-2</v>
      </c>
      <c r="D625">
        <v>1867.63</v>
      </c>
      <c r="E625" s="6">
        <f t="shared" si="46"/>
        <v>-5.0821182950931262E-3</v>
      </c>
      <c r="F625" s="6">
        <f t="shared" si="47"/>
        <v>7.9244818299127762E-3</v>
      </c>
      <c r="G625" s="7">
        <f t="shared" si="48"/>
        <v>-8.3141553724865425</v>
      </c>
      <c r="H625" s="6">
        <f t="shared" si="49"/>
        <v>8.3141553724865425</v>
      </c>
    </row>
    <row r="626" spans="1:8" x14ac:dyDescent="0.25">
      <c r="A626" s="3">
        <v>41708</v>
      </c>
      <c r="B626">
        <v>14.2</v>
      </c>
      <c r="C626" s="6">
        <f t="shared" si="45"/>
        <v>6.3784549964564039E-3</v>
      </c>
      <c r="D626">
        <v>1877.17</v>
      </c>
      <c r="E626" s="6">
        <f t="shared" si="46"/>
        <v>-4.6324891908579736E-4</v>
      </c>
      <c r="F626" s="6">
        <f t="shared" si="47"/>
        <v>7.5645785943734443E-3</v>
      </c>
      <c r="G626" s="7">
        <f t="shared" si="48"/>
        <v>-13.768958185685618</v>
      </c>
      <c r="H626" s="6">
        <f t="shared" si="49"/>
        <v>13.768958185685618</v>
      </c>
    </row>
    <row r="627" spans="1:8" x14ac:dyDescent="0.25">
      <c r="A627" s="3">
        <v>41705</v>
      </c>
      <c r="B627">
        <v>14.11</v>
      </c>
      <c r="C627" s="6">
        <f t="shared" si="45"/>
        <v>-7.0372976776918658E-3</v>
      </c>
      <c r="D627">
        <v>1878.04</v>
      </c>
      <c r="E627" s="6">
        <f t="shared" si="46"/>
        <v>5.3808410094670356E-4</v>
      </c>
      <c r="F627" s="6">
        <f t="shared" si="47"/>
        <v>7.5131520095418625E-3</v>
      </c>
      <c r="G627" s="7">
        <f t="shared" si="48"/>
        <v>-13.078434514809981</v>
      </c>
      <c r="H627" s="6">
        <f t="shared" si="49"/>
        <v>13.078434514809981</v>
      </c>
    </row>
    <row r="628" spans="1:8" x14ac:dyDescent="0.25">
      <c r="A628" s="3">
        <v>41704</v>
      </c>
      <c r="B628">
        <v>14.21</v>
      </c>
      <c r="C628" s="6">
        <f t="shared" si="45"/>
        <v>2.3038156947444224E-2</v>
      </c>
      <c r="D628">
        <v>1877.03</v>
      </c>
      <c r="E628" s="6">
        <f t="shared" si="46"/>
        <v>1.7184239597397961E-3</v>
      </c>
      <c r="F628" s="6">
        <f t="shared" si="47"/>
        <v>7.570470370745274E-3</v>
      </c>
      <c r="G628" s="7">
        <f t="shared" si="48"/>
        <v>13.406561760773322</v>
      </c>
      <c r="H628" s="6">
        <f t="shared" si="49"/>
        <v>13.406561760773322</v>
      </c>
    </row>
    <row r="629" spans="1:8" x14ac:dyDescent="0.25">
      <c r="A629" s="3">
        <v>41703</v>
      </c>
      <c r="B629">
        <v>13.89</v>
      </c>
      <c r="C629" s="6">
        <f t="shared" si="45"/>
        <v>-1.4893617021276531E-2</v>
      </c>
      <c r="D629">
        <v>1873.81</v>
      </c>
      <c r="E629" s="6">
        <f t="shared" si="46"/>
        <v>-5.336435581225161E-5</v>
      </c>
      <c r="F629" s="6">
        <f t="shared" si="47"/>
        <v>7.4127045965172566E-3</v>
      </c>
      <c r="G629" s="7">
        <f t="shared" si="48"/>
        <v>279.09297872302233</v>
      </c>
      <c r="H629" s="6">
        <f t="shared" si="49"/>
        <v>279.09297872302233</v>
      </c>
    </row>
    <row r="630" spans="1:8" x14ac:dyDescent="0.25">
      <c r="A630" s="3">
        <v>41702</v>
      </c>
      <c r="B630">
        <v>14.1</v>
      </c>
      <c r="C630" s="6">
        <f t="shared" si="45"/>
        <v>-0.11875000000000002</v>
      </c>
      <c r="D630">
        <v>1873.91</v>
      </c>
      <c r="E630" s="6">
        <f t="shared" si="46"/>
        <v>1.5267671869666778E-2</v>
      </c>
      <c r="F630" s="6">
        <f t="shared" si="47"/>
        <v>7.5243741695172122E-3</v>
      </c>
      <c r="G630" s="7">
        <f t="shared" si="48"/>
        <v>-7.7778721611071528</v>
      </c>
      <c r="H630" s="6">
        <f t="shared" si="49"/>
        <v>7.7778721611071528</v>
      </c>
    </row>
    <row r="631" spans="1:8" x14ac:dyDescent="0.25">
      <c r="A631" s="3">
        <v>41701</v>
      </c>
      <c r="B631">
        <v>16</v>
      </c>
      <c r="C631" s="6">
        <f t="shared" si="45"/>
        <v>0.14285714285714285</v>
      </c>
      <c r="D631">
        <v>1845.73</v>
      </c>
      <c r="E631" s="6">
        <f t="shared" si="46"/>
        <v>-7.3785259081986755E-3</v>
      </c>
      <c r="F631" s="6">
        <f t="shared" si="47"/>
        <v>8.668656845800848E-3</v>
      </c>
      <c r="G631" s="7">
        <f t="shared" si="48"/>
        <v>-19.361203665139485</v>
      </c>
      <c r="H631" s="6">
        <f t="shared" si="49"/>
        <v>19.361203665139485</v>
      </c>
    </row>
    <row r="632" spans="1:8" x14ac:dyDescent="0.25">
      <c r="A632" s="3">
        <v>41698</v>
      </c>
      <c r="B632">
        <v>14</v>
      </c>
      <c r="C632" s="6">
        <f t="shared" si="45"/>
        <v>-2.8490028490027884E-3</v>
      </c>
      <c r="D632">
        <v>1859.45</v>
      </c>
      <c r="E632" s="6">
        <f t="shared" si="46"/>
        <v>2.7827362494540131E-3</v>
      </c>
      <c r="F632" s="6">
        <f t="shared" si="47"/>
        <v>7.5291080695904702E-3</v>
      </c>
      <c r="G632" s="7">
        <f t="shared" si="48"/>
        <v>-1.0238134676118793</v>
      </c>
      <c r="H632" s="6">
        <f t="shared" si="49"/>
        <v>1.0238134676118793</v>
      </c>
    </row>
    <row r="633" spans="1:8" x14ac:dyDescent="0.25">
      <c r="A633" s="3">
        <v>41697</v>
      </c>
      <c r="B633">
        <v>14.04</v>
      </c>
      <c r="C633" s="6">
        <f t="shared" si="45"/>
        <v>-2.1602787456446029E-2</v>
      </c>
      <c r="D633">
        <v>1854.29</v>
      </c>
      <c r="E633" s="6">
        <f t="shared" si="46"/>
        <v>4.9480803832729313E-3</v>
      </c>
      <c r="F633" s="6">
        <f t="shared" si="47"/>
        <v>7.5716311903747521E-3</v>
      </c>
      <c r="G633" s="7">
        <f t="shared" si="48"/>
        <v>-4.3658925852285293</v>
      </c>
      <c r="H633" s="6">
        <f t="shared" si="49"/>
        <v>4.3658925852285293</v>
      </c>
    </row>
    <row r="634" spans="1:8" x14ac:dyDescent="0.25">
      <c r="A634" s="3">
        <v>41696</v>
      </c>
      <c r="B634">
        <v>14.35</v>
      </c>
      <c r="C634" s="6">
        <f t="shared" si="45"/>
        <v>4.9743964886613E-2</v>
      </c>
      <c r="D634">
        <v>1845.16</v>
      </c>
      <c r="E634" s="6">
        <f t="shared" si="46"/>
        <v>2.1678806798577326E-5</v>
      </c>
      <c r="F634" s="6">
        <f t="shared" si="47"/>
        <v>7.7771033406317065E-3</v>
      </c>
      <c r="G634" s="7">
        <f t="shared" si="48"/>
        <v>2294.5896122787281</v>
      </c>
      <c r="H634" s="6">
        <f t="shared" si="49"/>
        <v>2294.5896122787281</v>
      </c>
    </row>
    <row r="635" spans="1:8" x14ac:dyDescent="0.25">
      <c r="A635" s="3">
        <v>41695</v>
      </c>
      <c r="B635">
        <v>13.67</v>
      </c>
      <c r="C635" s="6">
        <f t="shared" si="45"/>
        <v>-3.9353478566409028E-2</v>
      </c>
      <c r="D635">
        <v>1845.12</v>
      </c>
      <c r="E635" s="6">
        <f t="shared" si="46"/>
        <v>-1.347687011869393E-3</v>
      </c>
      <c r="F635" s="6">
        <f t="shared" si="47"/>
        <v>7.4087322233784255E-3</v>
      </c>
      <c r="G635" s="7">
        <f t="shared" si="48"/>
        <v>29.200755234571371</v>
      </c>
      <c r="H635" s="6">
        <f t="shared" si="49"/>
        <v>29.200755234571371</v>
      </c>
    </row>
    <row r="636" spans="1:8" x14ac:dyDescent="0.25">
      <c r="A636" s="3">
        <v>41694</v>
      </c>
      <c r="B636">
        <v>14.23</v>
      </c>
      <c r="C636" s="6">
        <f t="shared" si="45"/>
        <v>-3.0653950953678427E-2</v>
      </c>
      <c r="D636">
        <v>1847.61</v>
      </c>
      <c r="E636" s="6">
        <f t="shared" si="46"/>
        <v>6.1865214431585571E-3</v>
      </c>
      <c r="F636" s="6">
        <f t="shared" si="47"/>
        <v>7.7018418389162221E-3</v>
      </c>
      <c r="G636" s="7">
        <f t="shared" si="48"/>
        <v>-4.9549575210116643</v>
      </c>
      <c r="H636" s="6">
        <f t="shared" si="49"/>
        <v>4.9549575210116643</v>
      </c>
    </row>
    <row r="637" spans="1:8" x14ac:dyDescent="0.25">
      <c r="A637" s="3">
        <v>41691</v>
      </c>
      <c r="B637">
        <v>14.68</v>
      </c>
      <c r="C637" s="6">
        <f t="shared" si="45"/>
        <v>-7.4374577417173383E-3</v>
      </c>
      <c r="D637">
        <v>1836.25</v>
      </c>
      <c r="E637" s="6">
        <f t="shared" si="46"/>
        <v>-1.918707671569412E-3</v>
      </c>
      <c r="F637" s="6">
        <f t="shared" si="47"/>
        <v>7.9945541184479243E-3</v>
      </c>
      <c r="G637" s="7">
        <f t="shared" si="48"/>
        <v>3.8762849869849378</v>
      </c>
      <c r="H637" s="6">
        <f t="shared" si="49"/>
        <v>3.8762849869849378</v>
      </c>
    </row>
    <row r="638" spans="1:8" x14ac:dyDescent="0.25">
      <c r="A638" s="3">
        <v>41690</v>
      </c>
      <c r="B638">
        <v>14.79</v>
      </c>
      <c r="C638" s="6">
        <f t="shared" si="45"/>
        <v>-4.5806451612903282E-2</v>
      </c>
      <c r="D638">
        <v>1839.78</v>
      </c>
      <c r="E638" s="6">
        <f t="shared" si="46"/>
        <v>6.031442241968543E-3</v>
      </c>
      <c r="F638" s="6">
        <f t="shared" si="47"/>
        <v>8.0390046636010827E-3</v>
      </c>
      <c r="G638" s="7">
        <f t="shared" si="48"/>
        <v>-7.5946100078963807</v>
      </c>
      <c r="H638" s="6">
        <f t="shared" si="49"/>
        <v>7.5946100078963807</v>
      </c>
    </row>
    <row r="639" spans="1:8" x14ac:dyDescent="0.25">
      <c r="A639" s="3">
        <v>41689</v>
      </c>
      <c r="B639">
        <v>15.5</v>
      </c>
      <c r="C639" s="6">
        <f t="shared" si="45"/>
        <v>0.11751982696467202</v>
      </c>
      <c r="D639">
        <v>1828.75</v>
      </c>
      <c r="E639" s="6">
        <f t="shared" si="46"/>
        <v>-6.5244790195354042E-3</v>
      </c>
      <c r="F639" s="6">
        <f t="shared" si="47"/>
        <v>8.4757347915242649E-3</v>
      </c>
      <c r="G639" s="7">
        <f t="shared" si="48"/>
        <v>-18.012139607284748</v>
      </c>
      <c r="H639" s="6">
        <f t="shared" si="49"/>
        <v>18.012139607284748</v>
      </c>
    </row>
    <row r="640" spans="1:8" x14ac:dyDescent="0.25">
      <c r="A640" s="3">
        <v>41688</v>
      </c>
      <c r="B640">
        <v>13.87</v>
      </c>
      <c r="C640" s="6">
        <f t="shared" si="45"/>
        <v>2.21075902726602E-2</v>
      </c>
      <c r="D640">
        <v>1840.76</v>
      </c>
      <c r="E640" s="6">
        <f t="shared" si="46"/>
        <v>1.1584712530524801E-3</v>
      </c>
      <c r="F640" s="6">
        <f t="shared" si="47"/>
        <v>7.5349312240596275E-3</v>
      </c>
      <c r="G640" s="7">
        <f t="shared" si="48"/>
        <v>19.083417231466424</v>
      </c>
      <c r="H640" s="6">
        <f t="shared" si="49"/>
        <v>19.083417231466424</v>
      </c>
    </row>
    <row r="641" spans="1:8" x14ac:dyDescent="0.25">
      <c r="A641" s="3">
        <v>41684</v>
      </c>
      <c r="B641">
        <v>13.57</v>
      </c>
      <c r="C641" s="6">
        <f t="shared" si="45"/>
        <v>-4.0311173974540329E-2</v>
      </c>
      <c r="D641">
        <v>1838.63</v>
      </c>
      <c r="E641" s="6">
        <f t="shared" si="46"/>
        <v>4.8091899247472069E-3</v>
      </c>
      <c r="F641" s="6">
        <f t="shared" si="47"/>
        <v>7.38049526005776E-3</v>
      </c>
      <c r="G641" s="7">
        <f t="shared" si="48"/>
        <v>-8.3821131220263183</v>
      </c>
      <c r="H641" s="6">
        <f t="shared" si="49"/>
        <v>8.3821131220263183</v>
      </c>
    </row>
    <row r="642" spans="1:8" x14ac:dyDescent="0.25">
      <c r="A642" s="3">
        <v>41683</v>
      </c>
      <c r="B642">
        <v>14.14</v>
      </c>
      <c r="C642" s="6">
        <f t="shared" si="45"/>
        <v>-1.1188811188811197E-2</v>
      </c>
      <c r="D642">
        <v>1829.83</v>
      </c>
      <c r="E642" s="6">
        <f t="shared" si="46"/>
        <v>5.8100546375998681E-3</v>
      </c>
      <c r="F642" s="6">
        <f t="shared" si="47"/>
        <v>7.7274938109004668E-3</v>
      </c>
      <c r="G642" s="7">
        <f t="shared" si="48"/>
        <v>-1.9257669482835178</v>
      </c>
      <c r="H642" s="6">
        <f t="shared" si="49"/>
        <v>1.9257669482835178</v>
      </c>
    </row>
    <row r="643" spans="1:8" x14ac:dyDescent="0.25">
      <c r="A643" s="3">
        <v>41682</v>
      </c>
      <c r="B643">
        <v>14.3</v>
      </c>
      <c r="C643" s="6">
        <f t="shared" ref="C643:C706" si="50">(B643-B644)/B644</f>
        <v>-1.4472777394900006E-2</v>
      </c>
      <c r="D643">
        <v>1819.26</v>
      </c>
      <c r="E643" s="6">
        <f t="shared" ref="E643:E706" si="51">(D643-D644)/D644</f>
        <v>-2.6926775655997201E-4</v>
      </c>
      <c r="F643" s="6">
        <f t="shared" ref="F643:F706" si="52">B643/D643</f>
        <v>7.8603388190802859E-3</v>
      </c>
      <c r="G643" s="7">
        <f t="shared" ref="G643:G706" si="53">C643/E643</f>
        <v>53.748646253813874</v>
      </c>
      <c r="H643" s="6">
        <f t="shared" ref="H643:H706" si="54">ABS(G643)</f>
        <v>53.748646253813874</v>
      </c>
    </row>
    <row r="644" spans="1:8" x14ac:dyDescent="0.25">
      <c r="A644" s="3">
        <v>41681</v>
      </c>
      <c r="B644">
        <v>14.51</v>
      </c>
      <c r="C644" s="6">
        <f t="shared" si="50"/>
        <v>-4.9148099606815203E-2</v>
      </c>
      <c r="D644">
        <v>1819.75</v>
      </c>
      <c r="E644" s="6">
        <f t="shared" si="51"/>
        <v>1.1062094408391903E-2</v>
      </c>
      <c r="F644" s="6">
        <f t="shared" si="52"/>
        <v>7.9736227503777995E-3</v>
      </c>
      <c r="G644" s="7">
        <f t="shared" si="53"/>
        <v>-4.4429289601371122</v>
      </c>
      <c r="H644" s="6">
        <f t="shared" si="54"/>
        <v>4.4429289601371122</v>
      </c>
    </row>
    <row r="645" spans="1:8" x14ac:dyDescent="0.25">
      <c r="A645" s="3">
        <v>41680</v>
      </c>
      <c r="B645">
        <v>15.26</v>
      </c>
      <c r="C645" s="6">
        <f t="shared" si="50"/>
        <v>-1.9620667102681075E-3</v>
      </c>
      <c r="D645">
        <v>1799.84</v>
      </c>
      <c r="E645" s="6">
        <f t="shared" si="51"/>
        <v>1.5692646715116895E-3</v>
      </c>
      <c r="F645" s="6">
        <f t="shared" si="52"/>
        <v>8.4785314250155567E-3</v>
      </c>
      <c r="G645" s="7">
        <f t="shared" si="53"/>
        <v>-1.2503096169099555</v>
      </c>
      <c r="H645" s="6">
        <f t="shared" si="54"/>
        <v>1.2503096169099555</v>
      </c>
    </row>
    <row r="646" spans="1:8" x14ac:dyDescent="0.25">
      <c r="A646" s="3">
        <v>41677</v>
      </c>
      <c r="B646">
        <v>15.29</v>
      </c>
      <c r="C646" s="6">
        <f t="shared" si="50"/>
        <v>-0.11259431224608249</v>
      </c>
      <c r="D646">
        <v>1797.02</v>
      </c>
      <c r="E646" s="6">
        <f t="shared" si="51"/>
        <v>1.3301906475022931E-2</v>
      </c>
      <c r="F646" s="6">
        <f t="shared" si="52"/>
        <v>8.5085307898632168E-3</v>
      </c>
      <c r="G646" s="7">
        <f t="shared" si="53"/>
        <v>-8.4645244241869761</v>
      </c>
      <c r="H646" s="6">
        <f t="shared" si="54"/>
        <v>8.4645244241869761</v>
      </c>
    </row>
    <row r="647" spans="1:8" x14ac:dyDescent="0.25">
      <c r="A647" s="3">
        <v>41676</v>
      </c>
      <c r="B647">
        <v>17.23</v>
      </c>
      <c r="C647" s="6">
        <f t="shared" si="50"/>
        <v>-0.13634085213032576</v>
      </c>
      <c r="D647">
        <v>1773.43</v>
      </c>
      <c r="E647" s="6">
        <f t="shared" si="51"/>
        <v>1.2439770729145237E-2</v>
      </c>
      <c r="F647" s="6">
        <f t="shared" si="52"/>
        <v>9.7156358018077957E-3</v>
      </c>
      <c r="G647" s="7">
        <f t="shared" si="53"/>
        <v>-10.960077568864811</v>
      </c>
      <c r="H647" s="6">
        <f t="shared" si="54"/>
        <v>10.960077568864811</v>
      </c>
    </row>
    <row r="648" spans="1:8" x14ac:dyDescent="0.25">
      <c r="A648" s="3">
        <v>41675</v>
      </c>
      <c r="B648">
        <v>19.95</v>
      </c>
      <c r="C648" s="6">
        <f t="shared" si="50"/>
        <v>4.3956043956043953E-2</v>
      </c>
      <c r="D648">
        <v>1751.64</v>
      </c>
      <c r="E648" s="6">
        <f t="shared" si="51"/>
        <v>-2.0282588878759943E-3</v>
      </c>
      <c r="F648" s="6">
        <f t="shared" si="52"/>
        <v>1.1389326573953551E-2</v>
      </c>
      <c r="G648" s="7">
        <f t="shared" si="53"/>
        <v>-21.671811334733015</v>
      </c>
      <c r="H648" s="6">
        <f t="shared" si="54"/>
        <v>21.671811334733015</v>
      </c>
    </row>
    <row r="649" spans="1:8" x14ac:dyDescent="0.25">
      <c r="A649" s="3">
        <v>41674</v>
      </c>
      <c r="B649">
        <v>19.11</v>
      </c>
      <c r="C649" s="6">
        <f t="shared" si="50"/>
        <v>-0.10867537313432844</v>
      </c>
      <c r="D649">
        <v>1755.2</v>
      </c>
      <c r="E649" s="6">
        <f t="shared" si="51"/>
        <v>7.6411254442013818E-3</v>
      </c>
      <c r="F649" s="6">
        <f t="shared" si="52"/>
        <v>1.0887648131267091E-2</v>
      </c>
      <c r="G649" s="7">
        <f t="shared" si="53"/>
        <v>-14.222430180988441</v>
      </c>
      <c r="H649" s="6">
        <f t="shared" si="54"/>
        <v>14.222430180988441</v>
      </c>
    </row>
    <row r="650" spans="1:8" x14ac:dyDescent="0.25">
      <c r="A650" s="3">
        <v>41673</v>
      </c>
      <c r="B650">
        <v>21.44</v>
      </c>
      <c r="C650" s="6">
        <f t="shared" si="50"/>
        <v>0.16458446496469317</v>
      </c>
      <c r="D650">
        <v>1741.89</v>
      </c>
      <c r="E650" s="6">
        <f t="shared" si="51"/>
        <v>-2.2831946774075823E-2</v>
      </c>
      <c r="F650" s="6">
        <f t="shared" si="52"/>
        <v>1.2308469535963809E-2</v>
      </c>
      <c r="G650" s="7">
        <f t="shared" si="53"/>
        <v>-7.2085164963492305</v>
      </c>
      <c r="H650" s="6">
        <f t="shared" si="54"/>
        <v>7.2085164963492305</v>
      </c>
    </row>
    <row r="651" spans="1:8" x14ac:dyDescent="0.25">
      <c r="A651" s="3">
        <v>41670</v>
      </c>
      <c r="B651">
        <v>18.41</v>
      </c>
      <c r="C651" s="6">
        <f t="shared" si="50"/>
        <v>6.4777327935222728E-2</v>
      </c>
      <c r="D651">
        <v>1782.59</v>
      </c>
      <c r="E651" s="6">
        <f t="shared" si="51"/>
        <v>-6.465313038195585E-3</v>
      </c>
      <c r="F651" s="6">
        <f t="shared" si="52"/>
        <v>1.0327669290190118E-2</v>
      </c>
      <c r="G651" s="7">
        <f t="shared" si="53"/>
        <v>-10.019209828284129</v>
      </c>
      <c r="H651" s="6">
        <f t="shared" si="54"/>
        <v>10.019209828284129</v>
      </c>
    </row>
    <row r="652" spans="1:8" x14ac:dyDescent="0.25">
      <c r="A652" s="3">
        <v>41669</v>
      </c>
      <c r="B652">
        <v>17.29</v>
      </c>
      <c r="C652" s="6">
        <f t="shared" si="50"/>
        <v>-3.4582132564842808E-3</v>
      </c>
      <c r="D652">
        <v>1794.19</v>
      </c>
      <c r="E652" s="6">
        <f t="shared" si="51"/>
        <v>1.1267049938000231E-2</v>
      </c>
      <c r="F652" s="6">
        <f t="shared" si="52"/>
        <v>9.6366605543448565E-3</v>
      </c>
      <c r="G652" s="7">
        <f t="shared" si="53"/>
        <v>-0.30693156376460268</v>
      </c>
      <c r="H652" s="6">
        <f t="shared" si="54"/>
        <v>0.30693156376460268</v>
      </c>
    </row>
    <row r="653" spans="1:8" x14ac:dyDescent="0.25">
      <c r="A653" s="3">
        <v>41668</v>
      </c>
      <c r="B653">
        <v>17.350000000000001</v>
      </c>
      <c r="C653" s="6">
        <f t="shared" si="50"/>
        <v>9.8101265822784847E-2</v>
      </c>
      <c r="D653">
        <v>1774.2</v>
      </c>
      <c r="E653" s="6">
        <f t="shared" si="51"/>
        <v>-1.0209205020920476E-2</v>
      </c>
      <c r="F653" s="6">
        <f t="shared" si="52"/>
        <v>9.7790553488896412E-3</v>
      </c>
      <c r="G653" s="7">
        <f t="shared" si="53"/>
        <v>-9.6090993982154256</v>
      </c>
      <c r="H653" s="6">
        <f t="shared" si="54"/>
        <v>9.6090993982154256</v>
      </c>
    </row>
    <row r="654" spans="1:8" x14ac:dyDescent="0.25">
      <c r="A654" s="3">
        <v>41667</v>
      </c>
      <c r="B654">
        <v>15.8</v>
      </c>
      <c r="C654" s="6">
        <f t="shared" si="50"/>
        <v>-9.29965556831229E-2</v>
      </c>
      <c r="D654">
        <v>1792.5</v>
      </c>
      <c r="E654" s="6">
        <f t="shared" si="51"/>
        <v>6.1406856911920202E-3</v>
      </c>
      <c r="F654" s="6">
        <f t="shared" si="52"/>
        <v>8.814504881450488E-3</v>
      </c>
      <c r="G654" s="7">
        <f t="shared" si="53"/>
        <v>-15.144327581610932</v>
      </c>
      <c r="H654" s="6">
        <f t="shared" si="54"/>
        <v>15.144327581610932</v>
      </c>
    </row>
    <row r="655" spans="1:8" x14ac:dyDescent="0.25">
      <c r="A655" s="3">
        <v>41666</v>
      </c>
      <c r="B655">
        <v>17.420000000000002</v>
      </c>
      <c r="C655" s="6">
        <f t="shared" si="50"/>
        <v>-3.9691289966923858E-2</v>
      </c>
      <c r="D655">
        <v>1781.56</v>
      </c>
      <c r="E655" s="6">
        <f t="shared" si="51"/>
        <v>-4.8763049561802935E-3</v>
      </c>
      <c r="F655" s="6">
        <f t="shared" si="52"/>
        <v>9.7779474168706096E-3</v>
      </c>
      <c r="G655" s="7">
        <f t="shared" si="53"/>
        <v>8.1396242285090459</v>
      </c>
      <c r="H655" s="6">
        <f t="shared" si="54"/>
        <v>8.1396242285090459</v>
      </c>
    </row>
    <row r="656" spans="1:8" x14ac:dyDescent="0.25">
      <c r="A656" s="3">
        <v>41663</v>
      </c>
      <c r="B656">
        <v>18.14</v>
      </c>
      <c r="C656" s="6">
        <f t="shared" si="50"/>
        <v>0.31735657225853314</v>
      </c>
      <c r="D656">
        <v>1790.29</v>
      </c>
      <c r="E656" s="6">
        <f t="shared" si="51"/>
        <v>-2.0875490850223725E-2</v>
      </c>
      <c r="F656" s="6">
        <f t="shared" si="52"/>
        <v>1.0132436644342538E-2</v>
      </c>
      <c r="G656" s="7">
        <f t="shared" si="53"/>
        <v>-15.202352583490606</v>
      </c>
      <c r="H656" s="6">
        <f t="shared" si="54"/>
        <v>15.202352583490606</v>
      </c>
    </row>
    <row r="657" spans="1:8" x14ac:dyDescent="0.25">
      <c r="A657" s="3">
        <v>41662</v>
      </c>
      <c r="B657">
        <v>13.77</v>
      </c>
      <c r="C657" s="6">
        <f t="shared" si="50"/>
        <v>7.2429906542056055E-2</v>
      </c>
      <c r="D657">
        <v>1828.46</v>
      </c>
      <c r="E657" s="6">
        <f t="shared" si="51"/>
        <v>-8.8895634357077855E-3</v>
      </c>
      <c r="F657" s="6">
        <f t="shared" si="52"/>
        <v>7.5309276659046411E-3</v>
      </c>
      <c r="G657" s="7">
        <f t="shared" si="53"/>
        <v>-8.1477461819011356</v>
      </c>
      <c r="H657" s="6">
        <f t="shared" si="54"/>
        <v>8.1477461819011356</v>
      </c>
    </row>
    <row r="658" spans="1:8" x14ac:dyDescent="0.25">
      <c r="A658" s="3">
        <v>41661</v>
      </c>
      <c r="B658">
        <v>12.84</v>
      </c>
      <c r="C658" s="6">
        <f t="shared" si="50"/>
        <v>-2.3310023310022816E-3</v>
      </c>
      <c r="D658">
        <v>1844.86</v>
      </c>
      <c r="E658" s="6">
        <f t="shared" si="51"/>
        <v>5.7489966373790299E-4</v>
      </c>
      <c r="F658" s="6">
        <f t="shared" si="52"/>
        <v>6.9598777142981039E-3</v>
      </c>
      <c r="G658" s="7">
        <f t="shared" si="53"/>
        <v>-4.0546246206624792</v>
      </c>
      <c r="H658" s="6">
        <f t="shared" si="54"/>
        <v>4.0546246206624792</v>
      </c>
    </row>
    <row r="659" spans="1:8" x14ac:dyDescent="0.25">
      <c r="A659" s="3">
        <v>41660</v>
      </c>
      <c r="B659">
        <v>12.87</v>
      </c>
      <c r="C659" s="6">
        <f t="shared" si="50"/>
        <v>3.4565916398713807E-2</v>
      </c>
      <c r="D659">
        <v>1843.8</v>
      </c>
      <c r="E659" s="6">
        <f t="shared" si="51"/>
        <v>2.7736988089410502E-3</v>
      </c>
      <c r="F659" s="6">
        <f t="shared" si="52"/>
        <v>6.980149690855841E-3</v>
      </c>
      <c r="G659" s="7">
        <f t="shared" si="53"/>
        <v>12.462029506336512</v>
      </c>
      <c r="H659" s="6">
        <f t="shared" si="54"/>
        <v>12.462029506336512</v>
      </c>
    </row>
    <row r="660" spans="1:8" x14ac:dyDescent="0.25">
      <c r="A660" s="3">
        <v>41656</v>
      </c>
      <c r="B660">
        <v>12.44</v>
      </c>
      <c r="C660" s="6">
        <f t="shared" si="50"/>
        <v>-7.182761372705496E-3</v>
      </c>
      <c r="D660">
        <v>1838.7</v>
      </c>
      <c r="E660" s="6">
        <f t="shared" si="51"/>
        <v>-3.8951400137603293E-3</v>
      </c>
      <c r="F660" s="6">
        <f t="shared" si="52"/>
        <v>6.7656496437700541E-3</v>
      </c>
      <c r="G660" s="7">
        <f t="shared" si="53"/>
        <v>1.844031625905876</v>
      </c>
      <c r="H660" s="6">
        <f t="shared" si="54"/>
        <v>1.844031625905876</v>
      </c>
    </row>
    <row r="661" spans="1:8" x14ac:dyDescent="0.25">
      <c r="A661" s="3">
        <v>41655</v>
      </c>
      <c r="B661">
        <v>12.53</v>
      </c>
      <c r="C661" s="6">
        <f t="shared" si="50"/>
        <v>2.0358306188925084E-2</v>
      </c>
      <c r="D661">
        <v>1845.89</v>
      </c>
      <c r="E661" s="6">
        <f t="shared" si="51"/>
        <v>-1.3471255910581206E-3</v>
      </c>
      <c r="F661" s="6">
        <f t="shared" si="52"/>
        <v>6.7880534593068916E-3</v>
      </c>
      <c r="G661" s="7">
        <f t="shared" si="53"/>
        <v>-15.112404013447875</v>
      </c>
      <c r="H661" s="6">
        <f t="shared" si="54"/>
        <v>15.112404013447875</v>
      </c>
    </row>
    <row r="662" spans="1:8" x14ac:dyDescent="0.25">
      <c r="A662" s="3">
        <v>41654</v>
      </c>
      <c r="B662">
        <v>12.28</v>
      </c>
      <c r="C662" s="6">
        <f t="shared" si="50"/>
        <v>0</v>
      </c>
      <c r="D662">
        <v>1848.38</v>
      </c>
      <c r="E662" s="6">
        <f t="shared" si="51"/>
        <v>5.1661881145044809E-3</v>
      </c>
      <c r="F662" s="6">
        <f t="shared" si="52"/>
        <v>6.64365552537898E-3</v>
      </c>
      <c r="G662" s="7">
        <f t="shared" si="53"/>
        <v>0</v>
      </c>
      <c r="H662" s="6">
        <f t="shared" si="54"/>
        <v>0</v>
      </c>
    </row>
    <row r="663" spans="1:8" x14ac:dyDescent="0.25">
      <c r="A663" s="3">
        <v>41653</v>
      </c>
      <c r="B663">
        <v>12.28</v>
      </c>
      <c r="C663" s="6">
        <f t="shared" si="50"/>
        <v>-7.5301204819277115E-2</v>
      </c>
      <c r="D663">
        <v>1838.88</v>
      </c>
      <c r="E663" s="6">
        <f t="shared" si="51"/>
        <v>1.081794195250663E-2</v>
      </c>
      <c r="F663" s="6">
        <f t="shared" si="52"/>
        <v>6.6779778995910543E-3</v>
      </c>
      <c r="G663" s="7">
        <f t="shared" si="53"/>
        <v>-6.9607699089038872</v>
      </c>
      <c r="H663" s="6">
        <f t="shared" si="54"/>
        <v>6.9607699089038872</v>
      </c>
    </row>
    <row r="664" spans="1:8" x14ac:dyDescent="0.25">
      <c r="A664" s="3">
        <v>41652</v>
      </c>
      <c r="B664">
        <v>13.28</v>
      </c>
      <c r="C664" s="6">
        <f t="shared" si="50"/>
        <v>9.3904448105436467E-2</v>
      </c>
      <c r="D664">
        <v>1819.2</v>
      </c>
      <c r="E664" s="6">
        <f t="shared" si="51"/>
        <v>-1.2576192621460319E-2</v>
      </c>
      <c r="F664" s="6">
        <f t="shared" si="52"/>
        <v>7.2999120492524185E-3</v>
      </c>
      <c r="G664" s="7">
        <f t="shared" si="53"/>
        <v>-7.466842384808551</v>
      </c>
      <c r="H664" s="6">
        <f t="shared" si="54"/>
        <v>7.466842384808551</v>
      </c>
    </row>
    <row r="665" spans="1:8" x14ac:dyDescent="0.25">
      <c r="A665" s="3">
        <v>41649</v>
      </c>
      <c r="B665">
        <v>12.14</v>
      </c>
      <c r="C665" s="6">
        <f t="shared" si="50"/>
        <v>-5.8184639255236613E-2</v>
      </c>
      <c r="D665">
        <v>1842.37</v>
      </c>
      <c r="E665" s="6">
        <f t="shared" si="51"/>
        <v>2.3066921273249344E-3</v>
      </c>
      <c r="F665" s="6">
        <f t="shared" si="52"/>
        <v>6.5893387321764906E-3</v>
      </c>
      <c r="G665" s="7">
        <f t="shared" si="53"/>
        <v>-25.224276168451318</v>
      </c>
      <c r="H665" s="6">
        <f t="shared" si="54"/>
        <v>25.224276168451318</v>
      </c>
    </row>
    <row r="666" spans="1:8" x14ac:dyDescent="0.25">
      <c r="A666" s="3">
        <v>41648</v>
      </c>
      <c r="B666">
        <v>12.89</v>
      </c>
      <c r="C666" s="6">
        <f t="shared" si="50"/>
        <v>1.554001554001659E-3</v>
      </c>
      <c r="D666">
        <v>1838.13</v>
      </c>
      <c r="E666" s="6">
        <f t="shared" si="51"/>
        <v>3.4830121524476328E-4</v>
      </c>
      <c r="F666" s="6">
        <f t="shared" si="52"/>
        <v>7.0125616795330033E-3</v>
      </c>
      <c r="G666" s="7">
        <f t="shared" si="53"/>
        <v>4.4616598679094714</v>
      </c>
      <c r="H666" s="6">
        <f t="shared" si="54"/>
        <v>4.4616598679094714</v>
      </c>
    </row>
    <row r="667" spans="1:8" x14ac:dyDescent="0.25">
      <c r="A667" s="3">
        <v>41647</v>
      </c>
      <c r="B667">
        <v>12.87</v>
      </c>
      <c r="C667" s="6">
        <f t="shared" si="50"/>
        <v>-3.8699690402477331E-3</v>
      </c>
      <c r="D667">
        <v>1837.49</v>
      </c>
      <c r="E667" s="6">
        <f t="shared" si="51"/>
        <v>-2.1220101421208132E-4</v>
      </c>
      <c r="F667" s="6">
        <f t="shared" si="52"/>
        <v>7.004119750311566E-3</v>
      </c>
      <c r="G667" s="7">
        <f t="shared" si="53"/>
        <v>18.23727871715046</v>
      </c>
      <c r="H667" s="6">
        <f t="shared" si="54"/>
        <v>18.23727871715046</v>
      </c>
    </row>
    <row r="668" spans="1:8" x14ac:dyDescent="0.25">
      <c r="A668" s="3">
        <v>41646</v>
      </c>
      <c r="B668">
        <v>12.92</v>
      </c>
      <c r="C668" s="6">
        <f t="shared" si="50"/>
        <v>-4.6494464944649504E-2</v>
      </c>
      <c r="D668">
        <v>1837.88</v>
      </c>
      <c r="E668" s="6">
        <f t="shared" si="51"/>
        <v>6.0817727464322971E-3</v>
      </c>
      <c r="F668" s="6">
        <f t="shared" si="52"/>
        <v>7.0298387272291988E-3</v>
      </c>
      <c r="G668" s="7">
        <f t="shared" si="53"/>
        <v>-7.6448869241166877</v>
      </c>
      <c r="H668" s="6">
        <f t="shared" si="54"/>
        <v>7.6448869241166877</v>
      </c>
    </row>
    <row r="669" spans="1:8" x14ac:dyDescent="0.25">
      <c r="A669" s="3">
        <v>41645</v>
      </c>
      <c r="B669">
        <v>13.55</v>
      </c>
      <c r="C669" s="6">
        <f t="shared" si="50"/>
        <v>-1.5261627906976678E-2</v>
      </c>
      <c r="D669">
        <v>1826.77</v>
      </c>
      <c r="E669" s="6">
        <f t="shared" si="51"/>
        <v>-2.5117807979817891E-3</v>
      </c>
      <c r="F669" s="6">
        <f t="shared" si="52"/>
        <v>7.4174636106351648E-3</v>
      </c>
      <c r="G669" s="7">
        <f t="shared" si="53"/>
        <v>6.0760190217392243</v>
      </c>
      <c r="H669" s="6">
        <f t="shared" si="54"/>
        <v>6.0760190217392243</v>
      </c>
    </row>
    <row r="670" spans="1:8" x14ac:dyDescent="0.25">
      <c r="A670" s="3">
        <v>41642</v>
      </c>
      <c r="B670">
        <v>13.76</v>
      </c>
      <c r="C670" s="6">
        <f t="shared" si="50"/>
        <v>-3.3028812368236161E-2</v>
      </c>
      <c r="D670">
        <v>1831.37</v>
      </c>
      <c r="E670" s="6">
        <f t="shared" si="51"/>
        <v>-3.3297306739163489E-4</v>
      </c>
      <c r="F670" s="6">
        <f t="shared" si="52"/>
        <v>7.5135008217891526E-3</v>
      </c>
      <c r="G670" s="7">
        <f t="shared" si="53"/>
        <v>99.19364538089944</v>
      </c>
      <c r="H670" s="6">
        <f t="shared" si="54"/>
        <v>99.19364538089944</v>
      </c>
    </row>
    <row r="671" spans="1:8" x14ac:dyDescent="0.25">
      <c r="A671" s="3">
        <v>41641</v>
      </c>
      <c r="B671">
        <v>14.23</v>
      </c>
      <c r="C671" s="6">
        <f t="shared" si="50"/>
        <v>3.7172011661807565E-2</v>
      </c>
      <c r="D671">
        <v>1831.98</v>
      </c>
      <c r="E671" s="6">
        <f t="shared" si="51"/>
        <v>-8.8619100175289893E-3</v>
      </c>
      <c r="F671" s="6">
        <f t="shared" si="52"/>
        <v>7.7675520475114362E-3</v>
      </c>
      <c r="G671" s="7">
        <f t="shared" si="53"/>
        <v>-4.1945823855445132</v>
      </c>
      <c r="H671" s="6">
        <f t="shared" si="54"/>
        <v>4.1945823855445132</v>
      </c>
    </row>
    <row r="672" spans="1:8" x14ac:dyDescent="0.25">
      <c r="A672" s="3">
        <v>41639</v>
      </c>
      <c r="B672">
        <v>13.72</v>
      </c>
      <c r="C672" s="6">
        <f t="shared" si="50"/>
        <v>1.1799410029498535E-2</v>
      </c>
      <c r="D672">
        <v>1848.36</v>
      </c>
      <c r="E672" s="6">
        <f t="shared" si="51"/>
        <v>3.9596538969186197E-3</v>
      </c>
      <c r="F672" s="6">
        <f t="shared" si="52"/>
        <v>7.4227964249388651E-3</v>
      </c>
      <c r="G672" s="7">
        <f t="shared" si="53"/>
        <v>2.9799094407419724</v>
      </c>
      <c r="H672" s="6">
        <f t="shared" si="54"/>
        <v>2.9799094407419724</v>
      </c>
    </row>
    <row r="673" spans="1:8" x14ac:dyDescent="0.25">
      <c r="A673" s="3">
        <v>41638</v>
      </c>
      <c r="B673">
        <v>13.56</v>
      </c>
      <c r="C673" s="6">
        <f t="shared" si="50"/>
        <v>8.8282504012841059E-2</v>
      </c>
      <c r="D673">
        <v>1841.07</v>
      </c>
      <c r="E673" s="6">
        <f t="shared" si="51"/>
        <v>-1.7921146953413412E-4</v>
      </c>
      <c r="F673" s="6">
        <f t="shared" si="52"/>
        <v>7.3652821457087462E-3</v>
      </c>
      <c r="G673" s="7">
        <f t="shared" si="53"/>
        <v>-492.61637239142237</v>
      </c>
      <c r="H673" s="6">
        <f t="shared" si="54"/>
        <v>492.61637239142237</v>
      </c>
    </row>
    <row r="674" spans="1:8" x14ac:dyDescent="0.25">
      <c r="A674" s="3">
        <v>41635</v>
      </c>
      <c r="B674">
        <v>12.46</v>
      </c>
      <c r="C674" s="6">
        <f t="shared" si="50"/>
        <v>1.0543390105433965E-2</v>
      </c>
      <c r="D674">
        <v>1841.4</v>
      </c>
      <c r="E674" s="6">
        <f t="shared" si="51"/>
        <v>-3.3658700774144194E-4</v>
      </c>
      <c r="F674" s="6">
        <f t="shared" si="52"/>
        <v>6.7665906375583796E-3</v>
      </c>
      <c r="G674" s="7">
        <f t="shared" si="53"/>
        <v>-31.324412003249822</v>
      </c>
      <c r="H674" s="6">
        <f t="shared" si="54"/>
        <v>31.324412003249822</v>
      </c>
    </row>
    <row r="675" spans="1:8" x14ac:dyDescent="0.25">
      <c r="A675" s="3">
        <v>41634</v>
      </c>
      <c r="B675">
        <v>12.33</v>
      </c>
      <c r="C675" s="6">
        <f t="shared" si="50"/>
        <v>-1.2019230769230798E-2</v>
      </c>
      <c r="D675">
        <v>1842.02</v>
      </c>
      <c r="E675" s="6">
        <f t="shared" si="51"/>
        <v>4.7454890581022655E-3</v>
      </c>
      <c r="F675" s="6">
        <f t="shared" si="52"/>
        <v>6.6937383958914675E-3</v>
      </c>
      <c r="G675" s="7">
        <f t="shared" si="53"/>
        <v>-2.5327696728558724</v>
      </c>
      <c r="H675" s="6">
        <f t="shared" si="54"/>
        <v>2.5327696728558724</v>
      </c>
    </row>
    <row r="676" spans="1:8" x14ac:dyDescent="0.25">
      <c r="A676" s="3">
        <v>41632</v>
      </c>
      <c r="B676">
        <v>12.48</v>
      </c>
      <c r="C676" s="6">
        <f t="shared" si="50"/>
        <v>-4.2944785276073524E-2</v>
      </c>
      <c r="D676">
        <v>1833.32</v>
      </c>
      <c r="E676" s="6">
        <f t="shared" si="51"/>
        <v>2.9157708740200588E-3</v>
      </c>
      <c r="F676" s="6">
        <f t="shared" si="52"/>
        <v>6.8073222350708007E-3</v>
      </c>
      <c r="G676" s="7">
        <f t="shared" si="53"/>
        <v>-14.728449913097695</v>
      </c>
      <c r="H676" s="6">
        <f t="shared" si="54"/>
        <v>14.728449913097695</v>
      </c>
    </row>
    <row r="677" spans="1:8" x14ac:dyDescent="0.25">
      <c r="A677" s="3">
        <v>41631</v>
      </c>
      <c r="B677">
        <v>13.04</v>
      </c>
      <c r="C677" s="6">
        <f t="shared" si="50"/>
        <v>-5.4387237128353881E-2</v>
      </c>
      <c r="D677">
        <v>1827.99</v>
      </c>
      <c r="E677" s="6">
        <f t="shared" si="51"/>
        <v>5.3180958247173614E-3</v>
      </c>
      <c r="F677" s="6">
        <f t="shared" si="52"/>
        <v>7.1335182358765632E-3</v>
      </c>
      <c r="G677" s="7">
        <f t="shared" si="53"/>
        <v>-10.226825337665739</v>
      </c>
      <c r="H677" s="6">
        <f t="shared" si="54"/>
        <v>10.226825337665739</v>
      </c>
    </row>
    <row r="678" spans="1:8" x14ac:dyDescent="0.25">
      <c r="A678" s="3">
        <v>41628</v>
      </c>
      <c r="B678">
        <v>13.79</v>
      </c>
      <c r="C678" s="6">
        <f t="shared" si="50"/>
        <v>-2.5441696113074289E-2</v>
      </c>
      <c r="D678">
        <v>1818.32</v>
      </c>
      <c r="E678" s="6">
        <f t="shared" si="51"/>
        <v>4.8187444739169029E-3</v>
      </c>
      <c r="F678" s="6">
        <f t="shared" si="52"/>
        <v>7.5839236218047425E-3</v>
      </c>
      <c r="G678" s="7">
        <f t="shared" si="53"/>
        <v>-5.2797354686031062</v>
      </c>
      <c r="H678" s="6">
        <f t="shared" si="54"/>
        <v>5.2797354686031062</v>
      </c>
    </row>
    <row r="679" spans="1:8" x14ac:dyDescent="0.25">
      <c r="A679" s="3">
        <v>41627</v>
      </c>
      <c r="B679">
        <v>14.15</v>
      </c>
      <c r="C679" s="6">
        <f t="shared" si="50"/>
        <v>2.5362318840579684E-2</v>
      </c>
      <c r="D679">
        <v>1809.6</v>
      </c>
      <c r="E679" s="6">
        <f t="shared" si="51"/>
        <v>-5.7990224505022054E-4</v>
      </c>
      <c r="F679" s="6">
        <f t="shared" si="52"/>
        <v>7.8194076038903635E-3</v>
      </c>
      <c r="G679" s="7">
        <f t="shared" si="53"/>
        <v>-43.735507246369195</v>
      </c>
      <c r="H679" s="6">
        <f t="shared" si="54"/>
        <v>43.735507246369195</v>
      </c>
    </row>
    <row r="680" spans="1:8" x14ac:dyDescent="0.25">
      <c r="A680" s="3">
        <v>41626</v>
      </c>
      <c r="B680">
        <v>13.8</v>
      </c>
      <c r="C680" s="6">
        <f t="shared" si="50"/>
        <v>-0.14867365823565701</v>
      </c>
      <c r="D680">
        <v>1810.65</v>
      </c>
      <c r="E680" s="6">
        <f t="shared" si="51"/>
        <v>1.6647950589556482E-2</v>
      </c>
      <c r="F680" s="6">
        <f t="shared" si="52"/>
        <v>7.6215723635158642E-3</v>
      </c>
      <c r="G680" s="7">
        <f t="shared" si="53"/>
        <v>-8.9304480714234167</v>
      </c>
      <c r="H680" s="6">
        <f t="shared" si="54"/>
        <v>8.9304480714234167</v>
      </c>
    </row>
    <row r="681" spans="1:8" x14ac:dyDescent="0.25">
      <c r="A681" s="3">
        <v>41625</v>
      </c>
      <c r="B681">
        <v>16.21</v>
      </c>
      <c r="C681" s="6">
        <f t="shared" si="50"/>
        <v>1.1228945726762302E-2</v>
      </c>
      <c r="D681">
        <v>1781</v>
      </c>
      <c r="E681" s="6">
        <f t="shared" si="51"/>
        <v>-3.1009661132692041E-3</v>
      </c>
      <c r="F681" s="6">
        <f t="shared" si="52"/>
        <v>9.1016282987085913E-3</v>
      </c>
      <c r="G681" s="7">
        <f t="shared" si="53"/>
        <v>-3.6211120394747391</v>
      </c>
      <c r="H681" s="6">
        <f t="shared" si="54"/>
        <v>3.6211120394747391</v>
      </c>
    </row>
    <row r="682" spans="1:8" x14ac:dyDescent="0.25">
      <c r="A682" s="3">
        <v>41624</v>
      </c>
      <c r="B682">
        <v>16.03</v>
      </c>
      <c r="C682" s="6">
        <f t="shared" si="50"/>
        <v>1.7131979695431558E-2</v>
      </c>
      <c r="D682">
        <v>1786.54</v>
      </c>
      <c r="E682" s="6">
        <f t="shared" si="51"/>
        <v>6.3199873825563998E-3</v>
      </c>
      <c r="F682" s="6">
        <f t="shared" si="52"/>
        <v>8.9726510461562575E-3</v>
      </c>
      <c r="G682" s="7">
        <f t="shared" si="53"/>
        <v>2.7107616927712548</v>
      </c>
      <c r="H682" s="6">
        <f t="shared" si="54"/>
        <v>2.7107616927712548</v>
      </c>
    </row>
    <row r="683" spans="1:8" x14ac:dyDescent="0.25">
      <c r="A683" s="3">
        <v>41621</v>
      </c>
      <c r="B683">
        <v>15.76</v>
      </c>
      <c r="C683" s="6">
        <f t="shared" si="50"/>
        <v>1.4157014157014199E-2</v>
      </c>
      <c r="D683">
        <v>1775.32</v>
      </c>
      <c r="E683" s="6">
        <f t="shared" si="51"/>
        <v>-1.013798929879266E-4</v>
      </c>
      <c r="F683" s="6">
        <f t="shared" si="52"/>
        <v>8.8772728296870433E-3</v>
      </c>
      <c r="G683" s="7">
        <f t="shared" si="53"/>
        <v>-139.64321464316566</v>
      </c>
      <c r="H683" s="6">
        <f t="shared" si="54"/>
        <v>139.64321464316566</v>
      </c>
    </row>
    <row r="684" spans="1:8" x14ac:dyDescent="0.25">
      <c r="A684" s="3">
        <v>41620</v>
      </c>
      <c r="B684">
        <v>15.54</v>
      </c>
      <c r="C684" s="6">
        <f t="shared" si="50"/>
        <v>7.782101167315124E-3</v>
      </c>
      <c r="D684">
        <v>1775.5</v>
      </c>
      <c r="E684" s="6">
        <f t="shared" si="51"/>
        <v>-3.7705782675539648E-3</v>
      </c>
      <c r="F684" s="6">
        <f t="shared" si="52"/>
        <v>8.7524640946212325E-3</v>
      </c>
      <c r="G684" s="7">
        <f t="shared" si="53"/>
        <v>-2.0639012414304023</v>
      </c>
      <c r="H684" s="6">
        <f t="shared" si="54"/>
        <v>2.0639012414304023</v>
      </c>
    </row>
    <row r="685" spans="1:8" x14ac:dyDescent="0.25">
      <c r="A685" s="3">
        <v>41619</v>
      </c>
      <c r="B685">
        <v>15.42</v>
      </c>
      <c r="C685" s="6">
        <f t="shared" si="50"/>
        <v>0.10855499640546368</v>
      </c>
      <c r="D685">
        <v>1782.22</v>
      </c>
      <c r="E685" s="6">
        <f t="shared" si="51"/>
        <v>-1.1316861013413735E-2</v>
      </c>
      <c r="F685" s="6">
        <f t="shared" si="52"/>
        <v>8.6521304889407586E-3</v>
      </c>
      <c r="G685" s="7">
        <f t="shared" si="53"/>
        <v>-9.5923239029616774</v>
      </c>
      <c r="H685" s="6">
        <f t="shared" si="54"/>
        <v>9.5923239029616774</v>
      </c>
    </row>
    <row r="686" spans="1:8" x14ac:dyDescent="0.25">
      <c r="A686" s="3">
        <v>41618</v>
      </c>
      <c r="B686">
        <v>13.91</v>
      </c>
      <c r="C686" s="6">
        <f t="shared" si="50"/>
        <v>3.1134173461823567E-2</v>
      </c>
      <c r="D686">
        <v>1802.62</v>
      </c>
      <c r="E686" s="6">
        <f t="shared" si="51"/>
        <v>-3.179659029955153E-3</v>
      </c>
      <c r="F686" s="6">
        <f t="shared" si="52"/>
        <v>7.7165459164993183E-3</v>
      </c>
      <c r="G686" s="7">
        <f t="shared" si="53"/>
        <v>-9.7916704805491968</v>
      </c>
      <c r="H686" s="6">
        <f t="shared" si="54"/>
        <v>9.7916704805491968</v>
      </c>
    </row>
    <row r="687" spans="1:8" x14ac:dyDescent="0.25">
      <c r="A687" s="3">
        <v>41617</v>
      </c>
      <c r="B687">
        <v>13.49</v>
      </c>
      <c r="C687" s="6">
        <f t="shared" si="50"/>
        <v>-2.1754894851341477E-2</v>
      </c>
      <c r="D687">
        <v>1808.37</v>
      </c>
      <c r="E687" s="6">
        <f t="shared" si="51"/>
        <v>1.8170839127134785E-3</v>
      </c>
      <c r="F687" s="6">
        <f t="shared" si="52"/>
        <v>7.4597565763643509E-3</v>
      </c>
      <c r="G687" s="7">
        <f t="shared" si="53"/>
        <v>-11.972421691222046</v>
      </c>
      <c r="H687" s="6">
        <f t="shared" si="54"/>
        <v>11.972421691222046</v>
      </c>
    </row>
    <row r="688" spans="1:8" x14ac:dyDescent="0.25">
      <c r="A688" s="3">
        <v>41614</v>
      </c>
      <c r="B688">
        <v>13.79</v>
      </c>
      <c r="C688" s="6">
        <f t="shared" si="50"/>
        <v>-8.55437665782494E-2</v>
      </c>
      <c r="D688">
        <v>1805.09</v>
      </c>
      <c r="E688" s="6">
        <f t="shared" si="51"/>
        <v>1.1237906365719313E-2</v>
      </c>
      <c r="F688" s="6">
        <f t="shared" si="52"/>
        <v>7.6395082793655721E-3</v>
      </c>
      <c r="G688" s="7">
        <f t="shared" si="53"/>
        <v>-7.6120732629697381</v>
      </c>
      <c r="H688" s="6">
        <f t="shared" si="54"/>
        <v>7.6120732629697381</v>
      </c>
    </row>
    <row r="689" spans="1:8" x14ac:dyDescent="0.25">
      <c r="A689" s="3">
        <v>41613</v>
      </c>
      <c r="B689">
        <v>15.08</v>
      </c>
      <c r="C689" s="6">
        <f t="shared" si="50"/>
        <v>2.5850340136054476E-2</v>
      </c>
      <c r="D689">
        <v>1785.03</v>
      </c>
      <c r="E689" s="6">
        <f t="shared" si="51"/>
        <v>-4.3395563389316064E-3</v>
      </c>
      <c r="F689" s="6">
        <f t="shared" si="52"/>
        <v>8.4480372878887183E-3</v>
      </c>
      <c r="G689" s="7">
        <f t="shared" si="53"/>
        <v>-5.9569085217634941</v>
      </c>
      <c r="H689" s="6">
        <f t="shared" si="54"/>
        <v>5.9569085217634941</v>
      </c>
    </row>
    <row r="690" spans="1:8" x14ac:dyDescent="0.25">
      <c r="A690" s="3">
        <v>41612</v>
      </c>
      <c r="B690">
        <v>14.7</v>
      </c>
      <c r="C690" s="6">
        <f t="shared" si="50"/>
        <v>1.0309278350515367E-2</v>
      </c>
      <c r="D690">
        <v>1792.81</v>
      </c>
      <c r="E690" s="6">
        <f t="shared" si="51"/>
        <v>-1.3035122413169627E-3</v>
      </c>
      <c r="F690" s="6">
        <f t="shared" si="52"/>
        <v>8.1994187894980503E-3</v>
      </c>
      <c r="G690" s="7">
        <f t="shared" si="53"/>
        <v>-7.9088465944130384</v>
      </c>
      <c r="H690" s="6">
        <f t="shared" si="54"/>
        <v>7.9088465944130384</v>
      </c>
    </row>
    <row r="691" spans="1:8" x14ac:dyDescent="0.25">
      <c r="A691" s="3">
        <v>41611</v>
      </c>
      <c r="B691">
        <v>14.55</v>
      </c>
      <c r="C691" s="6">
        <f t="shared" si="50"/>
        <v>2.2487702037948018E-2</v>
      </c>
      <c r="D691">
        <v>1795.15</v>
      </c>
      <c r="E691" s="6">
        <f t="shared" si="51"/>
        <v>-3.1928480204342271E-3</v>
      </c>
      <c r="F691" s="6">
        <f t="shared" si="52"/>
        <v>8.1051722697267643E-3</v>
      </c>
      <c r="G691" s="7">
        <f t="shared" si="53"/>
        <v>-7.0431482782853196</v>
      </c>
      <c r="H691" s="6">
        <f t="shared" si="54"/>
        <v>7.0431482782853196</v>
      </c>
    </row>
    <row r="692" spans="1:8" x14ac:dyDescent="0.25">
      <c r="A692" s="3">
        <v>41610</v>
      </c>
      <c r="B692">
        <v>14.23</v>
      </c>
      <c r="C692" s="6">
        <f t="shared" si="50"/>
        <v>3.8686131386861396E-2</v>
      </c>
      <c r="D692">
        <v>1800.9</v>
      </c>
      <c r="E692" s="6">
        <f t="shared" si="51"/>
        <v>-2.7190014453347001E-3</v>
      </c>
      <c r="F692" s="6">
        <f t="shared" si="52"/>
        <v>7.9016047531789667E-3</v>
      </c>
      <c r="G692" s="7">
        <f t="shared" si="53"/>
        <v>-14.228065767761761</v>
      </c>
      <c r="H692" s="6">
        <f t="shared" si="54"/>
        <v>14.228065767761761</v>
      </c>
    </row>
    <row r="693" spans="1:8" x14ac:dyDescent="0.25">
      <c r="A693" s="3">
        <v>41607</v>
      </c>
      <c r="B693">
        <v>13.7</v>
      </c>
      <c r="C693" s="6">
        <f t="shared" si="50"/>
        <v>5.5469953775038432E-2</v>
      </c>
      <c r="D693">
        <v>1805.81</v>
      </c>
      <c r="E693" s="6">
        <f t="shared" si="51"/>
        <v>-7.8573286189365641E-4</v>
      </c>
      <c r="F693" s="6">
        <f t="shared" si="52"/>
        <v>7.586623177410691E-3</v>
      </c>
      <c r="G693" s="7">
        <f t="shared" si="53"/>
        <v>-70.596453916096877</v>
      </c>
      <c r="H693" s="6">
        <f t="shared" si="54"/>
        <v>70.596453916096877</v>
      </c>
    </row>
    <row r="694" spans="1:8" x14ac:dyDescent="0.25">
      <c r="A694" s="3">
        <v>41605</v>
      </c>
      <c r="B694">
        <v>12.98</v>
      </c>
      <c r="C694" s="6">
        <f t="shared" si="50"/>
        <v>1.3270882123341134E-2</v>
      </c>
      <c r="D694">
        <v>1807.23</v>
      </c>
      <c r="E694" s="6">
        <f t="shared" si="51"/>
        <v>2.4850922202191198E-3</v>
      </c>
      <c r="F694" s="6">
        <f t="shared" si="52"/>
        <v>7.1822623573092525E-3</v>
      </c>
      <c r="G694" s="7">
        <f t="shared" si="53"/>
        <v>5.3401970419315026</v>
      </c>
      <c r="H694" s="6">
        <f t="shared" si="54"/>
        <v>5.3401970419315026</v>
      </c>
    </row>
    <row r="695" spans="1:8" x14ac:dyDescent="0.25">
      <c r="A695" s="3">
        <v>41604</v>
      </c>
      <c r="B695">
        <v>12.81</v>
      </c>
      <c r="C695" s="6">
        <f t="shared" si="50"/>
        <v>1.5637216575450626E-3</v>
      </c>
      <c r="D695">
        <v>1802.75</v>
      </c>
      <c r="E695" s="6">
        <f t="shared" si="51"/>
        <v>1.4979361768229429E-4</v>
      </c>
      <c r="F695" s="6">
        <f t="shared" si="52"/>
        <v>7.1058105671890168E-3</v>
      </c>
      <c r="G695" s="7">
        <f t="shared" si="53"/>
        <v>10.439174123303756</v>
      </c>
      <c r="H695" s="6">
        <f t="shared" si="54"/>
        <v>10.439174123303756</v>
      </c>
    </row>
    <row r="696" spans="1:8" x14ac:dyDescent="0.25">
      <c r="A696" s="3">
        <v>41603</v>
      </c>
      <c r="B696">
        <v>12.79</v>
      </c>
      <c r="C696" s="6">
        <f t="shared" si="50"/>
        <v>4.3230016313213653E-2</v>
      </c>
      <c r="D696">
        <v>1802.48</v>
      </c>
      <c r="E696" s="6">
        <f t="shared" si="51"/>
        <v>-1.2633258715840183E-3</v>
      </c>
      <c r="F696" s="6">
        <f t="shared" si="52"/>
        <v>7.0957791487284184E-3</v>
      </c>
      <c r="G696" s="7">
        <f t="shared" si="53"/>
        <v>-34.219212386594911</v>
      </c>
      <c r="H696" s="6">
        <f t="shared" si="54"/>
        <v>34.219212386594911</v>
      </c>
    </row>
    <row r="697" spans="1:8" x14ac:dyDescent="0.25">
      <c r="A697" s="3">
        <v>41600</v>
      </c>
      <c r="B697">
        <v>12.26</v>
      </c>
      <c r="C697" s="6">
        <f t="shared" si="50"/>
        <v>-3.1595576619273327E-2</v>
      </c>
      <c r="D697">
        <v>1804.76</v>
      </c>
      <c r="E697" s="6">
        <f t="shared" si="51"/>
        <v>4.9614388729571418E-3</v>
      </c>
      <c r="F697" s="6">
        <f t="shared" si="52"/>
        <v>6.7931470112369509E-3</v>
      </c>
      <c r="G697" s="7">
        <f t="shared" si="53"/>
        <v>-6.3682285377914116</v>
      </c>
      <c r="H697" s="6">
        <f t="shared" si="54"/>
        <v>6.3682285377914116</v>
      </c>
    </row>
    <row r="698" spans="1:8" x14ac:dyDescent="0.25">
      <c r="A698" s="3">
        <v>41599</v>
      </c>
      <c r="B698">
        <v>12.66</v>
      </c>
      <c r="C698" s="6">
        <f t="shared" si="50"/>
        <v>-5.522388059701494E-2</v>
      </c>
      <c r="D698">
        <v>1795.85</v>
      </c>
      <c r="E698" s="6">
        <f t="shared" si="51"/>
        <v>8.128575197741076E-3</v>
      </c>
      <c r="F698" s="6">
        <f t="shared" si="52"/>
        <v>7.0495865467605874E-3</v>
      </c>
      <c r="G698" s="7">
        <f t="shared" si="53"/>
        <v>-6.7937958687226772</v>
      </c>
      <c r="H698" s="6">
        <f t="shared" si="54"/>
        <v>6.7937958687226772</v>
      </c>
    </row>
    <row r="699" spans="1:8" x14ac:dyDescent="0.25">
      <c r="A699" s="3">
        <v>41598</v>
      </c>
      <c r="B699">
        <v>13.4</v>
      </c>
      <c r="C699" s="6">
        <f t="shared" si="50"/>
        <v>7.4682598954442015E-4</v>
      </c>
      <c r="D699">
        <v>1781.37</v>
      </c>
      <c r="E699" s="6">
        <f t="shared" si="51"/>
        <v>-3.6356110902918E-3</v>
      </c>
      <c r="F699" s="6">
        <f t="shared" si="52"/>
        <v>7.522300252053196E-3</v>
      </c>
      <c r="G699" s="7">
        <f t="shared" si="53"/>
        <v>-0.20541965875796653</v>
      </c>
      <c r="H699" s="6">
        <f t="shared" si="54"/>
        <v>0.20541965875796653</v>
      </c>
    </row>
    <row r="700" spans="1:8" x14ac:dyDescent="0.25">
      <c r="A700" s="3">
        <v>41597</v>
      </c>
      <c r="B700">
        <v>13.39</v>
      </c>
      <c r="C700" s="6">
        <f t="shared" si="50"/>
        <v>2.2137404580152741E-2</v>
      </c>
      <c r="D700">
        <v>1787.87</v>
      </c>
      <c r="E700" s="6">
        <f t="shared" si="51"/>
        <v>-2.0429465317354898E-3</v>
      </c>
      <c r="F700" s="6">
        <f t="shared" si="52"/>
        <v>7.4893588460011084E-3</v>
      </c>
      <c r="G700" s="7">
        <f t="shared" si="53"/>
        <v>-10.836017603136654</v>
      </c>
      <c r="H700" s="6">
        <f t="shared" si="54"/>
        <v>10.836017603136654</v>
      </c>
    </row>
    <row r="701" spans="1:8" x14ac:dyDescent="0.25">
      <c r="A701" s="3">
        <v>41596</v>
      </c>
      <c r="B701">
        <v>13.1</v>
      </c>
      <c r="C701" s="6">
        <f t="shared" si="50"/>
        <v>7.4651353568498779E-2</v>
      </c>
      <c r="D701">
        <v>1791.53</v>
      </c>
      <c r="E701" s="6">
        <f t="shared" si="51"/>
        <v>-3.6981837190938009E-3</v>
      </c>
      <c r="F701" s="6">
        <f t="shared" si="52"/>
        <v>7.312185673697901E-3</v>
      </c>
      <c r="G701" s="7">
        <f t="shared" si="53"/>
        <v>-20.185950520270872</v>
      </c>
      <c r="H701" s="6">
        <f t="shared" si="54"/>
        <v>20.185950520270872</v>
      </c>
    </row>
    <row r="702" spans="1:8" x14ac:dyDescent="0.25">
      <c r="A702" s="3">
        <v>41593</v>
      </c>
      <c r="B702">
        <v>12.19</v>
      </c>
      <c r="C702" s="6">
        <f t="shared" si="50"/>
        <v>-1.4551333872271604E-2</v>
      </c>
      <c r="D702">
        <v>1798.18</v>
      </c>
      <c r="E702" s="6">
        <f t="shared" si="51"/>
        <v>4.2220013179793438E-3</v>
      </c>
      <c r="F702" s="6">
        <f t="shared" si="52"/>
        <v>6.7790766219177163E-3</v>
      </c>
      <c r="G702" s="7">
        <f t="shared" si="53"/>
        <v>-3.4465488701542837</v>
      </c>
      <c r="H702" s="6">
        <f t="shared" si="54"/>
        <v>3.4465488701542837</v>
      </c>
    </row>
    <row r="703" spans="1:8" x14ac:dyDescent="0.25">
      <c r="A703" s="3">
        <v>41592</v>
      </c>
      <c r="B703">
        <v>12.37</v>
      </c>
      <c r="C703" s="6">
        <f t="shared" si="50"/>
        <v>-1.1980830670926547E-2</v>
      </c>
      <c r="D703">
        <v>1790.62</v>
      </c>
      <c r="E703" s="6">
        <f t="shared" si="51"/>
        <v>4.8372615039281091E-3</v>
      </c>
      <c r="F703" s="6">
        <f t="shared" si="52"/>
        <v>6.9082217332544034E-3</v>
      </c>
      <c r="G703" s="7">
        <f t="shared" si="53"/>
        <v>-2.4767796120175611</v>
      </c>
      <c r="H703" s="6">
        <f t="shared" si="54"/>
        <v>2.4767796120175611</v>
      </c>
    </row>
    <row r="704" spans="1:8" x14ac:dyDescent="0.25">
      <c r="A704" s="3">
        <v>41591</v>
      </c>
      <c r="B704">
        <v>12.52</v>
      </c>
      <c r="C704" s="6">
        <f t="shared" si="50"/>
        <v>-2.3400936037441554E-2</v>
      </c>
      <c r="D704">
        <v>1782</v>
      </c>
      <c r="E704" s="6">
        <f t="shared" si="51"/>
        <v>8.095310829387475E-3</v>
      </c>
      <c r="F704" s="6">
        <f t="shared" si="52"/>
        <v>7.0258136924803592E-3</v>
      </c>
      <c r="G704" s="7">
        <f t="shared" si="53"/>
        <v>-2.8906778912666118</v>
      </c>
      <c r="H704" s="6">
        <f t="shared" si="54"/>
        <v>2.8906778912666118</v>
      </c>
    </row>
    <row r="705" spans="1:8" x14ac:dyDescent="0.25">
      <c r="A705" s="3">
        <v>41590</v>
      </c>
      <c r="B705">
        <v>12.82</v>
      </c>
      <c r="C705" s="6">
        <f t="shared" si="50"/>
        <v>2.3144453312051151E-2</v>
      </c>
      <c r="D705">
        <v>1767.69</v>
      </c>
      <c r="E705" s="6">
        <f t="shared" si="51"/>
        <v>-2.3703503039127966E-3</v>
      </c>
      <c r="F705" s="6">
        <f t="shared" si="52"/>
        <v>7.252402853441497E-3</v>
      </c>
      <c r="G705" s="7">
        <f t="shared" si="53"/>
        <v>-9.7641488997833026</v>
      </c>
      <c r="H705" s="6">
        <f t="shared" si="54"/>
        <v>9.7641488997833026</v>
      </c>
    </row>
    <row r="706" spans="1:8" x14ac:dyDescent="0.25">
      <c r="A706" s="3">
        <v>41589</v>
      </c>
      <c r="B706">
        <v>12.53</v>
      </c>
      <c r="C706" s="6">
        <f t="shared" si="50"/>
        <v>-2.8682170542635735E-2</v>
      </c>
      <c r="D706">
        <v>1771.89</v>
      </c>
      <c r="E706" s="6">
        <f t="shared" si="51"/>
        <v>7.2291470171308202E-4</v>
      </c>
      <c r="F706" s="6">
        <f t="shared" si="52"/>
        <v>7.0715450733397668E-3</v>
      </c>
      <c r="G706" s="7">
        <f t="shared" si="53"/>
        <v>-39.675732800381496</v>
      </c>
      <c r="H706" s="6">
        <f t="shared" si="54"/>
        <v>39.675732800381496</v>
      </c>
    </row>
    <row r="707" spans="1:8" x14ac:dyDescent="0.25">
      <c r="A707" s="3">
        <v>41586</v>
      </c>
      <c r="B707">
        <v>12.9</v>
      </c>
      <c r="C707" s="6">
        <f t="shared" ref="C707:C770" si="55">(B707-B708)/B708</f>
        <v>-7.2609633357296893E-2</v>
      </c>
      <c r="D707">
        <v>1770.61</v>
      </c>
      <c r="E707" s="6">
        <f t="shared" ref="E707:E770" si="56">(D707-D708)/D708</f>
        <v>1.3427582062215499E-2</v>
      </c>
      <c r="F707" s="6">
        <f t="shared" ref="F707:F770" si="57">B707/D707</f>
        <v>7.2856247282010161E-3</v>
      </c>
      <c r="G707" s="7">
        <f t="shared" ref="G707:G770" si="58">C707/E707</f>
        <v>-5.4074987604519311</v>
      </c>
      <c r="H707" s="6">
        <f t="shared" ref="H707:H770" si="59">ABS(G707)</f>
        <v>5.4074987604519311</v>
      </c>
    </row>
    <row r="708" spans="1:8" x14ac:dyDescent="0.25">
      <c r="A708" s="3">
        <v>41585</v>
      </c>
      <c r="B708">
        <v>13.91</v>
      </c>
      <c r="C708" s="6">
        <f t="shared" si="55"/>
        <v>9.7868981846882419E-2</v>
      </c>
      <c r="D708">
        <v>1747.15</v>
      </c>
      <c r="E708" s="6">
        <f t="shared" si="56"/>
        <v>-1.31827912046947E-2</v>
      </c>
      <c r="F708" s="6">
        <f t="shared" si="57"/>
        <v>7.9615373608448049E-3</v>
      </c>
      <c r="G708" s="7">
        <f t="shared" si="58"/>
        <v>-7.4239954443053753</v>
      </c>
      <c r="H708" s="6">
        <f t="shared" si="59"/>
        <v>7.4239954443053753</v>
      </c>
    </row>
    <row r="709" spans="1:8" x14ac:dyDescent="0.25">
      <c r="A709" s="3">
        <v>41584</v>
      </c>
      <c r="B709">
        <v>12.67</v>
      </c>
      <c r="C709" s="6">
        <f t="shared" si="55"/>
        <v>-4.521477015825167E-2</v>
      </c>
      <c r="D709">
        <v>1770.49</v>
      </c>
      <c r="E709" s="6">
        <f t="shared" si="56"/>
        <v>4.2655291922153987E-3</v>
      </c>
      <c r="F709" s="6">
        <f t="shared" si="57"/>
        <v>7.1562109924371217E-3</v>
      </c>
      <c r="G709" s="7">
        <f t="shared" si="58"/>
        <v>-10.600037678975152</v>
      </c>
      <c r="H709" s="6">
        <f t="shared" si="59"/>
        <v>10.600037678975152</v>
      </c>
    </row>
    <row r="710" spans="1:8" x14ac:dyDescent="0.25">
      <c r="A710" s="3">
        <v>41583</v>
      </c>
      <c r="B710">
        <v>13.27</v>
      </c>
      <c r="C710" s="6">
        <f t="shared" si="55"/>
        <v>2.6295436968290786E-2</v>
      </c>
      <c r="D710">
        <v>1762.97</v>
      </c>
      <c r="E710" s="6">
        <f t="shared" si="56"/>
        <v>-2.8055409433631628E-3</v>
      </c>
      <c r="F710" s="6">
        <f t="shared" si="57"/>
        <v>7.5270707953056489E-3</v>
      </c>
      <c r="G710" s="7">
        <f t="shared" si="58"/>
        <v>-9.3726798143850782</v>
      </c>
      <c r="H710" s="6">
        <f t="shared" si="59"/>
        <v>9.3726798143850782</v>
      </c>
    </row>
    <row r="711" spans="1:8" x14ac:dyDescent="0.25">
      <c r="A711" s="3">
        <v>41582</v>
      </c>
      <c r="B711">
        <v>12.93</v>
      </c>
      <c r="C711" s="6">
        <f t="shared" si="55"/>
        <v>-2.6355421686746962E-2</v>
      </c>
      <c r="D711">
        <v>1767.93</v>
      </c>
      <c r="E711" s="6">
        <f t="shared" si="56"/>
        <v>3.5705365454916801E-3</v>
      </c>
      <c r="F711" s="6">
        <f t="shared" si="57"/>
        <v>7.3136379834043202E-3</v>
      </c>
      <c r="G711" s="7">
        <f t="shared" si="58"/>
        <v>-7.3813616947919218</v>
      </c>
      <c r="H711" s="6">
        <f t="shared" si="59"/>
        <v>7.3813616947919218</v>
      </c>
    </row>
    <row r="712" spans="1:8" x14ac:dyDescent="0.25">
      <c r="A712" s="3">
        <v>41579</v>
      </c>
      <c r="B712">
        <v>13.28</v>
      </c>
      <c r="C712" s="6">
        <f t="shared" si="55"/>
        <v>-3.418181818181823E-2</v>
      </c>
      <c r="D712">
        <v>1761.64</v>
      </c>
      <c r="E712" s="6">
        <f t="shared" si="56"/>
        <v>2.9034351623077963E-3</v>
      </c>
      <c r="F712" s="6">
        <f t="shared" si="57"/>
        <v>7.538430099225721E-3</v>
      </c>
      <c r="G712" s="7">
        <f t="shared" si="58"/>
        <v>-11.772888413546939</v>
      </c>
      <c r="H712" s="6">
        <f t="shared" si="59"/>
        <v>11.772888413546939</v>
      </c>
    </row>
    <row r="713" spans="1:8" x14ac:dyDescent="0.25">
      <c r="A713" s="3">
        <v>41578</v>
      </c>
      <c r="B713">
        <v>13.75</v>
      </c>
      <c r="C713" s="6">
        <f t="shared" si="55"/>
        <v>7.3260073260073E-3</v>
      </c>
      <c r="D713">
        <v>1756.54</v>
      </c>
      <c r="E713" s="6">
        <f t="shared" si="56"/>
        <v>-3.839370275221023E-3</v>
      </c>
      <c r="F713" s="6">
        <f t="shared" si="57"/>
        <v>7.8278889179864957E-3</v>
      </c>
      <c r="G713" s="7">
        <f t="shared" si="58"/>
        <v>-1.9081273231937912</v>
      </c>
      <c r="H713" s="6">
        <f t="shared" si="59"/>
        <v>1.9081273231937912</v>
      </c>
    </row>
    <row r="714" spans="1:8" x14ac:dyDescent="0.25">
      <c r="A714" s="3">
        <v>41577</v>
      </c>
      <c r="B714">
        <v>13.65</v>
      </c>
      <c r="C714" s="6">
        <f t="shared" si="55"/>
        <v>1.7897091722595095E-2</v>
      </c>
      <c r="D714">
        <v>1763.31</v>
      </c>
      <c r="E714" s="6">
        <f t="shared" si="56"/>
        <v>-4.8759840853297778E-3</v>
      </c>
      <c r="F714" s="6">
        <f t="shared" si="57"/>
        <v>7.7411232284737234E-3</v>
      </c>
      <c r="G714" s="7">
        <f t="shared" si="58"/>
        <v>-3.6704573701217607</v>
      </c>
      <c r="H714" s="6">
        <f t="shared" si="59"/>
        <v>3.6704573701217607</v>
      </c>
    </row>
    <row r="715" spans="1:8" x14ac:dyDescent="0.25">
      <c r="A715" s="3">
        <v>41576</v>
      </c>
      <c r="B715">
        <v>13.41</v>
      </c>
      <c r="C715" s="6">
        <f t="shared" si="55"/>
        <v>7.5131480090157507E-3</v>
      </c>
      <c r="D715">
        <v>1771.95</v>
      </c>
      <c r="E715" s="6">
        <f t="shared" si="56"/>
        <v>5.5842143793521102E-3</v>
      </c>
      <c r="F715" s="6">
        <f t="shared" si="57"/>
        <v>7.5679336324388381E-3</v>
      </c>
      <c r="G715" s="7">
        <f t="shared" si="58"/>
        <v>1.3454261420900961</v>
      </c>
      <c r="H715" s="6">
        <f t="shared" si="59"/>
        <v>1.3454261420900961</v>
      </c>
    </row>
    <row r="716" spans="1:8" x14ac:dyDescent="0.25">
      <c r="A716" s="3">
        <v>41575</v>
      </c>
      <c r="B716">
        <v>13.31</v>
      </c>
      <c r="C716" s="6">
        <f t="shared" si="55"/>
        <v>1.6806722689075678E-2</v>
      </c>
      <c r="D716">
        <v>1762.11</v>
      </c>
      <c r="E716" s="6">
        <f t="shared" si="56"/>
        <v>1.3297192246713595E-3</v>
      </c>
      <c r="F716" s="6">
        <f t="shared" si="57"/>
        <v>7.5534444501194594E-3</v>
      </c>
      <c r="G716" s="7">
        <f t="shared" si="58"/>
        <v>12.63930187459647</v>
      </c>
      <c r="H716" s="6">
        <f t="shared" si="59"/>
        <v>12.63930187459647</v>
      </c>
    </row>
    <row r="717" spans="1:8" x14ac:dyDescent="0.25">
      <c r="A717" s="3">
        <v>41572</v>
      </c>
      <c r="B717">
        <v>13.09</v>
      </c>
      <c r="C717" s="6">
        <f t="shared" si="55"/>
        <v>-8.3333333333332916E-3</v>
      </c>
      <c r="D717">
        <v>1759.77</v>
      </c>
      <c r="E717" s="6">
        <f t="shared" si="56"/>
        <v>4.3948015775625666E-3</v>
      </c>
      <c r="F717" s="6">
        <f t="shared" si="57"/>
        <v>7.4384720730550011E-3</v>
      </c>
      <c r="G717" s="7">
        <f t="shared" si="58"/>
        <v>-1.8961796536796329</v>
      </c>
      <c r="H717" s="6">
        <f t="shared" si="59"/>
        <v>1.8961796536796329</v>
      </c>
    </row>
    <row r="718" spans="1:8" x14ac:dyDescent="0.25">
      <c r="A718" s="3">
        <v>41571</v>
      </c>
      <c r="B718">
        <v>13.2</v>
      </c>
      <c r="C718" s="6">
        <f t="shared" si="55"/>
        <v>-1.6393442622950869E-2</v>
      </c>
      <c r="D718">
        <v>1752.07</v>
      </c>
      <c r="E718" s="6">
        <f t="shared" si="56"/>
        <v>3.2581683253357385E-3</v>
      </c>
      <c r="F718" s="6">
        <f t="shared" si="57"/>
        <v>7.5339455615357834E-3</v>
      </c>
      <c r="G718" s="7">
        <f t="shared" si="58"/>
        <v>-5.0314903915412668</v>
      </c>
      <c r="H718" s="6">
        <f t="shared" si="59"/>
        <v>5.0314903915412668</v>
      </c>
    </row>
    <row r="719" spans="1:8" x14ac:dyDescent="0.25">
      <c r="A719" s="3">
        <v>41570</v>
      </c>
      <c r="B719">
        <v>13.42</v>
      </c>
      <c r="C719" s="6">
        <f t="shared" si="55"/>
        <v>6.7516879219804843E-3</v>
      </c>
      <c r="D719">
        <v>1746.38</v>
      </c>
      <c r="E719" s="6">
        <f t="shared" si="56"/>
        <v>-4.7245350977676501E-3</v>
      </c>
      <c r="F719" s="6">
        <f t="shared" si="57"/>
        <v>7.684467298068003E-3</v>
      </c>
      <c r="G719" s="7">
        <f t="shared" si="58"/>
        <v>-1.4290692697299818</v>
      </c>
      <c r="H719" s="6">
        <f t="shared" si="59"/>
        <v>1.4290692697299818</v>
      </c>
    </row>
    <row r="720" spans="1:8" x14ac:dyDescent="0.25">
      <c r="A720" s="3">
        <v>41569</v>
      </c>
      <c r="B720">
        <v>13.33</v>
      </c>
      <c r="C720" s="6">
        <f t="shared" si="55"/>
        <v>1.2917933130699083E-2</v>
      </c>
      <c r="D720">
        <v>1754.67</v>
      </c>
      <c r="E720" s="6">
        <f t="shared" si="56"/>
        <v>5.7375075946029547E-3</v>
      </c>
      <c r="F720" s="6">
        <f t="shared" si="57"/>
        <v>7.5968700667361951E-3</v>
      </c>
      <c r="G720" s="7">
        <f t="shared" si="58"/>
        <v>2.2514886329476007</v>
      </c>
      <c r="H720" s="6">
        <f t="shared" si="59"/>
        <v>2.2514886329476007</v>
      </c>
    </row>
    <row r="721" spans="1:8" x14ac:dyDescent="0.25">
      <c r="A721" s="3">
        <v>41568</v>
      </c>
      <c r="B721">
        <v>13.16</v>
      </c>
      <c r="C721" s="6">
        <f t="shared" si="55"/>
        <v>9.2024539877301383E-3</v>
      </c>
      <c r="D721">
        <v>1744.66</v>
      </c>
      <c r="E721" s="6">
        <f t="shared" si="56"/>
        <v>9.1716824305005358E-5</v>
      </c>
      <c r="F721" s="6">
        <f t="shared" si="57"/>
        <v>7.5430169775199752E-3</v>
      </c>
      <c r="G721" s="7">
        <f t="shared" si="58"/>
        <v>100.33550613491884</v>
      </c>
      <c r="H721" s="6">
        <f t="shared" si="59"/>
        <v>100.33550613491884</v>
      </c>
    </row>
    <row r="722" spans="1:8" x14ac:dyDescent="0.25">
      <c r="A722" s="3">
        <v>41565</v>
      </c>
      <c r="B722">
        <v>13.04</v>
      </c>
      <c r="C722" s="6">
        <f t="shared" si="55"/>
        <v>-3.2640949554896236E-2</v>
      </c>
      <c r="D722">
        <v>1744.5</v>
      </c>
      <c r="E722" s="6">
        <f t="shared" si="56"/>
        <v>6.5487695813979795E-3</v>
      </c>
      <c r="F722" s="6">
        <f t="shared" si="57"/>
        <v>7.4749211808541128E-3</v>
      </c>
      <c r="G722" s="7">
        <f t="shared" si="58"/>
        <v>-4.9842873763056268</v>
      </c>
      <c r="H722" s="6">
        <f t="shared" si="59"/>
        <v>4.9842873763056268</v>
      </c>
    </row>
    <row r="723" spans="1:8" x14ac:dyDescent="0.25">
      <c r="A723" s="3">
        <v>41564</v>
      </c>
      <c r="B723">
        <v>13.48</v>
      </c>
      <c r="C723" s="6">
        <f t="shared" si="55"/>
        <v>-8.3616587355540478E-2</v>
      </c>
      <c r="D723">
        <v>1733.15</v>
      </c>
      <c r="E723" s="6">
        <f t="shared" si="56"/>
        <v>6.7439618016427892E-3</v>
      </c>
      <c r="F723" s="6">
        <f t="shared" si="57"/>
        <v>7.7777457231053282E-3</v>
      </c>
      <c r="G723" s="7">
        <f t="shared" si="58"/>
        <v>-12.398733832562927</v>
      </c>
      <c r="H723" s="6">
        <f t="shared" si="59"/>
        <v>12.398733832562927</v>
      </c>
    </row>
    <row r="724" spans="1:8" x14ac:dyDescent="0.25">
      <c r="A724" s="3">
        <v>41563</v>
      </c>
      <c r="B724">
        <v>14.71</v>
      </c>
      <c r="C724" s="6">
        <f t="shared" si="55"/>
        <v>-0.21168274383708463</v>
      </c>
      <c r="D724">
        <v>1721.54</v>
      </c>
      <c r="E724" s="6">
        <f t="shared" si="56"/>
        <v>1.382754437416818E-2</v>
      </c>
      <c r="F724" s="6">
        <f t="shared" si="57"/>
        <v>8.5446751164654916E-3</v>
      </c>
      <c r="G724" s="7">
        <f t="shared" si="58"/>
        <v>-15.308773424190784</v>
      </c>
      <c r="H724" s="6">
        <f t="shared" si="59"/>
        <v>15.308773424190784</v>
      </c>
    </row>
    <row r="725" spans="1:8" x14ac:dyDescent="0.25">
      <c r="A725" s="3">
        <v>41562</v>
      </c>
      <c r="B725">
        <v>18.66</v>
      </c>
      <c r="C725" s="6">
        <f t="shared" si="55"/>
        <v>0.16116988176726818</v>
      </c>
      <c r="D725">
        <v>1698.06</v>
      </c>
      <c r="E725" s="6">
        <f t="shared" si="56"/>
        <v>-7.0637491667349776E-3</v>
      </c>
      <c r="F725" s="6">
        <f t="shared" si="57"/>
        <v>1.098901098901099E-2</v>
      </c>
      <c r="G725" s="7">
        <f t="shared" si="58"/>
        <v>-22.816478609724541</v>
      </c>
      <c r="H725" s="6">
        <f t="shared" si="59"/>
        <v>22.816478609724541</v>
      </c>
    </row>
    <row r="726" spans="1:8" x14ac:dyDescent="0.25">
      <c r="A726" s="3">
        <v>41561</v>
      </c>
      <c r="B726">
        <v>16.07</v>
      </c>
      <c r="C726" s="6">
        <f t="shared" si="55"/>
        <v>2.2264631043256974E-2</v>
      </c>
      <c r="D726">
        <v>1710.14</v>
      </c>
      <c r="E726" s="6">
        <f t="shared" si="56"/>
        <v>4.0746829497416946E-3</v>
      </c>
      <c r="F726" s="6">
        <f t="shared" si="57"/>
        <v>9.3968914825686787E-3</v>
      </c>
      <c r="G726" s="7">
        <f t="shared" si="58"/>
        <v>5.4641382698667122</v>
      </c>
      <c r="H726" s="6">
        <f t="shared" si="59"/>
        <v>5.4641382698667122</v>
      </c>
    </row>
    <row r="727" spans="1:8" x14ac:dyDescent="0.25">
      <c r="A727" s="3">
        <v>41558</v>
      </c>
      <c r="B727">
        <v>15.72</v>
      </c>
      <c r="C727" s="6">
        <f t="shared" si="55"/>
        <v>-4.6116504854368918E-2</v>
      </c>
      <c r="D727">
        <v>1703.2</v>
      </c>
      <c r="E727" s="6">
        <f t="shared" si="56"/>
        <v>6.2863354917994637E-3</v>
      </c>
      <c r="F727" s="6">
        <f t="shared" si="57"/>
        <v>9.2296852982620952E-3</v>
      </c>
      <c r="G727" s="7">
        <f t="shared" si="58"/>
        <v>-7.3359916782246168</v>
      </c>
      <c r="H727" s="6">
        <f t="shared" si="59"/>
        <v>7.3359916782246168</v>
      </c>
    </row>
    <row r="728" spans="1:8" x14ac:dyDescent="0.25">
      <c r="A728" s="3">
        <v>41557</v>
      </c>
      <c r="B728">
        <v>16.48</v>
      </c>
      <c r="C728" s="6">
        <f t="shared" si="55"/>
        <v>-0.1591836734693878</v>
      </c>
      <c r="D728">
        <v>1692.56</v>
      </c>
      <c r="E728" s="6">
        <f t="shared" si="56"/>
        <v>2.1830475730499791E-2</v>
      </c>
      <c r="F728" s="6">
        <f t="shared" si="57"/>
        <v>9.7367301602306576E-3</v>
      </c>
      <c r="G728" s="7">
        <f t="shared" si="58"/>
        <v>-7.2918096442116989</v>
      </c>
      <c r="H728" s="6">
        <f t="shared" si="59"/>
        <v>7.2918096442116989</v>
      </c>
    </row>
    <row r="729" spans="1:8" x14ac:dyDescent="0.25">
      <c r="A729" s="3">
        <v>41556</v>
      </c>
      <c r="B729">
        <v>19.600000000000001</v>
      </c>
      <c r="C729" s="6">
        <f t="shared" si="55"/>
        <v>-3.6381514257620373E-2</v>
      </c>
      <c r="D729">
        <v>1656.4</v>
      </c>
      <c r="E729" s="6">
        <f t="shared" si="56"/>
        <v>5.738620918783687E-4</v>
      </c>
      <c r="F729" s="6">
        <f t="shared" si="57"/>
        <v>1.1832890606133784E-2</v>
      </c>
      <c r="G729" s="7">
        <f t="shared" si="58"/>
        <v>-63.397660818710278</v>
      </c>
      <c r="H729" s="6">
        <f t="shared" si="59"/>
        <v>63.397660818710278</v>
      </c>
    </row>
    <row r="730" spans="1:8" x14ac:dyDescent="0.25">
      <c r="A730" s="3">
        <v>41555</v>
      </c>
      <c r="B730">
        <v>20.34</v>
      </c>
      <c r="C730" s="6">
        <f t="shared" si="55"/>
        <v>4.7913446676970617E-2</v>
      </c>
      <c r="D730">
        <v>1655.45</v>
      </c>
      <c r="E730" s="6">
        <f t="shared" si="56"/>
        <v>-1.2332052597665948E-2</v>
      </c>
      <c r="F730" s="6">
        <f t="shared" si="57"/>
        <v>1.2286689419795221E-2</v>
      </c>
      <c r="G730" s="7">
        <f t="shared" si="58"/>
        <v>-3.8852775154428922</v>
      </c>
      <c r="H730" s="6">
        <f t="shared" si="59"/>
        <v>3.8852775154428922</v>
      </c>
    </row>
    <row r="731" spans="1:8" x14ac:dyDescent="0.25">
      <c r="A731" s="3">
        <v>41554</v>
      </c>
      <c r="B731">
        <v>19.41</v>
      </c>
      <c r="C731" s="6">
        <f t="shared" si="55"/>
        <v>0.15949820788530478</v>
      </c>
      <c r="D731">
        <v>1676.12</v>
      </c>
      <c r="E731" s="6">
        <f t="shared" si="56"/>
        <v>-8.5063590653653414E-3</v>
      </c>
      <c r="F731" s="6">
        <f t="shared" si="57"/>
        <v>1.1580316445123261E-2</v>
      </c>
      <c r="G731" s="7">
        <f t="shared" si="58"/>
        <v>-18.750467345626262</v>
      </c>
      <c r="H731" s="6">
        <f t="shared" si="59"/>
        <v>18.750467345626262</v>
      </c>
    </row>
    <row r="732" spans="1:8" x14ac:dyDescent="0.25">
      <c r="A732" s="3">
        <v>41551</v>
      </c>
      <c r="B732">
        <v>16.739999999999998</v>
      </c>
      <c r="C732" s="6">
        <f t="shared" si="55"/>
        <v>-5.2631578947368599E-2</v>
      </c>
      <c r="D732">
        <v>1690.5</v>
      </c>
      <c r="E732" s="6">
        <f t="shared" si="56"/>
        <v>7.0532448500589262E-3</v>
      </c>
      <c r="F732" s="6">
        <f t="shared" si="57"/>
        <v>9.9023957409050574E-3</v>
      </c>
      <c r="G732" s="7">
        <f t="shared" si="58"/>
        <v>-7.4620376955904044</v>
      </c>
      <c r="H732" s="6">
        <f t="shared" si="59"/>
        <v>7.4620376955904044</v>
      </c>
    </row>
    <row r="733" spans="1:8" x14ac:dyDescent="0.25">
      <c r="A733" s="3">
        <v>41550</v>
      </c>
      <c r="B733">
        <v>17.670000000000002</v>
      </c>
      <c r="C733" s="6">
        <f t="shared" si="55"/>
        <v>6.445783132530121E-2</v>
      </c>
      <c r="D733">
        <v>1678.66</v>
      </c>
      <c r="E733" s="6">
        <f t="shared" si="56"/>
        <v>-8.9794376191796362E-3</v>
      </c>
      <c r="F733" s="6">
        <f t="shared" si="57"/>
        <v>1.0526253082816055E-2</v>
      </c>
      <c r="G733" s="7">
        <f t="shared" si="58"/>
        <v>-7.1783817716626777</v>
      </c>
      <c r="H733" s="6">
        <f t="shared" si="59"/>
        <v>7.1783817716626777</v>
      </c>
    </row>
    <row r="734" spans="1:8" x14ac:dyDescent="0.25">
      <c r="A734" s="3">
        <v>41549</v>
      </c>
      <c r="B734">
        <v>16.600000000000001</v>
      </c>
      <c r="C734" s="6">
        <f t="shared" si="55"/>
        <v>6.8211068211068357E-2</v>
      </c>
      <c r="D734">
        <v>1693.87</v>
      </c>
      <c r="E734" s="6">
        <f t="shared" si="56"/>
        <v>-6.6666666666673105E-4</v>
      </c>
      <c r="F734" s="6">
        <f t="shared" si="57"/>
        <v>9.8000436869417392E-3</v>
      </c>
      <c r="G734" s="7">
        <f t="shared" si="58"/>
        <v>-102.31660231659265</v>
      </c>
      <c r="H734" s="6">
        <f t="shared" si="59"/>
        <v>102.31660231659265</v>
      </c>
    </row>
    <row r="735" spans="1:8" x14ac:dyDescent="0.25">
      <c r="A735" s="3">
        <v>41548</v>
      </c>
      <c r="B735">
        <v>15.54</v>
      </c>
      <c r="C735" s="6">
        <f t="shared" si="55"/>
        <v>-6.3855421686747113E-2</v>
      </c>
      <c r="D735">
        <v>1695</v>
      </c>
      <c r="E735" s="6">
        <f t="shared" si="56"/>
        <v>7.9985727453837502E-3</v>
      </c>
      <c r="F735" s="6">
        <f t="shared" si="57"/>
        <v>9.1681415929203529E-3</v>
      </c>
      <c r="G735" s="7">
        <f t="shared" si="58"/>
        <v>-7.9833519953419518</v>
      </c>
      <c r="H735" s="6">
        <f t="shared" si="59"/>
        <v>7.9833519953419518</v>
      </c>
    </row>
    <row r="736" spans="1:8" x14ac:dyDescent="0.25">
      <c r="A736" s="3">
        <v>41547</v>
      </c>
      <c r="B736">
        <v>16.600000000000001</v>
      </c>
      <c r="C736" s="6">
        <f t="shared" si="55"/>
        <v>7.3738680465718021E-2</v>
      </c>
      <c r="D736">
        <v>1681.55</v>
      </c>
      <c r="E736" s="6">
        <f t="shared" si="56"/>
        <v>-6.0292596423821756E-3</v>
      </c>
      <c r="F736" s="6">
        <f t="shared" si="57"/>
        <v>9.8718444292468267E-3</v>
      </c>
      <c r="G736" s="7">
        <f t="shared" si="58"/>
        <v>-12.230138497831167</v>
      </c>
      <c r="H736" s="6">
        <f t="shared" si="59"/>
        <v>12.230138497831167</v>
      </c>
    </row>
    <row r="737" spans="1:8" x14ac:dyDescent="0.25">
      <c r="A737" s="3">
        <v>41544</v>
      </c>
      <c r="B737">
        <v>15.46</v>
      </c>
      <c r="C737" s="6">
        <f t="shared" si="55"/>
        <v>9.9573257467994336E-2</v>
      </c>
      <c r="D737">
        <v>1691.75</v>
      </c>
      <c r="E737" s="6">
        <f t="shared" si="56"/>
        <v>-4.0737753654329989E-3</v>
      </c>
      <c r="F737" s="6">
        <f t="shared" si="57"/>
        <v>9.1384660854145119E-3</v>
      </c>
      <c r="G737" s="7">
        <f t="shared" si="58"/>
        <v>-24.442500760571701</v>
      </c>
      <c r="H737" s="6">
        <f t="shared" si="59"/>
        <v>24.442500760571701</v>
      </c>
    </row>
    <row r="738" spans="1:8" x14ac:dyDescent="0.25">
      <c r="A738" s="3">
        <v>41543</v>
      </c>
      <c r="B738">
        <v>14.06</v>
      </c>
      <c r="C738" s="6">
        <f t="shared" si="55"/>
        <v>3.5688793718772812E-3</v>
      </c>
      <c r="D738">
        <v>1698.67</v>
      </c>
      <c r="E738" s="6">
        <f t="shared" si="56"/>
        <v>3.4854114853170195E-3</v>
      </c>
      <c r="F738" s="6">
        <f t="shared" si="57"/>
        <v>8.2770638205184061E-3</v>
      </c>
      <c r="G738" s="7">
        <f t="shared" si="58"/>
        <v>1.0239477854801038</v>
      </c>
      <c r="H738" s="6">
        <f t="shared" si="59"/>
        <v>1.0239477854801038</v>
      </c>
    </row>
    <row r="739" spans="1:8" x14ac:dyDescent="0.25">
      <c r="A739" s="3">
        <v>41542</v>
      </c>
      <c r="B739">
        <v>14.01</v>
      </c>
      <c r="C739" s="6">
        <f t="shared" si="55"/>
        <v>-4.971590909090929E-3</v>
      </c>
      <c r="D739">
        <v>1692.77</v>
      </c>
      <c r="E739" s="6">
        <f t="shared" si="56"/>
        <v>-2.739451638368872E-3</v>
      </c>
      <c r="F739" s="6">
        <f t="shared" si="57"/>
        <v>8.2763754083543545E-3</v>
      </c>
      <c r="G739" s="7">
        <f t="shared" si="58"/>
        <v>1.8148124389051528</v>
      </c>
      <c r="H739" s="6">
        <f t="shared" si="59"/>
        <v>1.8148124389051528</v>
      </c>
    </row>
    <row r="740" spans="1:8" x14ac:dyDescent="0.25">
      <c r="A740" s="3">
        <v>41541</v>
      </c>
      <c r="B740">
        <v>14.08</v>
      </c>
      <c r="C740" s="6">
        <f t="shared" si="55"/>
        <v>-1.6072676450034969E-2</v>
      </c>
      <c r="D740">
        <v>1697.42</v>
      </c>
      <c r="E740" s="6">
        <f t="shared" si="56"/>
        <v>-2.597188924928222E-3</v>
      </c>
      <c r="F740" s="6">
        <f t="shared" si="57"/>
        <v>8.2949417351038633E-3</v>
      </c>
      <c r="G740" s="7">
        <f t="shared" si="58"/>
        <v>6.1884895225630023</v>
      </c>
      <c r="H740" s="6">
        <f t="shared" si="59"/>
        <v>6.1884895225630023</v>
      </c>
    </row>
    <row r="741" spans="1:8" x14ac:dyDescent="0.25">
      <c r="A741" s="3">
        <v>41540</v>
      </c>
      <c r="B741">
        <v>14.31</v>
      </c>
      <c r="C741" s="6">
        <f t="shared" si="55"/>
        <v>9.070121951219523E-2</v>
      </c>
      <c r="D741">
        <v>1701.84</v>
      </c>
      <c r="E741" s="6">
        <f t="shared" si="56"/>
        <v>-4.719546642805857E-3</v>
      </c>
      <c r="F741" s="6">
        <f t="shared" si="57"/>
        <v>8.4085460442814841E-3</v>
      </c>
      <c r="G741" s="7">
        <f t="shared" si="58"/>
        <v>-19.218205979689543</v>
      </c>
      <c r="H741" s="6">
        <f t="shared" si="59"/>
        <v>19.218205979689543</v>
      </c>
    </row>
    <row r="742" spans="1:8" x14ac:dyDescent="0.25">
      <c r="A742" s="3">
        <v>41537</v>
      </c>
      <c r="B742">
        <v>13.12</v>
      </c>
      <c r="C742" s="6">
        <f t="shared" si="55"/>
        <v>-3.0395136778116204E-3</v>
      </c>
      <c r="D742">
        <v>1709.91</v>
      </c>
      <c r="E742" s="6">
        <f t="shared" si="56"/>
        <v>-7.2169258102348184E-3</v>
      </c>
      <c r="F742" s="6">
        <f t="shared" si="57"/>
        <v>7.6729184576966028E-3</v>
      </c>
      <c r="G742" s="7">
        <f t="shared" si="58"/>
        <v>0.4211646007918049</v>
      </c>
      <c r="H742" s="6">
        <f t="shared" si="59"/>
        <v>0.4211646007918049</v>
      </c>
    </row>
    <row r="743" spans="1:8" x14ac:dyDescent="0.25">
      <c r="A743" s="3">
        <v>41536</v>
      </c>
      <c r="B743">
        <v>13.16</v>
      </c>
      <c r="C743" s="6">
        <f t="shared" si="55"/>
        <v>-3.1640912435614399E-2</v>
      </c>
      <c r="D743">
        <v>1722.34</v>
      </c>
      <c r="E743" s="6">
        <f t="shared" si="56"/>
        <v>-1.8429227131531733E-3</v>
      </c>
      <c r="F743" s="6">
        <f t="shared" si="57"/>
        <v>7.6407677926541798E-3</v>
      </c>
      <c r="G743" s="7">
        <f t="shared" si="58"/>
        <v>17.168876486132159</v>
      </c>
      <c r="H743" s="6">
        <f t="shared" si="59"/>
        <v>17.168876486132159</v>
      </c>
    </row>
    <row r="744" spans="1:8" x14ac:dyDescent="0.25">
      <c r="A744" s="3">
        <v>41535</v>
      </c>
      <c r="B744">
        <v>13.59</v>
      </c>
      <c r="C744" s="6">
        <f t="shared" si="55"/>
        <v>-6.4693737095664117E-2</v>
      </c>
      <c r="D744">
        <v>1725.52</v>
      </c>
      <c r="E744" s="6">
        <f t="shared" si="56"/>
        <v>1.2177667237617019E-2</v>
      </c>
      <c r="F744" s="6">
        <f t="shared" si="57"/>
        <v>7.8758866892299131E-3</v>
      </c>
      <c r="G744" s="7">
        <f t="shared" si="58"/>
        <v>-5.3124901373412534</v>
      </c>
      <c r="H744" s="6">
        <f t="shared" si="59"/>
        <v>5.3124901373412534</v>
      </c>
    </row>
    <row r="745" spans="1:8" x14ac:dyDescent="0.25">
      <c r="A745" s="3">
        <v>41534</v>
      </c>
      <c r="B745">
        <v>14.53</v>
      </c>
      <c r="C745" s="6">
        <f t="shared" si="55"/>
        <v>1.043115438108474E-2</v>
      </c>
      <c r="D745">
        <v>1704.76</v>
      </c>
      <c r="E745" s="6">
        <f t="shared" si="56"/>
        <v>4.2177191328935451E-3</v>
      </c>
      <c r="F745" s="6">
        <f t="shared" si="57"/>
        <v>8.5231938806635543E-3</v>
      </c>
      <c r="G745" s="7">
        <f t="shared" si="58"/>
        <v>2.4731742566102306</v>
      </c>
      <c r="H745" s="6">
        <f t="shared" si="59"/>
        <v>2.4731742566102306</v>
      </c>
    </row>
    <row r="746" spans="1:8" x14ac:dyDescent="0.25">
      <c r="A746" s="3">
        <v>41533</v>
      </c>
      <c r="B746">
        <v>14.38</v>
      </c>
      <c r="C746" s="6">
        <f t="shared" si="55"/>
        <v>1.5536723163841852E-2</v>
      </c>
      <c r="D746">
        <v>1697.6</v>
      </c>
      <c r="E746" s="6">
        <f t="shared" si="56"/>
        <v>5.6931616893464414E-3</v>
      </c>
      <c r="F746" s="6">
        <f t="shared" si="57"/>
        <v>8.470782280867107E-3</v>
      </c>
      <c r="G746" s="7">
        <f t="shared" si="58"/>
        <v>2.7290149150191136</v>
      </c>
      <c r="H746" s="6">
        <f t="shared" si="59"/>
        <v>2.7290149150191136</v>
      </c>
    </row>
    <row r="747" spans="1:8" x14ac:dyDescent="0.25">
      <c r="A747" s="3">
        <v>41530</v>
      </c>
      <c r="B747">
        <v>14.16</v>
      </c>
      <c r="C747" s="6">
        <f t="shared" si="55"/>
        <v>-9.097270818754305E-3</v>
      </c>
      <c r="D747">
        <v>1687.99</v>
      </c>
      <c r="E747" s="6">
        <f t="shared" si="56"/>
        <v>2.7147117178125102E-3</v>
      </c>
      <c r="F747" s="6">
        <f t="shared" si="57"/>
        <v>8.3886752883607137E-3</v>
      </c>
      <c r="G747" s="7">
        <f t="shared" si="58"/>
        <v>-3.3511001404174152</v>
      </c>
      <c r="H747" s="6">
        <f t="shared" si="59"/>
        <v>3.3511001404174152</v>
      </c>
    </row>
    <row r="748" spans="1:8" x14ac:dyDescent="0.25">
      <c r="A748" s="3">
        <v>41529</v>
      </c>
      <c r="B748">
        <v>14.29</v>
      </c>
      <c r="C748" s="6">
        <f t="shared" si="55"/>
        <v>3.4008683068017284E-2</v>
      </c>
      <c r="D748">
        <v>1683.42</v>
      </c>
      <c r="E748" s="6">
        <f t="shared" si="56"/>
        <v>-3.3804384505633292E-3</v>
      </c>
      <c r="F748" s="6">
        <f t="shared" si="57"/>
        <v>8.4886718703591491E-3</v>
      </c>
      <c r="G748" s="7">
        <f t="shared" si="58"/>
        <v>-10.060435522010451</v>
      </c>
      <c r="H748" s="6">
        <f t="shared" si="59"/>
        <v>10.060435522010451</v>
      </c>
    </row>
    <row r="749" spans="1:8" x14ac:dyDescent="0.25">
      <c r="A749" s="3">
        <v>41528</v>
      </c>
      <c r="B749">
        <v>13.82</v>
      </c>
      <c r="C749" s="6">
        <f t="shared" si="55"/>
        <v>-4.8864418444597324E-2</v>
      </c>
      <c r="D749">
        <v>1689.13</v>
      </c>
      <c r="E749" s="6">
        <f t="shared" si="56"/>
        <v>3.0522746572129882E-3</v>
      </c>
      <c r="F749" s="6">
        <f t="shared" si="57"/>
        <v>8.181726687703136E-3</v>
      </c>
      <c r="G749" s="7">
        <f t="shared" si="58"/>
        <v>-16.009181326170399</v>
      </c>
      <c r="H749" s="6">
        <f t="shared" si="59"/>
        <v>16.009181326170399</v>
      </c>
    </row>
    <row r="750" spans="1:8" x14ac:dyDescent="0.25">
      <c r="A750" s="3">
        <v>41527</v>
      </c>
      <c r="B750">
        <v>14.53</v>
      </c>
      <c r="C750" s="6">
        <f t="shared" si="55"/>
        <v>-7.0377479206653965E-2</v>
      </c>
      <c r="D750">
        <v>1683.99</v>
      </c>
      <c r="E750" s="6">
        <f t="shared" si="56"/>
        <v>7.3457716948513632E-3</v>
      </c>
      <c r="F750" s="6">
        <f t="shared" si="57"/>
        <v>8.6283172702925782E-3</v>
      </c>
      <c r="G750" s="7">
        <f t="shared" si="58"/>
        <v>-9.5806788081885799</v>
      </c>
      <c r="H750" s="6">
        <f t="shared" si="59"/>
        <v>9.5806788081885799</v>
      </c>
    </row>
    <row r="751" spans="1:8" x14ac:dyDescent="0.25">
      <c r="A751" s="3">
        <v>41526</v>
      </c>
      <c r="B751">
        <v>15.63</v>
      </c>
      <c r="C751" s="6">
        <f t="shared" si="55"/>
        <v>-1.3880126182965228E-2</v>
      </c>
      <c r="D751">
        <v>1671.71</v>
      </c>
      <c r="E751" s="6">
        <f t="shared" si="56"/>
        <v>9.9929312396913692E-3</v>
      </c>
      <c r="F751" s="6">
        <f t="shared" si="57"/>
        <v>9.3497077842448744E-3</v>
      </c>
      <c r="G751" s="7">
        <f t="shared" si="58"/>
        <v>-1.3889944651909678</v>
      </c>
      <c r="H751" s="6">
        <f t="shared" si="59"/>
        <v>1.3889944651909678</v>
      </c>
    </row>
    <row r="752" spans="1:8" x14ac:dyDescent="0.25">
      <c r="A752" s="3">
        <v>41523</v>
      </c>
      <c r="B752">
        <v>15.85</v>
      </c>
      <c r="C752" s="6">
        <f t="shared" si="55"/>
        <v>5.0729232720355148E-3</v>
      </c>
      <c r="D752">
        <v>1655.17</v>
      </c>
      <c r="E752" s="6">
        <f t="shared" si="56"/>
        <v>5.43780361071039E-5</v>
      </c>
      <c r="F752" s="6">
        <f t="shared" si="57"/>
        <v>9.5760556317477964E-3</v>
      </c>
      <c r="G752" s="7">
        <f t="shared" si="58"/>
        <v>93.289931656299601</v>
      </c>
      <c r="H752" s="6">
        <f t="shared" si="59"/>
        <v>93.289931656299601</v>
      </c>
    </row>
    <row r="753" spans="1:8" x14ac:dyDescent="0.25">
      <c r="A753" s="3">
        <v>41522</v>
      </c>
      <c r="B753">
        <v>15.77</v>
      </c>
      <c r="C753" s="6">
        <f t="shared" si="55"/>
        <v>-6.92695214105801E-3</v>
      </c>
      <c r="D753">
        <v>1655.08</v>
      </c>
      <c r="E753" s="6">
        <f t="shared" si="56"/>
        <v>1.2098628015583034E-3</v>
      </c>
      <c r="F753" s="6">
        <f t="shared" si="57"/>
        <v>9.5282403267515775E-3</v>
      </c>
      <c r="G753" s="7">
        <f t="shared" si="58"/>
        <v>-5.7254030226700872</v>
      </c>
      <c r="H753" s="6">
        <f t="shared" si="59"/>
        <v>5.7254030226700872</v>
      </c>
    </row>
    <row r="754" spans="1:8" x14ac:dyDescent="0.25">
      <c r="A754" s="3">
        <v>41521</v>
      </c>
      <c r="B754">
        <v>15.88</v>
      </c>
      <c r="C754" s="6">
        <f t="shared" si="55"/>
        <v>-4.3949428055388241E-2</v>
      </c>
      <c r="D754">
        <v>1653.08</v>
      </c>
      <c r="E754" s="6">
        <f t="shared" si="56"/>
        <v>8.1169920171731066E-3</v>
      </c>
      <c r="F754" s="6">
        <f t="shared" si="57"/>
        <v>9.6063106443729299E-3</v>
      </c>
      <c r="G754" s="7">
        <f t="shared" si="58"/>
        <v>-5.4144968927411172</v>
      </c>
      <c r="H754" s="6">
        <f t="shared" si="59"/>
        <v>5.4144968927411172</v>
      </c>
    </row>
    <row r="755" spans="1:8" x14ac:dyDescent="0.25">
      <c r="A755" s="3">
        <v>41520</v>
      </c>
      <c r="B755">
        <v>16.61</v>
      </c>
      <c r="C755" s="6">
        <f t="shared" si="55"/>
        <v>-2.3515579071134749E-2</v>
      </c>
      <c r="D755">
        <v>1639.77</v>
      </c>
      <c r="E755" s="6">
        <f t="shared" si="56"/>
        <v>4.1641916263005169E-3</v>
      </c>
      <c r="F755" s="6">
        <f t="shared" si="57"/>
        <v>1.0129469376802844E-2</v>
      </c>
      <c r="G755" s="7">
        <f t="shared" si="58"/>
        <v>-5.6470934052634068</v>
      </c>
      <c r="H755" s="6">
        <f t="shared" si="59"/>
        <v>5.6470934052634068</v>
      </c>
    </row>
    <row r="756" spans="1:8" x14ac:dyDescent="0.25">
      <c r="A756" s="3">
        <v>41516</v>
      </c>
      <c r="B756">
        <v>17.010000000000002</v>
      </c>
      <c r="C756" s="6">
        <f t="shared" si="55"/>
        <v>1.1897679952409449E-2</v>
      </c>
      <c r="D756">
        <v>1632.97</v>
      </c>
      <c r="E756" s="6">
        <f t="shared" si="56"/>
        <v>-3.1742737322744559E-3</v>
      </c>
      <c r="F756" s="6">
        <f t="shared" si="57"/>
        <v>1.041660287696651E-2</v>
      </c>
      <c r="G756" s="7">
        <f t="shared" si="58"/>
        <v>-3.7481581476227728</v>
      </c>
      <c r="H756" s="6">
        <f t="shared" si="59"/>
        <v>3.7481581476227728</v>
      </c>
    </row>
    <row r="757" spans="1:8" x14ac:dyDescent="0.25">
      <c r="A757" s="3">
        <v>41515</v>
      </c>
      <c r="B757">
        <v>16.809999999999999</v>
      </c>
      <c r="C757" s="6">
        <f t="shared" si="55"/>
        <v>1.9405700424499715E-2</v>
      </c>
      <c r="D757">
        <v>1638.17</v>
      </c>
      <c r="E757" s="6">
        <f t="shared" si="56"/>
        <v>1.9633507853403362E-3</v>
      </c>
      <c r="F757" s="6">
        <f t="shared" si="57"/>
        <v>1.0261450276833294E-2</v>
      </c>
      <c r="G757" s="7">
        <f t="shared" si="58"/>
        <v>9.8839700828784096</v>
      </c>
      <c r="H757" s="6">
        <f t="shared" si="59"/>
        <v>9.8839700828784096</v>
      </c>
    </row>
    <row r="758" spans="1:8" x14ac:dyDescent="0.25">
      <c r="A758" s="3">
        <v>41514</v>
      </c>
      <c r="B758">
        <v>16.489999999999998</v>
      </c>
      <c r="C758" s="6">
        <f t="shared" si="55"/>
        <v>-1.6696481812760951E-2</v>
      </c>
      <c r="D758">
        <v>1634.96</v>
      </c>
      <c r="E758" s="6">
        <f t="shared" si="56"/>
        <v>2.7476571316422268E-3</v>
      </c>
      <c r="F758" s="6">
        <f t="shared" si="57"/>
        <v>1.0085873660517688E-2</v>
      </c>
      <c r="G758" s="7">
        <f t="shared" si="58"/>
        <v>-6.0766249254621352</v>
      </c>
      <c r="H758" s="6">
        <f t="shared" si="59"/>
        <v>6.0766249254621352</v>
      </c>
    </row>
    <row r="759" spans="1:8" x14ac:dyDescent="0.25">
      <c r="A759" s="3">
        <v>41513</v>
      </c>
      <c r="B759">
        <v>16.77</v>
      </c>
      <c r="C759" s="6">
        <f t="shared" si="55"/>
        <v>0.11874583055370243</v>
      </c>
      <c r="D759">
        <v>1630.48</v>
      </c>
      <c r="E759" s="6">
        <f t="shared" si="56"/>
        <v>-1.5874165550042826E-2</v>
      </c>
      <c r="F759" s="6">
        <f t="shared" si="57"/>
        <v>1.0285314753937491E-2</v>
      </c>
      <c r="G759" s="7">
        <f t="shared" si="58"/>
        <v>-7.4804455188122985</v>
      </c>
      <c r="H759" s="6">
        <f t="shared" si="59"/>
        <v>7.4804455188122985</v>
      </c>
    </row>
    <row r="760" spans="1:8" x14ac:dyDescent="0.25">
      <c r="A760" s="3">
        <v>41512</v>
      </c>
      <c r="B760">
        <v>14.99</v>
      </c>
      <c r="C760" s="6">
        <f t="shared" si="55"/>
        <v>7.2246065808297552E-2</v>
      </c>
      <c r="D760">
        <v>1656.78</v>
      </c>
      <c r="E760" s="6">
        <f t="shared" si="56"/>
        <v>-4.0396753832281501E-3</v>
      </c>
      <c r="F760" s="6">
        <f t="shared" si="57"/>
        <v>9.0476707830852623E-3</v>
      </c>
      <c r="G760" s="7">
        <f t="shared" si="58"/>
        <v>-17.884126558348584</v>
      </c>
      <c r="H760" s="6">
        <f t="shared" si="59"/>
        <v>17.884126558348584</v>
      </c>
    </row>
    <row r="761" spans="1:8" x14ac:dyDescent="0.25">
      <c r="A761" s="3">
        <v>41509</v>
      </c>
      <c r="B761">
        <v>13.98</v>
      </c>
      <c r="C761" s="6">
        <f t="shared" si="55"/>
        <v>-5.2845528455284507E-2</v>
      </c>
      <c r="D761">
        <v>1663.5</v>
      </c>
      <c r="E761" s="6">
        <f t="shared" si="56"/>
        <v>3.946987253765911E-3</v>
      </c>
      <c r="F761" s="6">
        <f t="shared" si="57"/>
        <v>8.4039675383228134E-3</v>
      </c>
      <c r="G761" s="7">
        <f t="shared" si="58"/>
        <v>-13.388826732304082</v>
      </c>
      <c r="H761" s="6">
        <f t="shared" si="59"/>
        <v>13.388826732304082</v>
      </c>
    </row>
    <row r="762" spans="1:8" x14ac:dyDescent="0.25">
      <c r="A762" s="3">
        <v>41508</v>
      </c>
      <c r="B762">
        <v>14.76</v>
      </c>
      <c r="C762" s="6">
        <f t="shared" si="55"/>
        <v>-7.4027603513174389E-2</v>
      </c>
      <c r="D762">
        <v>1656.96</v>
      </c>
      <c r="E762" s="6">
        <f t="shared" si="56"/>
        <v>8.6194302410519119E-3</v>
      </c>
      <c r="F762" s="6">
        <f t="shared" si="57"/>
        <v>8.9078794901506376E-3</v>
      </c>
      <c r="G762" s="7">
        <f t="shared" si="58"/>
        <v>-8.5884567126724711</v>
      </c>
      <c r="H762" s="6">
        <f t="shared" si="59"/>
        <v>8.5884567126724711</v>
      </c>
    </row>
    <row r="763" spans="1:8" x14ac:dyDescent="0.25">
      <c r="A763" s="3">
        <v>41507</v>
      </c>
      <c r="B763">
        <v>15.94</v>
      </c>
      <c r="C763" s="6">
        <f t="shared" si="55"/>
        <v>6.9081153588195804E-2</v>
      </c>
      <c r="D763">
        <v>1642.8</v>
      </c>
      <c r="E763" s="6">
        <f t="shared" si="56"/>
        <v>-5.7796471691832574E-3</v>
      </c>
      <c r="F763" s="6">
        <f t="shared" si="57"/>
        <v>9.7029461894326766E-3</v>
      </c>
      <c r="G763" s="7">
        <f t="shared" si="58"/>
        <v>-11.952486296487526</v>
      </c>
      <c r="H763" s="6">
        <f t="shared" si="59"/>
        <v>11.952486296487526</v>
      </c>
    </row>
    <row r="764" spans="1:8" x14ac:dyDescent="0.25">
      <c r="A764" s="3">
        <v>41506</v>
      </c>
      <c r="B764">
        <v>14.91</v>
      </c>
      <c r="C764" s="6">
        <f t="shared" si="55"/>
        <v>-1.258278145695361E-2</v>
      </c>
      <c r="D764">
        <v>1652.35</v>
      </c>
      <c r="E764" s="6">
        <f t="shared" si="56"/>
        <v>3.8212458841111281E-3</v>
      </c>
      <c r="F764" s="6">
        <f t="shared" si="57"/>
        <v>9.0235119678034326E-3</v>
      </c>
      <c r="G764" s="7">
        <f t="shared" si="58"/>
        <v>-3.2928478926920794</v>
      </c>
      <c r="H764" s="6">
        <f t="shared" si="59"/>
        <v>3.2928478926920794</v>
      </c>
    </row>
    <row r="765" spans="1:8" x14ac:dyDescent="0.25">
      <c r="A765" s="3">
        <v>41505</v>
      </c>
      <c r="B765">
        <v>15.1</v>
      </c>
      <c r="C765" s="6">
        <f t="shared" si="55"/>
        <v>5.0800278357689667E-2</v>
      </c>
      <c r="D765">
        <v>1646.06</v>
      </c>
      <c r="E765" s="6">
        <f t="shared" si="56"/>
        <v>-5.9003641678191492E-3</v>
      </c>
      <c r="F765" s="6">
        <f t="shared" si="57"/>
        <v>9.1734201669440973E-3</v>
      </c>
      <c r="G765" s="7">
        <f t="shared" si="58"/>
        <v>-8.6096852520996361</v>
      </c>
      <c r="H765" s="6">
        <f t="shared" si="59"/>
        <v>8.6096852520996361</v>
      </c>
    </row>
    <row r="766" spans="1:8" x14ac:dyDescent="0.25">
      <c r="A766" s="3">
        <v>41502</v>
      </c>
      <c r="B766">
        <v>14.37</v>
      </c>
      <c r="C766" s="6">
        <f t="shared" si="55"/>
        <v>-2.4439918533604971E-2</v>
      </c>
      <c r="D766">
        <v>1655.83</v>
      </c>
      <c r="E766" s="6">
        <f t="shared" si="56"/>
        <v>-3.3046011605229633E-3</v>
      </c>
      <c r="F766" s="6">
        <f t="shared" si="57"/>
        <v>8.6784271332201977E-3</v>
      </c>
      <c r="G766" s="7">
        <f t="shared" si="58"/>
        <v>7.3957241271855265</v>
      </c>
      <c r="H766" s="6">
        <f t="shared" si="59"/>
        <v>7.3957241271855265</v>
      </c>
    </row>
    <row r="767" spans="1:8" x14ac:dyDescent="0.25">
      <c r="A767" s="3">
        <v>41501</v>
      </c>
      <c r="B767">
        <v>14.73</v>
      </c>
      <c r="C767" s="6">
        <f t="shared" si="55"/>
        <v>0.12960122699386514</v>
      </c>
      <c r="D767">
        <v>1661.32</v>
      </c>
      <c r="E767" s="6">
        <f t="shared" si="56"/>
        <v>-1.4281560944351256E-2</v>
      </c>
      <c r="F767" s="6">
        <f t="shared" si="57"/>
        <v>8.8664435509113234E-3</v>
      </c>
      <c r="G767" s="7">
        <f t="shared" si="58"/>
        <v>-9.0747242194926834</v>
      </c>
      <c r="H767" s="6">
        <f t="shared" si="59"/>
        <v>9.0747242194926834</v>
      </c>
    </row>
    <row r="768" spans="1:8" x14ac:dyDescent="0.25">
      <c r="A768" s="3">
        <v>41500</v>
      </c>
      <c r="B768">
        <v>13.04</v>
      </c>
      <c r="C768" s="6">
        <f t="shared" si="55"/>
        <v>5.9301380991064065E-2</v>
      </c>
      <c r="D768">
        <v>1685.39</v>
      </c>
      <c r="E768" s="6">
        <f t="shared" si="56"/>
        <v>-5.1766066959437014E-3</v>
      </c>
      <c r="F768" s="6">
        <f t="shared" si="57"/>
        <v>7.7370816250244738E-3</v>
      </c>
      <c r="G768" s="7">
        <f t="shared" si="58"/>
        <v>-11.455647391085668</v>
      </c>
      <c r="H768" s="6">
        <f t="shared" si="59"/>
        <v>11.455647391085668</v>
      </c>
    </row>
    <row r="769" spans="1:8" x14ac:dyDescent="0.25">
      <c r="A769" s="3">
        <v>41499</v>
      </c>
      <c r="B769">
        <v>12.31</v>
      </c>
      <c r="C769" s="6">
        <f t="shared" si="55"/>
        <v>-3.9032006245121001E-2</v>
      </c>
      <c r="D769">
        <v>1694.16</v>
      </c>
      <c r="E769" s="6">
        <f t="shared" si="56"/>
        <v>2.7760185146821514E-3</v>
      </c>
      <c r="F769" s="6">
        <f t="shared" si="57"/>
        <v>7.2661377909996692E-3</v>
      </c>
      <c r="G769" s="7">
        <f t="shared" si="58"/>
        <v>-14.060427204892072</v>
      </c>
      <c r="H769" s="6">
        <f t="shared" si="59"/>
        <v>14.060427204892072</v>
      </c>
    </row>
    <row r="770" spans="1:8" x14ac:dyDescent="0.25">
      <c r="A770" s="3">
        <v>41498</v>
      </c>
      <c r="B770">
        <v>12.81</v>
      </c>
      <c r="C770" s="6">
        <f t="shared" si="55"/>
        <v>-4.474272930648767E-2</v>
      </c>
      <c r="D770">
        <v>1689.47</v>
      </c>
      <c r="E770" s="6">
        <f t="shared" si="56"/>
        <v>-1.1528774639060939E-3</v>
      </c>
      <c r="F770" s="6">
        <f t="shared" si="57"/>
        <v>7.5822595251765351E-3</v>
      </c>
      <c r="G770" s="7">
        <f t="shared" si="58"/>
        <v>38.809613950552624</v>
      </c>
      <c r="H770" s="6">
        <f t="shared" si="59"/>
        <v>38.809613950552624</v>
      </c>
    </row>
    <row r="771" spans="1:8" x14ac:dyDescent="0.25">
      <c r="A771" s="3">
        <v>41495</v>
      </c>
      <c r="B771">
        <v>13.41</v>
      </c>
      <c r="C771" s="6">
        <f t="shared" ref="C771:C834" si="60">(B771-B772)/B772</f>
        <v>5.341712490180673E-2</v>
      </c>
      <c r="D771">
        <v>1691.42</v>
      </c>
      <c r="E771" s="6">
        <f t="shared" ref="E771:E834" si="61">(D771-D772)/D772</f>
        <v>-3.5699978792091483E-3</v>
      </c>
      <c r="F771" s="6">
        <f t="shared" ref="F771:F834" si="62">B771/D771</f>
        <v>7.9282496364001843E-3</v>
      </c>
      <c r="G771" s="7">
        <f t="shared" ref="G771:G834" si="63">C771/E771</f>
        <v>-14.962788973320084</v>
      </c>
      <c r="H771" s="6">
        <f t="shared" ref="H771:H834" si="64">ABS(G771)</f>
        <v>14.962788973320084</v>
      </c>
    </row>
    <row r="772" spans="1:8" x14ac:dyDescent="0.25">
      <c r="A772" s="3">
        <v>41494</v>
      </c>
      <c r="B772">
        <v>12.73</v>
      </c>
      <c r="C772" s="6">
        <f t="shared" si="60"/>
        <v>-1.9260400616332819E-2</v>
      </c>
      <c r="D772">
        <v>1697.48</v>
      </c>
      <c r="E772" s="6">
        <f t="shared" si="61"/>
        <v>3.8854817819990043E-3</v>
      </c>
      <c r="F772" s="6">
        <f t="shared" si="62"/>
        <v>7.4993519805829816E-3</v>
      </c>
      <c r="G772" s="7">
        <f t="shared" si="63"/>
        <v>-4.9570173525363233</v>
      </c>
      <c r="H772" s="6">
        <f t="shared" si="64"/>
        <v>4.9570173525363233</v>
      </c>
    </row>
    <row r="773" spans="1:8" x14ac:dyDescent="0.25">
      <c r="A773" s="3">
        <v>41493</v>
      </c>
      <c r="B773">
        <v>12.98</v>
      </c>
      <c r="C773" s="6">
        <f t="shared" si="60"/>
        <v>2.0440251572327026E-2</v>
      </c>
      <c r="D773">
        <v>1690.91</v>
      </c>
      <c r="E773" s="6">
        <f t="shared" si="61"/>
        <v>-3.8058879325072372E-3</v>
      </c>
      <c r="F773" s="6">
        <f t="shared" si="62"/>
        <v>7.6763399589570109E-3</v>
      </c>
      <c r="G773" s="7">
        <f t="shared" si="63"/>
        <v>-5.3706919212572366</v>
      </c>
      <c r="H773" s="6">
        <f t="shared" si="64"/>
        <v>5.3706919212572366</v>
      </c>
    </row>
    <row r="774" spans="1:8" x14ac:dyDescent="0.25">
      <c r="A774" s="3">
        <v>41492</v>
      </c>
      <c r="B774">
        <v>12.72</v>
      </c>
      <c r="C774" s="6">
        <f t="shared" si="60"/>
        <v>7.4324324324324398E-2</v>
      </c>
      <c r="D774">
        <v>1697.37</v>
      </c>
      <c r="E774" s="6">
        <f t="shared" si="61"/>
        <v>-5.723022130581094E-3</v>
      </c>
      <c r="F774" s="6">
        <f t="shared" si="62"/>
        <v>7.4939465172590546E-3</v>
      </c>
      <c r="G774" s="7">
        <f t="shared" si="63"/>
        <v>-12.986901435724098</v>
      </c>
      <c r="H774" s="6">
        <f t="shared" si="64"/>
        <v>12.986901435724098</v>
      </c>
    </row>
    <row r="775" spans="1:8" x14ac:dyDescent="0.25">
      <c r="A775" s="3">
        <v>41491</v>
      </c>
      <c r="B775">
        <v>11.84</v>
      </c>
      <c r="C775" s="6">
        <f t="shared" si="60"/>
        <v>-1.1686143572621082E-2</v>
      </c>
      <c r="D775">
        <v>1707.14</v>
      </c>
      <c r="E775" s="6">
        <f t="shared" si="61"/>
        <v>-1.479817742605282E-3</v>
      </c>
      <c r="F775" s="6">
        <f t="shared" si="62"/>
        <v>6.9355764612158343E-3</v>
      </c>
      <c r="G775" s="7">
        <f t="shared" si="63"/>
        <v>7.897015447353084</v>
      </c>
      <c r="H775" s="6">
        <f t="shared" si="64"/>
        <v>7.897015447353084</v>
      </c>
    </row>
    <row r="776" spans="1:8" x14ac:dyDescent="0.25">
      <c r="A776" s="3">
        <v>41488</v>
      </c>
      <c r="B776">
        <v>11.98</v>
      </c>
      <c r="C776" s="6">
        <f t="shared" si="60"/>
        <v>-7.4188562596599616E-2</v>
      </c>
      <c r="D776">
        <v>1709.67</v>
      </c>
      <c r="E776" s="6">
        <f t="shared" si="61"/>
        <v>1.6404295581972745E-3</v>
      </c>
      <c r="F776" s="6">
        <f t="shared" si="62"/>
        <v>7.0072002199254822E-3</v>
      </c>
      <c r="G776" s="7">
        <f t="shared" si="63"/>
        <v>-45.225082799732057</v>
      </c>
      <c r="H776" s="6">
        <f t="shared" si="64"/>
        <v>45.225082799732057</v>
      </c>
    </row>
    <row r="777" spans="1:8" x14ac:dyDescent="0.25">
      <c r="A777" s="3">
        <v>41487</v>
      </c>
      <c r="B777">
        <v>12.94</v>
      </c>
      <c r="C777" s="6">
        <f t="shared" si="60"/>
        <v>-3.7918215613382884E-2</v>
      </c>
      <c r="D777">
        <v>1706.87</v>
      </c>
      <c r="E777" s="6">
        <f t="shared" si="61"/>
        <v>1.2540561062566289E-2</v>
      </c>
      <c r="F777" s="6">
        <f t="shared" si="62"/>
        <v>7.5811280296683402E-3</v>
      </c>
      <c r="G777" s="7">
        <f t="shared" si="63"/>
        <v>-3.0236458659388989</v>
      </c>
      <c r="H777" s="6">
        <f t="shared" si="64"/>
        <v>3.0236458659388989</v>
      </c>
    </row>
    <row r="778" spans="1:8" x14ac:dyDescent="0.25">
      <c r="A778" s="3">
        <v>41486</v>
      </c>
      <c r="B778">
        <v>13.45</v>
      </c>
      <c r="C778" s="6">
        <f t="shared" si="60"/>
        <v>4.4809559372665213E-3</v>
      </c>
      <c r="D778">
        <v>1685.73</v>
      </c>
      <c r="E778" s="6">
        <f t="shared" si="61"/>
        <v>-1.3642079290138449E-4</v>
      </c>
      <c r="F778" s="6">
        <f t="shared" si="62"/>
        <v>7.9787391812449204E-3</v>
      </c>
      <c r="G778" s="7">
        <f t="shared" si="63"/>
        <v>-32.846575965188116</v>
      </c>
      <c r="H778" s="6">
        <f t="shared" si="64"/>
        <v>32.846575965188116</v>
      </c>
    </row>
    <row r="779" spans="1:8" x14ac:dyDescent="0.25">
      <c r="A779" s="3">
        <v>41485</v>
      </c>
      <c r="B779">
        <v>13.39</v>
      </c>
      <c r="C779" s="6">
        <f t="shared" si="60"/>
        <v>0</v>
      </c>
      <c r="D779">
        <v>1685.96</v>
      </c>
      <c r="E779" s="6">
        <f t="shared" si="61"/>
        <v>3.7381403048667572E-4</v>
      </c>
      <c r="F779" s="6">
        <f t="shared" si="62"/>
        <v>7.9420626823886696E-3</v>
      </c>
      <c r="G779" s="7">
        <f t="shared" si="63"/>
        <v>0</v>
      </c>
      <c r="H779" s="6">
        <f t="shared" si="64"/>
        <v>0</v>
      </c>
    </row>
    <row r="780" spans="1:8" x14ac:dyDescent="0.25">
      <c r="A780" s="3">
        <v>41484</v>
      </c>
      <c r="B780">
        <v>13.39</v>
      </c>
      <c r="C780" s="6">
        <f t="shared" si="60"/>
        <v>5.2672955974842756E-2</v>
      </c>
      <c r="D780">
        <v>1685.33</v>
      </c>
      <c r="E780" s="6">
        <f t="shared" si="61"/>
        <v>-3.7359973989892492E-3</v>
      </c>
      <c r="F780" s="6">
        <f t="shared" si="62"/>
        <v>7.9450315368503506E-3</v>
      </c>
      <c r="G780" s="7">
        <f t="shared" si="63"/>
        <v>-14.098766768170956</v>
      </c>
      <c r="H780" s="6">
        <f t="shared" si="64"/>
        <v>14.098766768170956</v>
      </c>
    </row>
    <row r="781" spans="1:8" x14ac:dyDescent="0.25">
      <c r="A781" s="3">
        <v>41481</v>
      </c>
      <c r="B781">
        <v>12.72</v>
      </c>
      <c r="C781" s="6">
        <f t="shared" si="60"/>
        <v>-1.9275250578257516E-2</v>
      </c>
      <c r="D781">
        <v>1691.65</v>
      </c>
      <c r="E781" s="6">
        <f t="shared" si="61"/>
        <v>8.2827984026037031E-4</v>
      </c>
      <c r="F781" s="6">
        <f t="shared" si="62"/>
        <v>7.5192859042946232E-3</v>
      </c>
      <c r="G781" s="7">
        <f t="shared" si="63"/>
        <v>-23.271423064212605</v>
      </c>
      <c r="H781" s="6">
        <f t="shared" si="64"/>
        <v>23.271423064212605</v>
      </c>
    </row>
    <row r="782" spans="1:8" x14ac:dyDescent="0.25">
      <c r="A782" s="3">
        <v>41480</v>
      </c>
      <c r="B782">
        <v>12.97</v>
      </c>
      <c r="C782" s="6">
        <f t="shared" si="60"/>
        <v>-1.5933232169954407E-2</v>
      </c>
      <c r="D782">
        <v>1690.25</v>
      </c>
      <c r="E782" s="6">
        <f t="shared" si="61"/>
        <v>2.5564373583875735E-3</v>
      </c>
      <c r="F782" s="6">
        <f t="shared" si="62"/>
        <v>7.6734210915545041E-3</v>
      </c>
      <c r="G782" s="7">
        <f t="shared" si="63"/>
        <v>-6.2325924465460023</v>
      </c>
      <c r="H782" s="6">
        <f t="shared" si="64"/>
        <v>6.2325924465460023</v>
      </c>
    </row>
    <row r="783" spans="1:8" x14ac:dyDescent="0.25">
      <c r="A783" s="3">
        <v>41479</v>
      </c>
      <c r="B783">
        <v>13.18</v>
      </c>
      <c r="C783" s="6">
        <f t="shared" si="60"/>
        <v>4.1074249605055256E-2</v>
      </c>
      <c r="D783">
        <v>1685.94</v>
      </c>
      <c r="E783" s="6">
        <f t="shared" si="61"/>
        <v>-3.8111782745112207E-3</v>
      </c>
      <c r="F783" s="6">
        <f t="shared" si="62"/>
        <v>7.8175973047676667E-3</v>
      </c>
      <c r="G783" s="7">
        <f t="shared" si="63"/>
        <v>-10.777309967302168</v>
      </c>
      <c r="H783" s="6">
        <f t="shared" si="64"/>
        <v>10.777309967302168</v>
      </c>
    </row>
    <row r="784" spans="1:8" x14ac:dyDescent="0.25">
      <c r="A784" s="3">
        <v>41478</v>
      </c>
      <c r="B784">
        <v>12.66</v>
      </c>
      <c r="C784" s="6">
        <f t="shared" si="60"/>
        <v>3.0105777054515951E-2</v>
      </c>
      <c r="D784">
        <v>1692.39</v>
      </c>
      <c r="E784" s="6">
        <f t="shared" si="61"/>
        <v>-1.8519283056034825E-3</v>
      </c>
      <c r="F784" s="6">
        <f t="shared" si="62"/>
        <v>7.480545264389413E-3</v>
      </c>
      <c r="G784" s="7">
        <f t="shared" si="63"/>
        <v>-16.256448461543155</v>
      </c>
      <c r="H784" s="6">
        <f t="shared" si="64"/>
        <v>16.256448461543155</v>
      </c>
    </row>
    <row r="785" spans="1:8" x14ac:dyDescent="0.25">
      <c r="A785" s="3">
        <v>41477</v>
      </c>
      <c r="B785">
        <v>12.29</v>
      </c>
      <c r="C785" s="6">
        <f t="shared" si="60"/>
        <v>-1.9936204146730464E-2</v>
      </c>
      <c r="D785">
        <v>1695.53</v>
      </c>
      <c r="E785" s="6">
        <f t="shared" si="61"/>
        <v>2.0329887890124373E-3</v>
      </c>
      <c r="F785" s="6">
        <f t="shared" si="62"/>
        <v>7.2484709795757078E-3</v>
      </c>
      <c r="G785" s="7">
        <f t="shared" si="63"/>
        <v>-9.8063522310001776</v>
      </c>
      <c r="H785" s="6">
        <f t="shared" si="64"/>
        <v>9.8063522310001776</v>
      </c>
    </row>
    <row r="786" spans="1:8" x14ac:dyDescent="0.25">
      <c r="A786" s="3">
        <v>41474</v>
      </c>
      <c r="B786">
        <v>12.54</v>
      </c>
      <c r="C786" s="6">
        <f t="shared" si="60"/>
        <v>-8.9324618736383476E-2</v>
      </c>
      <c r="D786">
        <v>1692.09</v>
      </c>
      <c r="E786" s="6">
        <f t="shared" si="61"/>
        <v>1.6100676583578656E-3</v>
      </c>
      <c r="F786" s="6">
        <f t="shared" si="62"/>
        <v>7.4109533180859175E-3</v>
      </c>
      <c r="G786" s="7">
        <f t="shared" si="63"/>
        <v>-55.478798218633322</v>
      </c>
      <c r="H786" s="6">
        <f t="shared" si="64"/>
        <v>55.478798218633322</v>
      </c>
    </row>
    <row r="787" spans="1:8" x14ac:dyDescent="0.25">
      <c r="A787" s="3">
        <v>41473</v>
      </c>
      <c r="B787">
        <v>13.77</v>
      </c>
      <c r="C787" s="6">
        <f t="shared" si="60"/>
        <v>-7.2568940493467256E-4</v>
      </c>
      <c r="D787">
        <v>1689.37</v>
      </c>
      <c r="E787" s="6">
        <f t="shared" si="61"/>
        <v>5.0329880838354277E-3</v>
      </c>
      <c r="F787" s="6">
        <f t="shared" si="62"/>
        <v>8.1509675204366125E-3</v>
      </c>
      <c r="G787" s="7">
        <f t="shared" si="63"/>
        <v>-0.14418659310269125</v>
      </c>
      <c r="H787" s="6">
        <f t="shared" si="64"/>
        <v>0.14418659310269125</v>
      </c>
    </row>
    <row r="788" spans="1:8" x14ac:dyDescent="0.25">
      <c r="A788" s="3">
        <v>41472</v>
      </c>
      <c r="B788">
        <v>13.78</v>
      </c>
      <c r="C788" s="6">
        <f t="shared" si="60"/>
        <v>-4.4382801664355105E-2</v>
      </c>
      <c r="D788">
        <v>1680.91</v>
      </c>
      <c r="E788" s="6">
        <f t="shared" si="61"/>
        <v>2.7740326679632581E-3</v>
      </c>
      <c r="F788" s="6">
        <f t="shared" si="62"/>
        <v>8.1979404013302302E-3</v>
      </c>
      <c r="G788" s="7">
        <f t="shared" si="63"/>
        <v>-15.999379595245253</v>
      </c>
      <c r="H788" s="6">
        <f t="shared" si="64"/>
        <v>15.999379595245253</v>
      </c>
    </row>
    <row r="789" spans="1:8" x14ac:dyDescent="0.25">
      <c r="A789" s="3">
        <v>41471</v>
      </c>
      <c r="B789">
        <v>14.42</v>
      </c>
      <c r="C789" s="6">
        <f t="shared" si="60"/>
        <v>4.568527918781732E-2</v>
      </c>
      <c r="D789">
        <v>1676.26</v>
      </c>
      <c r="E789" s="6">
        <f t="shared" si="61"/>
        <v>-3.7087667161961419E-3</v>
      </c>
      <c r="F789" s="6">
        <f t="shared" si="62"/>
        <v>8.6024841015116989E-3</v>
      </c>
      <c r="G789" s="7">
        <f t="shared" si="63"/>
        <v>-12.318186255368996</v>
      </c>
      <c r="H789" s="6">
        <f t="shared" si="64"/>
        <v>12.318186255368996</v>
      </c>
    </row>
    <row r="790" spans="1:8" x14ac:dyDescent="0.25">
      <c r="A790" s="3">
        <v>41470</v>
      </c>
      <c r="B790">
        <v>13.79</v>
      </c>
      <c r="C790" s="6">
        <f t="shared" si="60"/>
        <v>-3.6127167630058319E-3</v>
      </c>
      <c r="D790">
        <v>1682.5</v>
      </c>
      <c r="E790" s="6">
        <f t="shared" si="61"/>
        <v>1.3748445116325806E-3</v>
      </c>
      <c r="F790" s="6">
        <f t="shared" si="62"/>
        <v>8.1961367013372952E-3</v>
      </c>
      <c r="G790" s="7">
        <f t="shared" si="63"/>
        <v>-2.6277275229588364</v>
      </c>
      <c r="H790" s="6">
        <f t="shared" si="64"/>
        <v>2.6277275229588364</v>
      </c>
    </row>
    <row r="791" spans="1:8" x14ac:dyDescent="0.25">
      <c r="A791" s="3">
        <v>41467</v>
      </c>
      <c r="B791">
        <v>13.84</v>
      </c>
      <c r="C791" s="6">
        <f t="shared" si="60"/>
        <v>-1.2134189864382579E-2</v>
      </c>
      <c r="D791">
        <v>1680.19</v>
      </c>
      <c r="E791" s="6">
        <f t="shared" si="61"/>
        <v>3.0865303100858933E-3</v>
      </c>
      <c r="F791" s="6">
        <f t="shared" si="62"/>
        <v>8.2371636541105474E-3</v>
      </c>
      <c r="G791" s="7">
        <f t="shared" si="63"/>
        <v>-3.9313366937403909</v>
      </c>
      <c r="H791" s="6">
        <f t="shared" si="64"/>
        <v>3.9313366937403909</v>
      </c>
    </row>
    <row r="792" spans="1:8" x14ac:dyDescent="0.25">
      <c r="A792" s="3">
        <v>41466</v>
      </c>
      <c r="B792">
        <v>14.01</v>
      </c>
      <c r="C792" s="6">
        <f t="shared" si="60"/>
        <v>-1.4074595355383607E-2</v>
      </c>
      <c r="D792">
        <v>1675.02</v>
      </c>
      <c r="E792" s="6">
        <f t="shared" si="61"/>
        <v>1.3554235093366953E-2</v>
      </c>
      <c r="F792" s="6">
        <f t="shared" si="62"/>
        <v>8.3640792348748071E-3</v>
      </c>
      <c r="G792" s="7">
        <f t="shared" si="63"/>
        <v>-1.0383909721524089</v>
      </c>
      <c r="H792" s="6">
        <f t="shared" si="64"/>
        <v>1.0383909721524089</v>
      </c>
    </row>
    <row r="793" spans="1:8" x14ac:dyDescent="0.25">
      <c r="A793" s="3">
        <v>41465</v>
      </c>
      <c r="B793">
        <v>14.21</v>
      </c>
      <c r="C793" s="6">
        <f t="shared" si="60"/>
        <v>-9.7560975609755265E-3</v>
      </c>
      <c r="D793">
        <v>1652.62</v>
      </c>
      <c r="E793" s="6">
        <f t="shared" si="61"/>
        <v>1.815628933862415E-4</v>
      </c>
      <c r="F793" s="6">
        <f t="shared" si="62"/>
        <v>8.5984678873546258E-3</v>
      </c>
      <c r="G793" s="7">
        <f t="shared" si="63"/>
        <v>-53.73398373984508</v>
      </c>
      <c r="H793" s="6">
        <f t="shared" si="64"/>
        <v>53.73398373984508</v>
      </c>
    </row>
    <row r="794" spans="1:8" x14ac:dyDescent="0.25">
      <c r="A794" s="3">
        <v>41464</v>
      </c>
      <c r="B794">
        <v>14.35</v>
      </c>
      <c r="C794" s="6">
        <f t="shared" si="60"/>
        <v>-2.9093369418132595E-2</v>
      </c>
      <c r="D794">
        <v>1652.32</v>
      </c>
      <c r="E794" s="6">
        <f t="shared" si="61"/>
        <v>7.2296794801457514E-3</v>
      </c>
      <c r="F794" s="6">
        <f t="shared" si="62"/>
        <v>8.6847584003098676E-3</v>
      </c>
      <c r="G794" s="7">
        <f t="shared" si="63"/>
        <v>-4.0241575713044018</v>
      </c>
      <c r="H794" s="6">
        <f t="shared" si="64"/>
        <v>4.0241575713044018</v>
      </c>
    </row>
    <row r="795" spans="1:8" x14ac:dyDescent="0.25">
      <c r="A795" s="3">
        <v>41463</v>
      </c>
      <c r="B795">
        <v>14.78</v>
      </c>
      <c r="C795" s="6">
        <f t="shared" si="60"/>
        <v>-7.3875083948959841E-3</v>
      </c>
      <c r="D795">
        <v>1640.46</v>
      </c>
      <c r="E795" s="6">
        <f t="shared" si="61"/>
        <v>5.2515794569486518E-3</v>
      </c>
      <c r="F795" s="6">
        <f t="shared" si="62"/>
        <v>9.0096680199456252E-3</v>
      </c>
      <c r="G795" s="7">
        <f t="shared" si="63"/>
        <v>-1.4067212455714</v>
      </c>
      <c r="H795" s="6">
        <f t="shared" si="64"/>
        <v>1.4067212455714</v>
      </c>
    </row>
    <row r="796" spans="1:8" x14ac:dyDescent="0.25">
      <c r="A796" s="3">
        <v>41460</v>
      </c>
      <c r="B796">
        <v>14.89</v>
      </c>
      <c r="C796" s="6">
        <f t="shared" si="60"/>
        <v>-8.0864197530864115E-2</v>
      </c>
      <c r="D796">
        <v>1631.89</v>
      </c>
      <c r="E796" s="6">
        <f t="shared" si="61"/>
        <v>1.020174444877772E-2</v>
      </c>
      <c r="F796" s="6">
        <f t="shared" si="62"/>
        <v>9.1243895115479604E-3</v>
      </c>
      <c r="G796" s="7">
        <f t="shared" si="63"/>
        <v>-7.9265068770226375</v>
      </c>
      <c r="H796" s="6">
        <f t="shared" si="64"/>
        <v>7.9265068770226375</v>
      </c>
    </row>
    <row r="797" spans="1:8" x14ac:dyDescent="0.25">
      <c r="A797" s="3">
        <v>41458</v>
      </c>
      <c r="B797">
        <v>16.2</v>
      </c>
      <c r="C797" s="6">
        <f t="shared" si="60"/>
        <v>-1.4598540145985521E-2</v>
      </c>
      <c r="D797">
        <v>1615.41</v>
      </c>
      <c r="E797" s="6">
        <f t="shared" si="61"/>
        <v>8.2399881046797848E-4</v>
      </c>
      <c r="F797" s="6">
        <f t="shared" si="62"/>
        <v>1.0028413839211096E-2</v>
      </c>
      <c r="G797" s="7">
        <f t="shared" si="63"/>
        <v>-17.716700510398173</v>
      </c>
      <c r="H797" s="6">
        <f t="shared" si="64"/>
        <v>17.716700510398173</v>
      </c>
    </row>
    <row r="798" spans="1:8" x14ac:dyDescent="0.25">
      <c r="A798" s="3">
        <v>41457</v>
      </c>
      <c r="B798">
        <v>16.440000000000001</v>
      </c>
      <c r="C798" s="6">
        <f t="shared" si="60"/>
        <v>4.276114844227262E-3</v>
      </c>
      <c r="D798">
        <v>1614.08</v>
      </c>
      <c r="E798" s="6">
        <f t="shared" si="61"/>
        <v>-5.4490513696940429E-4</v>
      </c>
      <c r="F798" s="6">
        <f t="shared" si="62"/>
        <v>1.0185368754956386E-2</v>
      </c>
      <c r="G798" s="7">
        <f t="shared" si="63"/>
        <v>-7.8474482145822755</v>
      </c>
      <c r="H798" s="6">
        <f t="shared" si="64"/>
        <v>7.8474482145822755</v>
      </c>
    </row>
    <row r="799" spans="1:8" x14ac:dyDescent="0.25">
      <c r="A799" s="3">
        <v>41456</v>
      </c>
      <c r="B799">
        <v>16.37</v>
      </c>
      <c r="C799" s="6">
        <f t="shared" si="60"/>
        <v>-2.9062870699881286E-2</v>
      </c>
      <c r="D799">
        <v>1614.96</v>
      </c>
      <c r="E799" s="6">
        <f t="shared" si="61"/>
        <v>5.4037901237642648E-3</v>
      </c>
      <c r="F799" s="6">
        <f t="shared" si="62"/>
        <v>1.0136473968395503E-2</v>
      </c>
      <c r="G799" s="7">
        <f t="shared" si="63"/>
        <v>-5.3782382428346738</v>
      </c>
      <c r="H799" s="6">
        <f t="shared" si="64"/>
        <v>5.3782382428346738</v>
      </c>
    </row>
    <row r="800" spans="1:8" x14ac:dyDescent="0.25">
      <c r="A800" s="3">
        <v>41453</v>
      </c>
      <c r="B800">
        <v>16.86</v>
      </c>
      <c r="C800" s="6">
        <f t="shared" si="60"/>
        <v>0</v>
      </c>
      <c r="D800">
        <v>1606.28</v>
      </c>
      <c r="E800" s="6">
        <f t="shared" si="61"/>
        <v>-4.2896107116291056E-3</v>
      </c>
      <c r="F800" s="6">
        <f t="shared" si="62"/>
        <v>1.0496302014592724E-2</v>
      </c>
      <c r="G800" s="7">
        <f t="shared" si="63"/>
        <v>0</v>
      </c>
      <c r="H800" s="6">
        <f t="shared" si="64"/>
        <v>0</v>
      </c>
    </row>
    <row r="801" spans="1:8" x14ac:dyDescent="0.25">
      <c r="A801" s="3">
        <v>41452</v>
      </c>
      <c r="B801">
        <v>16.86</v>
      </c>
      <c r="C801" s="6">
        <f t="shared" si="60"/>
        <v>-2.0337013364323149E-2</v>
      </c>
      <c r="D801">
        <v>1613.2</v>
      </c>
      <c r="E801" s="6">
        <f t="shared" si="61"/>
        <v>6.1998677694198416E-3</v>
      </c>
      <c r="F801" s="6">
        <f t="shared" si="62"/>
        <v>1.0451276965038432E-2</v>
      </c>
      <c r="G801" s="7">
        <f t="shared" si="63"/>
        <v>-3.2802334050789286</v>
      </c>
      <c r="H801" s="6">
        <f t="shared" si="64"/>
        <v>3.2802334050789286</v>
      </c>
    </row>
    <row r="802" spans="1:8" x14ac:dyDescent="0.25">
      <c r="A802" s="3">
        <v>41451</v>
      </c>
      <c r="B802">
        <v>17.21</v>
      </c>
      <c r="C802" s="6">
        <f t="shared" si="60"/>
        <v>-6.8218733080671251E-2</v>
      </c>
      <c r="D802">
        <v>1603.26</v>
      </c>
      <c r="E802" s="6">
        <f t="shared" si="61"/>
        <v>9.5904989200456033E-3</v>
      </c>
      <c r="F802" s="6">
        <f t="shared" si="62"/>
        <v>1.0734378703391841E-2</v>
      </c>
      <c r="G802" s="7">
        <f t="shared" si="63"/>
        <v>-7.1131578919302845</v>
      </c>
      <c r="H802" s="6">
        <f t="shared" si="64"/>
        <v>7.1131578919302845</v>
      </c>
    </row>
    <row r="803" spans="1:8" x14ac:dyDescent="0.25">
      <c r="A803" s="3">
        <v>41450</v>
      </c>
      <c r="B803">
        <v>18.47</v>
      </c>
      <c r="C803" s="6">
        <f t="shared" si="60"/>
        <v>-8.1551466931874719E-2</v>
      </c>
      <c r="D803">
        <v>1588.03</v>
      </c>
      <c r="E803" s="6">
        <f t="shared" si="61"/>
        <v>9.4972315633562315E-3</v>
      </c>
      <c r="F803" s="6">
        <f t="shared" si="62"/>
        <v>1.1630762643023117E-2</v>
      </c>
      <c r="G803" s="7">
        <f t="shared" si="63"/>
        <v>-8.586867276831482</v>
      </c>
      <c r="H803" s="6">
        <f t="shared" si="64"/>
        <v>8.586867276831482</v>
      </c>
    </row>
    <row r="804" spans="1:8" x14ac:dyDescent="0.25">
      <c r="A804" s="3">
        <v>41449</v>
      </c>
      <c r="B804">
        <v>20.11</v>
      </c>
      <c r="C804" s="6">
        <f t="shared" si="60"/>
        <v>6.4021164021164076E-2</v>
      </c>
      <c r="D804">
        <v>1573.09</v>
      </c>
      <c r="E804" s="6">
        <f t="shared" si="61"/>
        <v>-1.2144960846002742E-2</v>
      </c>
      <c r="F804" s="6">
        <f t="shared" si="62"/>
        <v>1.278375680984559E-2</v>
      </c>
      <c r="G804" s="7">
        <f t="shared" si="63"/>
        <v>-5.2714179018728817</v>
      </c>
      <c r="H804" s="6">
        <f t="shared" si="64"/>
        <v>5.2714179018728817</v>
      </c>
    </row>
    <row r="805" spans="1:8" x14ac:dyDescent="0.25">
      <c r="A805" s="3">
        <v>41446</v>
      </c>
      <c r="B805">
        <v>18.899999999999999</v>
      </c>
      <c r="C805" s="6">
        <f t="shared" si="60"/>
        <v>-7.7598828696925332E-2</v>
      </c>
      <c r="D805">
        <v>1592.43</v>
      </c>
      <c r="E805" s="6">
        <f t="shared" si="61"/>
        <v>2.6697057656829529E-3</v>
      </c>
      <c r="F805" s="6">
        <f t="shared" si="62"/>
        <v>1.1868653567189765E-2</v>
      </c>
      <c r="G805" s="7">
        <f t="shared" si="63"/>
        <v>-29.066434846266411</v>
      </c>
      <c r="H805" s="6">
        <f t="shared" si="64"/>
        <v>29.066434846266411</v>
      </c>
    </row>
    <row r="806" spans="1:8" x14ac:dyDescent="0.25">
      <c r="A806" s="3">
        <v>41445</v>
      </c>
      <c r="B806">
        <v>20.49</v>
      </c>
      <c r="C806" s="6">
        <f t="shared" si="60"/>
        <v>0.23137019230769218</v>
      </c>
      <c r="D806">
        <v>1588.19</v>
      </c>
      <c r="E806" s="6">
        <f t="shared" si="61"/>
        <v>-2.5010282823694087E-2</v>
      </c>
      <c r="F806" s="6">
        <f t="shared" si="62"/>
        <v>1.290147904218009E-2</v>
      </c>
      <c r="G806" s="7">
        <f t="shared" si="63"/>
        <v>-9.251002635144058</v>
      </c>
      <c r="H806" s="6">
        <f t="shared" si="64"/>
        <v>9.251002635144058</v>
      </c>
    </row>
    <row r="807" spans="1:8" x14ac:dyDescent="0.25">
      <c r="A807" s="3">
        <v>41444</v>
      </c>
      <c r="B807">
        <v>16.64</v>
      </c>
      <c r="C807" s="6">
        <f t="shared" si="60"/>
        <v>1.8061408789886296E-3</v>
      </c>
      <c r="D807">
        <v>1628.93</v>
      </c>
      <c r="E807" s="6">
        <f t="shared" si="61"/>
        <v>-1.3851472021600477E-2</v>
      </c>
      <c r="F807" s="6">
        <f t="shared" si="62"/>
        <v>1.0215294702657573E-2</v>
      </c>
      <c r="G807" s="7">
        <f t="shared" si="63"/>
        <v>-0.1303934250577895</v>
      </c>
      <c r="H807" s="6">
        <f t="shared" si="64"/>
        <v>0.1303934250577895</v>
      </c>
    </row>
    <row r="808" spans="1:8" x14ac:dyDescent="0.25">
      <c r="A808" s="3">
        <v>41443</v>
      </c>
      <c r="B808">
        <v>16.61</v>
      </c>
      <c r="C808" s="6">
        <f t="shared" si="60"/>
        <v>-1.1309523809523886E-2</v>
      </c>
      <c r="D808">
        <v>1651.81</v>
      </c>
      <c r="E808" s="6">
        <f t="shared" si="61"/>
        <v>7.7911460367044013E-3</v>
      </c>
      <c r="F808" s="6">
        <f t="shared" si="62"/>
        <v>1.0055635938758089E-2</v>
      </c>
      <c r="G808" s="7">
        <f t="shared" si="63"/>
        <v>-1.4515866800909989</v>
      </c>
      <c r="H808" s="6">
        <f t="shared" si="64"/>
        <v>1.4515866800909989</v>
      </c>
    </row>
    <row r="809" spans="1:8" x14ac:dyDescent="0.25">
      <c r="A809" s="3">
        <v>41442</v>
      </c>
      <c r="B809">
        <v>16.8</v>
      </c>
      <c r="C809" s="6">
        <f t="shared" si="60"/>
        <v>-2.0408163265305999E-2</v>
      </c>
      <c r="D809">
        <v>1639.04</v>
      </c>
      <c r="E809" s="6">
        <f t="shared" si="61"/>
        <v>7.567328321233361E-3</v>
      </c>
      <c r="F809" s="6">
        <f t="shared" si="62"/>
        <v>1.0249902381882078E-2</v>
      </c>
      <c r="G809" s="7">
        <f t="shared" si="63"/>
        <v>-2.6968782638969437</v>
      </c>
      <c r="H809" s="6">
        <f t="shared" si="64"/>
        <v>2.6968782638969437</v>
      </c>
    </row>
    <row r="810" spans="1:8" x14ac:dyDescent="0.25">
      <c r="A810" s="3">
        <v>41439</v>
      </c>
      <c r="B810">
        <v>17.149999999999999</v>
      </c>
      <c r="C810" s="6">
        <f t="shared" si="60"/>
        <v>4.509445460085304E-2</v>
      </c>
      <c r="D810">
        <v>1626.73</v>
      </c>
      <c r="E810" s="6">
        <f t="shared" si="61"/>
        <v>-5.8850130778067677E-3</v>
      </c>
      <c r="F810" s="6">
        <f t="shared" si="62"/>
        <v>1.0542622315934419E-2</v>
      </c>
      <c r="G810" s="7">
        <f t="shared" si="63"/>
        <v>-7.6625920800262497</v>
      </c>
      <c r="H810" s="6">
        <f t="shared" si="64"/>
        <v>7.6625920800262497</v>
      </c>
    </row>
    <row r="811" spans="1:8" x14ac:dyDescent="0.25">
      <c r="A811" s="3">
        <v>41438</v>
      </c>
      <c r="B811">
        <v>16.41</v>
      </c>
      <c r="C811" s="6">
        <f t="shared" si="60"/>
        <v>-0.11726734803657879</v>
      </c>
      <c r="D811">
        <v>1636.36</v>
      </c>
      <c r="E811" s="6">
        <f t="shared" si="61"/>
        <v>1.4784312752709994E-2</v>
      </c>
      <c r="F811" s="6">
        <f t="shared" si="62"/>
        <v>1.0028355618568041E-2</v>
      </c>
      <c r="G811" s="7">
        <f t="shared" si="63"/>
        <v>-7.9318768479842561</v>
      </c>
      <c r="H811" s="6">
        <f t="shared" si="64"/>
        <v>7.9318768479842561</v>
      </c>
    </row>
    <row r="812" spans="1:8" x14ac:dyDescent="0.25">
      <c r="A812" s="3">
        <v>41437</v>
      </c>
      <c r="B812">
        <v>18.59</v>
      </c>
      <c r="C812" s="6">
        <f t="shared" si="60"/>
        <v>8.9045108377270032E-2</v>
      </c>
      <c r="D812">
        <v>1612.52</v>
      </c>
      <c r="E812" s="6">
        <f t="shared" si="61"/>
        <v>-8.3695645489598788E-3</v>
      </c>
      <c r="F812" s="6">
        <f t="shared" si="62"/>
        <v>1.1528539180909384E-2</v>
      </c>
      <c r="G812" s="7">
        <f t="shared" si="63"/>
        <v>-10.639156655806669</v>
      </c>
      <c r="H812" s="6">
        <f t="shared" si="64"/>
        <v>10.639156655806669</v>
      </c>
    </row>
    <row r="813" spans="1:8" x14ac:dyDescent="0.25">
      <c r="A813" s="3">
        <v>41436</v>
      </c>
      <c r="B813">
        <v>17.07</v>
      </c>
      <c r="C813" s="6">
        <f t="shared" si="60"/>
        <v>0.10556994818652855</v>
      </c>
      <c r="D813">
        <v>1626.13</v>
      </c>
      <c r="E813" s="6">
        <f t="shared" si="61"/>
        <v>-1.0153334834825596E-2</v>
      </c>
      <c r="F813" s="6">
        <f t="shared" si="62"/>
        <v>1.0497315712765892E-2</v>
      </c>
      <c r="G813" s="7">
        <f t="shared" si="63"/>
        <v>-10.39756394366383</v>
      </c>
      <c r="H813" s="6">
        <f t="shared" si="64"/>
        <v>10.39756394366383</v>
      </c>
    </row>
    <row r="814" spans="1:8" x14ac:dyDescent="0.25">
      <c r="A814" s="3">
        <v>41435</v>
      </c>
      <c r="B814">
        <v>15.44</v>
      </c>
      <c r="C814" s="6">
        <f t="shared" si="60"/>
        <v>1.9815059445178265E-2</v>
      </c>
      <c r="D814">
        <v>1642.81</v>
      </c>
      <c r="E814" s="6">
        <f t="shared" si="61"/>
        <v>-3.4684613418695841E-4</v>
      </c>
      <c r="F814" s="6">
        <f t="shared" si="62"/>
        <v>9.3985305665292996E-3</v>
      </c>
      <c r="G814" s="7">
        <f t="shared" si="63"/>
        <v>-57.129249808785445</v>
      </c>
      <c r="H814" s="6">
        <f t="shared" si="64"/>
        <v>57.129249808785445</v>
      </c>
    </row>
    <row r="815" spans="1:8" x14ac:dyDescent="0.25">
      <c r="A815" s="3">
        <v>41432</v>
      </c>
      <c r="B815">
        <v>15.14</v>
      </c>
      <c r="C815" s="6">
        <f t="shared" si="60"/>
        <v>-8.959711365002998E-2</v>
      </c>
      <c r="D815">
        <v>1643.38</v>
      </c>
      <c r="E815" s="6">
        <f t="shared" si="61"/>
        <v>1.2831574795385171E-2</v>
      </c>
      <c r="F815" s="6">
        <f t="shared" si="62"/>
        <v>9.2127201255948112E-3</v>
      </c>
      <c r="G815" s="7">
        <f t="shared" si="63"/>
        <v>-6.982550082804587</v>
      </c>
      <c r="H815" s="6">
        <f t="shared" si="64"/>
        <v>6.982550082804587</v>
      </c>
    </row>
    <row r="816" spans="1:8" x14ac:dyDescent="0.25">
      <c r="A816" s="3">
        <v>41431</v>
      </c>
      <c r="B816">
        <v>16.63</v>
      </c>
      <c r="C816" s="6">
        <f t="shared" si="60"/>
        <v>-4.9714285714285773E-2</v>
      </c>
      <c r="D816">
        <v>1622.56</v>
      </c>
      <c r="E816" s="6">
        <f t="shared" si="61"/>
        <v>8.4902728572315584E-3</v>
      </c>
      <c r="F816" s="6">
        <f t="shared" si="62"/>
        <v>1.024923577556454E-2</v>
      </c>
      <c r="G816" s="7">
        <f t="shared" si="63"/>
        <v>-5.8554402844593874</v>
      </c>
      <c r="H816" s="6">
        <f t="shared" si="64"/>
        <v>5.8554402844593874</v>
      </c>
    </row>
    <row r="817" spans="1:8" x14ac:dyDescent="0.25">
      <c r="A817" s="3">
        <v>41430</v>
      </c>
      <c r="B817">
        <v>17.5</v>
      </c>
      <c r="C817" s="6">
        <f t="shared" si="60"/>
        <v>7.5599262446220061E-2</v>
      </c>
      <c r="D817">
        <v>1608.9</v>
      </c>
      <c r="E817" s="6">
        <f t="shared" si="61"/>
        <v>-1.377974475597348E-2</v>
      </c>
      <c r="F817" s="6">
        <f t="shared" si="62"/>
        <v>1.0876996705823854E-2</v>
      </c>
      <c r="G817" s="7">
        <f t="shared" si="63"/>
        <v>-5.4862599986438791</v>
      </c>
      <c r="H817" s="6">
        <f t="shared" si="64"/>
        <v>5.4862599986438791</v>
      </c>
    </row>
    <row r="818" spans="1:8" x14ac:dyDescent="0.25">
      <c r="A818" s="3">
        <v>41429</v>
      </c>
      <c r="B818">
        <v>16.27</v>
      </c>
      <c r="C818" s="6">
        <f t="shared" si="60"/>
        <v>-6.1425061425071019E-4</v>
      </c>
      <c r="D818">
        <v>1631.38</v>
      </c>
      <c r="E818" s="6">
        <f t="shared" si="61"/>
        <v>-5.5107838236548952E-3</v>
      </c>
      <c r="F818" s="6">
        <f t="shared" si="62"/>
        <v>9.9731515649327546E-3</v>
      </c>
      <c r="G818" s="7">
        <f t="shared" si="63"/>
        <v>0.11146338414039315</v>
      </c>
      <c r="H818" s="6">
        <f t="shared" si="64"/>
        <v>0.11146338414039315</v>
      </c>
    </row>
    <row r="819" spans="1:8" x14ac:dyDescent="0.25">
      <c r="A819" s="3">
        <v>41428</v>
      </c>
      <c r="B819">
        <v>16.28</v>
      </c>
      <c r="C819" s="6">
        <f t="shared" si="60"/>
        <v>-1.2269938650306487E-3</v>
      </c>
      <c r="D819">
        <v>1640.42</v>
      </c>
      <c r="E819" s="6">
        <f t="shared" si="61"/>
        <v>5.9359554558053793E-3</v>
      </c>
      <c r="F819" s="6">
        <f t="shared" si="62"/>
        <v>9.924287682422794E-3</v>
      </c>
      <c r="G819" s="7">
        <f t="shared" si="63"/>
        <v>-0.20670536936570938</v>
      </c>
      <c r="H819" s="6">
        <f t="shared" si="64"/>
        <v>0.20670536936570938</v>
      </c>
    </row>
    <row r="820" spans="1:8" x14ac:dyDescent="0.25">
      <c r="A820" s="3">
        <v>41425</v>
      </c>
      <c r="B820">
        <v>16.3</v>
      </c>
      <c r="C820" s="6">
        <f t="shared" si="60"/>
        <v>0.12181693048864428</v>
      </c>
      <c r="D820">
        <v>1630.74</v>
      </c>
      <c r="E820" s="6">
        <f t="shared" si="61"/>
        <v>-1.4307215261029654E-2</v>
      </c>
      <c r="F820" s="6">
        <f t="shared" si="62"/>
        <v>9.9954621828127112E-3</v>
      </c>
      <c r="G820" s="7">
        <f t="shared" si="63"/>
        <v>-8.514370425421097</v>
      </c>
      <c r="H820" s="6">
        <f t="shared" si="64"/>
        <v>8.514370425421097</v>
      </c>
    </row>
    <row r="821" spans="1:8" x14ac:dyDescent="0.25">
      <c r="A821" s="3">
        <v>41424</v>
      </c>
      <c r="B821">
        <v>14.53</v>
      </c>
      <c r="C821" s="6">
        <f t="shared" si="60"/>
        <v>-2.0229265003371591E-2</v>
      </c>
      <c r="D821">
        <v>1654.41</v>
      </c>
      <c r="E821" s="6">
        <f t="shared" si="61"/>
        <v>3.6703147370721096E-3</v>
      </c>
      <c r="F821" s="6">
        <f t="shared" si="62"/>
        <v>8.7825871458707318E-3</v>
      </c>
      <c r="G821" s="7">
        <f t="shared" si="63"/>
        <v>-5.5115886381746426</v>
      </c>
      <c r="H821" s="6">
        <f t="shared" si="64"/>
        <v>5.5115886381746426</v>
      </c>
    </row>
    <row r="822" spans="1:8" x14ac:dyDescent="0.25">
      <c r="A822" s="3">
        <v>41423</v>
      </c>
      <c r="B822">
        <v>14.83</v>
      </c>
      <c r="C822" s="6">
        <f t="shared" si="60"/>
        <v>2.4171270718232021E-2</v>
      </c>
      <c r="D822">
        <v>1648.36</v>
      </c>
      <c r="E822" s="6">
        <f t="shared" si="61"/>
        <v>-7.0479380263364253E-3</v>
      </c>
      <c r="F822" s="6">
        <f t="shared" si="62"/>
        <v>8.996821082773181E-3</v>
      </c>
      <c r="G822" s="7">
        <f t="shared" si="63"/>
        <v>-3.4295521084194949</v>
      </c>
      <c r="H822" s="6">
        <f t="shared" si="64"/>
        <v>3.4295521084194949</v>
      </c>
    </row>
    <row r="823" spans="1:8" x14ac:dyDescent="0.25">
      <c r="A823" s="3">
        <v>41422</v>
      </c>
      <c r="B823">
        <v>14.48</v>
      </c>
      <c r="C823" s="6">
        <f t="shared" si="60"/>
        <v>3.5025017869907089E-2</v>
      </c>
      <c r="D823">
        <v>1660.06</v>
      </c>
      <c r="E823" s="6">
        <f t="shared" si="61"/>
        <v>6.3409311348205846E-3</v>
      </c>
      <c r="F823" s="6">
        <f t="shared" si="62"/>
        <v>8.7225762924231665E-3</v>
      </c>
      <c r="G823" s="7">
        <f t="shared" si="63"/>
        <v>5.5236395294644867</v>
      </c>
      <c r="H823" s="6">
        <f t="shared" si="64"/>
        <v>5.5236395294644867</v>
      </c>
    </row>
    <row r="824" spans="1:8" x14ac:dyDescent="0.25">
      <c r="A824" s="3">
        <v>41418</v>
      </c>
      <c r="B824">
        <v>13.99</v>
      </c>
      <c r="C824" s="6">
        <f t="shared" si="60"/>
        <v>-5.6858564321250939E-3</v>
      </c>
      <c r="D824">
        <v>1649.6</v>
      </c>
      <c r="E824" s="6">
        <f t="shared" si="61"/>
        <v>-5.5134473586956867E-4</v>
      </c>
      <c r="F824" s="6">
        <f t="shared" si="62"/>
        <v>8.4808438409311356E-3</v>
      </c>
      <c r="G824" s="7">
        <f t="shared" si="63"/>
        <v>10.312706483281259</v>
      </c>
      <c r="H824" s="6">
        <f t="shared" si="64"/>
        <v>10.312706483281259</v>
      </c>
    </row>
    <row r="825" spans="1:8" x14ac:dyDescent="0.25">
      <c r="A825" s="3">
        <v>41417</v>
      </c>
      <c r="B825">
        <v>14.07</v>
      </c>
      <c r="C825" s="6">
        <f t="shared" si="60"/>
        <v>1.8089725036179449E-2</v>
      </c>
      <c r="D825">
        <v>1650.51</v>
      </c>
      <c r="E825" s="6">
        <f t="shared" si="61"/>
        <v>-2.9238529616092781E-3</v>
      </c>
      <c r="F825" s="6">
        <f t="shared" si="62"/>
        <v>8.5246378392133341E-3</v>
      </c>
      <c r="G825" s="7">
        <f t="shared" si="63"/>
        <v>-6.1869475906281313</v>
      </c>
      <c r="H825" s="6">
        <f t="shared" si="64"/>
        <v>6.1869475906281313</v>
      </c>
    </row>
    <row r="826" spans="1:8" x14ac:dyDescent="0.25">
      <c r="A826" s="3">
        <v>41416</v>
      </c>
      <c r="B826">
        <v>13.82</v>
      </c>
      <c r="C826" s="6">
        <f t="shared" si="60"/>
        <v>3.3657442034405467E-2</v>
      </c>
      <c r="D826">
        <v>1655.35</v>
      </c>
      <c r="E826" s="6">
        <f t="shared" si="61"/>
        <v>-8.2736226604999945E-3</v>
      </c>
      <c r="F826" s="6">
        <f t="shared" si="62"/>
        <v>8.3486875887274596E-3</v>
      </c>
      <c r="G826" s="7">
        <f t="shared" si="63"/>
        <v>-4.0680417050070625</v>
      </c>
      <c r="H826" s="6">
        <f t="shared" si="64"/>
        <v>4.0680417050070625</v>
      </c>
    </row>
    <row r="827" spans="1:8" x14ac:dyDescent="0.25">
      <c r="A827" s="3">
        <v>41415</v>
      </c>
      <c r="B827">
        <v>13.37</v>
      </c>
      <c r="C827" s="6">
        <f t="shared" si="60"/>
        <v>2.68817204301075E-2</v>
      </c>
      <c r="D827">
        <v>1669.16</v>
      </c>
      <c r="E827" s="6">
        <f t="shared" si="61"/>
        <v>1.7223892599728249E-3</v>
      </c>
      <c r="F827" s="6">
        <f t="shared" si="62"/>
        <v>8.0100170145462387E-3</v>
      </c>
      <c r="G827" s="7">
        <f t="shared" si="63"/>
        <v>15.607227155220201</v>
      </c>
      <c r="H827" s="6">
        <f t="shared" si="64"/>
        <v>15.607227155220201</v>
      </c>
    </row>
    <row r="828" spans="1:8" x14ac:dyDescent="0.25">
      <c r="A828" s="3">
        <v>41414</v>
      </c>
      <c r="B828">
        <v>13.02</v>
      </c>
      <c r="C828" s="6">
        <f t="shared" si="60"/>
        <v>4.5783132530120507E-2</v>
      </c>
      <c r="D828">
        <v>1666.29</v>
      </c>
      <c r="E828" s="6">
        <f t="shared" si="61"/>
        <v>-7.0765890840618643E-4</v>
      </c>
      <c r="F828" s="6">
        <f t="shared" si="62"/>
        <v>7.8137659110959073E-3</v>
      </c>
      <c r="G828" s="7">
        <f t="shared" si="63"/>
        <v>-64.696610169488068</v>
      </c>
      <c r="H828" s="6">
        <f t="shared" si="64"/>
        <v>64.696610169488068</v>
      </c>
    </row>
    <row r="829" spans="1:8" x14ac:dyDescent="0.25">
      <c r="A829" s="3">
        <v>41411</v>
      </c>
      <c r="B829">
        <v>12.45</v>
      </c>
      <c r="C829" s="6">
        <f t="shared" si="60"/>
        <v>-4.7436878347360441E-2</v>
      </c>
      <c r="D829">
        <v>1667.47</v>
      </c>
      <c r="E829" s="6">
        <f t="shared" si="61"/>
        <v>1.0300096336195145E-2</v>
      </c>
      <c r="F829" s="6">
        <f t="shared" si="62"/>
        <v>7.466401194624191E-3</v>
      </c>
      <c r="G829" s="7">
        <f t="shared" si="63"/>
        <v>-4.6054790944687047</v>
      </c>
      <c r="H829" s="6">
        <f t="shared" si="64"/>
        <v>4.6054790944687047</v>
      </c>
    </row>
    <row r="830" spans="1:8" x14ac:dyDescent="0.25">
      <c r="A830" s="3">
        <v>41410</v>
      </c>
      <c r="B830">
        <v>13.07</v>
      </c>
      <c r="C830" s="6">
        <f t="shared" si="60"/>
        <v>2.02966432474629E-2</v>
      </c>
      <c r="D830">
        <v>1650.47</v>
      </c>
      <c r="E830" s="6">
        <f t="shared" si="61"/>
        <v>-5.0097059284534085E-3</v>
      </c>
      <c r="F830" s="6">
        <f t="shared" si="62"/>
        <v>7.9189564184747371E-3</v>
      </c>
      <c r="G830" s="7">
        <f t="shared" si="63"/>
        <v>-4.0514640055387163</v>
      </c>
      <c r="H830" s="6">
        <f t="shared" si="64"/>
        <v>4.0514640055387163</v>
      </c>
    </row>
    <row r="831" spans="1:8" x14ac:dyDescent="0.25">
      <c r="A831" s="3">
        <v>41409</v>
      </c>
      <c r="B831">
        <v>12.81</v>
      </c>
      <c r="C831" s="6">
        <f t="shared" si="60"/>
        <v>3.1323414252154209E-3</v>
      </c>
      <c r="D831">
        <v>1658.78</v>
      </c>
      <c r="E831" s="6">
        <f t="shared" si="61"/>
        <v>5.1140977010798111E-3</v>
      </c>
      <c r="F831" s="6">
        <f t="shared" si="62"/>
        <v>7.7225430738253418E-3</v>
      </c>
      <c r="G831" s="7">
        <f t="shared" si="63"/>
        <v>0.61249151038980854</v>
      </c>
      <c r="H831" s="6">
        <f t="shared" si="64"/>
        <v>0.61249151038980854</v>
      </c>
    </row>
    <row r="832" spans="1:8" x14ac:dyDescent="0.25">
      <c r="A832" s="3">
        <v>41408</v>
      </c>
      <c r="B832">
        <v>12.77</v>
      </c>
      <c r="C832" s="6">
        <f t="shared" si="60"/>
        <v>1.7529880478087557E-2</v>
      </c>
      <c r="D832">
        <v>1650.34</v>
      </c>
      <c r="E832" s="6">
        <f t="shared" si="61"/>
        <v>1.0142186476676605E-2</v>
      </c>
      <c r="F832" s="6">
        <f t="shared" si="62"/>
        <v>7.7377994837427438E-3</v>
      </c>
      <c r="G832" s="7">
        <f t="shared" si="63"/>
        <v>1.7284123614173335</v>
      </c>
      <c r="H832" s="6">
        <f t="shared" si="64"/>
        <v>1.7284123614173335</v>
      </c>
    </row>
    <row r="833" spans="1:8" x14ac:dyDescent="0.25">
      <c r="A833" s="3">
        <v>41407</v>
      </c>
      <c r="B833">
        <v>12.55</v>
      </c>
      <c r="C833" s="6">
        <f t="shared" si="60"/>
        <v>-3.1771247021444913E-3</v>
      </c>
      <c r="D833">
        <v>1633.77</v>
      </c>
      <c r="E833" s="6">
        <f t="shared" si="61"/>
        <v>4.2847524025179855E-5</v>
      </c>
      <c r="F833" s="6">
        <f t="shared" si="62"/>
        <v>7.6816198118462211E-3</v>
      </c>
      <c r="G833" s="7">
        <f t="shared" si="63"/>
        <v>-74.149551798545374</v>
      </c>
      <c r="H833" s="6">
        <f t="shared" si="64"/>
        <v>74.149551798545374</v>
      </c>
    </row>
    <row r="834" spans="1:8" x14ac:dyDescent="0.25">
      <c r="A834" s="3">
        <v>41404</v>
      </c>
      <c r="B834">
        <v>12.59</v>
      </c>
      <c r="C834" s="6">
        <f t="shared" si="60"/>
        <v>-4.1127189642041193E-2</v>
      </c>
      <c r="D834">
        <v>1633.7</v>
      </c>
      <c r="E834" s="6">
        <f t="shared" si="61"/>
        <v>4.3217124555072466E-3</v>
      </c>
      <c r="F834" s="6">
        <f t="shared" si="62"/>
        <v>7.7064332496786436E-3</v>
      </c>
      <c r="G834" s="7">
        <f t="shared" si="63"/>
        <v>-9.5164104658633573</v>
      </c>
      <c r="H834" s="6">
        <f t="shared" si="64"/>
        <v>9.5164104658633573</v>
      </c>
    </row>
    <row r="835" spans="1:8" x14ac:dyDescent="0.25">
      <c r="A835" s="3">
        <v>41403</v>
      </c>
      <c r="B835">
        <v>13.13</v>
      </c>
      <c r="C835" s="6">
        <f t="shared" ref="C835:C898" si="65">(B835-B836)/B836</f>
        <v>3.7124802527646182E-2</v>
      </c>
      <c r="D835">
        <v>1626.67</v>
      </c>
      <c r="E835" s="6">
        <f t="shared" ref="E835:E898" si="66">(D835-D836)/D836</f>
        <v>-3.6871665778561648E-3</v>
      </c>
      <c r="F835" s="6">
        <f t="shared" ref="F835:F898" si="67">B835/D835</f>
        <v>8.0717047710967809E-3</v>
      </c>
      <c r="G835" s="7">
        <f t="shared" ref="G835:G898" si="68">C835/E835</f>
        <v>-10.068653461605122</v>
      </c>
      <c r="H835" s="6">
        <f t="shared" ref="H835:H898" si="69">ABS(G835)</f>
        <v>10.068653461605122</v>
      </c>
    </row>
    <row r="836" spans="1:8" x14ac:dyDescent="0.25">
      <c r="A836" s="3">
        <v>41402</v>
      </c>
      <c r="B836">
        <v>12.66</v>
      </c>
      <c r="C836" s="6">
        <f t="shared" si="65"/>
        <v>-1.3250194855806698E-2</v>
      </c>
      <c r="D836">
        <v>1632.69</v>
      </c>
      <c r="E836" s="6">
        <f t="shared" si="66"/>
        <v>4.1390932126251683E-3</v>
      </c>
      <c r="F836" s="6">
        <f t="shared" si="67"/>
        <v>7.7540745640629878E-3</v>
      </c>
      <c r="G836" s="7">
        <f t="shared" si="68"/>
        <v>-3.201231326559792</v>
      </c>
      <c r="H836" s="6">
        <f t="shared" si="69"/>
        <v>3.201231326559792</v>
      </c>
    </row>
    <row r="837" spans="1:8" x14ac:dyDescent="0.25">
      <c r="A837" s="3">
        <v>41401</v>
      </c>
      <c r="B837">
        <v>12.83</v>
      </c>
      <c r="C837" s="6">
        <f t="shared" si="65"/>
        <v>1.3428120063191147E-2</v>
      </c>
      <c r="D837">
        <v>1625.96</v>
      </c>
      <c r="E837" s="6">
        <f t="shared" si="66"/>
        <v>5.2302936630603007E-3</v>
      </c>
      <c r="F837" s="6">
        <f t="shared" si="67"/>
        <v>7.8907230190164573E-3</v>
      </c>
      <c r="G837" s="7">
        <f t="shared" si="68"/>
        <v>2.5673740191739465</v>
      </c>
      <c r="H837" s="6">
        <f t="shared" si="69"/>
        <v>2.5673740191739465</v>
      </c>
    </row>
    <row r="838" spans="1:8" x14ac:dyDescent="0.25">
      <c r="A838" s="3">
        <v>41400</v>
      </c>
      <c r="B838">
        <v>12.66</v>
      </c>
      <c r="C838" s="6">
        <f t="shared" si="65"/>
        <v>-1.4785992217898794E-2</v>
      </c>
      <c r="D838">
        <v>1617.5</v>
      </c>
      <c r="E838" s="6">
        <f t="shared" si="66"/>
        <v>1.9078058993322227E-3</v>
      </c>
      <c r="F838" s="6">
        <f t="shared" si="67"/>
        <v>7.8268933539412666E-3</v>
      </c>
      <c r="G838" s="7">
        <f t="shared" si="68"/>
        <v>-7.7502602455911482</v>
      </c>
      <c r="H838" s="6">
        <f t="shared" si="69"/>
        <v>7.7502602455911482</v>
      </c>
    </row>
    <row r="839" spans="1:8" x14ac:dyDescent="0.25">
      <c r="A839" s="3">
        <v>41397</v>
      </c>
      <c r="B839">
        <v>12.85</v>
      </c>
      <c r="C839" s="6">
        <f t="shared" si="65"/>
        <v>-5.4451802796173676E-2</v>
      </c>
      <c r="D839">
        <v>1614.42</v>
      </c>
      <c r="E839" s="6">
        <f t="shared" si="66"/>
        <v>1.0534617768013167E-2</v>
      </c>
      <c r="F839" s="6">
        <f t="shared" si="67"/>
        <v>7.9595148722141698E-3</v>
      </c>
      <c r="G839" s="7">
        <f t="shared" si="68"/>
        <v>-5.168844660079519</v>
      </c>
      <c r="H839" s="6">
        <f t="shared" si="69"/>
        <v>5.168844660079519</v>
      </c>
    </row>
    <row r="840" spans="1:8" x14ac:dyDescent="0.25">
      <c r="A840" s="3">
        <v>41396</v>
      </c>
      <c r="B840">
        <v>13.59</v>
      </c>
      <c r="C840" s="6">
        <f t="shared" si="65"/>
        <v>-6.2111801242236052E-2</v>
      </c>
      <c r="D840">
        <v>1597.59</v>
      </c>
      <c r="E840" s="6">
        <f t="shared" si="66"/>
        <v>9.4079737158020288E-3</v>
      </c>
      <c r="F840" s="6">
        <f t="shared" si="67"/>
        <v>8.5065630105346183E-3</v>
      </c>
      <c r="G840" s="7">
        <f t="shared" si="68"/>
        <v>-6.6020381347271897</v>
      </c>
      <c r="H840" s="6">
        <f t="shared" si="69"/>
        <v>6.6020381347271897</v>
      </c>
    </row>
    <row r="841" spans="1:8" x14ac:dyDescent="0.25">
      <c r="A841" s="3">
        <v>41395</v>
      </c>
      <c r="B841">
        <v>14.49</v>
      </c>
      <c r="C841" s="6">
        <f t="shared" si="65"/>
        <v>7.1745562130177562E-2</v>
      </c>
      <c r="D841">
        <v>1582.7</v>
      </c>
      <c r="E841" s="6">
        <f t="shared" si="66"/>
        <v>-9.3078863523976367E-3</v>
      </c>
      <c r="F841" s="6">
        <f t="shared" si="67"/>
        <v>9.1552410437859347E-3</v>
      </c>
      <c r="G841" s="7">
        <f t="shared" si="68"/>
        <v>-7.7080401945062942</v>
      </c>
      <c r="H841" s="6">
        <f t="shared" si="69"/>
        <v>7.7080401945062942</v>
      </c>
    </row>
    <row r="842" spans="1:8" x14ac:dyDescent="0.25">
      <c r="A842" s="3">
        <v>41394</v>
      </c>
      <c r="B842">
        <v>13.52</v>
      </c>
      <c r="C842" s="6">
        <f t="shared" si="65"/>
        <v>-1.3858497447118983E-2</v>
      </c>
      <c r="D842">
        <v>1597.57</v>
      </c>
      <c r="E842" s="6">
        <f t="shared" si="66"/>
        <v>2.4849241658875362E-3</v>
      </c>
      <c r="F842" s="6">
        <f t="shared" si="67"/>
        <v>8.4628529579298568E-3</v>
      </c>
      <c r="G842" s="7">
        <f t="shared" si="68"/>
        <v>-5.5770303325007777</v>
      </c>
      <c r="H842" s="6">
        <f t="shared" si="69"/>
        <v>5.5770303325007777</v>
      </c>
    </row>
    <row r="843" spans="1:8" x14ac:dyDescent="0.25">
      <c r="A843" s="3">
        <v>41393</v>
      </c>
      <c r="B843">
        <v>13.71</v>
      </c>
      <c r="C843" s="6">
        <f t="shared" si="65"/>
        <v>7.3475385745776214E-3</v>
      </c>
      <c r="D843">
        <v>1593.61</v>
      </c>
      <c r="E843" s="6">
        <f t="shared" si="66"/>
        <v>7.1860147638789888E-3</v>
      </c>
      <c r="F843" s="6">
        <f t="shared" si="67"/>
        <v>8.6031086652317706E-3</v>
      </c>
      <c r="G843" s="7">
        <f t="shared" si="68"/>
        <v>1.0224775228003349</v>
      </c>
      <c r="H843" s="6">
        <f t="shared" si="69"/>
        <v>1.0224775228003349</v>
      </c>
    </row>
    <row r="844" spans="1:8" x14ac:dyDescent="0.25">
      <c r="A844" s="3">
        <v>41390</v>
      </c>
      <c r="B844">
        <v>13.61</v>
      </c>
      <c r="C844" s="6">
        <f t="shared" si="65"/>
        <v>-7.3421439060204015E-4</v>
      </c>
      <c r="D844">
        <v>1582.24</v>
      </c>
      <c r="E844" s="6">
        <f t="shared" si="66"/>
        <v>-1.8420853415428554E-3</v>
      </c>
      <c r="F844" s="6">
        <f t="shared" si="67"/>
        <v>8.6017291940539992E-3</v>
      </c>
      <c r="G844" s="7">
        <f t="shared" si="68"/>
        <v>0.39857783678311676</v>
      </c>
      <c r="H844" s="6">
        <f t="shared" si="69"/>
        <v>0.39857783678311676</v>
      </c>
    </row>
    <row r="845" spans="1:8" x14ac:dyDescent="0.25">
      <c r="A845" s="3">
        <v>41389</v>
      </c>
      <c r="B845">
        <v>13.62</v>
      </c>
      <c r="C845" s="6">
        <f t="shared" si="65"/>
        <v>7.3475385745773599E-4</v>
      </c>
      <c r="D845">
        <v>1585.16</v>
      </c>
      <c r="E845" s="6">
        <f t="shared" si="66"/>
        <v>4.0347354619677846E-3</v>
      </c>
      <c r="F845" s="6">
        <f t="shared" si="67"/>
        <v>8.5921925862373506E-3</v>
      </c>
      <c r="G845" s="7">
        <f t="shared" si="68"/>
        <v>0.18210707105426646</v>
      </c>
      <c r="H845" s="6">
        <f t="shared" si="69"/>
        <v>0.18210707105426646</v>
      </c>
    </row>
    <row r="846" spans="1:8" x14ac:dyDescent="0.25">
      <c r="A846" s="3">
        <v>41388</v>
      </c>
      <c r="B846">
        <v>13.61</v>
      </c>
      <c r="C846" s="6">
        <f t="shared" si="65"/>
        <v>9.6439169139465129E-3</v>
      </c>
      <c r="D846">
        <v>1578.79</v>
      </c>
      <c r="E846" s="6">
        <f t="shared" si="66"/>
        <v>6.3340047378297835E-6</v>
      </c>
      <c r="F846" s="6">
        <f t="shared" si="67"/>
        <v>8.6205258457426256E-3</v>
      </c>
      <c r="G846" s="7">
        <f t="shared" si="68"/>
        <v>1522.5623145414322</v>
      </c>
      <c r="H846" s="6">
        <f t="shared" si="69"/>
        <v>1522.5623145414322</v>
      </c>
    </row>
    <row r="847" spans="1:8" x14ac:dyDescent="0.25">
      <c r="A847" s="3">
        <v>41387</v>
      </c>
      <c r="B847">
        <v>13.48</v>
      </c>
      <c r="C847" s="6">
        <f t="shared" si="65"/>
        <v>-6.3238359972202923E-2</v>
      </c>
      <c r="D847">
        <v>1578.78</v>
      </c>
      <c r="E847" s="6">
        <f t="shared" si="66"/>
        <v>1.0419199999999983E-2</v>
      </c>
      <c r="F847" s="6">
        <f t="shared" si="67"/>
        <v>8.5382383866023127E-3</v>
      </c>
      <c r="G847" s="7">
        <f t="shared" si="68"/>
        <v>-6.0694064776761198</v>
      </c>
      <c r="H847" s="6">
        <f t="shared" si="69"/>
        <v>6.0694064776761198</v>
      </c>
    </row>
    <row r="848" spans="1:8" x14ac:dyDescent="0.25">
      <c r="A848" s="3">
        <v>41386</v>
      </c>
      <c r="B848">
        <v>14.39</v>
      </c>
      <c r="C848" s="6">
        <f t="shared" si="65"/>
        <v>-3.8744154976619913E-2</v>
      </c>
      <c r="D848">
        <v>1562.5</v>
      </c>
      <c r="E848" s="6">
        <f t="shared" si="66"/>
        <v>4.6616299630284517E-3</v>
      </c>
      <c r="F848" s="6">
        <f t="shared" si="67"/>
        <v>9.2096000000000001E-3</v>
      </c>
      <c r="G848" s="7">
        <f t="shared" si="68"/>
        <v>-8.3112892451569831</v>
      </c>
      <c r="H848" s="6">
        <f t="shared" si="69"/>
        <v>8.3112892451569831</v>
      </c>
    </row>
    <row r="849" spans="1:8" x14ac:dyDescent="0.25">
      <c r="A849" s="3">
        <v>41383</v>
      </c>
      <c r="B849">
        <v>14.97</v>
      </c>
      <c r="C849" s="6">
        <f t="shared" si="65"/>
        <v>-0.14749430523917986</v>
      </c>
      <c r="D849">
        <v>1555.25</v>
      </c>
      <c r="E849" s="6">
        <f t="shared" si="66"/>
        <v>8.8478927874106293E-3</v>
      </c>
      <c r="F849" s="6">
        <f t="shared" si="67"/>
        <v>9.6254621443497834E-3</v>
      </c>
      <c r="G849" s="7">
        <f t="shared" si="68"/>
        <v>-16.669992368018356</v>
      </c>
      <c r="H849" s="6">
        <f t="shared" si="69"/>
        <v>16.669992368018356</v>
      </c>
    </row>
    <row r="850" spans="1:8" x14ac:dyDescent="0.25">
      <c r="A850" s="3">
        <v>41382</v>
      </c>
      <c r="B850">
        <v>17.559999999999999</v>
      </c>
      <c r="C850" s="6">
        <f t="shared" si="65"/>
        <v>6.3597819503331141E-2</v>
      </c>
      <c r="D850">
        <v>1541.61</v>
      </c>
      <c r="E850" s="6">
        <f t="shared" si="66"/>
        <v>-6.7009877513676402E-3</v>
      </c>
      <c r="F850" s="6">
        <f t="shared" si="67"/>
        <v>1.1390688955053484E-2</v>
      </c>
      <c r="G850" s="7">
        <f t="shared" si="68"/>
        <v>-9.4908126776311637</v>
      </c>
      <c r="H850" s="6">
        <f t="shared" si="69"/>
        <v>9.4908126776311637</v>
      </c>
    </row>
    <row r="851" spans="1:8" x14ac:dyDescent="0.25">
      <c r="A851" s="3">
        <v>41381</v>
      </c>
      <c r="B851">
        <v>16.510000000000002</v>
      </c>
      <c r="C851" s="6">
        <f t="shared" si="65"/>
        <v>0.18266475644699146</v>
      </c>
      <c r="D851">
        <v>1552.01</v>
      </c>
      <c r="E851" s="6">
        <f t="shared" si="66"/>
        <v>-1.4327721219126458E-2</v>
      </c>
      <c r="F851" s="6">
        <f t="shared" si="67"/>
        <v>1.0637818055296037E-2</v>
      </c>
      <c r="G851" s="7">
        <f t="shared" si="68"/>
        <v>-12.749044572639185</v>
      </c>
      <c r="H851" s="6">
        <f t="shared" si="69"/>
        <v>12.749044572639185</v>
      </c>
    </row>
    <row r="852" spans="1:8" x14ac:dyDescent="0.25">
      <c r="A852" s="3">
        <v>41380</v>
      </c>
      <c r="B852">
        <v>13.96</v>
      </c>
      <c r="C852" s="6">
        <f t="shared" si="65"/>
        <v>-0.19166184134336994</v>
      </c>
      <c r="D852">
        <v>1574.57</v>
      </c>
      <c r="E852" s="6">
        <f t="shared" si="66"/>
        <v>1.4307248318688988E-2</v>
      </c>
      <c r="F852" s="6">
        <f t="shared" si="67"/>
        <v>8.8659125983601879E-3</v>
      </c>
      <c r="G852" s="7">
        <f t="shared" si="68"/>
        <v>-13.396135795938463</v>
      </c>
      <c r="H852" s="6">
        <f t="shared" si="69"/>
        <v>13.396135795938463</v>
      </c>
    </row>
    <row r="853" spans="1:8" x14ac:dyDescent="0.25">
      <c r="A853" s="3">
        <v>41379</v>
      </c>
      <c r="B853">
        <v>17.27</v>
      </c>
      <c r="C853" s="6">
        <f t="shared" si="65"/>
        <v>0.43200663349917073</v>
      </c>
      <c r="D853">
        <v>1552.36</v>
      </c>
      <c r="E853" s="6">
        <f t="shared" si="66"/>
        <v>-2.2966296377883381E-2</v>
      </c>
      <c r="F853" s="6">
        <f t="shared" si="67"/>
        <v>1.1124996779097632E-2</v>
      </c>
      <c r="G853" s="7">
        <f t="shared" si="68"/>
        <v>-18.810461486301925</v>
      </c>
      <c r="H853" s="6">
        <f t="shared" si="69"/>
        <v>18.810461486301925</v>
      </c>
    </row>
    <row r="854" spans="1:8" x14ac:dyDescent="0.25">
      <c r="A854" s="3">
        <v>41376</v>
      </c>
      <c r="B854">
        <v>12.06</v>
      </c>
      <c r="C854" s="6">
        <f t="shared" si="65"/>
        <v>-1.4705882352941154E-2</v>
      </c>
      <c r="D854">
        <v>1588.85</v>
      </c>
      <c r="E854" s="6">
        <f t="shared" si="66"/>
        <v>-2.8367548027137339E-3</v>
      </c>
      <c r="F854" s="6">
        <f t="shared" si="67"/>
        <v>7.590395569122322E-3</v>
      </c>
      <c r="G854" s="7">
        <f t="shared" si="68"/>
        <v>5.1840512753774197</v>
      </c>
      <c r="H854" s="6">
        <f t="shared" si="69"/>
        <v>5.1840512753774197</v>
      </c>
    </row>
    <row r="855" spans="1:8" x14ac:dyDescent="0.25">
      <c r="A855" s="3">
        <v>41375</v>
      </c>
      <c r="B855">
        <v>12.24</v>
      </c>
      <c r="C855" s="6">
        <f t="shared" si="65"/>
        <v>-9.7087378640776066E-3</v>
      </c>
      <c r="D855">
        <v>1593.37</v>
      </c>
      <c r="E855" s="6">
        <f t="shared" si="66"/>
        <v>3.5522412500865212E-3</v>
      </c>
      <c r="F855" s="6">
        <f t="shared" si="67"/>
        <v>7.6818315896496113E-3</v>
      </c>
      <c r="G855" s="7">
        <f t="shared" si="68"/>
        <v>-2.7331302072574979</v>
      </c>
      <c r="H855" s="6">
        <f t="shared" si="69"/>
        <v>2.7331302072574979</v>
      </c>
    </row>
    <row r="856" spans="1:8" x14ac:dyDescent="0.25">
      <c r="A856" s="3">
        <v>41374</v>
      </c>
      <c r="B856">
        <v>12.36</v>
      </c>
      <c r="C856" s="6">
        <f t="shared" si="65"/>
        <v>-3.738317757009349E-2</v>
      </c>
      <c r="D856">
        <v>1587.73</v>
      </c>
      <c r="E856" s="6">
        <f t="shared" si="66"/>
        <v>1.2189135604133672E-2</v>
      </c>
      <c r="F856" s="6">
        <f t="shared" si="67"/>
        <v>7.784698909764254E-3</v>
      </c>
      <c r="G856" s="7">
        <f t="shared" si="68"/>
        <v>-3.0669260548234298</v>
      </c>
      <c r="H856" s="6">
        <f t="shared" si="69"/>
        <v>3.0669260548234298</v>
      </c>
    </row>
    <row r="857" spans="1:8" x14ac:dyDescent="0.25">
      <c r="A857" s="3">
        <v>41373</v>
      </c>
      <c r="B857">
        <v>12.84</v>
      </c>
      <c r="C857" s="6">
        <f t="shared" si="65"/>
        <v>-2.6535253980288071E-2</v>
      </c>
      <c r="D857">
        <v>1568.61</v>
      </c>
      <c r="E857" s="6">
        <f t="shared" si="66"/>
        <v>3.544307036792955E-3</v>
      </c>
      <c r="F857" s="6">
        <f t="shared" si="67"/>
        <v>8.1855910647005946E-3</v>
      </c>
      <c r="G857" s="7">
        <f t="shared" si="68"/>
        <v>-7.4867255304998457</v>
      </c>
      <c r="H857" s="6">
        <f t="shared" si="69"/>
        <v>7.4867255304998457</v>
      </c>
    </row>
    <row r="858" spans="1:8" x14ac:dyDescent="0.25">
      <c r="A858" s="3">
        <v>41372</v>
      </c>
      <c r="B858">
        <v>13.19</v>
      </c>
      <c r="C858" s="6">
        <f t="shared" si="65"/>
        <v>-5.2442528735632217E-2</v>
      </c>
      <c r="D858">
        <v>1563.07</v>
      </c>
      <c r="E858" s="6">
        <f t="shared" si="66"/>
        <v>6.3027915121549004E-3</v>
      </c>
      <c r="F858" s="6">
        <f t="shared" si="67"/>
        <v>8.4385216273103573E-3</v>
      </c>
      <c r="G858" s="7">
        <f t="shared" si="68"/>
        <v>-8.3205241097531264</v>
      </c>
      <c r="H858" s="6">
        <f t="shared" si="69"/>
        <v>8.3205241097531264</v>
      </c>
    </row>
    <row r="859" spans="1:8" x14ac:dyDescent="0.25">
      <c r="A859" s="3">
        <v>41369</v>
      </c>
      <c r="B859">
        <v>13.92</v>
      </c>
      <c r="C859" s="6">
        <f t="shared" si="65"/>
        <v>2.1598272138228479E-3</v>
      </c>
      <c r="D859">
        <v>1553.28</v>
      </c>
      <c r="E859" s="6">
        <f t="shared" si="66"/>
        <v>-4.2949268580366705E-3</v>
      </c>
      <c r="F859" s="6">
        <f t="shared" si="67"/>
        <v>8.9616810877626695E-3</v>
      </c>
      <c r="G859" s="7">
        <f t="shared" si="68"/>
        <v>-0.50287869507751393</v>
      </c>
      <c r="H859" s="6">
        <f t="shared" si="69"/>
        <v>0.50287869507751393</v>
      </c>
    </row>
    <row r="860" spans="1:8" x14ac:dyDescent="0.25">
      <c r="A860" s="3">
        <v>41368</v>
      </c>
      <c r="B860">
        <v>13.89</v>
      </c>
      <c r="C860" s="6">
        <f t="shared" si="65"/>
        <v>-2.2519352568613669E-2</v>
      </c>
      <c r="D860">
        <v>1559.98</v>
      </c>
      <c r="E860" s="6">
        <f t="shared" si="66"/>
        <v>4.0484266488166644E-3</v>
      </c>
      <c r="F860" s="6">
        <f t="shared" si="67"/>
        <v>8.9039603071834252E-3</v>
      </c>
      <c r="G860" s="7">
        <f t="shared" si="68"/>
        <v>-5.5624948954419038</v>
      </c>
      <c r="H860" s="6">
        <f t="shared" si="69"/>
        <v>5.5624948954419038</v>
      </c>
    </row>
    <row r="861" spans="1:8" x14ac:dyDescent="0.25">
      <c r="A861" s="3">
        <v>41367</v>
      </c>
      <c r="B861">
        <v>14.21</v>
      </c>
      <c r="C861" s="6">
        <f t="shared" si="65"/>
        <v>0.11189358372456976</v>
      </c>
      <c r="D861">
        <v>1553.69</v>
      </c>
      <c r="E861" s="6">
        <f t="shared" si="66"/>
        <v>-1.0546091386721825E-2</v>
      </c>
      <c r="F861" s="6">
        <f t="shared" si="67"/>
        <v>9.1459686295206899E-3</v>
      </c>
      <c r="G861" s="7">
        <f t="shared" si="68"/>
        <v>-10.609957720018492</v>
      </c>
      <c r="H861" s="6">
        <f t="shared" si="69"/>
        <v>10.609957720018492</v>
      </c>
    </row>
    <row r="862" spans="1:8" x14ac:dyDescent="0.25">
      <c r="A862" s="3">
        <v>41366</v>
      </c>
      <c r="B862">
        <v>12.78</v>
      </c>
      <c r="C862" s="6">
        <f t="shared" si="65"/>
        <v>-5.8910162002945562E-2</v>
      </c>
      <c r="D862">
        <v>1570.25</v>
      </c>
      <c r="E862" s="6">
        <f t="shared" si="66"/>
        <v>5.1722923881523308E-3</v>
      </c>
      <c r="F862" s="6">
        <f t="shared" si="67"/>
        <v>8.1388313962744777E-3</v>
      </c>
      <c r="G862" s="7">
        <f t="shared" si="68"/>
        <v>-11.389565318829494</v>
      </c>
      <c r="H862" s="6">
        <f t="shared" si="69"/>
        <v>11.389565318829494</v>
      </c>
    </row>
    <row r="863" spans="1:8" x14ac:dyDescent="0.25">
      <c r="A863" s="3">
        <v>41365</v>
      </c>
      <c r="B863">
        <v>13.58</v>
      </c>
      <c r="C863" s="6">
        <f t="shared" si="65"/>
        <v>6.9291338582677234E-2</v>
      </c>
      <c r="D863">
        <v>1562.17</v>
      </c>
      <c r="E863" s="6">
        <f t="shared" si="66"/>
        <v>-4.4736456388327619E-3</v>
      </c>
      <c r="F863" s="6">
        <f t="shared" si="67"/>
        <v>8.6930359691966934E-3</v>
      </c>
      <c r="G863" s="7">
        <f t="shared" si="68"/>
        <v>-15.488785696659768</v>
      </c>
      <c r="H863" s="6">
        <f t="shared" si="69"/>
        <v>15.488785696659768</v>
      </c>
    </row>
    <row r="864" spans="1:8" x14ac:dyDescent="0.25">
      <c r="A864" s="3">
        <v>41361</v>
      </c>
      <c r="B864">
        <v>12.7</v>
      </c>
      <c r="C864" s="6">
        <f t="shared" si="65"/>
        <v>-3.4220532319391712E-2</v>
      </c>
      <c r="D864">
        <v>1569.19</v>
      </c>
      <c r="E864" s="6">
        <f t="shared" si="66"/>
        <v>4.0566913011486358E-3</v>
      </c>
      <c r="F864" s="6">
        <f t="shared" si="67"/>
        <v>8.0933475232444763E-3</v>
      </c>
      <c r="G864" s="7">
        <f t="shared" si="68"/>
        <v>-8.4355771191419731</v>
      </c>
      <c r="H864" s="6">
        <f t="shared" si="69"/>
        <v>8.4355771191419731</v>
      </c>
    </row>
    <row r="865" spans="1:8" x14ac:dyDescent="0.25">
      <c r="A865" s="3">
        <v>41360</v>
      </c>
      <c r="B865">
        <v>13.15</v>
      </c>
      <c r="C865" s="6">
        <f t="shared" si="65"/>
        <v>2.9757243539545872E-2</v>
      </c>
      <c r="D865">
        <v>1562.85</v>
      </c>
      <c r="E865" s="6">
        <f t="shared" si="66"/>
        <v>-5.8832181203122757E-4</v>
      </c>
      <c r="F865" s="6">
        <f t="shared" si="67"/>
        <v>8.4141152381866473E-3</v>
      </c>
      <c r="G865" s="7">
        <f t="shared" si="68"/>
        <v>-50.579874706339098</v>
      </c>
      <c r="H865" s="6">
        <f t="shared" si="69"/>
        <v>50.579874706339098</v>
      </c>
    </row>
    <row r="866" spans="1:8" x14ac:dyDescent="0.25">
      <c r="A866" s="3">
        <v>41359</v>
      </c>
      <c r="B866">
        <v>12.77</v>
      </c>
      <c r="C866" s="6">
        <f t="shared" si="65"/>
        <v>-7.0596797671033523E-2</v>
      </c>
      <c r="D866">
        <v>1563.77</v>
      </c>
      <c r="E866" s="6">
        <f t="shared" si="66"/>
        <v>7.7850601602123667E-3</v>
      </c>
      <c r="F866" s="6">
        <f t="shared" si="67"/>
        <v>8.1661625430849809E-3</v>
      </c>
      <c r="G866" s="7">
        <f t="shared" si="68"/>
        <v>-9.0682404783250554</v>
      </c>
      <c r="H866" s="6">
        <f t="shared" si="69"/>
        <v>9.0682404783250554</v>
      </c>
    </row>
    <row r="867" spans="1:8" x14ac:dyDescent="0.25">
      <c r="A867" s="3">
        <v>41358</v>
      </c>
      <c r="B867">
        <v>13.74</v>
      </c>
      <c r="C867" s="6">
        <f t="shared" si="65"/>
        <v>1.2527634487840819E-2</v>
      </c>
      <c r="D867">
        <v>1551.69</v>
      </c>
      <c r="E867" s="6">
        <f t="shared" si="66"/>
        <v>-3.3399919069427159E-3</v>
      </c>
      <c r="F867" s="6">
        <f t="shared" si="67"/>
        <v>8.8548614736190853E-3</v>
      </c>
      <c r="G867" s="7">
        <f t="shared" si="68"/>
        <v>-3.7507978572642933</v>
      </c>
      <c r="H867" s="6">
        <f t="shared" si="69"/>
        <v>3.7507978572642933</v>
      </c>
    </row>
    <row r="868" spans="1:8" x14ac:dyDescent="0.25">
      <c r="A868" s="3">
        <v>41355</v>
      </c>
      <c r="B868">
        <v>13.57</v>
      </c>
      <c r="C868" s="6">
        <f t="shared" si="65"/>
        <v>-3.0021443888491775E-2</v>
      </c>
      <c r="D868">
        <v>1556.89</v>
      </c>
      <c r="E868" s="6">
        <f t="shared" si="66"/>
        <v>7.1742786906457143E-3</v>
      </c>
      <c r="F868" s="6">
        <f t="shared" si="67"/>
        <v>8.7160942648485118E-3</v>
      </c>
      <c r="G868" s="7">
        <f t="shared" si="68"/>
        <v>-4.1845940453408454</v>
      </c>
      <c r="H868" s="6">
        <f t="shared" si="69"/>
        <v>4.1845940453408454</v>
      </c>
    </row>
    <row r="869" spans="1:8" x14ac:dyDescent="0.25">
      <c r="A869" s="3">
        <v>41354</v>
      </c>
      <c r="B869">
        <v>13.99</v>
      </c>
      <c r="C869" s="6">
        <f t="shared" si="65"/>
        <v>0.10418310970797161</v>
      </c>
      <c r="D869">
        <v>1545.8</v>
      </c>
      <c r="E869" s="6">
        <f t="shared" si="66"/>
        <v>-8.2824900077628823E-3</v>
      </c>
      <c r="F869" s="6">
        <f t="shared" si="67"/>
        <v>9.0503299262517795E-3</v>
      </c>
      <c r="G869" s="7">
        <f t="shared" si="68"/>
        <v>-12.578718430124818</v>
      </c>
      <c r="H869" s="6">
        <f t="shared" si="69"/>
        <v>12.578718430124818</v>
      </c>
    </row>
    <row r="870" spans="1:8" x14ac:dyDescent="0.25">
      <c r="A870" s="3">
        <v>41353</v>
      </c>
      <c r="B870">
        <v>12.67</v>
      </c>
      <c r="C870" s="6">
        <f t="shared" si="65"/>
        <v>-0.11952744961779017</v>
      </c>
      <c r="D870">
        <v>1558.71</v>
      </c>
      <c r="E870" s="6">
        <f t="shared" si="66"/>
        <v>6.6974953821512841E-3</v>
      </c>
      <c r="F870" s="6">
        <f t="shared" si="67"/>
        <v>8.128516529694426E-3</v>
      </c>
      <c r="G870" s="7">
        <f t="shared" si="68"/>
        <v>-17.846589328949577</v>
      </c>
      <c r="H870" s="6">
        <f t="shared" si="69"/>
        <v>17.846589328949577</v>
      </c>
    </row>
    <row r="871" spans="1:8" x14ac:dyDescent="0.25">
      <c r="A871" s="3">
        <v>41352</v>
      </c>
      <c r="B871">
        <v>14.39</v>
      </c>
      <c r="C871" s="6">
        <f t="shared" si="65"/>
        <v>7.7095808383233627E-2</v>
      </c>
      <c r="D871">
        <v>1548.34</v>
      </c>
      <c r="E871" s="6">
        <f t="shared" si="66"/>
        <v>-2.4225243218864707E-3</v>
      </c>
      <c r="F871" s="6">
        <f t="shared" si="67"/>
        <v>9.2938243538240959E-3</v>
      </c>
      <c r="G871" s="7">
        <f t="shared" si="68"/>
        <v>-31.824575582876914</v>
      </c>
      <c r="H871" s="6">
        <f t="shared" si="69"/>
        <v>31.824575582876914</v>
      </c>
    </row>
    <row r="872" spans="1:8" x14ac:dyDescent="0.25">
      <c r="A872" s="3">
        <v>41351</v>
      </c>
      <c r="B872">
        <v>13.36</v>
      </c>
      <c r="C872" s="6">
        <f t="shared" si="65"/>
        <v>0.18230088495575208</v>
      </c>
      <c r="D872">
        <v>1552.1</v>
      </c>
      <c r="E872" s="6">
        <f t="shared" si="66"/>
        <v>-5.5103479208048547E-3</v>
      </c>
      <c r="F872" s="6">
        <f t="shared" si="67"/>
        <v>8.6076928032987575E-3</v>
      </c>
      <c r="G872" s="7">
        <f t="shared" si="68"/>
        <v>-33.083371064004389</v>
      </c>
      <c r="H872" s="6">
        <f t="shared" si="69"/>
        <v>33.083371064004389</v>
      </c>
    </row>
    <row r="873" spans="1:8" x14ac:dyDescent="0.25">
      <c r="A873" s="3">
        <v>41348</v>
      </c>
      <c r="B873">
        <v>11.3</v>
      </c>
      <c r="C873" s="6">
        <f t="shared" si="65"/>
        <v>0</v>
      </c>
      <c r="D873">
        <v>1560.7</v>
      </c>
      <c r="E873" s="6">
        <f t="shared" si="66"/>
        <v>-1.6184438630271762E-3</v>
      </c>
      <c r="F873" s="6">
        <f t="shared" si="67"/>
        <v>7.2403408726853333E-3</v>
      </c>
      <c r="G873" s="7">
        <f t="shared" si="68"/>
        <v>0</v>
      </c>
      <c r="H873" s="6">
        <f t="shared" si="69"/>
        <v>0</v>
      </c>
    </row>
    <row r="874" spans="1:8" x14ac:dyDescent="0.25">
      <c r="A874" s="3">
        <v>41347</v>
      </c>
      <c r="B874">
        <v>11.3</v>
      </c>
      <c r="C874" s="6">
        <f t="shared" si="65"/>
        <v>-4.4801352493660129E-2</v>
      </c>
      <c r="D874">
        <v>1563.23</v>
      </c>
      <c r="E874" s="6">
        <f t="shared" si="66"/>
        <v>5.6030157218948853E-3</v>
      </c>
      <c r="F874" s="6">
        <f t="shared" si="67"/>
        <v>7.2286227874337116E-3</v>
      </c>
      <c r="G874" s="7">
        <f t="shared" si="68"/>
        <v>-7.9959355313942879</v>
      </c>
      <c r="H874" s="6">
        <f t="shared" si="69"/>
        <v>7.9959355313942879</v>
      </c>
    </row>
    <row r="875" spans="1:8" x14ac:dyDescent="0.25">
      <c r="A875" s="3">
        <v>41346</v>
      </c>
      <c r="B875">
        <v>11.83</v>
      </c>
      <c r="C875" s="6">
        <f t="shared" si="65"/>
        <v>-3.585982070089646E-2</v>
      </c>
      <c r="D875">
        <v>1554.52</v>
      </c>
      <c r="E875" s="6">
        <f t="shared" si="66"/>
        <v>1.3140265897144978E-3</v>
      </c>
      <c r="F875" s="6">
        <f t="shared" si="67"/>
        <v>7.6100661297377973E-3</v>
      </c>
      <c r="G875" s="7">
        <f t="shared" si="68"/>
        <v>-27.290026687121927</v>
      </c>
      <c r="H875" s="6">
        <f t="shared" si="69"/>
        <v>27.290026687121927</v>
      </c>
    </row>
    <row r="876" spans="1:8" x14ac:dyDescent="0.25">
      <c r="A876" s="3">
        <v>41345</v>
      </c>
      <c r="B876">
        <v>12.27</v>
      </c>
      <c r="C876" s="6">
        <f t="shared" si="65"/>
        <v>6.141868512110718E-2</v>
      </c>
      <c r="D876">
        <v>1552.48</v>
      </c>
      <c r="E876" s="6">
        <f t="shared" si="66"/>
        <v>-2.4032591792934217E-3</v>
      </c>
      <c r="F876" s="6">
        <f t="shared" si="67"/>
        <v>7.9034834587241049E-3</v>
      </c>
      <c r="G876" s="7">
        <f t="shared" si="68"/>
        <v>-25.556413411542565</v>
      </c>
      <c r="H876" s="6">
        <f t="shared" si="69"/>
        <v>25.556413411542565</v>
      </c>
    </row>
    <row r="877" spans="1:8" x14ac:dyDescent="0.25">
      <c r="A877" s="3">
        <v>41344</v>
      </c>
      <c r="B877">
        <v>11.56</v>
      </c>
      <c r="C877" s="6">
        <f t="shared" si="65"/>
        <v>-8.1810961080222344E-2</v>
      </c>
      <c r="D877">
        <v>1556.22</v>
      </c>
      <c r="E877" s="6">
        <f t="shared" si="66"/>
        <v>3.2491393648705911E-3</v>
      </c>
      <c r="F877" s="6">
        <f t="shared" si="67"/>
        <v>7.428255645088741E-3</v>
      </c>
      <c r="G877" s="7">
        <f t="shared" si="68"/>
        <v>-25.179271152464327</v>
      </c>
      <c r="H877" s="6">
        <f t="shared" si="69"/>
        <v>25.179271152464327</v>
      </c>
    </row>
    <row r="878" spans="1:8" x14ac:dyDescent="0.25">
      <c r="A878" s="3">
        <v>41341</v>
      </c>
      <c r="B878">
        <v>12.59</v>
      </c>
      <c r="C878" s="6">
        <f t="shared" si="65"/>
        <v>-3.5987748851454872E-2</v>
      </c>
      <c r="D878">
        <v>1551.18</v>
      </c>
      <c r="E878" s="6">
        <f t="shared" si="66"/>
        <v>4.4811106937951333E-3</v>
      </c>
      <c r="F878" s="6">
        <f t="shared" si="67"/>
        <v>8.1164017070875071E-3</v>
      </c>
      <c r="G878" s="7">
        <f t="shared" si="68"/>
        <v>-8.0309885897900468</v>
      </c>
      <c r="H878" s="6">
        <f t="shared" si="69"/>
        <v>8.0309885897900468</v>
      </c>
    </row>
    <row r="879" spans="1:8" x14ac:dyDescent="0.25">
      <c r="A879" s="3">
        <v>41340</v>
      </c>
      <c r="B879">
        <v>13.06</v>
      </c>
      <c r="C879" s="6">
        <f t="shared" si="65"/>
        <v>-3.4737620103473678E-2</v>
      </c>
      <c r="D879">
        <v>1544.26</v>
      </c>
      <c r="E879" s="6">
        <f t="shared" si="66"/>
        <v>1.8164597200056793E-3</v>
      </c>
      <c r="F879" s="6">
        <f t="shared" si="67"/>
        <v>8.457125095515005E-3</v>
      </c>
      <c r="G879" s="7">
        <f t="shared" si="68"/>
        <v>-19.123804244536217</v>
      </c>
      <c r="H879" s="6">
        <f t="shared" si="69"/>
        <v>19.123804244536217</v>
      </c>
    </row>
    <row r="880" spans="1:8" x14ac:dyDescent="0.25">
      <c r="A880" s="3">
        <v>41339</v>
      </c>
      <c r="B880">
        <v>13.53</v>
      </c>
      <c r="C880" s="6">
        <f t="shared" si="65"/>
        <v>3.7091988130563006E-3</v>
      </c>
      <c r="D880">
        <v>1541.46</v>
      </c>
      <c r="E880" s="6">
        <f t="shared" si="66"/>
        <v>1.0845634794355548E-3</v>
      </c>
      <c r="F880" s="6">
        <f t="shared" si="67"/>
        <v>8.7773928613133004E-3</v>
      </c>
      <c r="G880" s="7">
        <f t="shared" si="68"/>
        <v>3.4199923594944379</v>
      </c>
      <c r="H880" s="6">
        <f t="shared" si="69"/>
        <v>3.4199923594944379</v>
      </c>
    </row>
    <row r="881" spans="1:8" x14ac:dyDescent="0.25">
      <c r="A881" s="3">
        <v>41338</v>
      </c>
      <c r="B881">
        <v>13.48</v>
      </c>
      <c r="C881" s="6">
        <f t="shared" si="65"/>
        <v>-3.7830121341898601E-2</v>
      </c>
      <c r="D881">
        <v>1539.79</v>
      </c>
      <c r="E881" s="6">
        <f t="shared" si="66"/>
        <v>9.5659585628113802E-3</v>
      </c>
      <c r="F881" s="6">
        <f t="shared" si="67"/>
        <v>8.7544405405931974E-3</v>
      </c>
      <c r="G881" s="7">
        <f t="shared" si="68"/>
        <v>-3.9546607999084356</v>
      </c>
      <c r="H881" s="6">
        <f t="shared" si="69"/>
        <v>3.9546607999084356</v>
      </c>
    </row>
    <row r="882" spans="1:8" x14ac:dyDescent="0.25">
      <c r="A882" s="3">
        <v>41337</v>
      </c>
      <c r="B882">
        <v>14.01</v>
      </c>
      <c r="C882" s="6">
        <f t="shared" si="65"/>
        <v>-8.7890624999999986E-2</v>
      </c>
      <c r="D882">
        <v>1525.2</v>
      </c>
      <c r="E882" s="6">
        <f t="shared" si="66"/>
        <v>4.6107232248715586E-3</v>
      </c>
      <c r="F882" s="6">
        <f t="shared" si="67"/>
        <v>9.1856805664830843E-3</v>
      </c>
      <c r="G882" s="7">
        <f t="shared" si="68"/>
        <v>-19.062220982142854</v>
      </c>
      <c r="H882" s="6">
        <f t="shared" si="69"/>
        <v>19.062220982142854</v>
      </c>
    </row>
    <row r="883" spans="1:8" x14ac:dyDescent="0.25">
      <c r="A883" s="3">
        <v>41334</v>
      </c>
      <c r="B883">
        <v>15.36</v>
      </c>
      <c r="C883" s="6">
        <f t="shared" si="65"/>
        <v>-9.6711798839458647E-3</v>
      </c>
      <c r="D883">
        <v>1518.2</v>
      </c>
      <c r="E883" s="6">
        <f t="shared" si="66"/>
        <v>2.3239232049013531E-3</v>
      </c>
      <c r="F883" s="6">
        <f t="shared" si="67"/>
        <v>1.0117244104861018E-2</v>
      </c>
      <c r="G883" s="7">
        <f t="shared" si="68"/>
        <v>-4.1615746439247721</v>
      </c>
      <c r="H883" s="6">
        <f t="shared" si="69"/>
        <v>4.1615746439247721</v>
      </c>
    </row>
    <row r="884" spans="1:8" x14ac:dyDescent="0.25">
      <c r="A884" s="3">
        <v>41333</v>
      </c>
      <c r="B884">
        <v>15.51</v>
      </c>
      <c r="C884" s="6">
        <f t="shared" si="65"/>
        <v>5.2953156822810543E-2</v>
      </c>
      <c r="D884">
        <v>1514.68</v>
      </c>
      <c r="E884" s="6">
        <f t="shared" si="66"/>
        <v>-8.6412179499861178E-4</v>
      </c>
      <c r="F884" s="6">
        <f t="shared" si="67"/>
        <v>1.0239786621596639E-2</v>
      </c>
      <c r="G884" s="7">
        <f t="shared" si="68"/>
        <v>-61.279737566271677</v>
      </c>
      <c r="H884" s="6">
        <f t="shared" si="69"/>
        <v>61.279737566271677</v>
      </c>
    </row>
    <row r="885" spans="1:8" x14ac:dyDescent="0.25">
      <c r="A885" s="3">
        <v>41332</v>
      </c>
      <c r="B885">
        <v>14.73</v>
      </c>
      <c r="C885" s="6">
        <f t="shared" si="65"/>
        <v>-0.12685240071132189</v>
      </c>
      <c r="D885">
        <v>1515.99</v>
      </c>
      <c r="E885" s="6">
        <f t="shared" si="66"/>
        <v>1.2725960960359101E-2</v>
      </c>
      <c r="F885" s="6">
        <f t="shared" si="67"/>
        <v>9.71642293154968E-3</v>
      </c>
      <c r="G885" s="7">
        <f t="shared" si="68"/>
        <v>-9.9680017176276472</v>
      </c>
      <c r="H885" s="6">
        <f t="shared" si="69"/>
        <v>9.9680017176276472</v>
      </c>
    </row>
    <row r="886" spans="1:8" x14ac:dyDescent="0.25">
      <c r="A886" s="3">
        <v>41331</v>
      </c>
      <c r="B886">
        <v>16.87</v>
      </c>
      <c r="C886" s="6">
        <f t="shared" si="65"/>
        <v>-0.11163770405476554</v>
      </c>
      <c r="D886">
        <v>1496.94</v>
      </c>
      <c r="E886" s="6">
        <f t="shared" si="66"/>
        <v>6.1094868434318954E-3</v>
      </c>
      <c r="F886" s="6">
        <f t="shared" si="67"/>
        <v>1.1269656766470267E-2</v>
      </c>
      <c r="G886" s="7">
        <f t="shared" si="68"/>
        <v>-18.27284466203303</v>
      </c>
      <c r="H886" s="6">
        <f t="shared" si="69"/>
        <v>18.27284466203303</v>
      </c>
    </row>
    <row r="887" spans="1:8" x14ac:dyDescent="0.25">
      <c r="A887" s="3">
        <v>41330</v>
      </c>
      <c r="B887">
        <v>18.989999999999998</v>
      </c>
      <c r="C887" s="6">
        <f t="shared" si="65"/>
        <v>0.34015525758645015</v>
      </c>
      <c r="D887">
        <v>1487.85</v>
      </c>
      <c r="E887" s="6">
        <f t="shared" si="66"/>
        <v>-1.8309580364212194E-2</v>
      </c>
      <c r="F887" s="6">
        <f t="shared" si="67"/>
        <v>1.276338340558524E-2</v>
      </c>
      <c r="G887" s="7">
        <f t="shared" si="68"/>
        <v>-18.577993095424283</v>
      </c>
      <c r="H887" s="6">
        <f t="shared" si="69"/>
        <v>18.577993095424283</v>
      </c>
    </row>
    <row r="888" spans="1:8" x14ac:dyDescent="0.25">
      <c r="A888" s="3">
        <v>41327</v>
      </c>
      <c r="B888">
        <v>14.17</v>
      </c>
      <c r="C888" s="6">
        <f t="shared" si="65"/>
        <v>-6.8988173455979018E-2</v>
      </c>
      <c r="D888">
        <v>1515.6</v>
      </c>
      <c r="E888" s="6">
        <f t="shared" si="66"/>
        <v>8.7725136779328253E-3</v>
      </c>
      <c r="F888" s="6">
        <f t="shared" si="67"/>
        <v>9.3494325679598853E-3</v>
      </c>
      <c r="G888" s="7">
        <f t="shared" si="68"/>
        <v>-7.864128343227109</v>
      </c>
      <c r="H888" s="6">
        <f t="shared" si="69"/>
        <v>7.864128343227109</v>
      </c>
    </row>
    <row r="889" spans="1:8" x14ac:dyDescent="0.25">
      <c r="A889" s="3">
        <v>41326</v>
      </c>
      <c r="B889">
        <v>15.22</v>
      </c>
      <c r="C889" s="6">
        <f t="shared" si="65"/>
        <v>3.6784741144414233E-2</v>
      </c>
      <c r="D889">
        <v>1502.42</v>
      </c>
      <c r="E889" s="6">
        <f t="shared" si="66"/>
        <v>-6.3031184893680165E-3</v>
      </c>
      <c r="F889" s="6">
        <f t="shared" si="67"/>
        <v>1.0130323078766258E-2</v>
      </c>
      <c r="G889" s="7">
        <f t="shared" si="68"/>
        <v>-5.8359590108391668</v>
      </c>
      <c r="H889" s="6">
        <f t="shared" si="69"/>
        <v>5.8359590108391668</v>
      </c>
    </row>
    <row r="890" spans="1:8" x14ac:dyDescent="0.25">
      <c r="A890" s="3">
        <v>41325</v>
      </c>
      <c r="B890">
        <v>14.68</v>
      </c>
      <c r="C890" s="6">
        <f t="shared" si="65"/>
        <v>0.19252640129975623</v>
      </c>
      <c r="D890">
        <v>1511.95</v>
      </c>
      <c r="E890" s="6">
        <f t="shared" si="66"/>
        <v>-1.2404143859328261E-2</v>
      </c>
      <c r="F890" s="6">
        <f t="shared" si="67"/>
        <v>9.7093157842521247E-3</v>
      </c>
      <c r="G890" s="7">
        <f t="shared" si="68"/>
        <v>-15.521135798096298</v>
      </c>
      <c r="H890" s="6">
        <f t="shared" si="69"/>
        <v>15.521135798096298</v>
      </c>
    </row>
    <row r="891" spans="1:8" x14ac:dyDescent="0.25">
      <c r="A891" s="3">
        <v>41324</v>
      </c>
      <c r="B891">
        <v>12.31</v>
      </c>
      <c r="C891" s="6">
        <f t="shared" si="65"/>
        <v>-1.2038523274478359E-2</v>
      </c>
      <c r="D891">
        <v>1530.94</v>
      </c>
      <c r="E891" s="6">
        <f t="shared" si="66"/>
        <v>7.3365399166990773E-3</v>
      </c>
      <c r="F891" s="6">
        <f t="shared" si="67"/>
        <v>8.0408115275582316E-3</v>
      </c>
      <c r="G891" s="7">
        <f t="shared" si="68"/>
        <v>-1.6408993082797594</v>
      </c>
      <c r="H891" s="6">
        <f t="shared" si="69"/>
        <v>1.6408993082797594</v>
      </c>
    </row>
    <row r="892" spans="1:8" x14ac:dyDescent="0.25">
      <c r="A892" s="3">
        <v>41320</v>
      </c>
      <c r="B892">
        <v>12.46</v>
      </c>
      <c r="C892" s="6">
        <f t="shared" si="65"/>
        <v>-1.5797788309636594E-2</v>
      </c>
      <c r="D892">
        <v>1519.79</v>
      </c>
      <c r="E892" s="6">
        <f t="shared" si="66"/>
        <v>-1.0451037873510532E-3</v>
      </c>
      <c r="F892" s="6">
        <f t="shared" si="67"/>
        <v>8.1985011087058086E-3</v>
      </c>
      <c r="G892" s="7">
        <f t="shared" si="68"/>
        <v>15.115999483341337</v>
      </c>
      <c r="H892" s="6">
        <f t="shared" si="69"/>
        <v>15.115999483341337</v>
      </c>
    </row>
    <row r="893" spans="1:8" x14ac:dyDescent="0.25">
      <c r="A893" s="3">
        <v>41319</v>
      </c>
      <c r="B893">
        <v>12.66</v>
      </c>
      <c r="C893" s="6">
        <f t="shared" si="65"/>
        <v>-2.4653312788906031E-2</v>
      </c>
      <c r="D893">
        <v>1521.38</v>
      </c>
      <c r="E893" s="6">
        <f t="shared" si="66"/>
        <v>6.9063953220694317E-4</v>
      </c>
      <c r="F893" s="6">
        <f t="shared" si="67"/>
        <v>8.3213924200396996E-3</v>
      </c>
      <c r="G893" s="7">
        <f t="shared" si="68"/>
        <v>-35.696353364143825</v>
      </c>
      <c r="H893" s="6">
        <f t="shared" si="69"/>
        <v>35.696353364143825</v>
      </c>
    </row>
    <row r="894" spans="1:8" x14ac:dyDescent="0.25">
      <c r="A894" s="3">
        <v>41318</v>
      </c>
      <c r="B894">
        <v>12.98</v>
      </c>
      <c r="C894" s="6">
        <f t="shared" si="65"/>
        <v>2.6898734177215177E-2</v>
      </c>
      <c r="D894">
        <v>1520.33</v>
      </c>
      <c r="E894" s="6">
        <f t="shared" si="66"/>
        <v>5.9232738592752781E-4</v>
      </c>
      <c r="F894" s="6">
        <f t="shared" si="67"/>
        <v>8.5376201219472102E-3</v>
      </c>
      <c r="G894" s="7">
        <f t="shared" si="68"/>
        <v>45.411937412102503</v>
      </c>
      <c r="H894" s="6">
        <f t="shared" si="69"/>
        <v>45.411937412102503</v>
      </c>
    </row>
    <row r="895" spans="1:8" x14ac:dyDescent="0.25">
      <c r="A895" s="3">
        <v>41317</v>
      </c>
      <c r="B895">
        <v>12.64</v>
      </c>
      <c r="C895" s="6">
        <f t="shared" si="65"/>
        <v>-2.3183925811437321E-2</v>
      </c>
      <c r="D895">
        <v>1519.43</v>
      </c>
      <c r="E895" s="6">
        <f t="shared" si="66"/>
        <v>1.5952432745994245E-3</v>
      </c>
      <c r="F895" s="6">
        <f t="shared" si="67"/>
        <v>8.3189090645834299E-3</v>
      </c>
      <c r="G895" s="7">
        <f t="shared" si="68"/>
        <v>-14.533160039341931</v>
      </c>
      <c r="H895" s="6">
        <f t="shared" si="69"/>
        <v>14.533160039341931</v>
      </c>
    </row>
    <row r="896" spans="1:8" x14ac:dyDescent="0.25">
      <c r="A896" s="3">
        <v>41316</v>
      </c>
      <c r="B896">
        <v>12.94</v>
      </c>
      <c r="C896" s="6">
        <f t="shared" si="65"/>
        <v>-6.1443932411674408E-3</v>
      </c>
      <c r="D896">
        <v>1517.01</v>
      </c>
      <c r="E896" s="6">
        <f t="shared" si="66"/>
        <v>-6.0608855480824065E-4</v>
      </c>
      <c r="F896" s="6">
        <f t="shared" si="67"/>
        <v>8.5299371790561688E-3</v>
      </c>
      <c r="G896" s="7">
        <f t="shared" si="68"/>
        <v>10.137781339744082</v>
      </c>
      <c r="H896" s="6">
        <f t="shared" si="69"/>
        <v>10.137781339744082</v>
      </c>
    </row>
    <row r="897" spans="1:8" x14ac:dyDescent="0.25">
      <c r="A897" s="3">
        <v>41313</v>
      </c>
      <c r="B897">
        <v>13.02</v>
      </c>
      <c r="C897" s="6">
        <f t="shared" si="65"/>
        <v>-3.555555555555559E-2</v>
      </c>
      <c r="D897">
        <v>1517.93</v>
      </c>
      <c r="E897" s="6">
        <f t="shared" si="66"/>
        <v>5.6579147867681402E-3</v>
      </c>
      <c r="F897" s="6">
        <f t="shared" si="67"/>
        <v>8.5774706343507267E-3</v>
      </c>
      <c r="G897" s="7">
        <f t="shared" si="68"/>
        <v>-6.2842154566745059</v>
      </c>
      <c r="H897" s="6">
        <f t="shared" si="69"/>
        <v>6.2842154566745059</v>
      </c>
    </row>
    <row r="898" spans="1:8" x14ac:dyDescent="0.25">
      <c r="A898" s="3">
        <v>41312</v>
      </c>
      <c r="B898">
        <v>13.5</v>
      </c>
      <c r="C898" s="6">
        <f t="shared" si="65"/>
        <v>6.7114093959731438E-3</v>
      </c>
      <c r="D898">
        <v>1509.39</v>
      </c>
      <c r="E898" s="6">
        <f t="shared" si="66"/>
        <v>-1.805412268867412E-3</v>
      </c>
      <c r="F898" s="6">
        <f t="shared" si="67"/>
        <v>8.9440104943056455E-3</v>
      </c>
      <c r="G898" s="7">
        <f t="shared" si="68"/>
        <v>-3.717383287853365</v>
      </c>
      <c r="H898" s="6">
        <f t="shared" si="69"/>
        <v>3.717383287853365</v>
      </c>
    </row>
    <row r="899" spans="1:8" x14ac:dyDescent="0.25">
      <c r="A899" s="3">
        <v>41311</v>
      </c>
      <c r="B899">
        <v>13.41</v>
      </c>
      <c r="C899" s="6">
        <f t="shared" ref="C899:C962" si="70">(B899-B900)/B900</f>
        <v>-2.2594752186588955E-2</v>
      </c>
      <c r="D899">
        <v>1512.12</v>
      </c>
      <c r="E899" s="6">
        <f t="shared" ref="E899:E962" si="71">(D899-D900)/D900</f>
        <v>5.4919969033072889E-4</v>
      </c>
      <c r="F899" s="6">
        <f t="shared" ref="F899:F962" si="72">B899/D899</f>
        <v>8.8683437822395048E-3</v>
      </c>
      <c r="G899" s="7">
        <f t="shared" ref="G899:G962" si="73">C899/E899</f>
        <v>-41.141232568762668</v>
      </c>
      <c r="H899" s="6">
        <f t="shared" ref="H899:H962" si="74">ABS(G899)</f>
        <v>41.141232568762668</v>
      </c>
    </row>
    <row r="900" spans="1:8" x14ac:dyDescent="0.25">
      <c r="A900" s="3">
        <v>41310</v>
      </c>
      <c r="B900">
        <v>13.72</v>
      </c>
      <c r="C900" s="6">
        <f t="shared" si="70"/>
        <v>-6.4758009543285575E-2</v>
      </c>
      <c r="D900">
        <v>1511.29</v>
      </c>
      <c r="E900" s="6">
        <f t="shared" si="71"/>
        <v>1.0416457735790981E-2</v>
      </c>
      <c r="F900" s="6">
        <f t="shared" si="72"/>
        <v>9.0783370498051345E-3</v>
      </c>
      <c r="G900" s="7">
        <f t="shared" si="73"/>
        <v>-6.2168936106539228</v>
      </c>
      <c r="H900" s="6">
        <f t="shared" si="74"/>
        <v>6.2168936106539228</v>
      </c>
    </row>
    <row r="901" spans="1:8" x14ac:dyDescent="0.25">
      <c r="A901" s="3">
        <v>41309</v>
      </c>
      <c r="B901">
        <v>14.67</v>
      </c>
      <c r="C901" s="6">
        <f t="shared" si="70"/>
        <v>0.13720930232558134</v>
      </c>
      <c r="D901">
        <v>1495.71</v>
      </c>
      <c r="E901" s="6">
        <f t="shared" si="71"/>
        <v>-1.1538690299173282E-2</v>
      </c>
      <c r="F901" s="6">
        <f t="shared" si="72"/>
        <v>9.8080510259341714E-3</v>
      </c>
      <c r="G901" s="7">
        <f t="shared" si="73"/>
        <v>-11.891237113402033</v>
      </c>
      <c r="H901" s="6">
        <f t="shared" si="74"/>
        <v>11.891237113402033</v>
      </c>
    </row>
    <row r="902" spans="1:8" x14ac:dyDescent="0.25">
      <c r="A902" s="3">
        <v>41306</v>
      </c>
      <c r="B902">
        <v>12.9</v>
      </c>
      <c r="C902" s="6">
        <f t="shared" si="70"/>
        <v>-9.6638655462184808E-2</v>
      </c>
      <c r="D902">
        <v>1513.17</v>
      </c>
      <c r="E902" s="6">
        <f t="shared" si="71"/>
        <v>1.0052666359613228E-2</v>
      </c>
      <c r="F902" s="6">
        <f t="shared" si="72"/>
        <v>8.5251491901108273E-3</v>
      </c>
      <c r="G902" s="7">
        <f t="shared" si="73"/>
        <v>-9.6132361311057117</v>
      </c>
      <c r="H902" s="6">
        <f t="shared" si="74"/>
        <v>9.6132361311057117</v>
      </c>
    </row>
    <row r="903" spans="1:8" x14ac:dyDescent="0.25">
      <c r="A903" s="3">
        <v>41305</v>
      </c>
      <c r="B903">
        <v>14.28</v>
      </c>
      <c r="C903" s="6">
        <f t="shared" si="70"/>
        <v>-2.7932960893855391E-3</v>
      </c>
      <c r="D903">
        <v>1498.11</v>
      </c>
      <c r="E903" s="6">
        <f t="shared" si="71"/>
        <v>-2.563317265439916E-3</v>
      </c>
      <c r="F903" s="6">
        <f t="shared" si="72"/>
        <v>9.5320103330196054E-3</v>
      </c>
      <c r="G903" s="7">
        <f t="shared" si="73"/>
        <v>1.0897192193281444</v>
      </c>
      <c r="H903" s="6">
        <f t="shared" si="74"/>
        <v>1.0897192193281444</v>
      </c>
    </row>
    <row r="904" spans="1:8" x14ac:dyDescent="0.25">
      <c r="A904" s="3">
        <v>41304</v>
      </c>
      <c r="B904">
        <v>14.32</v>
      </c>
      <c r="C904" s="6">
        <f t="shared" si="70"/>
        <v>7.5882794891059341E-2</v>
      </c>
      <c r="D904">
        <v>1501.96</v>
      </c>
      <c r="E904" s="6">
        <f t="shared" si="71"/>
        <v>-3.8996179966043361E-3</v>
      </c>
      <c r="F904" s="6">
        <f t="shared" si="72"/>
        <v>9.5342086340515064E-3</v>
      </c>
      <c r="G904" s="7">
        <f t="shared" si="73"/>
        <v>-19.459032899411088</v>
      </c>
      <c r="H904" s="6">
        <f t="shared" si="74"/>
        <v>19.459032899411088</v>
      </c>
    </row>
    <row r="905" spans="1:8" x14ac:dyDescent="0.25">
      <c r="A905" s="3">
        <v>41303</v>
      </c>
      <c r="B905">
        <v>13.31</v>
      </c>
      <c r="C905" s="6">
        <f t="shared" si="70"/>
        <v>-1.9159911569638893E-2</v>
      </c>
      <c r="D905">
        <v>1507.84</v>
      </c>
      <c r="E905" s="6">
        <f t="shared" si="71"/>
        <v>5.1060539401937459E-3</v>
      </c>
      <c r="F905" s="6">
        <f t="shared" si="72"/>
        <v>8.8271965195246185E-3</v>
      </c>
      <c r="G905" s="7">
        <f t="shared" si="73"/>
        <v>-3.7523911408017523</v>
      </c>
      <c r="H905" s="6">
        <f t="shared" si="74"/>
        <v>3.7523911408017523</v>
      </c>
    </row>
    <row r="906" spans="1:8" x14ac:dyDescent="0.25">
      <c r="A906" s="3">
        <v>41302</v>
      </c>
      <c r="B906">
        <v>13.57</v>
      </c>
      <c r="C906" s="6">
        <f t="shared" si="70"/>
        <v>5.275407292474784E-2</v>
      </c>
      <c r="D906">
        <v>1500.18</v>
      </c>
      <c r="E906" s="6">
        <f t="shared" si="71"/>
        <v>-1.8496832916378165E-3</v>
      </c>
      <c r="F906" s="6">
        <f t="shared" si="72"/>
        <v>9.0455811969230356E-3</v>
      </c>
      <c r="G906" s="7">
        <f t="shared" si="73"/>
        <v>-28.520597641359636</v>
      </c>
      <c r="H906" s="6">
        <f t="shared" si="74"/>
        <v>28.520597641359636</v>
      </c>
    </row>
    <row r="907" spans="1:8" x14ac:dyDescent="0.25">
      <c r="A907" s="3">
        <v>41299</v>
      </c>
      <c r="B907">
        <v>12.89</v>
      </c>
      <c r="C907" s="6">
        <f t="shared" si="70"/>
        <v>1.5760441292356271E-2</v>
      </c>
      <c r="D907">
        <v>1502.96</v>
      </c>
      <c r="E907" s="6">
        <f t="shared" si="71"/>
        <v>5.4454716955888334E-3</v>
      </c>
      <c r="F907" s="6">
        <f t="shared" si="72"/>
        <v>8.5764092191408948E-3</v>
      </c>
      <c r="G907" s="7">
        <f t="shared" si="73"/>
        <v>2.8942288516756403</v>
      </c>
      <c r="H907" s="6">
        <f t="shared" si="74"/>
        <v>2.8942288516756403</v>
      </c>
    </row>
    <row r="908" spans="1:8" x14ac:dyDescent="0.25">
      <c r="A908" s="3">
        <v>41298</v>
      </c>
      <c r="B908">
        <v>12.69</v>
      </c>
      <c r="C908" s="6">
        <f t="shared" si="70"/>
        <v>1.8459069020866664E-2</v>
      </c>
      <c r="D908">
        <v>1494.82</v>
      </c>
      <c r="E908" s="6">
        <f t="shared" si="71"/>
        <v>6.6898134210976012E-6</v>
      </c>
      <c r="F908" s="6">
        <f t="shared" si="72"/>
        <v>8.4893164394375248E-3</v>
      </c>
      <c r="G908" s="7">
        <f t="shared" si="73"/>
        <v>2759.2800963106793</v>
      </c>
      <c r="H908" s="6">
        <f t="shared" si="74"/>
        <v>2759.2800963106793</v>
      </c>
    </row>
    <row r="909" spans="1:8" x14ac:dyDescent="0.25">
      <c r="A909" s="3">
        <v>41297</v>
      </c>
      <c r="B909">
        <v>12.46</v>
      </c>
      <c r="C909" s="6">
        <f t="shared" si="70"/>
        <v>2.4135156878520624E-3</v>
      </c>
      <c r="D909">
        <v>1494.81</v>
      </c>
      <c r="E909" s="6">
        <f t="shared" si="71"/>
        <v>1.5074770863482876E-3</v>
      </c>
      <c r="F909" s="6">
        <f t="shared" si="72"/>
        <v>8.3355075226951934E-3</v>
      </c>
      <c r="G909" s="7">
        <f t="shared" si="73"/>
        <v>1.601029766693544</v>
      </c>
      <c r="H909" s="6">
        <f t="shared" si="74"/>
        <v>1.601029766693544</v>
      </c>
    </row>
    <row r="910" spans="1:8" x14ac:dyDescent="0.25">
      <c r="A910" s="3">
        <v>41296</v>
      </c>
      <c r="B910">
        <v>12.43</v>
      </c>
      <c r="C910" s="6">
        <f t="shared" si="70"/>
        <v>-2.4077046548957571E-3</v>
      </c>
      <c r="D910">
        <v>1492.56</v>
      </c>
      <c r="E910" s="6">
        <f t="shared" si="71"/>
        <v>4.4280542133810193E-3</v>
      </c>
      <c r="F910" s="6">
        <f t="shared" si="72"/>
        <v>8.3279734148040945E-3</v>
      </c>
      <c r="G910" s="7">
        <f t="shared" si="73"/>
        <v>-0.54373874818875934</v>
      </c>
      <c r="H910" s="6">
        <f t="shared" si="74"/>
        <v>0.54373874818875934</v>
      </c>
    </row>
    <row r="911" spans="1:8" x14ac:dyDescent="0.25">
      <c r="A911" s="3">
        <v>41292</v>
      </c>
      <c r="B911">
        <v>12.46</v>
      </c>
      <c r="C911" s="6">
        <f t="shared" si="70"/>
        <v>-8.1798084008842989E-2</v>
      </c>
      <c r="D911">
        <v>1485.98</v>
      </c>
      <c r="E911" s="6">
        <f t="shared" si="71"/>
        <v>3.4032438856401769E-3</v>
      </c>
      <c r="F911" s="6">
        <f t="shared" si="72"/>
        <v>8.3850388295939379E-3</v>
      </c>
      <c r="G911" s="7">
        <f t="shared" si="73"/>
        <v>-24.035328280170003</v>
      </c>
      <c r="H911" s="6">
        <f t="shared" si="74"/>
        <v>24.035328280170003</v>
      </c>
    </row>
    <row r="912" spans="1:8" x14ac:dyDescent="0.25">
      <c r="A912" s="3">
        <v>41291</v>
      </c>
      <c r="B912">
        <v>13.57</v>
      </c>
      <c r="C912" s="6">
        <f t="shared" si="70"/>
        <v>1.117734724292104E-2</v>
      </c>
      <c r="D912">
        <v>1480.94</v>
      </c>
      <c r="E912" s="6">
        <f t="shared" si="71"/>
        <v>5.6429653069677687E-3</v>
      </c>
      <c r="F912" s="6">
        <f t="shared" si="72"/>
        <v>9.1630991127257012E-3</v>
      </c>
      <c r="G912" s="7">
        <f t="shared" si="73"/>
        <v>1.9807577461303152</v>
      </c>
      <c r="H912" s="6">
        <f t="shared" si="74"/>
        <v>1.9807577461303152</v>
      </c>
    </row>
    <row r="913" spans="1:8" x14ac:dyDescent="0.25">
      <c r="A913" s="3">
        <v>41290</v>
      </c>
      <c r="B913">
        <v>13.42</v>
      </c>
      <c r="C913" s="6">
        <f t="shared" si="70"/>
        <v>-9.594095940959467E-3</v>
      </c>
      <c r="D913">
        <v>1472.63</v>
      </c>
      <c r="E913" s="6">
        <f t="shared" si="71"/>
        <v>1.9696537484561379E-4</v>
      </c>
      <c r="F913" s="6">
        <f t="shared" si="72"/>
        <v>9.1129475835749641E-3</v>
      </c>
      <c r="G913" s="7">
        <f t="shared" si="73"/>
        <v>-48.709555923113648</v>
      </c>
      <c r="H913" s="6">
        <f t="shared" si="74"/>
        <v>48.709555923113648</v>
      </c>
    </row>
    <row r="914" spans="1:8" x14ac:dyDescent="0.25">
      <c r="A914" s="3">
        <v>41289</v>
      </c>
      <c r="B914">
        <v>13.55</v>
      </c>
      <c r="C914" s="6">
        <f t="shared" si="70"/>
        <v>2.2189349112426877E-3</v>
      </c>
      <c r="D914">
        <v>1472.34</v>
      </c>
      <c r="E914" s="6">
        <f t="shared" si="71"/>
        <v>1.128729567274903E-3</v>
      </c>
      <c r="F914" s="6">
        <f t="shared" si="72"/>
        <v>9.2030373419183086E-3</v>
      </c>
      <c r="G914" s="7">
        <f t="shared" si="73"/>
        <v>1.9658693947389652</v>
      </c>
      <c r="H914" s="6">
        <f t="shared" si="74"/>
        <v>1.9658693947389652</v>
      </c>
    </row>
    <row r="915" spans="1:8" x14ac:dyDescent="0.25">
      <c r="A915" s="3">
        <v>41288</v>
      </c>
      <c r="B915">
        <v>13.52</v>
      </c>
      <c r="C915" s="6">
        <f t="shared" si="70"/>
        <v>1.1976047904191628E-2</v>
      </c>
      <c r="D915">
        <v>1470.68</v>
      </c>
      <c r="E915" s="6">
        <f t="shared" si="71"/>
        <v>-9.3067490914024045E-4</v>
      </c>
      <c r="F915" s="6">
        <f t="shared" si="72"/>
        <v>9.193026355155438E-3</v>
      </c>
      <c r="G915" s="7">
        <f t="shared" si="73"/>
        <v>-12.868132348442838</v>
      </c>
      <c r="H915" s="6">
        <f t="shared" si="74"/>
        <v>12.868132348442838</v>
      </c>
    </row>
    <row r="916" spans="1:8" x14ac:dyDescent="0.25">
      <c r="A916" s="3">
        <v>41285</v>
      </c>
      <c r="B916">
        <v>13.36</v>
      </c>
      <c r="C916" s="6">
        <f t="shared" si="70"/>
        <v>-9.6367679762787827E-3</v>
      </c>
      <c r="D916">
        <v>1472.05</v>
      </c>
      <c r="E916" s="6">
        <f t="shared" si="71"/>
        <v>-4.7550471428916355E-5</v>
      </c>
      <c r="F916" s="6">
        <f t="shared" si="72"/>
        <v>9.0757786759960591E-3</v>
      </c>
      <c r="G916" s="7">
        <f t="shared" si="73"/>
        <v>202.66398390360604</v>
      </c>
      <c r="H916" s="6">
        <f t="shared" si="74"/>
        <v>202.66398390360604</v>
      </c>
    </row>
    <row r="917" spans="1:8" x14ac:dyDescent="0.25">
      <c r="A917" s="3">
        <v>41284</v>
      </c>
      <c r="B917">
        <v>13.49</v>
      </c>
      <c r="C917" s="6">
        <f t="shared" si="70"/>
        <v>-2.3171614771904436E-2</v>
      </c>
      <c r="D917">
        <v>1472.12</v>
      </c>
      <c r="E917" s="6">
        <f t="shared" si="71"/>
        <v>7.5974319311165554E-3</v>
      </c>
      <c r="F917" s="6">
        <f t="shared" si="72"/>
        <v>9.1636551368094992E-3</v>
      </c>
      <c r="G917" s="7">
        <f t="shared" si="73"/>
        <v>-3.0499272625268552</v>
      </c>
      <c r="H917" s="6">
        <f t="shared" si="74"/>
        <v>3.0499272625268552</v>
      </c>
    </row>
    <row r="918" spans="1:8" x14ac:dyDescent="0.25">
      <c r="A918" s="3">
        <v>41283</v>
      </c>
      <c r="B918">
        <v>13.81</v>
      </c>
      <c r="C918" s="6">
        <f t="shared" si="70"/>
        <v>1.3950073421439155E-2</v>
      </c>
      <c r="D918">
        <v>1461.02</v>
      </c>
      <c r="E918" s="6">
        <f t="shared" si="71"/>
        <v>2.6558693339737778E-3</v>
      </c>
      <c r="F918" s="6">
        <f t="shared" si="72"/>
        <v>9.4523004476324765E-3</v>
      </c>
      <c r="G918" s="7">
        <f t="shared" si="73"/>
        <v>5.2525450868347905</v>
      </c>
      <c r="H918" s="6">
        <f t="shared" si="74"/>
        <v>5.2525450868347905</v>
      </c>
    </row>
    <row r="919" spans="1:8" x14ac:dyDescent="0.25">
      <c r="A919" s="3">
        <v>41282</v>
      </c>
      <c r="B919">
        <v>13.62</v>
      </c>
      <c r="C919" s="6">
        <f t="shared" si="70"/>
        <v>-1.2327773749093541E-2</v>
      </c>
      <c r="D919">
        <v>1457.15</v>
      </c>
      <c r="E919" s="6">
        <f t="shared" si="71"/>
        <v>-3.2423780174979026E-3</v>
      </c>
      <c r="F919" s="6">
        <f t="shared" si="72"/>
        <v>9.3470130048382109E-3</v>
      </c>
      <c r="G919" s="7">
        <f t="shared" si="73"/>
        <v>3.8020778831355111</v>
      </c>
      <c r="H919" s="6">
        <f t="shared" si="74"/>
        <v>3.8020778831355111</v>
      </c>
    </row>
    <row r="920" spans="1:8" x14ac:dyDescent="0.25">
      <c r="A920" s="3">
        <v>41281</v>
      </c>
      <c r="B920">
        <v>13.79</v>
      </c>
      <c r="C920" s="6">
        <f t="shared" si="70"/>
        <v>-2.8922631959508983E-3</v>
      </c>
      <c r="D920">
        <v>1461.89</v>
      </c>
      <c r="E920" s="6">
        <f t="shared" si="71"/>
        <v>-3.1231460582213937E-3</v>
      </c>
      <c r="F920" s="6">
        <f t="shared" si="72"/>
        <v>9.4329942745350181E-3</v>
      </c>
      <c r="G920" s="7">
        <f t="shared" si="73"/>
        <v>0.92607362641183</v>
      </c>
      <c r="H920" s="6">
        <f t="shared" si="74"/>
        <v>0.92607362641183</v>
      </c>
    </row>
    <row r="921" spans="1:8" x14ac:dyDescent="0.25">
      <c r="A921" s="3">
        <v>41278</v>
      </c>
      <c r="B921">
        <v>13.83</v>
      </c>
      <c r="C921" s="6">
        <f t="shared" si="70"/>
        <v>-5.0137362637362667E-2</v>
      </c>
      <c r="D921">
        <v>1466.47</v>
      </c>
      <c r="E921" s="6">
        <f t="shared" si="71"/>
        <v>4.8651130282246014E-3</v>
      </c>
      <c r="F921" s="6">
        <f t="shared" si="72"/>
        <v>9.4308100404372399E-3</v>
      </c>
      <c r="G921" s="7">
        <f t="shared" si="73"/>
        <v>-10.305487734096697</v>
      </c>
      <c r="H921" s="6">
        <f t="shared" si="74"/>
        <v>10.305487734096697</v>
      </c>
    </row>
    <row r="922" spans="1:8" x14ac:dyDescent="0.25">
      <c r="A922" s="3">
        <v>41277</v>
      </c>
      <c r="B922">
        <v>14.56</v>
      </c>
      <c r="C922" s="6">
        <f t="shared" si="70"/>
        <v>-8.1743869209808737E-3</v>
      </c>
      <c r="D922">
        <v>1459.37</v>
      </c>
      <c r="E922" s="6">
        <f t="shared" si="71"/>
        <v>-2.0855841687067887E-3</v>
      </c>
      <c r="F922" s="6">
        <f t="shared" si="72"/>
        <v>9.9769078437956116E-3</v>
      </c>
      <c r="G922" s="7">
        <f t="shared" si="73"/>
        <v>3.9194711216328315</v>
      </c>
      <c r="H922" s="6">
        <f t="shared" si="74"/>
        <v>3.9194711216328315</v>
      </c>
    </row>
    <row r="923" spans="1:8" x14ac:dyDescent="0.25">
      <c r="A923" s="3">
        <v>41276</v>
      </c>
      <c r="B923">
        <v>14.68</v>
      </c>
      <c r="C923" s="6">
        <f t="shared" si="70"/>
        <v>-0.1853496115427303</v>
      </c>
      <c r="D923">
        <v>1462.42</v>
      </c>
      <c r="E923" s="6">
        <f t="shared" si="71"/>
        <v>2.5403347380082611E-2</v>
      </c>
      <c r="F923" s="6">
        <f t="shared" si="72"/>
        <v>1.003815593331601E-2</v>
      </c>
      <c r="G923" s="7">
        <f t="shared" si="73"/>
        <v>-7.2962672505141155</v>
      </c>
      <c r="H923" s="6">
        <f t="shared" si="74"/>
        <v>7.2962672505141155</v>
      </c>
    </row>
    <row r="924" spans="1:8" x14ac:dyDescent="0.25">
      <c r="A924" s="3">
        <v>41274</v>
      </c>
      <c r="B924">
        <v>18.02</v>
      </c>
      <c r="C924" s="6">
        <f t="shared" si="70"/>
        <v>-0.20686619718309857</v>
      </c>
      <c r="D924">
        <v>1426.19</v>
      </c>
      <c r="E924" s="6">
        <f t="shared" si="71"/>
        <v>1.6942022061707172E-2</v>
      </c>
      <c r="F924" s="6">
        <f t="shared" si="72"/>
        <v>1.2635062649436609E-2</v>
      </c>
      <c r="G924" s="7">
        <f t="shared" si="73"/>
        <v>-12.210242462773277</v>
      </c>
      <c r="H924" s="6">
        <f t="shared" si="74"/>
        <v>12.210242462773277</v>
      </c>
    </row>
    <row r="925" spans="1:8" x14ac:dyDescent="0.25">
      <c r="A925" s="3">
        <v>41271</v>
      </c>
      <c r="B925">
        <v>22.72</v>
      </c>
      <c r="C925" s="6">
        <f t="shared" si="70"/>
        <v>0.16692347200821778</v>
      </c>
      <c r="D925">
        <v>1402.43</v>
      </c>
      <c r="E925" s="6">
        <f t="shared" si="71"/>
        <v>-1.1049996474155452E-2</v>
      </c>
      <c r="F925" s="6">
        <f t="shared" si="72"/>
        <v>1.6200452072474204E-2</v>
      </c>
      <c r="G925" s="7">
        <f t="shared" si="73"/>
        <v>-15.10620138193082</v>
      </c>
      <c r="H925" s="6">
        <f t="shared" si="74"/>
        <v>15.10620138193082</v>
      </c>
    </row>
    <row r="926" spans="1:8" x14ac:dyDescent="0.25">
      <c r="A926" s="3">
        <v>41270</v>
      </c>
      <c r="B926">
        <v>19.47</v>
      </c>
      <c r="C926" s="6">
        <f t="shared" si="70"/>
        <v>-5.1334702258734924E-4</v>
      </c>
      <c r="D926">
        <v>1418.1</v>
      </c>
      <c r="E926" s="6">
        <f t="shared" si="71"/>
        <v>-1.21845573061565E-3</v>
      </c>
      <c r="F926" s="6">
        <f t="shared" si="72"/>
        <v>1.3729638248360482E-2</v>
      </c>
      <c r="G926" s="7">
        <f t="shared" si="73"/>
        <v>0.42130953935271004</v>
      </c>
      <c r="H926" s="6">
        <f t="shared" si="74"/>
        <v>0.42130953935271004</v>
      </c>
    </row>
    <row r="927" spans="1:8" x14ac:dyDescent="0.25">
      <c r="A927" s="3">
        <v>41269</v>
      </c>
      <c r="B927">
        <v>19.48</v>
      </c>
      <c r="C927" s="6">
        <f t="shared" si="70"/>
        <v>4.7875201721355599E-2</v>
      </c>
      <c r="D927">
        <v>1419.83</v>
      </c>
      <c r="E927" s="6">
        <f t="shared" si="71"/>
        <v>-4.7874055486241667E-3</v>
      </c>
      <c r="F927" s="6">
        <f t="shared" si="72"/>
        <v>1.3719952388666249E-2</v>
      </c>
      <c r="G927" s="7">
        <f t="shared" si="73"/>
        <v>-10.000239427201704</v>
      </c>
      <c r="H927" s="6">
        <f t="shared" si="74"/>
        <v>10.000239427201704</v>
      </c>
    </row>
    <row r="928" spans="1:8" x14ac:dyDescent="0.25">
      <c r="A928" s="3">
        <v>41267</v>
      </c>
      <c r="B928">
        <v>18.59</v>
      </c>
      <c r="C928" s="6">
        <f t="shared" si="70"/>
        <v>4.2040358744394622E-2</v>
      </c>
      <c r="D928">
        <v>1426.66</v>
      </c>
      <c r="E928" s="6">
        <f t="shared" si="71"/>
        <v>-2.4403034646715443E-3</v>
      </c>
      <c r="F928" s="6">
        <f t="shared" si="72"/>
        <v>1.3030434721657576E-2</v>
      </c>
      <c r="G928" s="7">
        <f t="shared" si="73"/>
        <v>-17.22751262415353</v>
      </c>
      <c r="H928" s="6">
        <f t="shared" si="74"/>
        <v>17.22751262415353</v>
      </c>
    </row>
    <row r="929" spans="1:8" x14ac:dyDescent="0.25">
      <c r="A929" s="3">
        <v>41264</v>
      </c>
      <c r="B929">
        <v>17.84</v>
      </c>
      <c r="C929" s="6">
        <f t="shared" si="70"/>
        <v>9.6208262591962728E-3</v>
      </c>
      <c r="D929">
        <v>1430.15</v>
      </c>
      <c r="E929" s="6">
        <f t="shared" si="71"/>
        <v>-9.3787447443703029E-3</v>
      </c>
      <c r="F929" s="6">
        <f t="shared" si="72"/>
        <v>1.2474215991329579E-2</v>
      </c>
      <c r="G929" s="7">
        <f t="shared" si="73"/>
        <v>-1.0258117180309532</v>
      </c>
      <c r="H929" s="6">
        <f t="shared" si="74"/>
        <v>1.0258117180309532</v>
      </c>
    </row>
    <row r="930" spans="1:8" x14ac:dyDescent="0.25">
      <c r="A930" s="3">
        <v>41263</v>
      </c>
      <c r="B930">
        <v>17.670000000000002</v>
      </c>
      <c r="C930" s="6">
        <f t="shared" si="70"/>
        <v>1.7857142857142988E-2</v>
      </c>
      <c r="D930">
        <v>1443.69</v>
      </c>
      <c r="E930" s="6">
        <f t="shared" si="71"/>
        <v>5.4881913345081242E-3</v>
      </c>
      <c r="F930" s="6">
        <f t="shared" si="72"/>
        <v>1.2239469692246952E-2</v>
      </c>
      <c r="G930" s="7">
        <f t="shared" si="73"/>
        <v>3.2537391225525529</v>
      </c>
      <c r="H930" s="6">
        <f t="shared" si="74"/>
        <v>3.2537391225525529</v>
      </c>
    </row>
    <row r="931" spans="1:8" x14ac:dyDescent="0.25">
      <c r="A931" s="3">
        <v>41262</v>
      </c>
      <c r="B931">
        <v>17.36</v>
      </c>
      <c r="C931" s="6">
        <f t="shared" si="70"/>
        <v>0.11496467565831722</v>
      </c>
      <c r="D931">
        <v>1435.81</v>
      </c>
      <c r="E931" s="6">
        <f t="shared" si="71"/>
        <v>-7.5892147443651246E-3</v>
      </c>
      <c r="F931" s="6">
        <f t="shared" si="72"/>
        <v>1.2090736239474582E-2</v>
      </c>
      <c r="G931" s="7">
        <f t="shared" si="73"/>
        <v>-15.148428332941393</v>
      </c>
      <c r="H931" s="6">
        <f t="shared" si="74"/>
        <v>15.148428332941393</v>
      </c>
    </row>
    <row r="932" spans="1:8" x14ac:dyDescent="0.25">
      <c r="A932" s="3">
        <v>41261</v>
      </c>
      <c r="B932">
        <v>15.57</v>
      </c>
      <c r="C932" s="6">
        <f t="shared" si="70"/>
        <v>-4.7123623011015886E-2</v>
      </c>
      <c r="D932">
        <v>1446.79</v>
      </c>
      <c r="E932" s="6">
        <f t="shared" si="71"/>
        <v>1.1486618753320887E-2</v>
      </c>
      <c r="F932" s="6">
        <f t="shared" si="72"/>
        <v>1.076175533422266E-2</v>
      </c>
      <c r="G932" s="7">
        <f t="shared" si="73"/>
        <v>-4.102479939746587</v>
      </c>
      <c r="H932" s="6">
        <f t="shared" si="74"/>
        <v>4.102479939746587</v>
      </c>
    </row>
    <row r="933" spans="1:8" x14ac:dyDescent="0.25">
      <c r="A933" s="3">
        <v>41260</v>
      </c>
      <c r="B933">
        <v>16.34</v>
      </c>
      <c r="C933" s="6">
        <f t="shared" si="70"/>
        <v>-3.8823529411764715E-2</v>
      </c>
      <c r="D933">
        <v>1430.36</v>
      </c>
      <c r="E933" s="6">
        <f t="shared" si="71"/>
        <v>1.1870569759051468E-2</v>
      </c>
      <c r="F933" s="6">
        <f t="shared" si="72"/>
        <v>1.1423697530691574E-2</v>
      </c>
      <c r="G933" s="7">
        <f t="shared" si="73"/>
        <v>-3.2705700063100385</v>
      </c>
      <c r="H933" s="6">
        <f t="shared" si="74"/>
        <v>3.2705700063100385</v>
      </c>
    </row>
    <row r="934" spans="1:8" x14ac:dyDescent="0.25">
      <c r="A934" s="3">
        <v>41257</v>
      </c>
      <c r="B934">
        <v>17</v>
      </c>
      <c r="C934" s="6">
        <f t="shared" si="70"/>
        <v>2.6570048309178824E-2</v>
      </c>
      <c r="D934">
        <v>1413.58</v>
      </c>
      <c r="E934" s="6">
        <f t="shared" si="71"/>
        <v>-4.1354045581035743E-3</v>
      </c>
      <c r="F934" s="6">
        <f t="shared" si="72"/>
        <v>1.2026202974009253E-2</v>
      </c>
      <c r="G934" s="7">
        <f t="shared" si="73"/>
        <v>-6.4250178999085383</v>
      </c>
      <c r="H934" s="6">
        <f t="shared" si="74"/>
        <v>6.4250178999085383</v>
      </c>
    </row>
    <row r="935" spans="1:8" x14ac:dyDescent="0.25">
      <c r="A935" s="3">
        <v>41256</v>
      </c>
      <c r="B935">
        <v>16.559999999999999</v>
      </c>
      <c r="C935" s="6">
        <f t="shared" si="70"/>
        <v>3.8244514106583041E-2</v>
      </c>
      <c r="D935">
        <v>1419.45</v>
      </c>
      <c r="E935" s="6">
        <f t="shared" si="71"/>
        <v>-6.3214045698924536E-3</v>
      </c>
      <c r="F935" s="6">
        <f t="shared" si="72"/>
        <v>1.166649054211138E-2</v>
      </c>
      <c r="G935" s="7">
        <f t="shared" si="73"/>
        <v>-6.0500026036513743</v>
      </c>
      <c r="H935" s="6">
        <f t="shared" si="74"/>
        <v>6.0500026036513743</v>
      </c>
    </row>
    <row r="936" spans="1:8" x14ac:dyDescent="0.25">
      <c r="A936" s="3">
        <v>41255</v>
      </c>
      <c r="B936">
        <v>15.95</v>
      </c>
      <c r="C936" s="6">
        <f t="shared" si="70"/>
        <v>2.4405908798972319E-2</v>
      </c>
      <c r="D936">
        <v>1428.48</v>
      </c>
      <c r="E936" s="6">
        <f t="shared" si="71"/>
        <v>4.4822949350074246E-4</v>
      </c>
      <c r="F936" s="6">
        <f t="shared" si="72"/>
        <v>1.1165714605734766E-2</v>
      </c>
      <c r="G936" s="7">
        <f t="shared" si="73"/>
        <v>54.449582530498724</v>
      </c>
      <c r="H936" s="6">
        <f t="shared" si="74"/>
        <v>54.449582530498724</v>
      </c>
    </row>
    <row r="937" spans="1:8" x14ac:dyDescent="0.25">
      <c r="A937" s="3">
        <v>41254</v>
      </c>
      <c r="B937">
        <v>15.57</v>
      </c>
      <c r="C937" s="6">
        <f t="shared" si="70"/>
        <v>-2.9906542056074792E-2</v>
      </c>
      <c r="D937">
        <v>1427.84</v>
      </c>
      <c r="E937" s="6">
        <f t="shared" si="71"/>
        <v>6.5489408198512308E-3</v>
      </c>
      <c r="F937" s="6">
        <f t="shared" si="72"/>
        <v>1.0904583146571046E-2</v>
      </c>
      <c r="G937" s="7">
        <f t="shared" si="73"/>
        <v>-4.5666227377443551</v>
      </c>
      <c r="H937" s="6">
        <f t="shared" si="74"/>
        <v>4.5666227377443551</v>
      </c>
    </row>
    <row r="938" spans="1:8" x14ac:dyDescent="0.25">
      <c r="A938" s="3">
        <v>41253</v>
      </c>
      <c r="B938">
        <v>16.05</v>
      </c>
      <c r="C938" s="6">
        <f t="shared" si="70"/>
        <v>9.4339622641509656E-3</v>
      </c>
      <c r="D938">
        <v>1418.55</v>
      </c>
      <c r="E938" s="6">
        <f t="shared" si="71"/>
        <v>3.3848822695636902E-4</v>
      </c>
      <c r="F938" s="6">
        <f t="shared" si="72"/>
        <v>1.1314370307708576E-2</v>
      </c>
      <c r="G938" s="7">
        <f t="shared" si="73"/>
        <v>27.870872641508441</v>
      </c>
      <c r="H938" s="6">
        <f t="shared" si="74"/>
        <v>27.870872641508441</v>
      </c>
    </row>
    <row r="939" spans="1:8" x14ac:dyDescent="0.25">
      <c r="A939" s="3">
        <v>41250</v>
      </c>
      <c r="B939">
        <v>15.9</v>
      </c>
      <c r="C939" s="6">
        <f t="shared" si="70"/>
        <v>-4.1013268998793609E-2</v>
      </c>
      <c r="D939">
        <v>1418.07</v>
      </c>
      <c r="E939" s="6">
        <f t="shared" si="71"/>
        <v>2.920916021896178E-3</v>
      </c>
      <c r="F939" s="6">
        <f t="shared" si="72"/>
        <v>1.12124225179293E-2</v>
      </c>
      <c r="G939" s="7">
        <f t="shared" si="73"/>
        <v>-14.041235246526851</v>
      </c>
      <c r="H939" s="6">
        <f t="shared" si="74"/>
        <v>14.041235246526851</v>
      </c>
    </row>
    <row r="940" spans="1:8" x14ac:dyDescent="0.25">
      <c r="A940" s="3">
        <v>41249</v>
      </c>
      <c r="B940">
        <v>16.579999999999998</v>
      </c>
      <c r="C940" s="6">
        <f t="shared" si="70"/>
        <v>7.2904009720533075E-3</v>
      </c>
      <c r="D940">
        <v>1413.94</v>
      </c>
      <c r="E940" s="6">
        <f t="shared" si="71"/>
        <v>3.306653042688523E-3</v>
      </c>
      <c r="F940" s="6">
        <f t="shared" si="72"/>
        <v>1.1726098702915256E-2</v>
      </c>
      <c r="G940" s="7">
        <f t="shared" si="73"/>
        <v>2.2047674424667609</v>
      </c>
      <c r="H940" s="6">
        <f t="shared" si="74"/>
        <v>2.2047674424667609</v>
      </c>
    </row>
    <row r="941" spans="1:8" x14ac:dyDescent="0.25">
      <c r="A941" s="3">
        <v>41248</v>
      </c>
      <c r="B941">
        <v>16.46</v>
      </c>
      <c r="C941" s="6">
        <f t="shared" si="70"/>
        <v>-3.8551401869158883E-2</v>
      </c>
      <c r="D941">
        <v>1409.28</v>
      </c>
      <c r="E941" s="6">
        <f t="shared" si="71"/>
        <v>1.584876159340477E-3</v>
      </c>
      <c r="F941" s="6">
        <f t="shared" si="72"/>
        <v>1.1679722979109901E-2</v>
      </c>
      <c r="G941" s="7">
        <f t="shared" si="73"/>
        <v>-24.324551569506529</v>
      </c>
      <c r="H941" s="6">
        <f t="shared" si="74"/>
        <v>24.324551569506529</v>
      </c>
    </row>
    <row r="942" spans="1:8" x14ac:dyDescent="0.25">
      <c r="A942" s="3">
        <v>41247</v>
      </c>
      <c r="B942">
        <v>17.12</v>
      </c>
      <c r="C942" s="6">
        <f t="shared" si="70"/>
        <v>2.8846153846153872E-2</v>
      </c>
      <c r="D942">
        <v>1407.05</v>
      </c>
      <c r="E942" s="6">
        <f t="shared" si="71"/>
        <v>-1.7098747037873241E-3</v>
      </c>
      <c r="F942" s="6">
        <f t="shared" si="72"/>
        <v>1.2167300380228138E-2</v>
      </c>
      <c r="G942" s="7">
        <f t="shared" si="73"/>
        <v>-16.870331950206911</v>
      </c>
      <c r="H942" s="6">
        <f t="shared" si="74"/>
        <v>16.870331950206911</v>
      </c>
    </row>
    <row r="943" spans="1:8" x14ac:dyDescent="0.25">
      <c r="A943" s="3">
        <v>41246</v>
      </c>
      <c r="B943">
        <v>16.64</v>
      </c>
      <c r="C943" s="6">
        <f t="shared" si="70"/>
        <v>4.8519218651543884E-2</v>
      </c>
      <c r="D943">
        <v>1409.46</v>
      </c>
      <c r="E943" s="6">
        <f t="shared" si="71"/>
        <v>-4.7451595136211687E-3</v>
      </c>
      <c r="F943" s="6">
        <f t="shared" si="72"/>
        <v>1.1805939863493821E-2</v>
      </c>
      <c r="G943" s="7">
        <f t="shared" si="73"/>
        <v>-10.224992123503444</v>
      </c>
      <c r="H943" s="6">
        <f t="shared" si="74"/>
        <v>10.224992123503444</v>
      </c>
    </row>
    <row r="944" spans="1:8" x14ac:dyDescent="0.25">
      <c r="A944" s="3">
        <v>41243</v>
      </c>
      <c r="B944">
        <v>15.87</v>
      </c>
      <c r="C944" s="6">
        <f t="shared" si="70"/>
        <v>5.3784860557768835E-2</v>
      </c>
      <c r="D944">
        <v>1416.18</v>
      </c>
      <c r="E944" s="6">
        <f t="shared" si="71"/>
        <v>1.6243511423427251E-4</v>
      </c>
      <c r="F944" s="6">
        <f t="shared" si="72"/>
        <v>1.1206202601364233E-2</v>
      </c>
      <c r="G944" s="7">
        <f t="shared" si="73"/>
        <v>331.11597089898595</v>
      </c>
      <c r="H944" s="6">
        <f t="shared" si="74"/>
        <v>331.11597089898595</v>
      </c>
    </row>
    <row r="945" spans="1:8" x14ac:dyDescent="0.25">
      <c r="A945" s="3">
        <v>41242</v>
      </c>
      <c r="B945">
        <v>15.06</v>
      </c>
      <c r="C945" s="6">
        <f t="shared" si="70"/>
        <v>-2.9013539651837478E-2</v>
      </c>
      <c r="D945">
        <v>1415.95</v>
      </c>
      <c r="E945" s="6">
        <f t="shared" si="71"/>
        <v>4.2697155177916502E-3</v>
      </c>
      <c r="F945" s="6">
        <f t="shared" si="72"/>
        <v>1.0635968784208482E-2</v>
      </c>
      <c r="G945" s="7">
        <f t="shared" si="73"/>
        <v>-6.7951926846038777</v>
      </c>
      <c r="H945" s="6">
        <f t="shared" si="74"/>
        <v>6.7951926846038777</v>
      </c>
    </row>
    <row r="946" spans="1:8" x14ac:dyDescent="0.25">
      <c r="A946" s="3">
        <v>41241</v>
      </c>
      <c r="B946">
        <v>15.51</v>
      </c>
      <c r="C946" s="6">
        <f t="shared" si="70"/>
        <v>-2.5753768844221113E-2</v>
      </c>
      <c r="D946">
        <v>1409.93</v>
      </c>
      <c r="E946" s="6">
        <f t="shared" si="71"/>
        <v>7.8559480749710552E-3</v>
      </c>
      <c r="F946" s="6">
        <f t="shared" si="72"/>
        <v>1.1000546126403438E-2</v>
      </c>
      <c r="G946" s="7">
        <f t="shared" si="73"/>
        <v>-3.2782508996300872</v>
      </c>
      <c r="H946" s="6">
        <f t="shared" si="74"/>
        <v>3.2782508996300872</v>
      </c>
    </row>
    <row r="947" spans="1:8" x14ac:dyDescent="0.25">
      <c r="A947" s="3">
        <v>41240</v>
      </c>
      <c r="B947">
        <v>15.92</v>
      </c>
      <c r="C947" s="6">
        <f t="shared" si="70"/>
        <v>2.7096774193548383E-2</v>
      </c>
      <c r="D947">
        <v>1398.94</v>
      </c>
      <c r="E947" s="6">
        <f t="shared" si="71"/>
        <v>-5.2265180012656771E-3</v>
      </c>
      <c r="F947" s="6">
        <f t="shared" si="72"/>
        <v>1.1380044891131856E-2</v>
      </c>
      <c r="G947" s="7">
        <f t="shared" si="73"/>
        <v>-5.1844792626728742</v>
      </c>
      <c r="H947" s="6">
        <f t="shared" si="74"/>
        <v>5.1844792626728742</v>
      </c>
    </row>
    <row r="948" spans="1:8" x14ac:dyDescent="0.25">
      <c r="A948" s="3">
        <v>41239</v>
      </c>
      <c r="B948">
        <v>15.5</v>
      </c>
      <c r="C948" s="6">
        <f t="shared" si="70"/>
        <v>2.3778071334213963E-2</v>
      </c>
      <c r="D948">
        <v>1406.29</v>
      </c>
      <c r="E948" s="6">
        <f t="shared" si="71"/>
        <v>-2.0295923074194564E-3</v>
      </c>
      <c r="F948" s="6">
        <f t="shared" si="72"/>
        <v>1.1021908710152245E-2</v>
      </c>
      <c r="G948" s="7">
        <f t="shared" si="73"/>
        <v>-11.715688538673469</v>
      </c>
      <c r="H948" s="6">
        <f t="shared" si="74"/>
        <v>11.715688538673469</v>
      </c>
    </row>
    <row r="949" spans="1:8" x14ac:dyDescent="0.25">
      <c r="A949" s="3">
        <v>41236</v>
      </c>
      <c r="B949">
        <v>15.14</v>
      </c>
      <c r="C949" s="6">
        <f t="shared" si="70"/>
        <v>-1.1103853690398428E-2</v>
      </c>
      <c r="D949">
        <v>1409.15</v>
      </c>
      <c r="E949" s="6">
        <f t="shared" si="71"/>
        <v>1.3026318627204388E-2</v>
      </c>
      <c r="F949" s="6">
        <f t="shared" si="72"/>
        <v>1.0744065571443778E-2</v>
      </c>
      <c r="G949" s="7">
        <f t="shared" si="73"/>
        <v>-0.85241686528448257</v>
      </c>
      <c r="H949" s="6">
        <f t="shared" si="74"/>
        <v>0.85241686528448257</v>
      </c>
    </row>
    <row r="950" spans="1:8" x14ac:dyDescent="0.25">
      <c r="A950" s="3">
        <v>41234</v>
      </c>
      <c r="B950">
        <v>15.31</v>
      </c>
      <c r="C950" s="6">
        <f t="shared" si="70"/>
        <v>1.5251989389920452E-2</v>
      </c>
      <c r="D950">
        <v>1391.03</v>
      </c>
      <c r="E950" s="6">
        <f t="shared" si="71"/>
        <v>2.320202333172428E-3</v>
      </c>
      <c r="F950" s="6">
        <f t="shared" si="72"/>
        <v>1.100623279152858E-2</v>
      </c>
      <c r="G950" s="7">
        <f t="shared" si="73"/>
        <v>6.5735600606289823</v>
      </c>
      <c r="H950" s="6">
        <f t="shared" si="74"/>
        <v>6.5735600606289823</v>
      </c>
    </row>
    <row r="951" spans="1:8" x14ac:dyDescent="0.25">
      <c r="A951" s="3">
        <v>41233</v>
      </c>
      <c r="B951">
        <v>15.08</v>
      </c>
      <c r="C951" s="6">
        <f t="shared" si="70"/>
        <v>-1.0498687664042003E-2</v>
      </c>
      <c r="D951">
        <v>1387.81</v>
      </c>
      <c r="E951" s="6">
        <f t="shared" si="71"/>
        <v>6.6335470008424991E-4</v>
      </c>
      <c r="F951" s="6">
        <f t="shared" si="72"/>
        <v>1.086604074044718E-2</v>
      </c>
      <c r="G951" s="7">
        <f t="shared" si="73"/>
        <v>-15.826657537375718</v>
      </c>
      <c r="H951" s="6">
        <f t="shared" si="74"/>
        <v>15.826657537375718</v>
      </c>
    </row>
    <row r="952" spans="1:8" x14ac:dyDescent="0.25">
      <c r="A952" s="3">
        <v>41232</v>
      </c>
      <c r="B952">
        <v>15.24</v>
      </c>
      <c r="C952" s="6">
        <f t="shared" si="70"/>
        <v>-7.1297989031078604E-2</v>
      </c>
      <c r="D952">
        <v>1386.89</v>
      </c>
      <c r="E952" s="6">
        <f t="shared" si="71"/>
        <v>1.9862046651175094E-2</v>
      </c>
      <c r="F952" s="6">
        <f t="shared" si="72"/>
        <v>1.0988614814440942E-2</v>
      </c>
      <c r="G952" s="7">
        <f t="shared" si="73"/>
        <v>-3.5896597306028588</v>
      </c>
      <c r="H952" s="6">
        <f t="shared" si="74"/>
        <v>3.5896597306028588</v>
      </c>
    </row>
    <row r="953" spans="1:8" x14ac:dyDescent="0.25">
      <c r="A953" s="3">
        <v>41229</v>
      </c>
      <c r="B953">
        <v>16.41</v>
      </c>
      <c r="C953" s="6">
        <f t="shared" si="70"/>
        <v>-8.78265703168426E-2</v>
      </c>
      <c r="D953">
        <v>1359.88</v>
      </c>
      <c r="E953" s="6">
        <f t="shared" si="71"/>
        <v>4.8399133988016093E-3</v>
      </c>
      <c r="F953" s="6">
        <f t="shared" si="72"/>
        <v>1.2067241227167102E-2</v>
      </c>
      <c r="G953" s="7">
        <f t="shared" si="73"/>
        <v>-18.146310291128138</v>
      </c>
      <c r="H953" s="6">
        <f t="shared" si="74"/>
        <v>18.146310291128138</v>
      </c>
    </row>
    <row r="954" spans="1:8" x14ac:dyDescent="0.25">
      <c r="A954" s="3">
        <v>41228</v>
      </c>
      <c r="B954">
        <v>17.989999999999998</v>
      </c>
      <c r="C954" s="6">
        <f t="shared" si="70"/>
        <v>3.9062499999998174E-3</v>
      </c>
      <c r="D954">
        <v>1353.33</v>
      </c>
      <c r="E954" s="6">
        <f t="shared" si="71"/>
        <v>-1.5935196866078553E-3</v>
      </c>
      <c r="F954" s="6">
        <f t="shared" si="72"/>
        <v>1.3293136189990616E-2</v>
      </c>
      <c r="G954" s="7">
        <f t="shared" si="73"/>
        <v>-2.4513346354164591</v>
      </c>
      <c r="H954" s="6">
        <f t="shared" si="74"/>
        <v>2.4513346354164591</v>
      </c>
    </row>
    <row r="955" spans="1:8" x14ac:dyDescent="0.25">
      <c r="A955" s="3">
        <v>41227</v>
      </c>
      <c r="B955">
        <v>17.920000000000002</v>
      </c>
      <c r="C955" s="6">
        <f t="shared" si="70"/>
        <v>7.6276276276276464E-2</v>
      </c>
      <c r="D955">
        <v>1355.49</v>
      </c>
      <c r="E955" s="6">
        <f t="shared" si="71"/>
        <v>-1.3852007595323465E-2</v>
      </c>
      <c r="F955" s="6">
        <f t="shared" si="72"/>
        <v>1.3220311474079486E-2</v>
      </c>
      <c r="G955" s="7">
        <f t="shared" si="73"/>
        <v>-5.506514182249501</v>
      </c>
      <c r="H955" s="6">
        <f t="shared" si="74"/>
        <v>5.506514182249501</v>
      </c>
    </row>
    <row r="956" spans="1:8" x14ac:dyDescent="0.25">
      <c r="A956" s="3">
        <v>41226</v>
      </c>
      <c r="B956">
        <v>16.649999999999999</v>
      </c>
      <c r="C956" s="6">
        <f t="shared" si="70"/>
        <v>-1.7985611510792049E-3</v>
      </c>
      <c r="D956">
        <v>1374.53</v>
      </c>
      <c r="E956" s="6">
        <f t="shared" si="71"/>
        <v>-3.9854206067984031E-3</v>
      </c>
      <c r="F956" s="6">
        <f t="shared" si="72"/>
        <v>1.2113231431834881E-2</v>
      </c>
      <c r="G956" s="7">
        <f t="shared" si="73"/>
        <v>0.45128515369524275</v>
      </c>
      <c r="H956" s="6">
        <f t="shared" si="74"/>
        <v>0.45128515369524275</v>
      </c>
    </row>
    <row r="957" spans="1:8" x14ac:dyDescent="0.25">
      <c r="A957" s="3">
        <v>41225</v>
      </c>
      <c r="B957">
        <v>16.68</v>
      </c>
      <c r="C957" s="6">
        <f t="shared" si="70"/>
        <v>-0.10370768404083824</v>
      </c>
      <c r="D957">
        <v>1380.03</v>
      </c>
      <c r="E957" s="6">
        <f t="shared" si="71"/>
        <v>1.3044896184372481E-4</v>
      </c>
      <c r="F957" s="6">
        <f t="shared" si="72"/>
        <v>1.2086693767526793E-2</v>
      </c>
      <c r="G957" s="7">
        <f t="shared" si="73"/>
        <v>-795.00582124277798</v>
      </c>
      <c r="H957" s="6">
        <f t="shared" si="74"/>
        <v>795.00582124277798</v>
      </c>
    </row>
    <row r="958" spans="1:8" x14ac:dyDescent="0.25">
      <c r="A958" s="3">
        <v>41222</v>
      </c>
      <c r="B958">
        <v>18.61</v>
      </c>
      <c r="C958" s="6">
        <f t="shared" si="70"/>
        <v>6.4899945916712283E-3</v>
      </c>
      <c r="D958">
        <v>1379.85</v>
      </c>
      <c r="E958" s="6">
        <f t="shared" si="71"/>
        <v>1.6987172506914055E-3</v>
      </c>
      <c r="F958" s="6">
        <f t="shared" si="72"/>
        <v>1.3486973221726999E-2</v>
      </c>
      <c r="G958" s="7">
        <f t="shared" si="73"/>
        <v>3.8205266880227979</v>
      </c>
      <c r="H958" s="6">
        <f t="shared" si="74"/>
        <v>3.8205266880227979</v>
      </c>
    </row>
    <row r="959" spans="1:8" x14ac:dyDescent="0.25">
      <c r="A959" s="3">
        <v>41221</v>
      </c>
      <c r="B959">
        <v>18.489999999999998</v>
      </c>
      <c r="C959" s="6">
        <f t="shared" si="70"/>
        <v>-3.0922431865828087E-2</v>
      </c>
      <c r="D959">
        <v>1377.51</v>
      </c>
      <c r="E959" s="6">
        <f t="shared" si="71"/>
        <v>-1.2204828867073482E-2</v>
      </c>
      <c r="F959" s="6">
        <f t="shared" si="72"/>
        <v>1.3422770070634695E-2</v>
      </c>
      <c r="G959" s="7">
        <f t="shared" si="73"/>
        <v>2.5336227326588299</v>
      </c>
      <c r="H959" s="6">
        <f t="shared" si="74"/>
        <v>2.5336227326588299</v>
      </c>
    </row>
    <row r="960" spans="1:8" x14ac:dyDescent="0.25">
      <c r="A960" s="3">
        <v>41220</v>
      </c>
      <c r="B960">
        <v>19.079999999999998</v>
      </c>
      <c r="C960" s="6">
        <f t="shared" si="70"/>
        <v>8.5324232081911269E-2</v>
      </c>
      <c r="D960">
        <v>1394.53</v>
      </c>
      <c r="E960" s="6">
        <f t="shared" si="71"/>
        <v>-2.3705010536338202E-2</v>
      </c>
      <c r="F960" s="6">
        <f t="shared" si="72"/>
        <v>1.3682029070726336E-2</v>
      </c>
      <c r="G960" s="7">
        <f t="shared" si="73"/>
        <v>-3.5994175978582632</v>
      </c>
      <c r="H960" s="6">
        <f t="shared" si="74"/>
        <v>3.5994175978582632</v>
      </c>
    </row>
    <row r="961" spans="1:8" x14ac:dyDescent="0.25">
      <c r="A961" s="3">
        <v>41219</v>
      </c>
      <c r="B961">
        <v>17.579999999999998</v>
      </c>
      <c r="C961" s="6">
        <f t="shared" si="70"/>
        <v>-4.5602605863192362E-2</v>
      </c>
      <c r="D961">
        <v>1428.39</v>
      </c>
      <c r="E961" s="6">
        <f t="shared" si="71"/>
        <v>7.8531814910461802E-3</v>
      </c>
      <c r="F961" s="6">
        <f t="shared" si="72"/>
        <v>1.2307563060508682E-2</v>
      </c>
      <c r="G961" s="7">
        <f t="shared" si="73"/>
        <v>-5.8068957040132414</v>
      </c>
      <c r="H961" s="6">
        <f t="shared" si="74"/>
        <v>5.8068957040132414</v>
      </c>
    </row>
    <row r="962" spans="1:8" x14ac:dyDescent="0.25">
      <c r="A962" s="3">
        <v>41218</v>
      </c>
      <c r="B962">
        <v>18.420000000000002</v>
      </c>
      <c r="C962" s="6">
        <f t="shared" si="70"/>
        <v>4.7185901080159284E-2</v>
      </c>
      <c r="D962">
        <v>1417.26</v>
      </c>
      <c r="E962" s="6">
        <f t="shared" si="71"/>
        <v>2.1637675010606318E-3</v>
      </c>
      <c r="F962" s="6">
        <f t="shared" si="72"/>
        <v>1.2996909529655817E-2</v>
      </c>
      <c r="G962" s="7">
        <f t="shared" si="73"/>
        <v>21.807288009007337</v>
      </c>
      <c r="H962" s="6">
        <f t="shared" si="74"/>
        <v>21.807288009007337</v>
      </c>
    </row>
    <row r="963" spans="1:8" x14ac:dyDescent="0.25">
      <c r="A963" s="3">
        <v>41215</v>
      </c>
      <c r="B963">
        <v>17.59</v>
      </c>
      <c r="C963" s="6">
        <f t="shared" ref="C963:C1026" si="75">(B963-B964)/B964</f>
        <v>5.3924505692031069E-2</v>
      </c>
      <c r="D963">
        <v>1414.2</v>
      </c>
      <c r="E963" s="6">
        <f t="shared" ref="E963:E1026" si="76">(D963-D964)/D964</f>
        <v>-9.3794436778065638E-3</v>
      </c>
      <c r="F963" s="6">
        <f t="shared" ref="F963:F1026" si="77">B963/D963</f>
        <v>1.2438127563286664E-2</v>
      </c>
      <c r="G963" s="7">
        <f t="shared" ref="G963:G1026" si="78">C963/E963</f>
        <v>-5.7492221867727684</v>
      </c>
      <c r="H963" s="6">
        <f t="shared" ref="H963:H1026" si="79">ABS(G963)</f>
        <v>5.7492221867727684</v>
      </c>
    </row>
    <row r="964" spans="1:8" x14ac:dyDescent="0.25">
      <c r="A964" s="3">
        <v>41214</v>
      </c>
      <c r="B964">
        <v>16.690000000000001</v>
      </c>
      <c r="C964" s="6">
        <f t="shared" si="75"/>
        <v>-0.10268817204301076</v>
      </c>
      <c r="D964">
        <v>1427.59</v>
      </c>
      <c r="E964" s="6">
        <f t="shared" si="76"/>
        <v>1.0926523906639358E-2</v>
      </c>
      <c r="F964" s="6">
        <f t="shared" si="77"/>
        <v>1.169103173880456E-2</v>
      </c>
      <c r="G964" s="7">
        <f t="shared" si="78"/>
        <v>-9.3980640980077528</v>
      </c>
      <c r="H964" s="6">
        <f t="shared" si="79"/>
        <v>9.3980640980077528</v>
      </c>
    </row>
    <row r="965" spans="1:8" x14ac:dyDescent="0.25">
      <c r="A965" s="3">
        <v>41213</v>
      </c>
      <c r="B965">
        <v>18.600000000000001</v>
      </c>
      <c r="C965" s="6">
        <f t="shared" si="75"/>
        <v>4.4357102751263491E-2</v>
      </c>
      <c r="D965">
        <v>1412.16</v>
      </c>
      <c r="E965" s="6">
        <f t="shared" si="76"/>
        <v>1.5581398643003759E-4</v>
      </c>
      <c r="F965" s="6">
        <f t="shared" si="77"/>
        <v>1.3171312032630864E-2</v>
      </c>
      <c r="G965" s="7">
        <f t="shared" si="78"/>
        <v>284.67985299368729</v>
      </c>
      <c r="H965" s="6">
        <f t="shared" si="79"/>
        <v>284.67985299368729</v>
      </c>
    </row>
    <row r="966" spans="1:8" x14ac:dyDescent="0.25">
      <c r="A966" s="3">
        <v>41208</v>
      </c>
      <c r="B966">
        <v>17.809999999999999</v>
      </c>
      <c r="C966" s="6">
        <f t="shared" si="75"/>
        <v>-1.7108167770419552E-2</v>
      </c>
      <c r="D966">
        <v>1411.94</v>
      </c>
      <c r="E966" s="6">
        <f t="shared" si="76"/>
        <v>-7.2896098289416814E-4</v>
      </c>
      <c r="F966" s="6">
        <f t="shared" si="77"/>
        <v>1.2613850446902842E-2</v>
      </c>
      <c r="G966" s="7">
        <f t="shared" si="78"/>
        <v>23.46925030540811</v>
      </c>
      <c r="H966" s="6">
        <f t="shared" si="79"/>
        <v>23.46925030540811</v>
      </c>
    </row>
    <row r="967" spans="1:8" x14ac:dyDescent="0.25">
      <c r="A967" s="3">
        <v>41207</v>
      </c>
      <c r="B967">
        <v>18.12</v>
      </c>
      <c r="C967" s="6">
        <f t="shared" si="75"/>
        <v>-1.1456628477904927E-2</v>
      </c>
      <c r="D967">
        <v>1412.97</v>
      </c>
      <c r="E967" s="6">
        <f t="shared" si="76"/>
        <v>2.995563442768431E-3</v>
      </c>
      <c r="F967" s="6">
        <f t="shared" si="77"/>
        <v>1.2824051466060851E-2</v>
      </c>
      <c r="G967" s="7">
        <f t="shared" si="78"/>
        <v>-3.8245320777839957</v>
      </c>
      <c r="H967" s="6">
        <f t="shared" si="79"/>
        <v>3.8245320777839957</v>
      </c>
    </row>
    <row r="968" spans="1:8" x14ac:dyDescent="0.25">
      <c r="A968" s="3">
        <v>41206</v>
      </c>
      <c r="B968">
        <v>18.329999999999998</v>
      </c>
      <c r="C968" s="6">
        <f t="shared" si="75"/>
        <v>-2.6553372278279343E-2</v>
      </c>
      <c r="D968">
        <v>1408.75</v>
      </c>
      <c r="E968" s="6">
        <f t="shared" si="76"/>
        <v>-3.0853932107195478E-3</v>
      </c>
      <c r="F968" s="6">
        <f t="shared" si="77"/>
        <v>1.3011535048802128E-2</v>
      </c>
      <c r="G968" s="7">
        <f t="shared" si="78"/>
        <v>8.6061550229725192</v>
      </c>
      <c r="H968" s="6">
        <f t="shared" si="79"/>
        <v>8.6061550229725192</v>
      </c>
    </row>
    <row r="969" spans="1:8" x14ac:dyDescent="0.25">
      <c r="A969" s="3">
        <v>41205</v>
      </c>
      <c r="B969">
        <v>18.829999999999998</v>
      </c>
      <c r="C969" s="6">
        <f t="shared" si="75"/>
        <v>0.13297232250300825</v>
      </c>
      <c r="D969">
        <v>1413.11</v>
      </c>
      <c r="E969" s="6">
        <f t="shared" si="76"/>
        <v>-1.4443932990194053E-2</v>
      </c>
      <c r="F969" s="6">
        <f t="shared" si="77"/>
        <v>1.3325218843543672E-2</v>
      </c>
      <c r="G969" s="7">
        <f t="shared" si="78"/>
        <v>-9.2061021463671153</v>
      </c>
      <c r="H969" s="6">
        <f t="shared" si="79"/>
        <v>9.2061021463671153</v>
      </c>
    </row>
    <row r="970" spans="1:8" x14ac:dyDescent="0.25">
      <c r="A970" s="3">
        <v>41204</v>
      </c>
      <c r="B970">
        <v>16.62</v>
      </c>
      <c r="C970" s="6">
        <f t="shared" si="75"/>
        <v>-2.5791324736224957E-2</v>
      </c>
      <c r="D970">
        <v>1433.82</v>
      </c>
      <c r="E970" s="6">
        <f t="shared" si="76"/>
        <v>4.3957884160500822E-4</v>
      </c>
      <c r="F970" s="6">
        <f t="shared" si="77"/>
        <v>1.1591413148093904E-2</v>
      </c>
      <c r="G970" s="7">
        <f t="shared" si="78"/>
        <v>-58.672807458281248</v>
      </c>
      <c r="H970" s="6">
        <f t="shared" si="79"/>
        <v>58.672807458281248</v>
      </c>
    </row>
    <row r="971" spans="1:8" x14ac:dyDescent="0.25">
      <c r="A971" s="3">
        <v>41201</v>
      </c>
      <c r="B971">
        <v>17.059999999999999</v>
      </c>
      <c r="C971" s="6">
        <f t="shared" si="75"/>
        <v>0.13506320691949431</v>
      </c>
      <c r="D971">
        <v>1433.19</v>
      </c>
      <c r="E971" s="6">
        <f t="shared" si="76"/>
        <v>-1.6571287414055651E-2</v>
      </c>
      <c r="F971" s="6">
        <f t="shared" si="77"/>
        <v>1.1903515932988646E-2</v>
      </c>
      <c r="G971" s="7">
        <f t="shared" si="78"/>
        <v>-8.1504353611617777</v>
      </c>
      <c r="H971" s="6">
        <f t="shared" si="79"/>
        <v>8.1504353611617777</v>
      </c>
    </row>
    <row r="972" spans="1:8" x14ac:dyDescent="0.25">
      <c r="A972" s="3">
        <v>41200</v>
      </c>
      <c r="B972">
        <v>15.03</v>
      </c>
      <c r="C972" s="6">
        <f t="shared" si="75"/>
        <v>-2.6542800265428614E-3</v>
      </c>
      <c r="D972">
        <v>1457.34</v>
      </c>
      <c r="E972" s="6">
        <f t="shared" si="76"/>
        <v>-2.4436823623632965E-3</v>
      </c>
      <c r="F972" s="6">
        <f t="shared" si="77"/>
        <v>1.0313310552101775E-2</v>
      </c>
      <c r="G972" s="7">
        <f t="shared" si="78"/>
        <v>1.0861804575844689</v>
      </c>
      <c r="H972" s="6">
        <f t="shared" si="79"/>
        <v>1.0861804575844689</v>
      </c>
    </row>
    <row r="973" spans="1:8" x14ac:dyDescent="0.25">
      <c r="A973" s="3">
        <v>41199</v>
      </c>
      <c r="B973">
        <v>15.07</v>
      </c>
      <c r="C973" s="6">
        <f t="shared" si="75"/>
        <v>-9.8554533508541618E-3</v>
      </c>
      <c r="D973">
        <v>1460.91</v>
      </c>
      <c r="E973" s="6">
        <f t="shared" si="76"/>
        <v>4.1170648557996379E-3</v>
      </c>
      <c r="F973" s="6">
        <f t="shared" si="77"/>
        <v>1.0315488291544311E-2</v>
      </c>
      <c r="G973" s="7">
        <f t="shared" si="78"/>
        <v>-2.393805707716981</v>
      </c>
      <c r="H973" s="6">
        <f t="shared" si="79"/>
        <v>2.393805707716981</v>
      </c>
    </row>
    <row r="974" spans="1:8" x14ac:dyDescent="0.25">
      <c r="A974" s="3">
        <v>41198</v>
      </c>
      <c r="B974">
        <v>15.22</v>
      </c>
      <c r="C974" s="6">
        <f t="shared" si="75"/>
        <v>-3.2743942370660729E-3</v>
      </c>
      <c r="D974">
        <v>1454.92</v>
      </c>
      <c r="E974" s="6">
        <f t="shared" si="76"/>
        <v>1.0269906189024576E-2</v>
      </c>
      <c r="F974" s="6">
        <f t="shared" si="77"/>
        <v>1.0461056278008413E-2</v>
      </c>
      <c r="G974" s="7">
        <f t="shared" si="78"/>
        <v>-0.31883389943380497</v>
      </c>
      <c r="H974" s="6">
        <f t="shared" si="79"/>
        <v>0.31883389943380497</v>
      </c>
    </row>
    <row r="975" spans="1:8" x14ac:dyDescent="0.25">
      <c r="A975" s="3">
        <v>41197</v>
      </c>
      <c r="B975">
        <v>15.27</v>
      </c>
      <c r="C975" s="6">
        <f t="shared" si="75"/>
        <v>-5.3903345724907126E-2</v>
      </c>
      <c r="D975">
        <v>1440.13</v>
      </c>
      <c r="E975" s="6">
        <f t="shared" si="76"/>
        <v>8.0778949873652976E-3</v>
      </c>
      <c r="F975" s="6">
        <f t="shared" si="77"/>
        <v>1.0603209432481789E-2</v>
      </c>
      <c r="G975" s="7">
        <f t="shared" si="78"/>
        <v>-6.6729445987126343</v>
      </c>
      <c r="H975" s="6">
        <f t="shared" si="79"/>
        <v>6.6729445987126343</v>
      </c>
    </row>
    <row r="976" spans="1:8" x14ac:dyDescent="0.25">
      <c r="A976" s="3">
        <v>41194</v>
      </c>
      <c r="B976">
        <v>16.14</v>
      </c>
      <c r="C976" s="6">
        <f t="shared" si="75"/>
        <v>3.527902501603597E-2</v>
      </c>
      <c r="D976">
        <v>1428.59</v>
      </c>
      <c r="E976" s="6">
        <f t="shared" si="76"/>
        <v>-2.9661371820998857E-3</v>
      </c>
      <c r="F976" s="6">
        <f t="shared" si="77"/>
        <v>1.1297853127909338E-2</v>
      </c>
      <c r="G976" s="7">
        <f t="shared" si="78"/>
        <v>-11.893928989171053</v>
      </c>
      <c r="H976" s="6">
        <f t="shared" si="79"/>
        <v>11.893928989171053</v>
      </c>
    </row>
    <row r="977" spans="1:8" x14ac:dyDescent="0.25">
      <c r="A977" s="3">
        <v>41193</v>
      </c>
      <c r="B977">
        <v>15.59</v>
      </c>
      <c r="C977" s="6">
        <f t="shared" si="75"/>
        <v>-4.2971147943523594E-2</v>
      </c>
      <c r="D977">
        <v>1432.84</v>
      </c>
      <c r="E977" s="6">
        <f t="shared" si="76"/>
        <v>1.9545429161778405E-4</v>
      </c>
      <c r="F977" s="6">
        <f t="shared" si="77"/>
        <v>1.0880489098573464E-2</v>
      </c>
      <c r="G977" s="7">
        <f t="shared" si="78"/>
        <v>-219.85267034992913</v>
      </c>
      <c r="H977" s="6">
        <f t="shared" si="79"/>
        <v>219.85267034992913</v>
      </c>
    </row>
    <row r="978" spans="1:8" x14ac:dyDescent="0.25">
      <c r="A978" s="3">
        <v>41192</v>
      </c>
      <c r="B978">
        <v>16.29</v>
      </c>
      <c r="C978" s="6">
        <f t="shared" si="75"/>
        <v>-4.8869883934026786E-3</v>
      </c>
      <c r="D978">
        <v>1432.56</v>
      </c>
      <c r="E978" s="6">
        <f t="shared" si="76"/>
        <v>-6.1880844687405116E-3</v>
      </c>
      <c r="F978" s="6">
        <f t="shared" si="77"/>
        <v>1.1371251465907187E-2</v>
      </c>
      <c r="G978" s="7">
        <f t="shared" si="78"/>
        <v>0.78974170732309812</v>
      </c>
      <c r="H978" s="6">
        <f t="shared" si="79"/>
        <v>0.78974170732309812</v>
      </c>
    </row>
    <row r="979" spans="1:8" x14ac:dyDescent="0.25">
      <c r="A979" s="3">
        <v>41191</v>
      </c>
      <c r="B979">
        <v>16.37</v>
      </c>
      <c r="C979" s="6">
        <f t="shared" si="75"/>
        <v>8.3388484447385947E-2</v>
      </c>
      <c r="D979">
        <v>1441.48</v>
      </c>
      <c r="E979" s="6">
        <f t="shared" si="76"/>
        <v>-9.8909250762426095E-3</v>
      </c>
      <c r="F979" s="6">
        <f t="shared" si="77"/>
        <v>1.1356383716735578E-2</v>
      </c>
      <c r="G979" s="7">
        <f t="shared" si="78"/>
        <v>-8.4308074123096866</v>
      </c>
      <c r="H979" s="6">
        <f t="shared" si="79"/>
        <v>8.4308074123096866</v>
      </c>
    </row>
    <row r="980" spans="1:8" x14ac:dyDescent="0.25">
      <c r="A980" s="3">
        <v>41190</v>
      </c>
      <c r="B980">
        <v>15.11</v>
      </c>
      <c r="C980" s="6">
        <f t="shared" si="75"/>
        <v>5.4431263084438193E-2</v>
      </c>
      <c r="D980">
        <v>1455.88</v>
      </c>
      <c r="E980" s="6">
        <f t="shared" si="76"/>
        <v>-3.4567022376157338E-3</v>
      </c>
      <c r="F980" s="6">
        <f t="shared" si="77"/>
        <v>1.037860263208506E-2</v>
      </c>
      <c r="G980" s="7">
        <f t="shared" si="78"/>
        <v>-15.7465871639503</v>
      </c>
      <c r="H980" s="6">
        <f t="shared" si="79"/>
        <v>15.7465871639503</v>
      </c>
    </row>
    <row r="981" spans="1:8" x14ac:dyDescent="0.25">
      <c r="A981" s="3">
        <v>41187</v>
      </c>
      <c r="B981">
        <v>14.33</v>
      </c>
      <c r="C981" s="6">
        <f t="shared" si="75"/>
        <v>-1.5120274914089391E-2</v>
      </c>
      <c r="D981">
        <v>1460.93</v>
      </c>
      <c r="E981" s="6">
        <f t="shared" si="76"/>
        <v>-3.2160941562886768E-4</v>
      </c>
      <c r="F981" s="6">
        <f t="shared" si="77"/>
        <v>9.8088204089176075E-3</v>
      </c>
      <c r="G981" s="7">
        <f t="shared" si="78"/>
        <v>47.014403743508417</v>
      </c>
      <c r="H981" s="6">
        <f t="shared" si="79"/>
        <v>47.014403743508417</v>
      </c>
    </row>
    <row r="982" spans="1:8" x14ac:dyDescent="0.25">
      <c r="A982" s="3">
        <v>41186</v>
      </c>
      <c r="B982">
        <v>14.55</v>
      </c>
      <c r="C982" s="6">
        <f t="shared" si="75"/>
        <v>-5.7031756318859303E-2</v>
      </c>
      <c r="D982">
        <v>1461.4</v>
      </c>
      <c r="E982" s="6">
        <f t="shared" si="76"/>
        <v>7.1744119532182044E-3</v>
      </c>
      <c r="F982" s="6">
        <f t="shared" si="77"/>
        <v>9.9562063774462847E-3</v>
      </c>
      <c r="G982" s="7">
        <f t="shared" si="78"/>
        <v>-7.9493283478483194</v>
      </c>
      <c r="H982" s="6">
        <f t="shared" si="79"/>
        <v>7.9493283478483194</v>
      </c>
    </row>
    <row r="983" spans="1:8" x14ac:dyDescent="0.25">
      <c r="A983" s="3">
        <v>41185</v>
      </c>
      <c r="B983">
        <v>15.43</v>
      </c>
      <c r="C983" s="6">
        <f t="shared" si="75"/>
        <v>-1.7823042647994978E-2</v>
      </c>
      <c r="D983">
        <v>1450.99</v>
      </c>
      <c r="E983" s="6">
        <f t="shared" si="76"/>
        <v>3.6244163928756765E-3</v>
      </c>
      <c r="F983" s="6">
        <f t="shared" si="77"/>
        <v>1.0634118774078388E-2</v>
      </c>
      <c r="G983" s="7">
        <f t="shared" si="78"/>
        <v>-4.9174931122783763</v>
      </c>
      <c r="H983" s="6">
        <f t="shared" si="79"/>
        <v>4.9174931122783763</v>
      </c>
    </row>
    <row r="984" spans="1:8" x14ac:dyDescent="0.25">
      <c r="A984" s="3">
        <v>41184</v>
      </c>
      <c r="B984">
        <v>15.71</v>
      </c>
      <c r="C984" s="6">
        <f t="shared" si="75"/>
        <v>-3.7377450980392121E-2</v>
      </c>
      <c r="D984">
        <v>1445.75</v>
      </c>
      <c r="E984" s="6">
        <f t="shared" si="76"/>
        <v>8.7228018193271739E-4</v>
      </c>
      <c r="F984" s="6">
        <f t="shared" si="77"/>
        <v>1.0866332353449767E-2</v>
      </c>
      <c r="G984" s="7">
        <f t="shared" si="78"/>
        <v>-42.850281084656352</v>
      </c>
      <c r="H984" s="6">
        <f t="shared" si="79"/>
        <v>42.850281084656352</v>
      </c>
    </row>
    <row r="985" spans="1:8" x14ac:dyDescent="0.25">
      <c r="A985" s="3">
        <v>41183</v>
      </c>
      <c r="B985">
        <v>16.32</v>
      </c>
      <c r="C985" s="6">
        <f t="shared" si="75"/>
        <v>3.7507946598855681E-2</v>
      </c>
      <c r="D985">
        <v>1444.49</v>
      </c>
      <c r="E985" s="6">
        <f t="shared" si="76"/>
        <v>2.6515440732436547E-3</v>
      </c>
      <c r="F985" s="6">
        <f t="shared" si="77"/>
        <v>1.1298105213604802E-2</v>
      </c>
      <c r="G985" s="7">
        <f t="shared" si="78"/>
        <v>14.145699849888565</v>
      </c>
      <c r="H985" s="6">
        <f t="shared" si="79"/>
        <v>14.145699849888565</v>
      </c>
    </row>
    <row r="986" spans="1:8" x14ac:dyDescent="0.25">
      <c r="A986" s="3">
        <v>41180</v>
      </c>
      <c r="B986">
        <v>15.73</v>
      </c>
      <c r="C986" s="6">
        <f t="shared" si="75"/>
        <v>5.9973045822102465E-2</v>
      </c>
      <c r="D986">
        <v>1440.67</v>
      </c>
      <c r="E986" s="6">
        <f t="shared" si="76"/>
        <v>-4.4777666447845888E-3</v>
      </c>
      <c r="F986" s="6">
        <f t="shared" si="77"/>
        <v>1.0918530961288845E-2</v>
      </c>
      <c r="G986" s="7">
        <f t="shared" si="78"/>
        <v>-13.393517478619652</v>
      </c>
      <c r="H986" s="6">
        <f t="shared" si="79"/>
        <v>13.393517478619652</v>
      </c>
    </row>
    <row r="987" spans="1:8" x14ac:dyDescent="0.25">
      <c r="A987" s="3">
        <v>41179</v>
      </c>
      <c r="B987">
        <v>14.84</v>
      </c>
      <c r="C987" s="6">
        <f t="shared" si="75"/>
        <v>-0.11719214753123135</v>
      </c>
      <c r="D987">
        <v>1447.15</v>
      </c>
      <c r="E987" s="6">
        <f t="shared" si="76"/>
        <v>9.6489269667625905E-3</v>
      </c>
      <c r="F987" s="6">
        <f t="shared" si="77"/>
        <v>1.0254638427253566E-2</v>
      </c>
      <c r="G987" s="7">
        <f t="shared" si="78"/>
        <v>-12.145614526353045</v>
      </c>
      <c r="H987" s="6">
        <f t="shared" si="79"/>
        <v>12.145614526353045</v>
      </c>
    </row>
    <row r="988" spans="1:8" x14ac:dyDescent="0.25">
      <c r="A988" s="3">
        <v>41178</v>
      </c>
      <c r="B988">
        <v>16.809999999999999</v>
      </c>
      <c r="C988" s="6">
        <f t="shared" si="75"/>
        <v>8.943616331821122E-2</v>
      </c>
      <c r="D988">
        <v>1433.32</v>
      </c>
      <c r="E988" s="6">
        <f t="shared" si="76"/>
        <v>-5.7367212591652146E-3</v>
      </c>
      <c r="F988" s="6">
        <f t="shared" si="77"/>
        <v>1.1728016074568135E-2</v>
      </c>
      <c r="G988" s="7">
        <f t="shared" si="78"/>
        <v>-15.590118340737654</v>
      </c>
      <c r="H988" s="6">
        <f t="shared" si="79"/>
        <v>15.590118340737654</v>
      </c>
    </row>
    <row r="989" spans="1:8" x14ac:dyDescent="0.25">
      <c r="A989" s="3">
        <v>41177</v>
      </c>
      <c r="B989">
        <v>15.43</v>
      </c>
      <c r="C989" s="6">
        <f t="shared" si="75"/>
        <v>9.0459363957597128E-2</v>
      </c>
      <c r="D989">
        <v>1441.59</v>
      </c>
      <c r="E989" s="6">
        <f t="shared" si="76"/>
        <v>-1.0501822375059325E-2</v>
      </c>
      <c r="F989" s="6">
        <f t="shared" si="77"/>
        <v>1.0703459374718194E-2</v>
      </c>
      <c r="G989" s="7">
        <f t="shared" si="78"/>
        <v>-8.6136825330838001</v>
      </c>
      <c r="H989" s="6">
        <f t="shared" si="79"/>
        <v>8.6136825330838001</v>
      </c>
    </row>
    <row r="990" spans="1:8" x14ac:dyDescent="0.25">
      <c r="A990" s="3">
        <v>41176</v>
      </c>
      <c r="B990">
        <v>14.15</v>
      </c>
      <c r="C990" s="6">
        <f t="shared" si="75"/>
        <v>1.2160228898426318E-2</v>
      </c>
      <c r="D990">
        <v>1456.89</v>
      </c>
      <c r="E990" s="6">
        <f t="shared" si="76"/>
        <v>-2.2326473307536835E-3</v>
      </c>
      <c r="F990" s="6">
        <f t="shared" si="77"/>
        <v>9.7124697128815485E-3</v>
      </c>
      <c r="G990" s="7">
        <f t="shared" si="78"/>
        <v>-5.4465516030789072</v>
      </c>
      <c r="H990" s="6">
        <f t="shared" si="79"/>
        <v>5.4465516030789072</v>
      </c>
    </row>
    <row r="991" spans="1:8" x14ac:dyDescent="0.25">
      <c r="A991" s="3">
        <v>41173</v>
      </c>
      <c r="B991">
        <v>13.98</v>
      </c>
      <c r="C991" s="6">
        <f t="shared" si="75"/>
        <v>-6.3965884861407144E-3</v>
      </c>
      <c r="D991">
        <v>1460.15</v>
      </c>
      <c r="E991" s="6">
        <f t="shared" si="76"/>
        <v>-7.5329050990850915E-5</v>
      </c>
      <c r="F991" s="6">
        <f t="shared" si="77"/>
        <v>9.5743587987535527E-3</v>
      </c>
      <c r="G991" s="7">
        <f t="shared" si="78"/>
        <v>84.91529366163941</v>
      </c>
      <c r="H991" s="6">
        <f t="shared" si="79"/>
        <v>84.91529366163941</v>
      </c>
    </row>
    <row r="992" spans="1:8" x14ac:dyDescent="0.25">
      <c r="A992" s="3">
        <v>41172</v>
      </c>
      <c r="B992">
        <v>14.07</v>
      </c>
      <c r="C992" s="6">
        <f t="shared" si="75"/>
        <v>1.3688760806916389E-2</v>
      </c>
      <c r="D992">
        <v>1460.26</v>
      </c>
      <c r="E992" s="6">
        <f t="shared" si="76"/>
        <v>-5.407070257691137E-4</v>
      </c>
      <c r="F992" s="6">
        <f t="shared" si="77"/>
        <v>9.6352704312930582E-3</v>
      </c>
      <c r="G992" s="7">
        <f t="shared" si="78"/>
        <v>-25.316410097400141</v>
      </c>
      <c r="H992" s="6">
        <f t="shared" si="79"/>
        <v>25.316410097400141</v>
      </c>
    </row>
    <row r="993" spans="1:8" x14ac:dyDescent="0.25">
      <c r="A993" s="3">
        <v>41171</v>
      </c>
      <c r="B993">
        <v>13.88</v>
      </c>
      <c r="C993" s="6">
        <f t="shared" si="75"/>
        <v>-2.1156558533145201E-2</v>
      </c>
      <c r="D993">
        <v>1461.05</v>
      </c>
      <c r="E993" s="6">
        <f t="shared" si="76"/>
        <v>1.185483649919153E-3</v>
      </c>
      <c r="F993" s="6">
        <f t="shared" si="77"/>
        <v>9.5000171109818291E-3</v>
      </c>
      <c r="G993" s="7">
        <f t="shared" si="78"/>
        <v>-17.846352022305854</v>
      </c>
      <c r="H993" s="6">
        <f t="shared" si="79"/>
        <v>17.846352022305854</v>
      </c>
    </row>
    <row r="994" spans="1:8" x14ac:dyDescent="0.25">
      <c r="A994" s="3">
        <v>41170</v>
      </c>
      <c r="B994">
        <v>14.18</v>
      </c>
      <c r="C994" s="6">
        <f t="shared" si="75"/>
        <v>-2.8101439342015089E-2</v>
      </c>
      <c r="D994">
        <v>1459.32</v>
      </c>
      <c r="E994" s="6">
        <f t="shared" si="76"/>
        <v>-1.2797788104217235E-3</v>
      </c>
      <c r="F994" s="6">
        <f t="shared" si="77"/>
        <v>9.7168544253487931E-3</v>
      </c>
      <c r="G994" s="7">
        <f t="shared" si="78"/>
        <v>21.958043931634457</v>
      </c>
      <c r="H994" s="6">
        <f t="shared" si="79"/>
        <v>21.958043931634457</v>
      </c>
    </row>
    <row r="995" spans="1:8" x14ac:dyDescent="0.25">
      <c r="A995" s="3">
        <v>41169</v>
      </c>
      <c r="B995">
        <v>14.59</v>
      </c>
      <c r="C995" s="6">
        <f t="shared" si="75"/>
        <v>5.5134390075809838E-3</v>
      </c>
      <c r="D995">
        <v>1461.19</v>
      </c>
      <c r="E995" s="6">
        <f t="shared" si="76"/>
        <v>-3.1246375625097575E-3</v>
      </c>
      <c r="F995" s="6">
        <f t="shared" si="77"/>
        <v>9.9850122160704633E-3</v>
      </c>
      <c r="G995" s="7">
        <f t="shared" si="78"/>
        <v>-1.7645051297253509</v>
      </c>
      <c r="H995" s="6">
        <f t="shared" si="79"/>
        <v>1.7645051297253509</v>
      </c>
    </row>
    <row r="996" spans="1:8" x14ac:dyDescent="0.25">
      <c r="A996" s="3">
        <v>41166</v>
      </c>
      <c r="B996">
        <v>14.51</v>
      </c>
      <c r="C996" s="6">
        <f t="shared" si="75"/>
        <v>3.2740213523131605E-2</v>
      </c>
      <c r="D996">
        <v>1465.77</v>
      </c>
      <c r="E996" s="6">
        <f t="shared" si="76"/>
        <v>3.9589312255563208E-3</v>
      </c>
      <c r="F996" s="6">
        <f t="shared" si="77"/>
        <v>9.8992338497854368E-3</v>
      </c>
      <c r="G996" s="7">
        <f t="shared" si="78"/>
        <v>8.2699626888645561</v>
      </c>
      <c r="H996" s="6">
        <f t="shared" si="79"/>
        <v>8.2699626888645561</v>
      </c>
    </row>
    <row r="997" spans="1:8" x14ac:dyDescent="0.25">
      <c r="A997" s="3">
        <v>41165</v>
      </c>
      <c r="B997">
        <v>14.05</v>
      </c>
      <c r="C997" s="6">
        <f t="shared" si="75"/>
        <v>-0.11075949367088607</v>
      </c>
      <c r="D997">
        <v>1459.99</v>
      </c>
      <c r="E997" s="6">
        <f t="shared" si="76"/>
        <v>1.6309795622876919E-2</v>
      </c>
      <c r="F997" s="6">
        <f t="shared" si="77"/>
        <v>9.6233535846135931E-3</v>
      </c>
      <c r="G997" s="7">
        <f t="shared" si="78"/>
        <v>-6.7909798646115087</v>
      </c>
      <c r="H997" s="6">
        <f t="shared" si="79"/>
        <v>6.7909798646115087</v>
      </c>
    </row>
    <row r="998" spans="1:8" x14ac:dyDescent="0.25">
      <c r="A998" s="3">
        <v>41164</v>
      </c>
      <c r="B998">
        <v>15.8</v>
      </c>
      <c r="C998" s="6">
        <f t="shared" si="75"/>
        <v>-3.7172455819622148E-2</v>
      </c>
      <c r="D998">
        <v>1436.56</v>
      </c>
      <c r="E998" s="6">
        <f t="shared" si="76"/>
        <v>2.0926923184240633E-3</v>
      </c>
      <c r="F998" s="6">
        <f t="shared" si="77"/>
        <v>1.0998496408085983E-2</v>
      </c>
      <c r="G998" s="7">
        <f t="shared" si="78"/>
        <v>-17.762981921592509</v>
      </c>
      <c r="H998" s="6">
        <f t="shared" si="79"/>
        <v>17.762981921592509</v>
      </c>
    </row>
    <row r="999" spans="1:8" x14ac:dyDescent="0.25">
      <c r="A999" s="3">
        <v>41163</v>
      </c>
      <c r="B999">
        <v>16.41</v>
      </c>
      <c r="C999" s="6">
        <f t="shared" si="75"/>
        <v>7.9852579852579229E-3</v>
      </c>
      <c r="D999">
        <v>1433.56</v>
      </c>
      <c r="E999" s="6">
        <f t="shared" si="76"/>
        <v>3.1348839813026691E-3</v>
      </c>
      <c r="F999" s="6">
        <f t="shared" si="77"/>
        <v>1.1447026981779625E-2</v>
      </c>
      <c r="G999" s="7">
        <f t="shared" si="78"/>
        <v>2.5472260003509701</v>
      </c>
      <c r="H999" s="6">
        <f t="shared" si="79"/>
        <v>2.5472260003509701</v>
      </c>
    </row>
    <row r="1000" spans="1:8" x14ac:dyDescent="0.25">
      <c r="A1000" s="3">
        <v>41162</v>
      </c>
      <c r="B1000">
        <v>16.28</v>
      </c>
      <c r="C1000" s="6">
        <f t="shared" si="75"/>
        <v>0.13212795549374132</v>
      </c>
      <c r="D1000">
        <v>1429.08</v>
      </c>
      <c r="E1000" s="6">
        <f t="shared" si="76"/>
        <v>-6.1477689996662852E-3</v>
      </c>
      <c r="F1000" s="6">
        <f t="shared" si="77"/>
        <v>1.1391944467769475E-2</v>
      </c>
      <c r="G1000" s="7">
        <f t="shared" si="78"/>
        <v>-21.492016941578893</v>
      </c>
      <c r="H1000" s="6">
        <f t="shared" si="79"/>
        <v>21.492016941578893</v>
      </c>
    </row>
    <row r="1001" spans="1:8" x14ac:dyDescent="0.25">
      <c r="A1001" s="3">
        <v>41159</v>
      </c>
      <c r="B1001">
        <v>14.38</v>
      </c>
      <c r="C1001" s="6">
        <f t="shared" si="75"/>
        <v>-7.8205128205128135E-2</v>
      </c>
      <c r="D1001">
        <v>1437.92</v>
      </c>
      <c r="E1001" s="6">
        <f t="shared" si="76"/>
        <v>4.0499399491663981E-3</v>
      </c>
      <c r="F1001" s="6">
        <f t="shared" si="77"/>
        <v>1.0000556359185489E-2</v>
      </c>
      <c r="G1001" s="7">
        <f t="shared" si="78"/>
        <v>-19.310194518124931</v>
      </c>
      <c r="H1001" s="6">
        <f t="shared" si="79"/>
        <v>19.310194518124931</v>
      </c>
    </row>
    <row r="1002" spans="1:8" x14ac:dyDescent="0.25">
      <c r="A1002" s="3">
        <v>41158</v>
      </c>
      <c r="B1002">
        <v>15.6</v>
      </c>
      <c r="C1002" s="6">
        <f t="shared" si="75"/>
        <v>-0.12063134160090186</v>
      </c>
      <c r="D1002">
        <v>1432.12</v>
      </c>
      <c r="E1002" s="6">
        <f t="shared" si="76"/>
        <v>2.043550133956552E-2</v>
      </c>
      <c r="F1002" s="6">
        <f t="shared" si="77"/>
        <v>1.0892941932240316E-2</v>
      </c>
      <c r="G1002" s="7">
        <f t="shared" si="78"/>
        <v>-5.9030282446433295</v>
      </c>
      <c r="H1002" s="6">
        <f t="shared" si="79"/>
        <v>5.9030282446433295</v>
      </c>
    </row>
    <row r="1003" spans="1:8" x14ac:dyDescent="0.25">
      <c r="A1003" s="3">
        <v>41157</v>
      </c>
      <c r="B1003">
        <v>17.739999999999998</v>
      </c>
      <c r="C1003" s="6">
        <f t="shared" si="75"/>
        <v>-1.3348164627363848E-2</v>
      </c>
      <c r="D1003">
        <v>1403.44</v>
      </c>
      <c r="E1003" s="6">
        <f t="shared" si="76"/>
        <v>-1.0676612524378264E-3</v>
      </c>
      <c r="F1003" s="6">
        <f t="shared" si="77"/>
        <v>1.2640369378099526E-2</v>
      </c>
      <c r="G1003" s="7">
        <f t="shared" si="78"/>
        <v>12.50224694104571</v>
      </c>
      <c r="H1003" s="6">
        <f t="shared" si="79"/>
        <v>12.50224694104571</v>
      </c>
    </row>
    <row r="1004" spans="1:8" x14ac:dyDescent="0.25">
      <c r="A1004" s="3">
        <v>41156</v>
      </c>
      <c r="B1004">
        <v>17.98</v>
      </c>
      <c r="C1004" s="6">
        <f t="shared" si="75"/>
        <v>2.919290211791652E-2</v>
      </c>
      <c r="D1004">
        <v>1404.94</v>
      </c>
      <c r="E1004" s="6">
        <f t="shared" si="76"/>
        <v>-1.1659486129476267E-3</v>
      </c>
      <c r="F1004" s="6">
        <f t="shared" si="77"/>
        <v>1.279769954588808E-2</v>
      </c>
      <c r="G1004" s="7">
        <f t="shared" si="78"/>
        <v>-25.03789772013549</v>
      </c>
      <c r="H1004" s="6">
        <f t="shared" si="79"/>
        <v>25.03789772013549</v>
      </c>
    </row>
    <row r="1005" spans="1:8" x14ac:dyDescent="0.25">
      <c r="A1005" s="3">
        <v>41152</v>
      </c>
      <c r="B1005">
        <v>17.47</v>
      </c>
      <c r="C1005" s="6">
        <f t="shared" si="75"/>
        <v>-2.0190689848569796E-2</v>
      </c>
      <c r="D1005">
        <v>1406.58</v>
      </c>
      <c r="E1005" s="6">
        <f t="shared" si="76"/>
        <v>5.0733129448080061E-3</v>
      </c>
      <c r="F1005" s="6">
        <f t="shared" si="77"/>
        <v>1.2420196504997937E-2</v>
      </c>
      <c r="G1005" s="7">
        <f t="shared" si="78"/>
        <v>-3.97978403229251</v>
      </c>
      <c r="H1005" s="6">
        <f t="shared" si="79"/>
        <v>3.97978403229251</v>
      </c>
    </row>
    <row r="1006" spans="1:8" x14ac:dyDescent="0.25">
      <c r="A1006" s="3">
        <v>41151</v>
      </c>
      <c r="B1006">
        <v>17.829999999999998</v>
      </c>
      <c r="C1006" s="6">
        <f t="shared" si="75"/>
        <v>4.5134818288393885E-2</v>
      </c>
      <c r="D1006">
        <v>1399.48</v>
      </c>
      <c r="E1006" s="6">
        <f t="shared" si="76"/>
        <v>-7.8057979850973706E-3</v>
      </c>
      <c r="F1006" s="6">
        <f t="shared" si="77"/>
        <v>1.2740446451539142E-2</v>
      </c>
      <c r="G1006" s="7">
        <f t="shared" si="78"/>
        <v>-5.7822170615437551</v>
      </c>
      <c r="H1006" s="6">
        <f t="shared" si="79"/>
        <v>5.7822170615437551</v>
      </c>
    </row>
    <row r="1007" spans="1:8" x14ac:dyDescent="0.25">
      <c r="A1007" s="3">
        <v>41150</v>
      </c>
      <c r="B1007">
        <v>17.059999999999999</v>
      </c>
      <c r="C1007" s="6">
        <f t="shared" si="75"/>
        <v>3.4566403881140108E-2</v>
      </c>
      <c r="D1007">
        <v>1410.49</v>
      </c>
      <c r="E1007" s="6">
        <f t="shared" si="76"/>
        <v>8.4439083232814487E-4</v>
      </c>
      <c r="F1007" s="6">
        <f t="shared" si="77"/>
        <v>1.2095087522775771E-2</v>
      </c>
      <c r="G1007" s="7">
        <f t="shared" si="78"/>
        <v>40.936498310662621</v>
      </c>
      <c r="H1007" s="6">
        <f t="shared" si="79"/>
        <v>40.936498310662621</v>
      </c>
    </row>
    <row r="1008" spans="1:8" x14ac:dyDescent="0.25">
      <c r="A1008" s="3">
        <v>41149</v>
      </c>
      <c r="B1008">
        <v>16.489999999999998</v>
      </c>
      <c r="C1008" s="6">
        <f t="shared" si="75"/>
        <v>8.562691131498287E-3</v>
      </c>
      <c r="D1008">
        <v>1409.3</v>
      </c>
      <c r="E1008" s="6">
        <f t="shared" si="76"/>
        <v>-8.0825841581357591E-4</v>
      </c>
      <c r="F1008" s="6">
        <f t="shared" si="77"/>
        <v>1.1700844390832327E-2</v>
      </c>
      <c r="G1008" s="7">
        <f t="shared" si="78"/>
        <v>-10.594001824131039</v>
      </c>
      <c r="H1008" s="6">
        <f t="shared" si="79"/>
        <v>10.594001824131039</v>
      </c>
    </row>
    <row r="1009" spans="1:8" x14ac:dyDescent="0.25">
      <c r="A1009" s="3">
        <v>41148</v>
      </c>
      <c r="B1009">
        <v>16.350000000000001</v>
      </c>
      <c r="C1009" s="6">
        <f t="shared" si="75"/>
        <v>7.7075098814229359E-2</v>
      </c>
      <c r="D1009">
        <v>1410.44</v>
      </c>
      <c r="E1009" s="6">
        <f t="shared" si="76"/>
        <v>-4.8896983268731766E-4</v>
      </c>
      <c r="F1009" s="6">
        <f t="shared" si="77"/>
        <v>1.1592127279430533E-2</v>
      </c>
      <c r="G1009" s="7">
        <f t="shared" si="78"/>
        <v>-157.62751331842736</v>
      </c>
      <c r="H1009" s="6">
        <f t="shared" si="79"/>
        <v>157.62751331842736</v>
      </c>
    </row>
    <row r="1010" spans="1:8" x14ac:dyDescent="0.25">
      <c r="A1010" s="3">
        <v>41145</v>
      </c>
      <c r="B1010">
        <v>15.18</v>
      </c>
      <c r="C1010" s="6">
        <f t="shared" si="75"/>
        <v>-4.8872180451127886E-2</v>
      </c>
      <c r="D1010">
        <v>1411.13</v>
      </c>
      <c r="E1010" s="6">
        <f t="shared" si="76"/>
        <v>6.454695880406384E-3</v>
      </c>
      <c r="F1010" s="6">
        <f t="shared" si="77"/>
        <v>1.0757336319120138E-2</v>
      </c>
      <c r="G1010" s="7">
        <f t="shared" si="78"/>
        <v>-7.5715698084990057</v>
      </c>
      <c r="H1010" s="6">
        <f t="shared" si="79"/>
        <v>7.5715698084990057</v>
      </c>
    </row>
    <row r="1011" spans="1:8" x14ac:dyDescent="0.25">
      <c r="A1011" s="3">
        <v>41144</v>
      </c>
      <c r="B1011">
        <v>15.96</v>
      </c>
      <c r="C1011" s="6">
        <f t="shared" si="75"/>
        <v>5.6254136333554035E-2</v>
      </c>
      <c r="D1011">
        <v>1402.08</v>
      </c>
      <c r="E1011" s="6">
        <f t="shared" si="76"/>
        <v>-8.0722184097518079E-3</v>
      </c>
      <c r="F1011" s="6">
        <f t="shared" si="77"/>
        <v>1.1383087983567273E-2</v>
      </c>
      <c r="G1011" s="7">
        <f t="shared" si="78"/>
        <v>-6.9688570697734189</v>
      </c>
      <c r="H1011" s="6">
        <f t="shared" si="79"/>
        <v>6.9688570697734189</v>
      </c>
    </row>
    <row r="1012" spans="1:8" x14ac:dyDescent="0.25">
      <c r="A1012" s="3">
        <v>41143</v>
      </c>
      <c r="B1012">
        <v>15.11</v>
      </c>
      <c r="C1012" s="6">
        <f t="shared" si="75"/>
        <v>5.9920106524633731E-3</v>
      </c>
      <c r="D1012">
        <v>1413.49</v>
      </c>
      <c r="E1012" s="6">
        <f t="shared" si="76"/>
        <v>2.2644126325915235E-4</v>
      </c>
      <c r="F1012" s="6">
        <f t="shared" si="77"/>
        <v>1.0689852775753631E-2</v>
      </c>
      <c r="G1012" s="7">
        <f t="shared" si="78"/>
        <v>26.46165529294797</v>
      </c>
      <c r="H1012" s="6">
        <f t="shared" si="79"/>
        <v>26.46165529294797</v>
      </c>
    </row>
    <row r="1013" spans="1:8" x14ac:dyDescent="0.25">
      <c r="A1013" s="3">
        <v>41142</v>
      </c>
      <c r="B1013">
        <v>15.02</v>
      </c>
      <c r="C1013" s="6">
        <f t="shared" si="75"/>
        <v>7.1326676176890161E-2</v>
      </c>
      <c r="D1013">
        <v>1413.17</v>
      </c>
      <c r="E1013" s="6">
        <f t="shared" si="76"/>
        <v>-3.4975636930323988E-3</v>
      </c>
      <c r="F1013" s="6">
        <f t="shared" si="77"/>
        <v>1.0628586794228578E-2</v>
      </c>
      <c r="G1013" s="7">
        <f t="shared" si="78"/>
        <v>-20.393245823938006</v>
      </c>
      <c r="H1013" s="6">
        <f t="shared" si="79"/>
        <v>20.393245823938006</v>
      </c>
    </row>
    <row r="1014" spans="1:8" x14ac:dyDescent="0.25">
      <c r="A1014" s="3">
        <v>41141</v>
      </c>
      <c r="B1014">
        <v>14.02</v>
      </c>
      <c r="C1014" s="6">
        <f t="shared" si="75"/>
        <v>4.237918215613385E-2</v>
      </c>
      <c r="D1014">
        <v>1418.13</v>
      </c>
      <c r="E1014" s="6">
        <f t="shared" si="76"/>
        <v>-2.11541716026208E-5</v>
      </c>
      <c r="F1014" s="6">
        <f t="shared" si="77"/>
        <v>9.8862586645794091E-3</v>
      </c>
      <c r="G1014" s="7">
        <f t="shared" si="78"/>
        <v>-2003.3486988865816</v>
      </c>
      <c r="H1014" s="6">
        <f t="shared" si="79"/>
        <v>2003.3486988865816</v>
      </c>
    </row>
    <row r="1015" spans="1:8" x14ac:dyDescent="0.25">
      <c r="A1015" s="3">
        <v>41138</v>
      </c>
      <c r="B1015">
        <v>13.45</v>
      </c>
      <c r="C1015" s="6">
        <f t="shared" si="75"/>
        <v>-5.878236529041287E-2</v>
      </c>
      <c r="D1015">
        <v>1418.16</v>
      </c>
      <c r="E1015" s="6">
        <f t="shared" si="76"/>
        <v>1.8721167635693786E-3</v>
      </c>
      <c r="F1015" s="6">
        <f t="shared" si="77"/>
        <v>9.4841202685169504E-3</v>
      </c>
      <c r="G1015" s="7">
        <f t="shared" si="78"/>
        <v>-31.398877695180929</v>
      </c>
      <c r="H1015" s="6">
        <f t="shared" si="79"/>
        <v>31.398877695180929</v>
      </c>
    </row>
    <row r="1016" spans="1:8" x14ac:dyDescent="0.25">
      <c r="A1016" s="3">
        <v>41137</v>
      </c>
      <c r="B1016">
        <v>14.29</v>
      </c>
      <c r="C1016" s="6">
        <f t="shared" si="75"/>
        <v>-2.3239917976760192E-2</v>
      </c>
      <c r="D1016">
        <v>1415.51</v>
      </c>
      <c r="E1016" s="6">
        <f t="shared" si="76"/>
        <v>7.1005243573598704E-3</v>
      </c>
      <c r="F1016" s="6">
        <f t="shared" si="77"/>
        <v>1.0095301340153018E-2</v>
      </c>
      <c r="G1016" s="7">
        <f t="shared" si="78"/>
        <v>-3.2729861637149993</v>
      </c>
      <c r="H1016" s="6">
        <f t="shared" si="79"/>
        <v>3.2729861637149993</v>
      </c>
    </row>
    <row r="1017" spans="1:8" x14ac:dyDescent="0.25">
      <c r="A1017" s="3">
        <v>41136</v>
      </c>
      <c r="B1017">
        <v>14.63</v>
      </c>
      <c r="C1017" s="6">
        <f t="shared" si="75"/>
        <v>-1.4814814814814739E-2</v>
      </c>
      <c r="D1017">
        <v>1405.53</v>
      </c>
      <c r="E1017" s="6">
        <f t="shared" si="76"/>
        <v>1.1396579601546438E-3</v>
      </c>
      <c r="F1017" s="6">
        <f t="shared" si="77"/>
        <v>1.0408884904626724E-2</v>
      </c>
      <c r="G1017" s="7">
        <f t="shared" si="78"/>
        <v>-12.999351851852524</v>
      </c>
      <c r="H1017" s="6">
        <f t="shared" si="79"/>
        <v>12.999351851852524</v>
      </c>
    </row>
    <row r="1018" spans="1:8" x14ac:dyDescent="0.25">
      <c r="A1018" s="3">
        <v>41135</v>
      </c>
      <c r="B1018">
        <v>14.85</v>
      </c>
      <c r="C1018" s="6">
        <f t="shared" si="75"/>
        <v>8.3941605839416095E-2</v>
      </c>
      <c r="D1018">
        <v>1403.93</v>
      </c>
      <c r="E1018" s="6">
        <f t="shared" si="76"/>
        <v>-1.2819508443059042E-4</v>
      </c>
      <c r="F1018" s="6">
        <f t="shared" si="77"/>
        <v>1.0577450442685888E-2</v>
      </c>
      <c r="G1018" s="7">
        <f t="shared" si="78"/>
        <v>-654.7958231960539</v>
      </c>
      <c r="H1018" s="6">
        <f t="shared" si="79"/>
        <v>654.7958231960539</v>
      </c>
    </row>
    <row r="1019" spans="1:8" x14ac:dyDescent="0.25">
      <c r="A1019" s="3">
        <v>41134</v>
      </c>
      <c r="B1019">
        <v>13.7</v>
      </c>
      <c r="C1019" s="6">
        <f t="shared" si="75"/>
        <v>-7.0556309362279579E-2</v>
      </c>
      <c r="D1019">
        <v>1404.11</v>
      </c>
      <c r="E1019" s="6">
        <f t="shared" si="76"/>
        <v>-1.2518938450923564E-3</v>
      </c>
      <c r="F1019" s="6">
        <f t="shared" si="77"/>
        <v>9.7570703150038109E-3</v>
      </c>
      <c r="G1019" s="7">
        <f t="shared" si="78"/>
        <v>56.359658319970734</v>
      </c>
      <c r="H1019" s="6">
        <f t="shared" si="79"/>
        <v>56.359658319970734</v>
      </c>
    </row>
    <row r="1020" spans="1:8" x14ac:dyDescent="0.25">
      <c r="A1020" s="3">
        <v>41131</v>
      </c>
      <c r="B1020">
        <v>14.74</v>
      </c>
      <c r="C1020" s="6">
        <f t="shared" si="75"/>
        <v>-3.5340314136125602E-2</v>
      </c>
      <c r="D1020">
        <v>1405.87</v>
      </c>
      <c r="E1020" s="6">
        <f t="shared" si="76"/>
        <v>2.188480182492113E-3</v>
      </c>
      <c r="F1020" s="6">
        <f t="shared" si="77"/>
        <v>1.0484610952648538E-2</v>
      </c>
      <c r="G1020" s="7">
        <f t="shared" si="78"/>
        <v>-16.148336374644309</v>
      </c>
      <c r="H1020" s="6">
        <f t="shared" si="79"/>
        <v>16.148336374644309</v>
      </c>
    </row>
    <row r="1021" spans="1:8" x14ac:dyDescent="0.25">
      <c r="A1021" s="3">
        <v>41130</v>
      </c>
      <c r="B1021">
        <v>15.28</v>
      </c>
      <c r="C1021" s="6">
        <f t="shared" si="75"/>
        <v>-2.6109660574413136E-3</v>
      </c>
      <c r="D1021">
        <v>1402.8</v>
      </c>
      <c r="E1021" s="6">
        <f t="shared" si="76"/>
        <v>4.1362981557810277E-4</v>
      </c>
      <c r="F1021" s="6">
        <f t="shared" si="77"/>
        <v>1.0892500712859994E-2</v>
      </c>
      <c r="G1021" s="7">
        <f t="shared" si="78"/>
        <v>-6.3123255604583068</v>
      </c>
      <c r="H1021" s="6">
        <f t="shared" si="79"/>
        <v>6.3123255604583068</v>
      </c>
    </row>
    <row r="1022" spans="1:8" x14ac:dyDescent="0.25">
      <c r="A1022" s="3">
        <v>41129</v>
      </c>
      <c r="B1022">
        <v>15.32</v>
      </c>
      <c r="C1022" s="6">
        <f t="shared" si="75"/>
        <v>-4.1901188242651655E-2</v>
      </c>
      <c r="D1022">
        <v>1402.22</v>
      </c>
      <c r="E1022" s="6">
        <f t="shared" si="76"/>
        <v>6.2082991401157328E-4</v>
      </c>
      <c r="F1022" s="6">
        <f t="shared" si="77"/>
        <v>1.0925532370098844E-2</v>
      </c>
      <c r="G1022" s="7">
        <f t="shared" si="78"/>
        <v>-67.492218556128634</v>
      </c>
      <c r="H1022" s="6">
        <f t="shared" si="79"/>
        <v>67.492218556128634</v>
      </c>
    </row>
    <row r="1023" spans="1:8" x14ac:dyDescent="0.25">
      <c r="A1023" s="3">
        <v>41128</v>
      </c>
      <c r="B1023">
        <v>15.99</v>
      </c>
      <c r="C1023" s="6">
        <f t="shared" si="75"/>
        <v>2.5078369905956691E-3</v>
      </c>
      <c r="D1023">
        <v>1401.35</v>
      </c>
      <c r="E1023" s="6">
        <f t="shared" si="76"/>
        <v>5.1067614382131286E-3</v>
      </c>
      <c r="F1023" s="6">
        <f t="shared" si="77"/>
        <v>1.1410425660969781E-2</v>
      </c>
      <c r="G1023" s="7">
        <f t="shared" si="78"/>
        <v>0.49108168081436149</v>
      </c>
      <c r="H1023" s="6">
        <f t="shared" si="79"/>
        <v>0.49108168081436149</v>
      </c>
    </row>
    <row r="1024" spans="1:8" x14ac:dyDescent="0.25">
      <c r="A1024" s="3">
        <v>41127</v>
      </c>
      <c r="B1024">
        <v>15.95</v>
      </c>
      <c r="C1024" s="6">
        <f t="shared" si="75"/>
        <v>1.982097186700759E-2</v>
      </c>
      <c r="D1024">
        <v>1394.23</v>
      </c>
      <c r="E1024" s="6">
        <f t="shared" si="76"/>
        <v>2.3292762708574536E-3</v>
      </c>
      <c r="F1024" s="6">
        <f t="shared" si="77"/>
        <v>1.144000631172762E-2</v>
      </c>
      <c r="G1024" s="7">
        <f t="shared" si="78"/>
        <v>8.5094980423730888</v>
      </c>
      <c r="H1024" s="6">
        <f t="shared" si="79"/>
        <v>8.5094980423730888</v>
      </c>
    </row>
    <row r="1025" spans="1:8" x14ac:dyDescent="0.25">
      <c r="A1025" s="3">
        <v>41124</v>
      </c>
      <c r="B1025">
        <v>15.64</v>
      </c>
      <c r="C1025" s="6">
        <f t="shared" si="75"/>
        <v>-0.10984632896983493</v>
      </c>
      <c r="D1025">
        <v>1390.99</v>
      </c>
      <c r="E1025" s="6">
        <f t="shared" si="76"/>
        <v>1.9040293040293046E-2</v>
      </c>
      <c r="F1025" s="6">
        <f t="shared" si="77"/>
        <v>1.124379039389212E-2</v>
      </c>
      <c r="G1025" s="7">
        <f t="shared" si="78"/>
        <v>-5.7691511752144908</v>
      </c>
      <c r="H1025" s="6">
        <f t="shared" si="79"/>
        <v>5.7691511752144908</v>
      </c>
    </row>
    <row r="1026" spans="1:8" x14ac:dyDescent="0.25">
      <c r="A1026" s="3">
        <v>41123</v>
      </c>
      <c r="B1026">
        <v>17.57</v>
      </c>
      <c r="C1026" s="6">
        <f t="shared" si="75"/>
        <v>-7.3312236286919852E-2</v>
      </c>
      <c r="D1026">
        <v>1365</v>
      </c>
      <c r="E1026" s="6">
        <f t="shared" si="76"/>
        <v>-7.3737946681793117E-3</v>
      </c>
      <c r="F1026" s="6">
        <f t="shared" si="77"/>
        <v>1.2871794871794871E-2</v>
      </c>
      <c r="G1026" s="7">
        <f t="shared" si="78"/>
        <v>9.9422671210644946</v>
      </c>
      <c r="H1026" s="6">
        <f t="shared" si="79"/>
        <v>9.9422671210644946</v>
      </c>
    </row>
    <row r="1027" spans="1:8" x14ac:dyDescent="0.25">
      <c r="A1027" s="3">
        <v>41122</v>
      </c>
      <c r="B1027">
        <v>18.96</v>
      </c>
      <c r="C1027" s="6">
        <f t="shared" ref="C1027:C1090" si="80">(B1027-B1028)/B1028</f>
        <v>1.584786053882786E-3</v>
      </c>
      <c r="D1027">
        <v>1375.14</v>
      </c>
      <c r="E1027" s="6">
        <f t="shared" ref="E1027:E1090" si="81">(D1027-D1028)/D1028</f>
        <v>-3.030478786648375E-3</v>
      </c>
      <c r="F1027" s="6">
        <f t="shared" ref="F1027:F1090" si="82">B1027/D1027</f>
        <v>1.3787687071861773E-2</v>
      </c>
      <c r="G1027" s="7">
        <f t="shared" ref="G1027:G1090" si="83">C1027/E1027</f>
        <v>-0.52294906694777266</v>
      </c>
      <c r="H1027" s="6">
        <f t="shared" ref="H1027:H1090" si="84">ABS(G1027)</f>
        <v>0.52294906694777266</v>
      </c>
    </row>
    <row r="1028" spans="1:8" x14ac:dyDescent="0.25">
      <c r="A1028" s="3">
        <v>41121</v>
      </c>
      <c r="B1028">
        <v>18.93</v>
      </c>
      <c r="C1028" s="6">
        <f t="shared" si="80"/>
        <v>4.9916805324459156E-2</v>
      </c>
      <c r="D1028">
        <v>1379.32</v>
      </c>
      <c r="E1028" s="6">
        <f t="shared" si="81"/>
        <v>-4.3167544936115057E-3</v>
      </c>
      <c r="F1028" s="6">
        <f t="shared" si="82"/>
        <v>1.3724153930922484E-2</v>
      </c>
      <c r="G1028" s="7">
        <f t="shared" si="83"/>
        <v>-11.563503414042316</v>
      </c>
      <c r="H1028" s="6">
        <f t="shared" si="84"/>
        <v>11.563503414042316</v>
      </c>
    </row>
    <row r="1029" spans="1:8" x14ac:dyDescent="0.25">
      <c r="A1029" s="3">
        <v>41120</v>
      </c>
      <c r="B1029">
        <v>18.03</v>
      </c>
      <c r="C1029" s="6">
        <f t="shared" si="80"/>
        <v>7.9640718562874371E-2</v>
      </c>
      <c r="D1029">
        <v>1385.3</v>
      </c>
      <c r="E1029" s="6">
        <f t="shared" si="81"/>
        <v>-4.8341594695417128E-4</v>
      </c>
      <c r="F1029" s="6">
        <f t="shared" si="82"/>
        <v>1.301523135782863E-2</v>
      </c>
      <c r="G1029" s="7">
        <f t="shared" si="83"/>
        <v>-164.74574135309703</v>
      </c>
      <c r="H1029" s="6">
        <f t="shared" si="84"/>
        <v>164.74574135309703</v>
      </c>
    </row>
    <row r="1030" spans="1:8" x14ac:dyDescent="0.25">
      <c r="A1030" s="3">
        <v>41117</v>
      </c>
      <c r="B1030">
        <v>16.7</v>
      </c>
      <c r="C1030" s="6">
        <f t="shared" si="80"/>
        <v>-4.7347404449515219E-2</v>
      </c>
      <c r="D1030">
        <v>1385.97</v>
      </c>
      <c r="E1030" s="6">
        <f t="shared" si="81"/>
        <v>1.9080601755856564E-2</v>
      </c>
      <c r="F1030" s="6">
        <f t="shared" si="82"/>
        <v>1.2049322856916095E-2</v>
      </c>
      <c r="G1030" s="7">
        <f t="shared" si="83"/>
        <v>-2.4814418882246465</v>
      </c>
      <c r="H1030" s="6">
        <f t="shared" si="84"/>
        <v>2.4814418882246465</v>
      </c>
    </row>
    <row r="1031" spans="1:8" x14ac:dyDescent="0.25">
      <c r="A1031" s="3">
        <v>41116</v>
      </c>
      <c r="B1031">
        <v>17.53</v>
      </c>
      <c r="C1031" s="6">
        <f t="shared" si="80"/>
        <v>-9.3588417786969941E-2</v>
      </c>
      <c r="D1031">
        <v>1360.02</v>
      </c>
      <c r="E1031" s="6">
        <f t="shared" si="81"/>
        <v>1.6540971230818588E-2</v>
      </c>
      <c r="F1031" s="6">
        <f t="shared" si="82"/>
        <v>1.2889516330642198E-2</v>
      </c>
      <c r="G1031" s="7">
        <f t="shared" si="83"/>
        <v>-5.6579759725716174</v>
      </c>
      <c r="H1031" s="6">
        <f t="shared" si="84"/>
        <v>5.6579759725716174</v>
      </c>
    </row>
    <row r="1032" spans="1:8" x14ac:dyDescent="0.25">
      <c r="A1032" s="3">
        <v>41115</v>
      </c>
      <c r="B1032">
        <v>19.34</v>
      </c>
      <c r="C1032" s="6">
        <f t="shared" si="80"/>
        <v>-5.5202735710796244E-2</v>
      </c>
      <c r="D1032">
        <v>1337.89</v>
      </c>
      <c r="E1032" s="6">
        <f t="shared" si="81"/>
        <v>-3.1382863462116057E-4</v>
      </c>
      <c r="F1032" s="6">
        <f t="shared" si="82"/>
        <v>1.4455597993855996E-2</v>
      </c>
      <c r="G1032" s="7">
        <f t="shared" si="83"/>
        <v>175.90088864081648</v>
      </c>
      <c r="H1032" s="6">
        <f t="shared" si="84"/>
        <v>175.90088864081648</v>
      </c>
    </row>
    <row r="1033" spans="1:8" x14ac:dyDescent="0.25">
      <c r="A1033" s="3">
        <v>41114</v>
      </c>
      <c r="B1033">
        <v>20.47</v>
      </c>
      <c r="C1033" s="6">
        <f t="shared" si="80"/>
        <v>9.9355531686358634E-2</v>
      </c>
      <c r="D1033">
        <v>1338.31</v>
      </c>
      <c r="E1033" s="6">
        <f t="shared" si="81"/>
        <v>-9.0409619998223171E-3</v>
      </c>
      <c r="F1033" s="6">
        <f t="shared" si="82"/>
        <v>1.5295409882613147E-2</v>
      </c>
      <c r="G1033" s="7">
        <f t="shared" si="83"/>
        <v>-10.989486703772373</v>
      </c>
      <c r="H1033" s="6">
        <f t="shared" si="84"/>
        <v>10.989486703772373</v>
      </c>
    </row>
    <row r="1034" spans="1:8" x14ac:dyDescent="0.25">
      <c r="A1034" s="3">
        <v>41113</v>
      </c>
      <c r="B1034">
        <v>18.62</v>
      </c>
      <c r="C1034" s="6">
        <f t="shared" si="80"/>
        <v>0.14443761524277821</v>
      </c>
      <c r="D1034">
        <v>1350.52</v>
      </c>
      <c r="E1034" s="6">
        <f t="shared" si="81"/>
        <v>-8.9090455432757256E-3</v>
      </c>
      <c r="F1034" s="6">
        <f t="shared" si="82"/>
        <v>1.3787281935846933E-2</v>
      </c>
      <c r="G1034" s="7">
        <f t="shared" si="83"/>
        <v>-16.212467939598231</v>
      </c>
      <c r="H1034" s="6">
        <f t="shared" si="84"/>
        <v>16.212467939598231</v>
      </c>
    </row>
    <row r="1035" spans="1:8" x14ac:dyDescent="0.25">
      <c r="A1035" s="3">
        <v>41110</v>
      </c>
      <c r="B1035">
        <v>16.27</v>
      </c>
      <c r="C1035" s="6">
        <f t="shared" si="80"/>
        <v>5.3074433656957951E-2</v>
      </c>
      <c r="D1035">
        <v>1362.66</v>
      </c>
      <c r="E1035" s="6">
        <f t="shared" si="81"/>
        <v>-1.0061677721193388E-2</v>
      </c>
      <c r="F1035" s="6">
        <f t="shared" si="82"/>
        <v>1.1939882289052293E-2</v>
      </c>
      <c r="G1035" s="7">
        <f t="shared" si="83"/>
        <v>-5.2749089294685678</v>
      </c>
      <c r="H1035" s="6">
        <f t="shared" si="84"/>
        <v>5.2749089294685678</v>
      </c>
    </row>
    <row r="1036" spans="1:8" x14ac:dyDescent="0.25">
      <c r="A1036" s="3">
        <v>41109</v>
      </c>
      <c r="B1036">
        <v>15.45</v>
      </c>
      <c r="C1036" s="6">
        <f t="shared" si="80"/>
        <v>-4.3935643564356489E-2</v>
      </c>
      <c r="D1036">
        <v>1376.51</v>
      </c>
      <c r="E1036" s="6">
        <f t="shared" si="81"/>
        <v>2.7171141770713577E-3</v>
      </c>
      <c r="F1036" s="6">
        <f t="shared" si="82"/>
        <v>1.1224037602342155E-2</v>
      </c>
      <c r="G1036" s="7">
        <f t="shared" si="83"/>
        <v>-16.169965890690886</v>
      </c>
      <c r="H1036" s="6">
        <f t="shared" si="84"/>
        <v>16.169965890690886</v>
      </c>
    </row>
    <row r="1037" spans="1:8" x14ac:dyDescent="0.25">
      <c r="A1037" s="3">
        <v>41108</v>
      </c>
      <c r="B1037">
        <v>16.16</v>
      </c>
      <c r="C1037" s="6">
        <f t="shared" si="80"/>
        <v>-1.9417475728155355E-2</v>
      </c>
      <c r="D1037">
        <v>1372.78</v>
      </c>
      <c r="E1037" s="6">
        <f t="shared" si="81"/>
        <v>6.680501880953529E-3</v>
      </c>
      <c r="F1037" s="6">
        <f t="shared" si="82"/>
        <v>1.1771733271172365E-2</v>
      </c>
      <c r="G1037" s="7">
        <f t="shared" si="83"/>
        <v>-2.9065893662144795</v>
      </c>
      <c r="H1037" s="6">
        <f t="shared" si="84"/>
        <v>2.9065893662144795</v>
      </c>
    </row>
    <row r="1038" spans="1:8" x14ac:dyDescent="0.25">
      <c r="A1038" s="3">
        <v>41107</v>
      </c>
      <c r="B1038">
        <v>16.48</v>
      </c>
      <c r="C1038" s="6">
        <f t="shared" si="80"/>
        <v>-3.6820572764465168E-2</v>
      </c>
      <c r="D1038">
        <v>1363.67</v>
      </c>
      <c r="E1038" s="6">
        <f t="shared" si="81"/>
        <v>7.4096510150409058E-3</v>
      </c>
      <c r="F1038" s="6">
        <f t="shared" si="82"/>
        <v>1.2085035235797516E-2</v>
      </c>
      <c r="G1038" s="7">
        <f t="shared" si="83"/>
        <v>-4.9692721951037662</v>
      </c>
      <c r="H1038" s="6">
        <f t="shared" si="84"/>
        <v>4.9692721951037662</v>
      </c>
    </row>
    <row r="1039" spans="1:8" x14ac:dyDescent="0.25">
      <c r="A1039" s="3">
        <v>41106</v>
      </c>
      <c r="B1039">
        <v>17.11</v>
      </c>
      <c r="C1039" s="6">
        <f t="shared" si="80"/>
        <v>2.2102747909199583E-2</v>
      </c>
      <c r="D1039">
        <v>1353.64</v>
      </c>
      <c r="E1039" s="6">
        <f t="shared" si="81"/>
        <v>-2.314302982060373E-3</v>
      </c>
      <c r="F1039" s="6">
        <f t="shared" si="82"/>
        <v>1.2639992908010992E-2</v>
      </c>
      <c r="G1039" s="7">
        <f t="shared" si="83"/>
        <v>-9.5504988242818545</v>
      </c>
      <c r="H1039" s="6">
        <f t="shared" si="84"/>
        <v>9.5504988242818545</v>
      </c>
    </row>
    <row r="1040" spans="1:8" x14ac:dyDescent="0.25">
      <c r="A1040" s="3">
        <v>41103</v>
      </c>
      <c r="B1040">
        <v>16.739999999999998</v>
      </c>
      <c r="C1040" s="6">
        <f t="shared" si="80"/>
        <v>-8.6743044189852694E-2</v>
      </c>
      <c r="D1040">
        <v>1356.78</v>
      </c>
      <c r="E1040" s="6">
        <f t="shared" si="81"/>
        <v>1.6497347837813526E-2</v>
      </c>
      <c r="F1040" s="6">
        <f t="shared" si="82"/>
        <v>1.233803564321408E-2</v>
      </c>
      <c r="G1040" s="7">
        <f t="shared" si="83"/>
        <v>-5.2579993489031738</v>
      </c>
      <c r="H1040" s="6">
        <f t="shared" si="84"/>
        <v>5.2579993489031738</v>
      </c>
    </row>
    <row r="1041" spans="1:8" x14ac:dyDescent="0.25">
      <c r="A1041" s="3">
        <v>41102</v>
      </c>
      <c r="B1041">
        <v>18.329999999999998</v>
      </c>
      <c r="C1041" s="6">
        <f t="shared" si="80"/>
        <v>2.1169916434540335E-2</v>
      </c>
      <c r="D1041">
        <v>1334.76</v>
      </c>
      <c r="E1041" s="6">
        <f t="shared" si="81"/>
        <v>-4.9871407804987543E-3</v>
      </c>
      <c r="F1041" s="6">
        <f t="shared" si="82"/>
        <v>1.373280589768947E-2</v>
      </c>
      <c r="G1041" s="7">
        <f t="shared" si="83"/>
        <v>-4.2449005083877287</v>
      </c>
      <c r="H1041" s="6">
        <f t="shared" si="84"/>
        <v>4.2449005083877287</v>
      </c>
    </row>
    <row r="1042" spans="1:8" x14ac:dyDescent="0.25">
      <c r="A1042" s="3">
        <v>41101</v>
      </c>
      <c r="B1042">
        <v>17.95</v>
      </c>
      <c r="C1042" s="6">
        <f t="shared" si="80"/>
        <v>-4.1132478632478611E-2</v>
      </c>
      <c r="D1042">
        <v>1341.45</v>
      </c>
      <c r="E1042" s="6">
        <f t="shared" si="81"/>
        <v>-1.4909017719354E-5</v>
      </c>
      <c r="F1042" s="6">
        <f t="shared" si="82"/>
        <v>1.3381042901338104E-2</v>
      </c>
      <c r="G1042" s="7">
        <f t="shared" si="83"/>
        <v>2758.8993055580631</v>
      </c>
      <c r="H1042" s="6">
        <f t="shared" si="84"/>
        <v>2758.8993055580631</v>
      </c>
    </row>
    <row r="1043" spans="1:8" x14ac:dyDescent="0.25">
      <c r="A1043" s="3">
        <v>41100</v>
      </c>
      <c r="B1043">
        <v>18.72</v>
      </c>
      <c r="C1043" s="6">
        <f t="shared" si="80"/>
        <v>4.1156840934371434E-2</v>
      </c>
      <c r="D1043">
        <v>1341.47</v>
      </c>
      <c r="E1043" s="6">
        <f t="shared" si="81"/>
        <v>-8.1259334841695934E-3</v>
      </c>
      <c r="F1043" s="6">
        <f t="shared" si="82"/>
        <v>1.3954840585328034E-2</v>
      </c>
      <c r="G1043" s="7">
        <f t="shared" si="83"/>
        <v>-5.064875440409458</v>
      </c>
      <c r="H1043" s="6">
        <f t="shared" si="84"/>
        <v>5.064875440409458</v>
      </c>
    </row>
    <row r="1044" spans="1:8" x14ac:dyDescent="0.25">
      <c r="A1044" s="3">
        <v>41099</v>
      </c>
      <c r="B1044">
        <v>17.98</v>
      </c>
      <c r="C1044" s="6">
        <f t="shared" si="80"/>
        <v>5.1461988304093507E-2</v>
      </c>
      <c r="D1044">
        <v>1352.46</v>
      </c>
      <c r="E1044" s="6">
        <f t="shared" si="81"/>
        <v>-1.6387633979980712E-3</v>
      </c>
      <c r="F1044" s="6">
        <f t="shared" si="82"/>
        <v>1.329429336172604E-2</v>
      </c>
      <c r="G1044" s="7">
        <f t="shared" si="83"/>
        <v>-31.40293978188673</v>
      </c>
      <c r="H1044" s="6">
        <f t="shared" si="84"/>
        <v>31.40293978188673</v>
      </c>
    </row>
    <row r="1045" spans="1:8" x14ac:dyDescent="0.25">
      <c r="A1045" s="3">
        <v>41096</v>
      </c>
      <c r="B1045">
        <v>17.100000000000001</v>
      </c>
      <c r="C1045" s="6">
        <f t="shared" si="80"/>
        <v>-2.2857142857142777E-2</v>
      </c>
      <c r="D1045">
        <v>1354.68</v>
      </c>
      <c r="E1045" s="6">
        <f t="shared" si="81"/>
        <v>-9.4327205721053721E-3</v>
      </c>
      <c r="F1045" s="6">
        <f t="shared" si="82"/>
        <v>1.2622907254849854E-2</v>
      </c>
      <c r="G1045" s="7">
        <f t="shared" si="83"/>
        <v>2.4231760797342363</v>
      </c>
      <c r="H1045" s="6">
        <f t="shared" si="84"/>
        <v>2.4231760797342363</v>
      </c>
    </row>
    <row r="1046" spans="1:8" x14ac:dyDescent="0.25">
      <c r="A1046" s="3">
        <v>41095</v>
      </c>
      <c r="B1046">
        <v>17.5</v>
      </c>
      <c r="C1046" s="6">
        <f t="shared" si="80"/>
        <v>5.0420168067226885E-2</v>
      </c>
      <c r="D1046">
        <v>1367.58</v>
      </c>
      <c r="E1046" s="6">
        <f t="shared" si="81"/>
        <v>-4.6869768998996043E-3</v>
      </c>
      <c r="F1046" s="6">
        <f t="shared" si="82"/>
        <v>1.2796326357507423E-2</v>
      </c>
      <c r="G1046" s="7">
        <f t="shared" si="83"/>
        <v>-10.757503001200389</v>
      </c>
      <c r="H1046" s="6">
        <f t="shared" si="84"/>
        <v>10.757503001200389</v>
      </c>
    </row>
    <row r="1047" spans="1:8" x14ac:dyDescent="0.25">
      <c r="A1047" s="3">
        <v>41093</v>
      </c>
      <c r="B1047">
        <v>16.66</v>
      </c>
      <c r="C1047" s="6">
        <f t="shared" si="80"/>
        <v>-8.3333333333333662E-3</v>
      </c>
      <c r="D1047">
        <v>1374.02</v>
      </c>
      <c r="E1047" s="6">
        <f t="shared" si="81"/>
        <v>6.232103756105771E-3</v>
      </c>
      <c r="F1047" s="6">
        <f t="shared" si="82"/>
        <v>1.212500545843583E-2</v>
      </c>
      <c r="G1047" s="7">
        <f t="shared" si="83"/>
        <v>-1.3371621621621688</v>
      </c>
      <c r="H1047" s="6">
        <f t="shared" si="84"/>
        <v>1.3371621621621688</v>
      </c>
    </row>
    <row r="1048" spans="1:8" x14ac:dyDescent="0.25">
      <c r="A1048" s="3">
        <v>41092</v>
      </c>
      <c r="B1048">
        <v>16.8</v>
      </c>
      <c r="C1048" s="6">
        <f t="shared" si="80"/>
        <v>-1.6393442622950678E-2</v>
      </c>
      <c r="D1048">
        <v>1365.51</v>
      </c>
      <c r="E1048" s="6">
        <f t="shared" si="81"/>
        <v>2.4593293005226325E-3</v>
      </c>
      <c r="F1048" s="6">
        <f t="shared" si="82"/>
        <v>1.2303095546718809E-2</v>
      </c>
      <c r="G1048" s="7">
        <f t="shared" si="83"/>
        <v>-6.6658184487400307</v>
      </c>
      <c r="H1048" s="6">
        <f t="shared" si="84"/>
        <v>6.6658184487400307</v>
      </c>
    </row>
    <row r="1049" spans="1:8" x14ac:dyDescent="0.25">
      <c r="A1049" s="3">
        <v>41089</v>
      </c>
      <c r="B1049">
        <v>17.079999999999998</v>
      </c>
      <c r="C1049" s="6">
        <f t="shared" si="80"/>
        <v>-0.13343480466768151</v>
      </c>
      <c r="D1049">
        <v>1362.16</v>
      </c>
      <c r="E1049" s="6">
        <f t="shared" si="81"/>
        <v>2.4920243183049508E-2</v>
      </c>
      <c r="F1049" s="6">
        <f t="shared" si="82"/>
        <v>1.2538908791918716E-2</v>
      </c>
      <c r="G1049" s="7">
        <f t="shared" si="83"/>
        <v>-5.3544744201550367</v>
      </c>
      <c r="H1049" s="6">
        <f t="shared" si="84"/>
        <v>5.3544744201550367</v>
      </c>
    </row>
    <row r="1050" spans="1:8" x14ac:dyDescent="0.25">
      <c r="A1050" s="3">
        <v>41088</v>
      </c>
      <c r="B1050">
        <v>19.71</v>
      </c>
      <c r="C1050" s="6">
        <f t="shared" si="80"/>
        <v>1.3367609254498796E-2</v>
      </c>
      <c r="D1050">
        <v>1329.04</v>
      </c>
      <c r="E1050" s="6">
        <f t="shared" si="81"/>
        <v>-2.109847205015539E-3</v>
      </c>
      <c r="F1050" s="6">
        <f t="shared" si="82"/>
        <v>1.4830253415999519E-2</v>
      </c>
      <c r="G1050" s="7">
        <f t="shared" si="83"/>
        <v>-6.3358186425639023</v>
      </c>
      <c r="H1050" s="6">
        <f t="shared" si="84"/>
        <v>6.3358186425639023</v>
      </c>
    </row>
    <row r="1051" spans="1:8" x14ac:dyDescent="0.25">
      <c r="A1051" s="3">
        <v>41087</v>
      </c>
      <c r="B1051">
        <v>19.45</v>
      </c>
      <c r="C1051" s="6">
        <f t="shared" si="80"/>
        <v>-1.3691683569979695E-2</v>
      </c>
      <c r="D1051">
        <v>1331.85</v>
      </c>
      <c r="E1051" s="6">
        <f t="shared" si="81"/>
        <v>8.9849165523980482E-3</v>
      </c>
      <c r="F1051" s="6">
        <f t="shared" si="82"/>
        <v>1.4603746668168337E-2</v>
      </c>
      <c r="G1051" s="7">
        <f t="shared" si="83"/>
        <v>-1.5238520569593297</v>
      </c>
      <c r="H1051" s="6">
        <f t="shared" si="84"/>
        <v>1.5238520569593297</v>
      </c>
    </row>
    <row r="1052" spans="1:8" x14ac:dyDescent="0.25">
      <c r="A1052" s="3">
        <v>41086</v>
      </c>
      <c r="B1052">
        <v>19.72</v>
      </c>
      <c r="C1052" s="6">
        <f t="shared" si="80"/>
        <v>-3.2384690873405307E-2</v>
      </c>
      <c r="D1052">
        <v>1319.99</v>
      </c>
      <c r="E1052" s="6">
        <f t="shared" si="81"/>
        <v>4.7727065128033231E-3</v>
      </c>
      <c r="F1052" s="6">
        <f t="shared" si="82"/>
        <v>1.4939507117478162E-2</v>
      </c>
      <c r="G1052" s="7">
        <f t="shared" si="83"/>
        <v>-6.7853933164609481</v>
      </c>
      <c r="H1052" s="6">
        <f t="shared" si="84"/>
        <v>6.7853933164609481</v>
      </c>
    </row>
    <row r="1053" spans="1:8" x14ac:dyDescent="0.25">
      <c r="A1053" s="3">
        <v>41085</v>
      </c>
      <c r="B1053">
        <v>20.38</v>
      </c>
      <c r="C1053" s="6">
        <f t="shared" si="80"/>
        <v>0.12534511319712863</v>
      </c>
      <c r="D1053">
        <v>1313.72</v>
      </c>
      <c r="E1053" s="6">
        <f t="shared" si="81"/>
        <v>-1.5954817156297249E-2</v>
      </c>
      <c r="F1053" s="6">
        <f t="shared" si="82"/>
        <v>1.5513199159638278E-2</v>
      </c>
      <c r="G1053" s="7">
        <f t="shared" si="83"/>
        <v>-7.8562550713817378</v>
      </c>
      <c r="H1053" s="6">
        <f t="shared" si="84"/>
        <v>7.8562550713817378</v>
      </c>
    </row>
    <row r="1054" spans="1:8" x14ac:dyDescent="0.25">
      <c r="A1054" s="3">
        <v>41082</v>
      </c>
      <c r="B1054">
        <v>18.11</v>
      </c>
      <c r="C1054" s="6">
        <f t="shared" si="80"/>
        <v>-9.8107569721115492E-2</v>
      </c>
      <c r="D1054">
        <v>1335.02</v>
      </c>
      <c r="E1054" s="6">
        <f t="shared" si="81"/>
        <v>7.1745969475899771E-3</v>
      </c>
      <c r="F1054" s="6">
        <f t="shared" si="82"/>
        <v>1.3565339845095954E-2</v>
      </c>
      <c r="G1054" s="7">
        <f t="shared" si="83"/>
        <v>-13.674297028500098</v>
      </c>
      <c r="H1054" s="6">
        <f t="shared" si="84"/>
        <v>13.674297028500098</v>
      </c>
    </row>
    <row r="1055" spans="1:8" x14ac:dyDescent="0.25">
      <c r="A1055" s="3">
        <v>41081</v>
      </c>
      <c r="B1055">
        <v>20.079999999999998</v>
      </c>
      <c r="C1055" s="6">
        <f t="shared" si="80"/>
        <v>0.16473317865429235</v>
      </c>
      <c r="D1055">
        <v>1325.51</v>
      </c>
      <c r="E1055" s="6">
        <f t="shared" si="81"/>
        <v>-2.2261726500896268E-2</v>
      </c>
      <c r="F1055" s="6">
        <f t="shared" si="82"/>
        <v>1.5148886089127957E-2</v>
      </c>
      <c r="G1055" s="7">
        <f t="shared" si="83"/>
        <v>-7.3998384019164059</v>
      </c>
      <c r="H1055" s="6">
        <f t="shared" si="84"/>
        <v>7.3998384019164059</v>
      </c>
    </row>
    <row r="1056" spans="1:8" x14ac:dyDescent="0.25">
      <c r="A1056" s="3">
        <v>41080</v>
      </c>
      <c r="B1056">
        <v>17.239999999999998</v>
      </c>
      <c r="C1056" s="6">
        <f t="shared" si="80"/>
        <v>-6.2023939064200249E-2</v>
      </c>
      <c r="D1056">
        <v>1355.69</v>
      </c>
      <c r="E1056" s="6">
        <f t="shared" si="81"/>
        <v>-1.6863282228014873E-3</v>
      </c>
      <c r="F1056" s="6">
        <f t="shared" si="82"/>
        <v>1.2716771533315137E-2</v>
      </c>
      <c r="G1056" s="7">
        <f t="shared" si="83"/>
        <v>36.78046671196681</v>
      </c>
      <c r="H1056" s="6">
        <f t="shared" si="84"/>
        <v>36.78046671196681</v>
      </c>
    </row>
    <row r="1057" spans="1:8" x14ac:dyDescent="0.25">
      <c r="A1057" s="3">
        <v>41079</v>
      </c>
      <c r="B1057">
        <v>18.38</v>
      </c>
      <c r="C1057" s="6">
        <f t="shared" si="80"/>
        <v>3.2751091703056069E-3</v>
      </c>
      <c r="D1057">
        <v>1357.98</v>
      </c>
      <c r="E1057" s="6">
        <f t="shared" si="81"/>
        <v>9.8157319412841108E-3</v>
      </c>
      <c r="F1057" s="6">
        <f t="shared" si="82"/>
        <v>1.3534809054625251E-2</v>
      </c>
      <c r="G1057" s="7">
        <f t="shared" si="83"/>
        <v>0.33365919015481504</v>
      </c>
      <c r="H1057" s="6">
        <f t="shared" si="84"/>
        <v>0.33365919015481504</v>
      </c>
    </row>
    <row r="1058" spans="1:8" x14ac:dyDescent="0.25">
      <c r="A1058" s="3">
        <v>41078</v>
      </c>
      <c r="B1058">
        <v>18.32</v>
      </c>
      <c r="C1058" s="6">
        <f t="shared" si="80"/>
        <v>-0.13216485078162005</v>
      </c>
      <c r="D1058">
        <v>1344.78</v>
      </c>
      <c r="E1058" s="6">
        <f t="shared" si="81"/>
        <v>1.4446992940335816E-3</v>
      </c>
      <c r="F1058" s="6">
        <f t="shared" si="82"/>
        <v>1.3623046148812447E-2</v>
      </c>
      <c r="G1058" s="7">
        <f t="shared" si="83"/>
        <v>-91.482602177106017</v>
      </c>
      <c r="H1058" s="6">
        <f t="shared" si="84"/>
        <v>91.482602177106017</v>
      </c>
    </row>
    <row r="1059" spans="1:8" x14ac:dyDescent="0.25">
      <c r="A1059" s="3">
        <v>41075</v>
      </c>
      <c r="B1059">
        <v>21.11</v>
      </c>
      <c r="C1059" s="6">
        <f t="shared" si="80"/>
        <v>-2.6291512915129166E-2</v>
      </c>
      <c r="D1059">
        <v>1342.84</v>
      </c>
      <c r="E1059" s="6">
        <f t="shared" si="81"/>
        <v>1.0337822586712821E-2</v>
      </c>
      <c r="F1059" s="6">
        <f t="shared" si="82"/>
        <v>1.5720413452086624E-2</v>
      </c>
      <c r="G1059" s="7">
        <f t="shared" si="83"/>
        <v>-2.543235066630142</v>
      </c>
      <c r="H1059" s="6">
        <f t="shared" si="84"/>
        <v>2.543235066630142</v>
      </c>
    </row>
    <row r="1060" spans="1:8" x14ac:dyDescent="0.25">
      <c r="A1060" s="3">
        <v>41074</v>
      </c>
      <c r="B1060">
        <v>21.68</v>
      </c>
      <c r="C1060" s="6">
        <f t="shared" si="80"/>
        <v>-0.10671611042439225</v>
      </c>
      <c r="D1060">
        <v>1329.1</v>
      </c>
      <c r="E1060" s="6">
        <f t="shared" si="81"/>
        <v>1.0814675103431339E-2</v>
      </c>
      <c r="F1060" s="6">
        <f t="shared" si="82"/>
        <v>1.6311789933037394E-2</v>
      </c>
      <c r="G1060" s="7">
        <f t="shared" si="83"/>
        <v>-9.8677130291720712</v>
      </c>
      <c r="H1060" s="6">
        <f t="shared" si="84"/>
        <v>9.8677130291720712</v>
      </c>
    </row>
    <row r="1061" spans="1:8" x14ac:dyDescent="0.25">
      <c r="A1061" s="3">
        <v>41073</v>
      </c>
      <c r="B1061">
        <v>24.27</v>
      </c>
      <c r="C1061" s="6">
        <f t="shared" si="80"/>
        <v>9.8687188773200527E-2</v>
      </c>
      <c r="D1061">
        <v>1314.88</v>
      </c>
      <c r="E1061" s="6">
        <f t="shared" si="81"/>
        <v>-7.0232143666268589E-3</v>
      </c>
      <c r="F1061" s="6">
        <f t="shared" si="82"/>
        <v>1.8457958140666825E-2</v>
      </c>
      <c r="G1061" s="7">
        <f t="shared" si="83"/>
        <v>-14.05157006770939</v>
      </c>
      <c r="H1061" s="6">
        <f t="shared" si="84"/>
        <v>14.05157006770939</v>
      </c>
    </row>
    <row r="1062" spans="1:8" x14ac:dyDescent="0.25">
      <c r="A1062" s="3">
        <v>41072</v>
      </c>
      <c r="B1062">
        <v>22.09</v>
      </c>
      <c r="C1062" s="6">
        <f t="shared" si="80"/>
        <v>-6.2393887945670586E-2</v>
      </c>
      <c r="D1062">
        <v>1324.18</v>
      </c>
      <c r="E1062" s="6">
        <f t="shared" si="81"/>
        <v>1.1650737625388676E-2</v>
      </c>
      <c r="F1062" s="6">
        <f t="shared" si="82"/>
        <v>1.6682022081590114E-2</v>
      </c>
      <c r="G1062" s="7">
        <f t="shared" si="83"/>
        <v>-5.3553594589328917</v>
      </c>
      <c r="H1062" s="6">
        <f t="shared" si="84"/>
        <v>5.3553594589328917</v>
      </c>
    </row>
    <row r="1063" spans="1:8" x14ac:dyDescent="0.25">
      <c r="A1063" s="3">
        <v>41071</v>
      </c>
      <c r="B1063">
        <v>23.56</v>
      </c>
      <c r="C1063" s="6">
        <f t="shared" si="80"/>
        <v>0.10975035327366925</v>
      </c>
      <c r="D1063">
        <v>1308.93</v>
      </c>
      <c r="E1063" s="6">
        <f t="shared" si="81"/>
        <v>-1.2620128841482746E-2</v>
      </c>
      <c r="F1063" s="6">
        <f t="shared" si="82"/>
        <v>1.7999434652731617E-2</v>
      </c>
      <c r="G1063" s="7">
        <f t="shared" si="83"/>
        <v>-8.6964526790658834</v>
      </c>
      <c r="H1063" s="6">
        <f t="shared" si="84"/>
        <v>8.6964526790658834</v>
      </c>
    </row>
    <row r="1064" spans="1:8" x14ac:dyDescent="0.25">
      <c r="A1064" s="3">
        <v>41068</v>
      </c>
      <c r="B1064">
        <v>21.23</v>
      </c>
      <c r="C1064" s="6">
        <f t="shared" si="80"/>
        <v>-2.2559852670349836E-2</v>
      </c>
      <c r="D1064">
        <v>1325.66</v>
      </c>
      <c r="E1064" s="6">
        <f t="shared" si="81"/>
        <v>8.1141301454764475E-3</v>
      </c>
      <c r="F1064" s="6">
        <f t="shared" si="82"/>
        <v>1.6014664393585083E-2</v>
      </c>
      <c r="G1064" s="7">
        <f t="shared" si="83"/>
        <v>-2.7803168381427485</v>
      </c>
      <c r="H1064" s="6">
        <f t="shared" si="84"/>
        <v>2.7803168381427485</v>
      </c>
    </row>
    <row r="1065" spans="1:8" x14ac:dyDescent="0.25">
      <c r="A1065" s="3">
        <v>41067</v>
      </c>
      <c r="B1065">
        <v>21.72</v>
      </c>
      <c r="C1065" s="6">
        <f t="shared" si="80"/>
        <v>-1.9855595667870093E-2</v>
      </c>
      <c r="D1065">
        <v>1314.99</v>
      </c>
      <c r="E1065" s="6">
        <f t="shared" si="81"/>
        <v>-1.0645335442131199E-4</v>
      </c>
      <c r="F1065" s="6">
        <f t="shared" si="82"/>
        <v>1.6517235872516141E-2</v>
      </c>
      <c r="G1065" s="7">
        <f t="shared" si="83"/>
        <v>186.51921093333812</v>
      </c>
      <c r="H1065" s="6">
        <f t="shared" si="84"/>
        <v>186.51921093333812</v>
      </c>
    </row>
    <row r="1066" spans="1:8" x14ac:dyDescent="0.25">
      <c r="A1066" s="3">
        <v>41066</v>
      </c>
      <c r="B1066">
        <v>22.16</v>
      </c>
      <c r="C1066" s="6">
        <f t="shared" si="80"/>
        <v>-0.10210696920583467</v>
      </c>
      <c r="D1066">
        <v>1315.13</v>
      </c>
      <c r="E1066" s="6">
        <f t="shared" si="81"/>
        <v>2.3049397121742598E-2</v>
      </c>
      <c r="F1066" s="6">
        <f t="shared" si="82"/>
        <v>1.6850045242675627E-2</v>
      </c>
      <c r="G1066" s="7">
        <f t="shared" si="83"/>
        <v>-4.4299193018596013</v>
      </c>
      <c r="H1066" s="6">
        <f t="shared" si="84"/>
        <v>4.4299193018596013</v>
      </c>
    </row>
    <row r="1067" spans="1:8" x14ac:dyDescent="0.25">
      <c r="A1067" s="3">
        <v>41065</v>
      </c>
      <c r="B1067">
        <v>24.68</v>
      </c>
      <c r="C1067" s="6">
        <f t="shared" si="80"/>
        <v>-5.5130168453292543E-2</v>
      </c>
      <c r="D1067">
        <v>1285.5</v>
      </c>
      <c r="E1067" s="6">
        <f t="shared" si="81"/>
        <v>5.7268929258789342E-3</v>
      </c>
      <c r="F1067" s="6">
        <f t="shared" si="82"/>
        <v>1.9198755348113574E-2</v>
      </c>
      <c r="G1067" s="7">
        <f t="shared" si="83"/>
        <v>-9.6265408078729617</v>
      </c>
      <c r="H1067" s="6">
        <f t="shared" si="84"/>
        <v>9.6265408078729617</v>
      </c>
    </row>
    <row r="1068" spans="1:8" x14ac:dyDescent="0.25">
      <c r="A1068" s="3">
        <v>41064</v>
      </c>
      <c r="B1068">
        <v>26.12</v>
      </c>
      <c r="C1068" s="6">
        <f t="shared" si="80"/>
        <v>-2.0255063765941453E-2</v>
      </c>
      <c r="D1068">
        <v>1278.18</v>
      </c>
      <c r="E1068" s="6">
        <f t="shared" si="81"/>
        <v>1.095427373165942E-4</v>
      </c>
      <c r="F1068" s="6">
        <f t="shared" si="82"/>
        <v>2.0435306451360529E-2</v>
      </c>
      <c r="G1068" s="7">
        <f t="shared" si="83"/>
        <v>-184.90558353860939</v>
      </c>
      <c r="H1068" s="6">
        <f t="shared" si="84"/>
        <v>184.90558353860939</v>
      </c>
    </row>
    <row r="1069" spans="1:8" x14ac:dyDescent="0.25">
      <c r="A1069" s="3">
        <v>41061</v>
      </c>
      <c r="B1069">
        <v>26.66</v>
      </c>
      <c r="C1069" s="6">
        <f t="shared" si="80"/>
        <v>0.10806317539484628</v>
      </c>
      <c r="D1069">
        <v>1278.04</v>
      </c>
      <c r="E1069" s="6">
        <f t="shared" si="81"/>
        <v>-2.4642647272061211E-2</v>
      </c>
      <c r="F1069" s="6">
        <f t="shared" si="82"/>
        <v>2.0860066977559388E-2</v>
      </c>
      <c r="G1069" s="7">
        <f t="shared" si="83"/>
        <v>-4.3852096814843318</v>
      </c>
      <c r="H1069" s="6">
        <f t="shared" si="84"/>
        <v>4.3852096814843318</v>
      </c>
    </row>
    <row r="1070" spans="1:8" x14ac:dyDescent="0.25">
      <c r="A1070" s="3">
        <v>41060</v>
      </c>
      <c r="B1070">
        <v>24.06</v>
      </c>
      <c r="C1070" s="6">
        <f t="shared" si="80"/>
        <v>-3.3140016570009051E-3</v>
      </c>
      <c r="D1070">
        <v>1310.33</v>
      </c>
      <c r="E1070" s="6">
        <f t="shared" si="81"/>
        <v>-2.2766728596229475E-3</v>
      </c>
      <c r="F1070" s="6">
        <f t="shared" si="82"/>
        <v>1.8361786725481367E-2</v>
      </c>
      <c r="G1070" s="7">
        <f t="shared" si="83"/>
        <v>1.4556336642717107</v>
      </c>
      <c r="H1070" s="6">
        <f t="shared" si="84"/>
        <v>1.4556336642717107</v>
      </c>
    </row>
    <row r="1071" spans="1:8" x14ac:dyDescent="0.25">
      <c r="A1071" s="3">
        <v>41059</v>
      </c>
      <c r="B1071">
        <v>24.14</v>
      </c>
      <c r="C1071" s="6">
        <f t="shared" si="80"/>
        <v>0.1478839752734189</v>
      </c>
      <c r="D1071">
        <v>1313.32</v>
      </c>
      <c r="E1071" s="6">
        <f t="shared" si="81"/>
        <v>-1.4334819351255712E-2</v>
      </c>
      <c r="F1071" s="6">
        <f t="shared" si="82"/>
        <v>1.8380897267992569E-2</v>
      </c>
      <c r="G1071" s="7">
        <f t="shared" si="83"/>
        <v>-10.316417085539655</v>
      </c>
      <c r="H1071" s="6">
        <f t="shared" si="84"/>
        <v>10.316417085539655</v>
      </c>
    </row>
    <row r="1072" spans="1:8" x14ac:dyDescent="0.25">
      <c r="A1072" s="3">
        <v>41058</v>
      </c>
      <c r="B1072">
        <v>21.03</v>
      </c>
      <c r="C1072" s="6">
        <f t="shared" si="80"/>
        <v>-3.3547794117647078E-2</v>
      </c>
      <c r="D1072">
        <v>1332.42</v>
      </c>
      <c r="E1072" s="6">
        <f t="shared" si="81"/>
        <v>1.1078903036833662E-2</v>
      </c>
      <c r="F1072" s="6">
        <f t="shared" si="82"/>
        <v>1.5783311568424371E-2</v>
      </c>
      <c r="G1072" s="7">
        <f t="shared" si="83"/>
        <v>-3.0280790441176206</v>
      </c>
      <c r="H1072" s="6">
        <f t="shared" si="84"/>
        <v>3.0280790441176206</v>
      </c>
    </row>
    <row r="1073" spans="1:8" x14ac:dyDescent="0.25">
      <c r="A1073" s="3">
        <v>41054</v>
      </c>
      <c r="B1073">
        <v>21.76</v>
      </c>
      <c r="C1073" s="6">
        <f t="shared" si="80"/>
        <v>1.0213556174559072E-2</v>
      </c>
      <c r="D1073">
        <v>1317.82</v>
      </c>
      <c r="E1073" s="6">
        <f t="shared" si="81"/>
        <v>-2.1655510797468935E-3</v>
      </c>
      <c r="F1073" s="6">
        <f t="shared" si="82"/>
        <v>1.6512118498732759E-2</v>
      </c>
      <c r="G1073" s="7">
        <f t="shared" si="83"/>
        <v>-4.7163774016140128</v>
      </c>
      <c r="H1073" s="6">
        <f t="shared" si="84"/>
        <v>4.7163774016140128</v>
      </c>
    </row>
    <row r="1074" spans="1:8" x14ac:dyDescent="0.25">
      <c r="A1074" s="3">
        <v>41053</v>
      </c>
      <c r="B1074">
        <v>21.54</v>
      </c>
      <c r="C1074" s="6">
        <f t="shared" si="80"/>
        <v>-3.5378414688759484E-2</v>
      </c>
      <c r="D1074">
        <v>1320.68</v>
      </c>
      <c r="E1074" s="6">
        <f t="shared" si="81"/>
        <v>1.3799796794202294E-3</v>
      </c>
      <c r="F1074" s="6">
        <f t="shared" si="82"/>
        <v>1.6309779810400701E-2</v>
      </c>
      <c r="G1074" s="7">
        <f t="shared" si="83"/>
        <v>-25.636909888139083</v>
      </c>
      <c r="H1074" s="6">
        <f t="shared" si="84"/>
        <v>25.636909888139083</v>
      </c>
    </row>
    <row r="1075" spans="1:8" x14ac:dyDescent="0.25">
      <c r="A1075" s="3">
        <v>41052</v>
      </c>
      <c r="B1075">
        <v>22.33</v>
      </c>
      <c r="C1075" s="6">
        <f t="shared" si="80"/>
        <v>-6.672597864768778E-3</v>
      </c>
      <c r="D1075">
        <v>1318.86</v>
      </c>
      <c r="E1075" s="6">
        <f t="shared" si="81"/>
        <v>1.6937180529076434E-3</v>
      </c>
      <c r="F1075" s="6">
        <f t="shared" si="82"/>
        <v>1.6931289143654368E-2</v>
      </c>
      <c r="G1075" s="7">
        <f t="shared" si="83"/>
        <v>-3.9396154828212291</v>
      </c>
      <c r="H1075" s="6">
        <f t="shared" si="84"/>
        <v>3.9396154828212291</v>
      </c>
    </row>
    <row r="1076" spans="1:8" x14ac:dyDescent="0.25">
      <c r="A1076" s="3">
        <v>41051</v>
      </c>
      <c r="B1076">
        <v>22.48</v>
      </c>
      <c r="C1076" s="6">
        <f t="shared" si="80"/>
        <v>2.1353930031803671E-2</v>
      </c>
      <c r="D1076">
        <v>1316.63</v>
      </c>
      <c r="E1076" s="6">
        <f t="shared" si="81"/>
        <v>4.8632588393536427E-4</v>
      </c>
      <c r="F1076" s="6">
        <f t="shared" si="82"/>
        <v>1.7073893197025739E-2</v>
      </c>
      <c r="G1076" s="7">
        <f t="shared" si="83"/>
        <v>43.908684972732686</v>
      </c>
      <c r="H1076" s="6">
        <f t="shared" si="84"/>
        <v>43.908684972732686</v>
      </c>
    </row>
    <row r="1077" spans="1:8" x14ac:dyDescent="0.25">
      <c r="A1077" s="3">
        <v>41050</v>
      </c>
      <c r="B1077">
        <v>22.01</v>
      </c>
      <c r="C1077" s="6">
        <f t="shared" si="80"/>
        <v>-0.12310756972111553</v>
      </c>
      <c r="D1077">
        <v>1315.99</v>
      </c>
      <c r="E1077" s="6">
        <f t="shared" si="81"/>
        <v>1.6035885795463306E-2</v>
      </c>
      <c r="F1077" s="6">
        <f t="shared" si="82"/>
        <v>1.6725051102212025E-2</v>
      </c>
      <c r="G1077" s="7">
        <f t="shared" si="83"/>
        <v>-7.6770046439183144</v>
      </c>
      <c r="H1077" s="6">
        <f t="shared" si="84"/>
        <v>7.6770046439183144</v>
      </c>
    </row>
    <row r="1078" spans="1:8" x14ac:dyDescent="0.25">
      <c r="A1078" s="3">
        <v>41047</v>
      </c>
      <c r="B1078">
        <v>25.1</v>
      </c>
      <c r="C1078" s="6">
        <f t="shared" si="80"/>
        <v>2.4908125765618742E-2</v>
      </c>
      <c r="D1078">
        <v>1295.22</v>
      </c>
      <c r="E1078" s="6">
        <f t="shared" si="81"/>
        <v>-7.387765737320382E-3</v>
      </c>
      <c r="F1078" s="6">
        <f t="shared" si="82"/>
        <v>1.9378947205880084E-2</v>
      </c>
      <c r="G1078" s="7">
        <f t="shared" si="83"/>
        <v>-3.3715370317972715</v>
      </c>
      <c r="H1078" s="6">
        <f t="shared" si="84"/>
        <v>3.3715370317972715</v>
      </c>
    </row>
    <row r="1079" spans="1:8" x14ac:dyDescent="0.25">
      <c r="A1079" s="3">
        <v>41046</v>
      </c>
      <c r="B1079">
        <v>24.49</v>
      </c>
      <c r="C1079" s="6">
        <f t="shared" si="80"/>
        <v>9.9685675797036327E-2</v>
      </c>
      <c r="D1079">
        <v>1304.8599999999999</v>
      </c>
      <c r="E1079" s="6">
        <f t="shared" si="81"/>
        <v>-1.5051328502415501E-2</v>
      </c>
      <c r="F1079" s="6">
        <f t="shared" si="82"/>
        <v>1.8768296982051715E-2</v>
      </c>
      <c r="G1079" s="7">
        <f t="shared" si="83"/>
        <v>-6.623048309724842</v>
      </c>
      <c r="H1079" s="6">
        <f t="shared" si="84"/>
        <v>6.623048309724842</v>
      </c>
    </row>
    <row r="1080" spans="1:8" x14ac:dyDescent="0.25">
      <c r="A1080" s="3">
        <v>41045</v>
      </c>
      <c r="B1080">
        <v>22.27</v>
      </c>
      <c r="C1080" s="6">
        <f t="shared" si="80"/>
        <v>1.3654984069185286E-2</v>
      </c>
      <c r="D1080">
        <v>1324.8</v>
      </c>
      <c r="E1080" s="6">
        <f t="shared" si="81"/>
        <v>-4.4038296785054989E-3</v>
      </c>
      <c r="F1080" s="6">
        <f t="shared" si="82"/>
        <v>1.6810084541062802E-2</v>
      </c>
      <c r="G1080" s="7">
        <f t="shared" si="83"/>
        <v>-3.1007066726112114</v>
      </c>
      <c r="H1080" s="6">
        <f t="shared" si="84"/>
        <v>3.1007066726112114</v>
      </c>
    </row>
    <row r="1081" spans="1:8" x14ac:dyDescent="0.25">
      <c r="A1081" s="3">
        <v>41044</v>
      </c>
      <c r="B1081">
        <v>21.97</v>
      </c>
      <c r="C1081" s="6">
        <f t="shared" si="80"/>
        <v>4.5724737082760798E-3</v>
      </c>
      <c r="D1081">
        <v>1330.66</v>
      </c>
      <c r="E1081" s="6">
        <f t="shared" si="81"/>
        <v>-5.7458811222773024E-3</v>
      </c>
      <c r="F1081" s="6">
        <f t="shared" si="82"/>
        <v>1.651060376053988E-2</v>
      </c>
      <c r="G1081" s="7">
        <f t="shared" si="83"/>
        <v>-0.79578285922905445</v>
      </c>
      <c r="H1081" s="6">
        <f t="shared" si="84"/>
        <v>0.79578285922905445</v>
      </c>
    </row>
    <row r="1082" spans="1:8" x14ac:dyDescent="0.25">
      <c r="A1082" s="3">
        <v>41043</v>
      </c>
      <c r="B1082">
        <v>21.87</v>
      </c>
      <c r="C1082" s="6">
        <f t="shared" si="80"/>
        <v>9.9547511312217216E-2</v>
      </c>
      <c r="D1082">
        <v>1338.35</v>
      </c>
      <c r="E1082" s="6">
        <f t="shared" si="81"/>
        <v>-1.1112835176852342E-2</v>
      </c>
      <c r="F1082" s="6">
        <f t="shared" si="82"/>
        <v>1.6341016923824114E-2</v>
      </c>
      <c r="G1082" s="7">
        <f t="shared" si="83"/>
        <v>-8.9578860594973371</v>
      </c>
      <c r="H1082" s="6">
        <f t="shared" si="84"/>
        <v>8.9578860594973371</v>
      </c>
    </row>
    <row r="1083" spans="1:8" x14ac:dyDescent="0.25">
      <c r="A1083" s="3">
        <v>41040</v>
      </c>
      <c r="B1083">
        <v>19.89</v>
      </c>
      <c r="C1083" s="6">
        <f t="shared" si="80"/>
        <v>5.6293149229952329E-2</v>
      </c>
      <c r="D1083">
        <v>1353.39</v>
      </c>
      <c r="E1083" s="6">
        <f t="shared" si="81"/>
        <v>-3.3873592589046377E-3</v>
      </c>
      <c r="F1083" s="6">
        <f t="shared" si="82"/>
        <v>1.469642896725999E-2</v>
      </c>
      <c r="G1083" s="7">
        <f t="shared" si="83"/>
        <v>-16.618594287561841</v>
      </c>
      <c r="H1083" s="6">
        <f t="shared" si="84"/>
        <v>16.618594287561841</v>
      </c>
    </row>
    <row r="1084" spans="1:8" x14ac:dyDescent="0.25">
      <c r="A1084" s="3">
        <v>41039</v>
      </c>
      <c r="B1084">
        <v>18.829999999999998</v>
      </c>
      <c r="C1084" s="6">
        <f t="shared" si="80"/>
        <v>-6.2250996015936262E-2</v>
      </c>
      <c r="D1084">
        <v>1357.99</v>
      </c>
      <c r="E1084" s="6">
        <f t="shared" si="81"/>
        <v>2.5173854626526909E-3</v>
      </c>
      <c r="F1084" s="6">
        <f t="shared" si="82"/>
        <v>1.3866081488081649E-2</v>
      </c>
      <c r="G1084" s="7">
        <f t="shared" si="83"/>
        <v>-24.728432311807893</v>
      </c>
      <c r="H1084" s="6">
        <f t="shared" si="84"/>
        <v>24.728432311807893</v>
      </c>
    </row>
    <row r="1085" spans="1:8" x14ac:dyDescent="0.25">
      <c r="A1085" s="3">
        <v>41038</v>
      </c>
      <c r="B1085">
        <v>20.079999999999998</v>
      </c>
      <c r="C1085" s="6">
        <f t="shared" si="80"/>
        <v>5.4068241469816147E-2</v>
      </c>
      <c r="D1085">
        <v>1354.58</v>
      </c>
      <c r="E1085" s="6">
        <f t="shared" si="81"/>
        <v>-6.702255594990247E-3</v>
      </c>
      <c r="F1085" s="6">
        <f t="shared" si="82"/>
        <v>1.4823783017614315E-2</v>
      </c>
      <c r="G1085" s="7">
        <f t="shared" si="83"/>
        <v>-8.0671709252972512</v>
      </c>
      <c r="H1085" s="6">
        <f t="shared" si="84"/>
        <v>8.0671709252972512</v>
      </c>
    </row>
    <row r="1086" spans="1:8" x14ac:dyDescent="0.25">
      <c r="A1086" s="3">
        <v>41037</v>
      </c>
      <c r="B1086">
        <v>19.05</v>
      </c>
      <c r="C1086" s="6">
        <f t="shared" si="80"/>
        <v>5.8078141499471716E-3</v>
      </c>
      <c r="D1086">
        <v>1363.72</v>
      </c>
      <c r="E1086" s="6">
        <f t="shared" si="81"/>
        <v>-4.2786839761093914E-3</v>
      </c>
      <c r="F1086" s="6">
        <f t="shared" si="82"/>
        <v>1.3969143225882146E-2</v>
      </c>
      <c r="G1086" s="7">
        <f t="shared" si="83"/>
        <v>-1.3573832941100312</v>
      </c>
      <c r="H1086" s="6">
        <f t="shared" si="84"/>
        <v>1.3573832941100312</v>
      </c>
    </row>
    <row r="1087" spans="1:8" x14ac:dyDescent="0.25">
      <c r="A1087" s="3">
        <v>41036</v>
      </c>
      <c r="B1087">
        <v>18.940000000000001</v>
      </c>
      <c r="C1087" s="6">
        <f t="shared" si="80"/>
        <v>-1.1482254697285954E-2</v>
      </c>
      <c r="D1087">
        <v>1369.58</v>
      </c>
      <c r="E1087" s="6">
        <f t="shared" si="81"/>
        <v>3.5059528157184883E-4</v>
      </c>
      <c r="F1087" s="6">
        <f t="shared" si="82"/>
        <v>1.382905708319339E-2</v>
      </c>
      <c r="G1087" s="7">
        <f t="shared" si="83"/>
        <v>-32.750739387611674</v>
      </c>
      <c r="H1087" s="6">
        <f t="shared" si="84"/>
        <v>32.750739387611674</v>
      </c>
    </row>
    <row r="1088" spans="1:8" x14ac:dyDescent="0.25">
      <c r="A1088" s="3">
        <v>41033</v>
      </c>
      <c r="B1088">
        <v>19.16</v>
      </c>
      <c r="C1088" s="6">
        <f t="shared" si="80"/>
        <v>9.1116173120729019E-2</v>
      </c>
      <c r="D1088">
        <v>1369.1</v>
      </c>
      <c r="E1088" s="6">
        <f t="shared" si="81"/>
        <v>-1.6147229388388674E-2</v>
      </c>
      <c r="F1088" s="6">
        <f t="shared" si="82"/>
        <v>1.3994594989409102E-2</v>
      </c>
      <c r="G1088" s="7">
        <f t="shared" si="83"/>
        <v>-5.6428363609084435</v>
      </c>
      <c r="H1088" s="6">
        <f t="shared" si="84"/>
        <v>5.6428363609084435</v>
      </c>
    </row>
    <row r="1089" spans="1:8" x14ac:dyDescent="0.25">
      <c r="A1089" s="3">
        <v>41032</v>
      </c>
      <c r="B1089">
        <v>17.559999999999999</v>
      </c>
      <c r="C1089" s="6">
        <f t="shared" si="80"/>
        <v>4.0284360189573445E-2</v>
      </c>
      <c r="D1089">
        <v>1391.57</v>
      </c>
      <c r="E1089" s="6">
        <f t="shared" si="81"/>
        <v>-7.6587915653457579E-3</v>
      </c>
      <c r="F1089" s="6">
        <f t="shared" si="82"/>
        <v>1.2618840590124823E-2</v>
      </c>
      <c r="G1089" s="7">
        <f t="shared" si="83"/>
        <v>-5.2598846496685931</v>
      </c>
      <c r="H1089" s="6">
        <f t="shared" si="84"/>
        <v>5.2598846496685931</v>
      </c>
    </row>
    <row r="1090" spans="1:8" x14ac:dyDescent="0.25">
      <c r="A1090" s="3">
        <v>41031</v>
      </c>
      <c r="B1090">
        <v>16.88</v>
      </c>
      <c r="C1090" s="6">
        <f t="shared" si="80"/>
        <v>1.6867469879517927E-2</v>
      </c>
      <c r="D1090">
        <v>1402.31</v>
      </c>
      <c r="E1090" s="6">
        <f t="shared" si="81"/>
        <v>-2.4967634547808332E-3</v>
      </c>
      <c r="F1090" s="6">
        <f t="shared" si="82"/>
        <v>1.2037281342927027E-2</v>
      </c>
      <c r="G1090" s="7">
        <f t="shared" si="83"/>
        <v>-6.7557340473002716</v>
      </c>
      <c r="H1090" s="6">
        <f t="shared" si="84"/>
        <v>6.7557340473002716</v>
      </c>
    </row>
    <row r="1091" spans="1:8" x14ac:dyDescent="0.25">
      <c r="A1091" s="3">
        <v>41030</v>
      </c>
      <c r="B1091">
        <v>16.600000000000001</v>
      </c>
      <c r="C1091" s="6">
        <f t="shared" ref="C1091:C1154" si="85">(B1091-B1092)/B1092</f>
        <v>-3.206997084548089E-2</v>
      </c>
      <c r="D1091">
        <v>1405.82</v>
      </c>
      <c r="E1091" s="6">
        <f t="shared" ref="E1091:E1154" si="86">(D1091-D1092)/D1092</f>
        <v>5.6584472533996134E-3</v>
      </c>
      <c r="F1091" s="6">
        <f t="shared" ref="F1091:F1154" si="87">B1091/D1091</f>
        <v>1.1808055085288304E-2</v>
      </c>
      <c r="G1091" s="7">
        <f t="shared" ref="G1091:G1154" si="88">C1091/E1091</f>
        <v>-5.6676274266254136</v>
      </c>
      <c r="H1091" s="6">
        <f t="shared" ref="H1091:H1154" si="89">ABS(G1091)</f>
        <v>5.6676274266254136</v>
      </c>
    </row>
    <row r="1092" spans="1:8" x14ac:dyDescent="0.25">
      <c r="A1092" s="3">
        <v>41029</v>
      </c>
      <c r="B1092">
        <v>17.149999999999999</v>
      </c>
      <c r="C1092" s="6">
        <f t="shared" si="85"/>
        <v>5.0857843137254798E-2</v>
      </c>
      <c r="D1092">
        <v>1397.91</v>
      </c>
      <c r="E1092" s="6">
        <f t="shared" si="86"/>
        <v>-3.8835366548852887E-3</v>
      </c>
      <c r="F1092" s="6">
        <f t="shared" si="87"/>
        <v>1.2268314841441865E-2</v>
      </c>
      <c r="G1092" s="7">
        <f t="shared" si="88"/>
        <v>-13.095754632128489</v>
      </c>
      <c r="H1092" s="6">
        <f t="shared" si="89"/>
        <v>13.095754632128489</v>
      </c>
    </row>
    <row r="1093" spans="1:8" x14ac:dyDescent="0.25">
      <c r="A1093" s="3">
        <v>41026</v>
      </c>
      <c r="B1093">
        <v>16.32</v>
      </c>
      <c r="C1093" s="6">
        <f t="shared" si="85"/>
        <v>4.926108374384351E-3</v>
      </c>
      <c r="D1093">
        <v>1403.36</v>
      </c>
      <c r="E1093" s="6">
        <f t="shared" si="86"/>
        <v>2.4143202045742666E-3</v>
      </c>
      <c r="F1093" s="6">
        <f t="shared" si="87"/>
        <v>1.1629232698666059E-2</v>
      </c>
      <c r="G1093" s="7">
        <f t="shared" si="88"/>
        <v>2.0403707698138596</v>
      </c>
      <c r="H1093" s="6">
        <f t="shared" si="89"/>
        <v>2.0403707698138596</v>
      </c>
    </row>
    <row r="1094" spans="1:8" x14ac:dyDescent="0.25">
      <c r="A1094" s="3">
        <v>41025</v>
      </c>
      <c r="B1094">
        <v>16.239999999999998</v>
      </c>
      <c r="C1094" s="6">
        <f t="shared" si="85"/>
        <v>-3.4482758620689766E-2</v>
      </c>
      <c r="D1094">
        <v>1399.98</v>
      </c>
      <c r="E1094" s="6">
        <f t="shared" si="86"/>
        <v>6.6801371980815018E-3</v>
      </c>
      <c r="F1094" s="6">
        <f t="shared" si="87"/>
        <v>1.1600165716653094E-2</v>
      </c>
      <c r="G1094" s="7">
        <f t="shared" si="88"/>
        <v>-5.161983593779035</v>
      </c>
      <c r="H1094" s="6">
        <f t="shared" si="89"/>
        <v>5.161983593779035</v>
      </c>
    </row>
    <row r="1095" spans="1:8" x14ac:dyDescent="0.25">
      <c r="A1095" s="3">
        <v>41024</v>
      </c>
      <c r="B1095">
        <v>16.82</v>
      </c>
      <c r="C1095" s="6">
        <f t="shared" si="85"/>
        <v>-7.0718232044198956E-2</v>
      </c>
      <c r="D1095">
        <v>1390.69</v>
      </c>
      <c r="E1095" s="6">
        <f t="shared" si="86"/>
        <v>1.3644613220405714E-2</v>
      </c>
      <c r="F1095" s="6">
        <f t="shared" si="87"/>
        <v>1.2094715572845135E-2</v>
      </c>
      <c r="G1095" s="7">
        <f t="shared" si="88"/>
        <v>-5.182868206072623</v>
      </c>
      <c r="H1095" s="6">
        <f t="shared" si="89"/>
        <v>5.182868206072623</v>
      </c>
    </row>
    <row r="1096" spans="1:8" x14ac:dyDescent="0.25">
      <c r="A1096" s="3">
        <v>41023</v>
      </c>
      <c r="B1096">
        <v>18.100000000000001</v>
      </c>
      <c r="C1096" s="6">
        <f t="shared" si="85"/>
        <v>-4.5861887190300342E-2</v>
      </c>
      <c r="D1096">
        <v>1371.97</v>
      </c>
      <c r="E1096" s="6">
        <f t="shared" si="86"/>
        <v>3.6797518545071272E-3</v>
      </c>
      <c r="F1096" s="6">
        <f t="shared" si="87"/>
        <v>1.319270829537089E-2</v>
      </c>
      <c r="G1096" s="7">
        <f t="shared" si="88"/>
        <v>-12.463309756642046</v>
      </c>
      <c r="H1096" s="6">
        <f t="shared" si="89"/>
        <v>12.463309756642046</v>
      </c>
    </row>
    <row r="1097" spans="1:8" x14ac:dyDescent="0.25">
      <c r="A1097" s="3">
        <v>41022</v>
      </c>
      <c r="B1097">
        <v>18.97</v>
      </c>
      <c r="C1097" s="6">
        <f t="shared" si="85"/>
        <v>8.7729357798164986E-2</v>
      </c>
      <c r="D1097">
        <v>1366.94</v>
      </c>
      <c r="E1097" s="6">
        <f t="shared" si="86"/>
        <v>-8.40750654682881E-3</v>
      </c>
      <c r="F1097" s="6">
        <f t="shared" si="87"/>
        <v>1.3877712262425563E-2</v>
      </c>
      <c r="G1097" s="7">
        <f t="shared" si="88"/>
        <v>-10.434646385289492</v>
      </c>
      <c r="H1097" s="6">
        <f t="shared" si="89"/>
        <v>10.434646385289492</v>
      </c>
    </row>
    <row r="1098" spans="1:8" x14ac:dyDescent="0.25">
      <c r="A1098" s="3">
        <v>41019</v>
      </c>
      <c r="B1098">
        <v>17.440000000000001</v>
      </c>
      <c r="C1098" s="6">
        <f t="shared" si="85"/>
        <v>-5.0108932461873541E-2</v>
      </c>
      <c r="D1098">
        <v>1378.53</v>
      </c>
      <c r="E1098" s="6">
        <f t="shared" si="86"/>
        <v>1.1692763559247449E-3</v>
      </c>
      <c r="F1098" s="6">
        <f t="shared" si="87"/>
        <v>1.2651157392294691E-2</v>
      </c>
      <c r="G1098" s="7">
        <f t="shared" si="88"/>
        <v>-42.854652972302617</v>
      </c>
      <c r="H1098" s="6">
        <f t="shared" si="89"/>
        <v>42.854652972302617</v>
      </c>
    </row>
    <row r="1099" spans="1:8" x14ac:dyDescent="0.25">
      <c r="A1099" s="3">
        <v>41018</v>
      </c>
      <c r="B1099">
        <v>18.36</v>
      </c>
      <c r="C1099" s="6">
        <f t="shared" si="85"/>
        <v>-1.5021459227467872E-2</v>
      </c>
      <c r="D1099">
        <v>1376.92</v>
      </c>
      <c r="E1099" s="6">
        <f t="shared" si="86"/>
        <v>-5.9344181815556745E-3</v>
      </c>
      <c r="F1099" s="6">
        <f t="shared" si="87"/>
        <v>1.3334108009179908E-2</v>
      </c>
      <c r="G1099" s="7">
        <f t="shared" si="88"/>
        <v>2.5312437997974184</v>
      </c>
      <c r="H1099" s="6">
        <f t="shared" si="89"/>
        <v>2.5312437997974184</v>
      </c>
    </row>
    <row r="1100" spans="1:8" x14ac:dyDescent="0.25">
      <c r="A1100" s="3">
        <v>41017</v>
      </c>
      <c r="B1100">
        <v>18.64</v>
      </c>
      <c r="C1100" s="6">
        <f t="shared" si="85"/>
        <v>9.7508125677139602E-3</v>
      </c>
      <c r="D1100">
        <v>1385.14</v>
      </c>
      <c r="E1100" s="6">
        <f t="shared" si="86"/>
        <v>-4.0552783330216665E-3</v>
      </c>
      <c r="F1100" s="6">
        <f t="shared" si="87"/>
        <v>1.3457123467663918E-2</v>
      </c>
      <c r="G1100" s="7">
        <f t="shared" si="88"/>
        <v>-2.4044743090293488</v>
      </c>
      <c r="H1100" s="6">
        <f t="shared" si="89"/>
        <v>2.4044743090293488</v>
      </c>
    </row>
    <row r="1101" spans="1:8" x14ac:dyDescent="0.25">
      <c r="A1101" s="3">
        <v>41016</v>
      </c>
      <c r="B1101">
        <v>18.46</v>
      </c>
      <c r="C1101" s="6">
        <f t="shared" si="85"/>
        <v>-5.5754475703324799E-2</v>
      </c>
      <c r="D1101">
        <v>1390.78</v>
      </c>
      <c r="E1101" s="6">
        <f t="shared" si="86"/>
        <v>1.5486612586432266E-2</v>
      </c>
      <c r="F1101" s="6">
        <f t="shared" si="87"/>
        <v>1.3273127309854903E-2</v>
      </c>
      <c r="G1101" s="7">
        <f t="shared" si="88"/>
        <v>-3.6001724322962003</v>
      </c>
      <c r="H1101" s="6">
        <f t="shared" si="89"/>
        <v>3.6001724322962003</v>
      </c>
    </row>
    <row r="1102" spans="1:8" x14ac:dyDescent="0.25">
      <c r="A1102" s="3">
        <v>41015</v>
      </c>
      <c r="B1102">
        <v>19.55</v>
      </c>
      <c r="C1102" s="6">
        <f t="shared" si="85"/>
        <v>0</v>
      </c>
      <c r="D1102">
        <v>1369.57</v>
      </c>
      <c r="E1102" s="6">
        <f t="shared" si="86"/>
        <v>-5.0355407003054497E-4</v>
      </c>
      <c r="F1102" s="6">
        <f t="shared" si="87"/>
        <v>1.4274553326956638E-2</v>
      </c>
      <c r="G1102" s="7">
        <f t="shared" si="88"/>
        <v>0</v>
      </c>
      <c r="H1102" s="6">
        <f t="shared" si="89"/>
        <v>0</v>
      </c>
    </row>
    <row r="1103" spans="1:8" x14ac:dyDescent="0.25">
      <c r="A1103" s="3">
        <v>41012</v>
      </c>
      <c r="B1103">
        <v>19.55</v>
      </c>
      <c r="C1103" s="6">
        <f t="shared" si="85"/>
        <v>0.13662790697674426</v>
      </c>
      <c r="D1103">
        <v>1370.26</v>
      </c>
      <c r="E1103" s="6">
        <f t="shared" si="86"/>
        <v>-1.2475046303970212E-2</v>
      </c>
      <c r="F1103" s="6">
        <f t="shared" si="87"/>
        <v>1.426736531753098E-2</v>
      </c>
      <c r="G1103" s="7">
        <f t="shared" si="88"/>
        <v>-10.952096180457632</v>
      </c>
      <c r="H1103" s="6">
        <f t="shared" si="89"/>
        <v>10.952096180457632</v>
      </c>
    </row>
    <row r="1104" spans="1:8" x14ac:dyDescent="0.25">
      <c r="A1104" s="3">
        <v>41011</v>
      </c>
      <c r="B1104">
        <v>17.2</v>
      </c>
      <c r="C1104" s="6">
        <f t="shared" si="85"/>
        <v>-0.14085914085914086</v>
      </c>
      <c r="D1104">
        <v>1387.57</v>
      </c>
      <c r="E1104" s="6">
        <f t="shared" si="86"/>
        <v>1.3779398119397024E-2</v>
      </c>
      <c r="F1104" s="6">
        <f t="shared" si="87"/>
        <v>1.2395771024164547E-2</v>
      </c>
      <c r="G1104" s="7">
        <f t="shared" si="88"/>
        <v>-10.222445105265944</v>
      </c>
      <c r="H1104" s="6">
        <f t="shared" si="89"/>
        <v>10.222445105265944</v>
      </c>
    </row>
    <row r="1105" spans="1:8" x14ac:dyDescent="0.25">
      <c r="A1105" s="3">
        <v>41010</v>
      </c>
      <c r="B1105">
        <v>20.02</v>
      </c>
      <c r="C1105" s="6">
        <f t="shared" si="85"/>
        <v>-1.8146150073565522E-2</v>
      </c>
      <c r="D1105">
        <v>1368.71</v>
      </c>
      <c r="E1105" s="6">
        <f t="shared" si="86"/>
        <v>7.4488992264039322E-3</v>
      </c>
      <c r="F1105" s="6">
        <f t="shared" si="87"/>
        <v>1.4626911471385465E-2</v>
      </c>
      <c r="G1105" s="7">
        <f t="shared" si="88"/>
        <v>-2.4360847854194758</v>
      </c>
      <c r="H1105" s="6">
        <f t="shared" si="89"/>
        <v>2.4360847854194758</v>
      </c>
    </row>
    <row r="1106" spans="1:8" x14ac:dyDescent="0.25">
      <c r="A1106" s="3">
        <v>41009</v>
      </c>
      <c r="B1106">
        <v>20.39</v>
      </c>
      <c r="C1106" s="6">
        <f t="shared" si="85"/>
        <v>8.399787347155778E-2</v>
      </c>
      <c r="D1106">
        <v>1358.59</v>
      </c>
      <c r="E1106" s="6">
        <f t="shared" si="86"/>
        <v>-1.7081464332224083E-2</v>
      </c>
      <c r="F1106" s="6">
        <f t="shared" si="87"/>
        <v>1.500820703817929E-2</v>
      </c>
      <c r="G1106" s="7">
        <f t="shared" si="88"/>
        <v>-4.9174866883687649</v>
      </c>
      <c r="H1106" s="6">
        <f t="shared" si="89"/>
        <v>4.9174866883687649</v>
      </c>
    </row>
    <row r="1107" spans="1:8" x14ac:dyDescent="0.25">
      <c r="A1107" s="3">
        <v>41008</v>
      </c>
      <c r="B1107">
        <v>18.809999999999999</v>
      </c>
      <c r="C1107" s="6">
        <f t="shared" si="85"/>
        <v>0.12634730538922154</v>
      </c>
      <c r="D1107">
        <v>1382.2</v>
      </c>
      <c r="E1107" s="6">
        <f t="shared" si="86"/>
        <v>-1.1358434424353315E-2</v>
      </c>
      <c r="F1107" s="6">
        <f t="shared" si="87"/>
        <v>1.3608739690348717E-2</v>
      </c>
      <c r="G1107" s="7">
        <f t="shared" si="88"/>
        <v>-11.123654957088423</v>
      </c>
      <c r="H1107" s="6">
        <f t="shared" si="89"/>
        <v>11.123654957088423</v>
      </c>
    </row>
    <row r="1108" spans="1:8" x14ac:dyDescent="0.25">
      <c r="A1108" s="3">
        <v>41004</v>
      </c>
      <c r="B1108">
        <v>16.7</v>
      </c>
      <c r="C1108" s="6">
        <f t="shared" si="85"/>
        <v>1.5815085158150728E-2</v>
      </c>
      <c r="D1108">
        <v>1398.08</v>
      </c>
      <c r="E1108" s="6">
        <f t="shared" si="86"/>
        <v>-6.2903871447368698E-4</v>
      </c>
      <c r="F1108" s="6">
        <f t="shared" si="87"/>
        <v>1.1944953078507669E-2</v>
      </c>
      <c r="G1108" s="7">
        <f t="shared" si="88"/>
        <v>-25.141672196413406</v>
      </c>
      <c r="H1108" s="6">
        <f t="shared" si="89"/>
        <v>25.141672196413406</v>
      </c>
    </row>
    <row r="1109" spans="1:8" x14ac:dyDescent="0.25">
      <c r="A1109" s="3">
        <v>41003</v>
      </c>
      <c r="B1109">
        <v>16.440000000000001</v>
      </c>
      <c r="C1109" s="6">
        <f t="shared" si="85"/>
        <v>4.980842911877402E-2</v>
      </c>
      <c r="D1109">
        <v>1398.96</v>
      </c>
      <c r="E1109" s="6">
        <f t="shared" si="86"/>
        <v>-1.0202493313900064E-2</v>
      </c>
      <c r="F1109" s="6">
        <f t="shared" si="87"/>
        <v>1.1751586893120605E-2</v>
      </c>
      <c r="G1109" s="7">
        <f t="shared" si="88"/>
        <v>-4.8819859603254141</v>
      </c>
      <c r="H1109" s="6">
        <f t="shared" si="89"/>
        <v>4.8819859603254141</v>
      </c>
    </row>
    <row r="1110" spans="1:8" x14ac:dyDescent="0.25">
      <c r="A1110" s="3">
        <v>41002</v>
      </c>
      <c r="B1110">
        <v>15.66</v>
      </c>
      <c r="C1110" s="6">
        <f t="shared" si="85"/>
        <v>1.2787723785165968E-3</v>
      </c>
      <c r="D1110">
        <v>1413.38</v>
      </c>
      <c r="E1110" s="6">
        <f t="shared" si="86"/>
        <v>-3.9886120193932907E-3</v>
      </c>
      <c r="F1110" s="6">
        <f t="shared" si="87"/>
        <v>1.1079822836038433E-2</v>
      </c>
      <c r="G1110" s="7">
        <f t="shared" si="88"/>
        <v>-0.32060585795233887</v>
      </c>
      <c r="H1110" s="6">
        <f t="shared" si="89"/>
        <v>0.32060585795233887</v>
      </c>
    </row>
    <row r="1111" spans="1:8" x14ac:dyDescent="0.25">
      <c r="A1111" s="3">
        <v>41001</v>
      </c>
      <c r="B1111">
        <v>15.64</v>
      </c>
      <c r="C1111" s="6">
        <f t="shared" si="85"/>
        <v>9.0322580645161663E-3</v>
      </c>
      <c r="D1111">
        <v>1419.04</v>
      </c>
      <c r="E1111" s="6">
        <f t="shared" si="86"/>
        <v>7.5045971870184927E-3</v>
      </c>
      <c r="F1111" s="6">
        <f t="shared" si="87"/>
        <v>1.1021535686097645E-2</v>
      </c>
      <c r="G1111" s="7">
        <f t="shared" si="88"/>
        <v>1.2035633411664297</v>
      </c>
      <c r="H1111" s="6">
        <f t="shared" si="89"/>
        <v>1.2035633411664297</v>
      </c>
    </row>
    <row r="1112" spans="1:8" x14ac:dyDescent="0.25">
      <c r="A1112" s="3">
        <v>40998</v>
      </c>
      <c r="B1112">
        <v>15.5</v>
      </c>
      <c r="C1112" s="6">
        <f t="shared" si="85"/>
        <v>1.2919896640826599E-3</v>
      </c>
      <c r="D1112">
        <v>1408.47</v>
      </c>
      <c r="E1112" s="6">
        <f t="shared" si="86"/>
        <v>3.6984778518898971E-3</v>
      </c>
      <c r="F1112" s="6">
        <f t="shared" si="87"/>
        <v>1.1004849233565499E-2</v>
      </c>
      <c r="G1112" s="7">
        <f t="shared" si="88"/>
        <v>0.3493301070932362</v>
      </c>
      <c r="H1112" s="6">
        <f t="shared" si="89"/>
        <v>0.3493301070932362</v>
      </c>
    </row>
    <row r="1113" spans="1:8" x14ac:dyDescent="0.25">
      <c r="A1113" s="3">
        <v>40997</v>
      </c>
      <c r="B1113">
        <v>15.48</v>
      </c>
      <c r="C1113" s="6">
        <f t="shared" si="85"/>
        <v>6.4641241111827968E-4</v>
      </c>
      <c r="D1113">
        <v>1403.28</v>
      </c>
      <c r="E1113" s="6">
        <f t="shared" si="86"/>
        <v>-1.6079229335344359E-3</v>
      </c>
      <c r="F1113" s="6">
        <f t="shared" si="87"/>
        <v>1.1031298101590559E-2</v>
      </c>
      <c r="G1113" s="7">
        <f t="shared" si="88"/>
        <v>-0.40201703554123469</v>
      </c>
      <c r="H1113" s="6">
        <f t="shared" si="89"/>
        <v>0.40201703554123469</v>
      </c>
    </row>
    <row r="1114" spans="1:8" x14ac:dyDescent="0.25">
      <c r="A1114" s="3">
        <v>40996</v>
      </c>
      <c r="B1114">
        <v>15.47</v>
      </c>
      <c r="C1114" s="6">
        <f t="shared" si="85"/>
        <v>-7.6972418216805141E-3</v>
      </c>
      <c r="D1114">
        <v>1405.54</v>
      </c>
      <c r="E1114" s="6">
        <f t="shared" si="86"/>
        <v>-4.9415229518874199E-3</v>
      </c>
      <c r="F1114" s="6">
        <f t="shared" si="87"/>
        <v>1.1006445921140629E-2</v>
      </c>
      <c r="G1114" s="7">
        <f t="shared" si="88"/>
        <v>1.5576659051518813</v>
      </c>
      <c r="H1114" s="6">
        <f t="shared" si="89"/>
        <v>1.5576659051518813</v>
      </c>
    </row>
    <row r="1115" spans="1:8" x14ac:dyDescent="0.25">
      <c r="A1115" s="3">
        <v>40995</v>
      </c>
      <c r="B1115">
        <v>15.59</v>
      </c>
      <c r="C1115" s="6">
        <f t="shared" si="85"/>
        <v>9.32678821879383E-2</v>
      </c>
      <c r="D1115">
        <v>1412.52</v>
      </c>
      <c r="E1115" s="6">
        <f t="shared" si="86"/>
        <v>-2.8167820911959738E-3</v>
      </c>
      <c r="F1115" s="6">
        <f t="shared" si="87"/>
        <v>1.1037011865318721E-2</v>
      </c>
      <c r="G1115" s="7">
        <f t="shared" si="88"/>
        <v>-33.111500701262202</v>
      </c>
      <c r="H1115" s="6">
        <f t="shared" si="89"/>
        <v>33.111500701262202</v>
      </c>
    </row>
    <row r="1116" spans="1:8" x14ac:dyDescent="0.25">
      <c r="A1116" s="3">
        <v>40994</v>
      </c>
      <c r="B1116">
        <v>14.26</v>
      </c>
      <c r="C1116" s="6">
        <f t="shared" si="85"/>
        <v>-3.7786774628879922E-2</v>
      </c>
      <c r="D1116">
        <v>1416.51</v>
      </c>
      <c r="E1116" s="6">
        <f t="shared" si="86"/>
        <v>1.3885807130433603E-2</v>
      </c>
      <c r="F1116" s="6">
        <f t="shared" si="87"/>
        <v>1.0066995644224185E-2</v>
      </c>
      <c r="G1116" s="7">
        <f t="shared" si="88"/>
        <v>-2.7212515825646486</v>
      </c>
      <c r="H1116" s="6">
        <f t="shared" si="89"/>
        <v>2.7212515825646486</v>
      </c>
    </row>
    <row r="1117" spans="1:8" x14ac:dyDescent="0.25">
      <c r="A1117" s="3">
        <v>40991</v>
      </c>
      <c r="B1117">
        <v>14.82</v>
      </c>
      <c r="C1117" s="6">
        <f t="shared" si="85"/>
        <v>-4.8169556840077073E-2</v>
      </c>
      <c r="D1117">
        <v>1397.11</v>
      </c>
      <c r="E1117" s="6">
        <f t="shared" si="86"/>
        <v>3.1088901334022081E-3</v>
      </c>
      <c r="F1117" s="6">
        <f t="shared" si="87"/>
        <v>1.0607611426444591E-2</v>
      </c>
      <c r="G1117" s="7">
        <f t="shared" si="88"/>
        <v>-15.494132881229485</v>
      </c>
      <c r="H1117" s="6">
        <f t="shared" si="89"/>
        <v>15.494132881229485</v>
      </c>
    </row>
    <row r="1118" spans="1:8" x14ac:dyDescent="0.25">
      <c r="A1118" s="3">
        <v>40990</v>
      </c>
      <c r="B1118">
        <v>15.57</v>
      </c>
      <c r="C1118" s="6">
        <f t="shared" si="85"/>
        <v>2.9081295439524091E-2</v>
      </c>
      <c r="D1118">
        <v>1392.78</v>
      </c>
      <c r="E1118" s="6">
        <f t="shared" si="86"/>
        <v>-7.2065521886962814E-3</v>
      </c>
      <c r="F1118" s="6">
        <f t="shared" si="87"/>
        <v>1.1179080687545773E-2</v>
      </c>
      <c r="G1118" s="7">
        <f t="shared" si="88"/>
        <v>-4.0353964944761067</v>
      </c>
      <c r="H1118" s="6">
        <f t="shared" si="89"/>
        <v>4.0353964944761067</v>
      </c>
    </row>
    <row r="1119" spans="1:8" x14ac:dyDescent="0.25">
      <c r="A1119" s="3">
        <v>40989</v>
      </c>
      <c r="B1119">
        <v>15.13</v>
      </c>
      <c r="C1119" s="6">
        <f t="shared" si="85"/>
        <v>-2.8883183568677747E-2</v>
      </c>
      <c r="D1119">
        <v>1402.89</v>
      </c>
      <c r="E1119" s="6">
        <f t="shared" si="86"/>
        <v>-1.8711935796003486E-3</v>
      </c>
      <c r="F1119" s="6">
        <f t="shared" si="87"/>
        <v>1.0784879783874716E-2</v>
      </c>
      <c r="G1119" s="7">
        <f t="shared" si="88"/>
        <v>15.435700444657707</v>
      </c>
      <c r="H1119" s="6">
        <f t="shared" si="89"/>
        <v>15.435700444657707</v>
      </c>
    </row>
    <row r="1120" spans="1:8" x14ac:dyDescent="0.25">
      <c r="A1120" s="3">
        <v>40988</v>
      </c>
      <c r="B1120">
        <v>15.58</v>
      </c>
      <c r="C1120" s="6">
        <f t="shared" si="85"/>
        <v>3.5904255319149002E-2</v>
      </c>
      <c r="D1120">
        <v>1405.52</v>
      </c>
      <c r="E1120" s="6">
        <f t="shared" si="86"/>
        <v>-3.0005320092215061E-3</v>
      </c>
      <c r="F1120" s="6">
        <f t="shared" si="87"/>
        <v>1.1084865387899141E-2</v>
      </c>
      <c r="G1120" s="7">
        <f t="shared" si="88"/>
        <v>-11.965963105477561</v>
      </c>
      <c r="H1120" s="6">
        <f t="shared" si="89"/>
        <v>11.965963105477561</v>
      </c>
    </row>
    <row r="1121" spans="1:8" x14ac:dyDescent="0.25">
      <c r="A1121" s="3">
        <v>40987</v>
      </c>
      <c r="B1121">
        <v>15.04</v>
      </c>
      <c r="C1121" s="6">
        <f t="shared" si="85"/>
        <v>3.9391845196959124E-2</v>
      </c>
      <c r="D1121">
        <v>1409.75</v>
      </c>
      <c r="E1121" s="6">
        <f t="shared" si="86"/>
        <v>3.973877806818211E-3</v>
      </c>
      <c r="F1121" s="6">
        <f t="shared" si="87"/>
        <v>1.0668558255009753E-2</v>
      </c>
      <c r="G1121" s="7">
        <f t="shared" si="88"/>
        <v>9.9126966434076724</v>
      </c>
      <c r="H1121" s="6">
        <f t="shared" si="89"/>
        <v>9.9126966434076724</v>
      </c>
    </row>
    <row r="1122" spans="1:8" x14ac:dyDescent="0.25">
      <c r="A1122" s="3">
        <v>40984</v>
      </c>
      <c r="B1122">
        <v>14.47</v>
      </c>
      <c r="C1122" s="6">
        <f t="shared" si="85"/>
        <v>-6.1608300907911757E-2</v>
      </c>
      <c r="D1122">
        <v>1404.17</v>
      </c>
      <c r="E1122" s="6">
        <f t="shared" si="86"/>
        <v>1.1193497789820075E-3</v>
      </c>
      <c r="F1122" s="6">
        <f t="shared" si="87"/>
        <v>1.0305020047430155E-2</v>
      </c>
      <c r="G1122" s="7">
        <f t="shared" si="88"/>
        <v>-55.039364874794913</v>
      </c>
      <c r="H1122" s="6">
        <f t="shared" si="89"/>
        <v>55.039364874794913</v>
      </c>
    </row>
    <row r="1123" spans="1:8" x14ac:dyDescent="0.25">
      <c r="A1123" s="3">
        <v>40983</v>
      </c>
      <c r="B1123">
        <v>15.42</v>
      </c>
      <c r="C1123" s="6">
        <f t="shared" si="85"/>
        <v>7.1848465055518894E-3</v>
      </c>
      <c r="D1123">
        <v>1402.6</v>
      </c>
      <c r="E1123" s="6">
        <f t="shared" si="86"/>
        <v>5.9672375706457358E-3</v>
      </c>
      <c r="F1123" s="6">
        <f t="shared" si="87"/>
        <v>1.0993868529873094E-2</v>
      </c>
      <c r="G1123" s="7">
        <f t="shared" si="88"/>
        <v>1.2040490127116543</v>
      </c>
      <c r="H1123" s="6">
        <f t="shared" si="89"/>
        <v>1.2040490127116543</v>
      </c>
    </row>
    <row r="1124" spans="1:8" x14ac:dyDescent="0.25">
      <c r="A1124" s="3">
        <v>40982</v>
      </c>
      <c r="B1124">
        <v>15.31</v>
      </c>
      <c r="C1124" s="6">
        <f t="shared" si="85"/>
        <v>3.4459459459459441E-2</v>
      </c>
      <c r="D1124">
        <v>1394.28</v>
      </c>
      <c r="E1124" s="6">
        <f t="shared" si="86"/>
        <v>-1.1963179196963162E-3</v>
      </c>
      <c r="F1124" s="6">
        <f t="shared" si="87"/>
        <v>1.0980577789253236E-2</v>
      </c>
      <c r="G1124" s="7">
        <f t="shared" si="88"/>
        <v>-28.804600258940308</v>
      </c>
      <c r="H1124" s="6">
        <f t="shared" si="89"/>
        <v>28.804600258940308</v>
      </c>
    </row>
    <row r="1125" spans="1:8" x14ac:dyDescent="0.25">
      <c r="A1125" s="3">
        <v>40981</v>
      </c>
      <c r="B1125">
        <v>14.8</v>
      </c>
      <c r="C1125" s="6">
        <f t="shared" si="85"/>
        <v>-5.3708439897698197E-2</v>
      </c>
      <c r="D1125">
        <v>1395.95</v>
      </c>
      <c r="E1125" s="6">
        <f t="shared" si="86"/>
        <v>1.813155956210032E-2</v>
      </c>
      <c r="F1125" s="6">
        <f t="shared" si="87"/>
        <v>1.0602098929044736E-2</v>
      </c>
      <c r="G1125" s="7">
        <f t="shared" si="88"/>
        <v>-2.9621522469563413</v>
      </c>
      <c r="H1125" s="6">
        <f t="shared" si="89"/>
        <v>2.9621522469563413</v>
      </c>
    </row>
    <row r="1126" spans="1:8" x14ac:dyDescent="0.25">
      <c r="A1126" s="3">
        <v>40980</v>
      </c>
      <c r="B1126">
        <v>15.64</v>
      </c>
      <c r="C1126" s="6">
        <f t="shared" si="85"/>
        <v>-8.5914669783752132E-2</v>
      </c>
      <c r="D1126">
        <v>1371.09</v>
      </c>
      <c r="E1126" s="6">
        <f t="shared" si="86"/>
        <v>1.6048202966001686E-4</v>
      </c>
      <c r="F1126" s="6">
        <f t="shared" si="87"/>
        <v>1.1406982765536909E-2</v>
      </c>
      <c r="G1126" s="7">
        <f t="shared" si="88"/>
        <v>-535.35383348380753</v>
      </c>
      <c r="H1126" s="6">
        <f t="shared" si="89"/>
        <v>535.35383348380753</v>
      </c>
    </row>
    <row r="1127" spans="1:8" x14ac:dyDescent="0.25">
      <c r="A1127" s="3">
        <v>40977</v>
      </c>
      <c r="B1127">
        <v>17.11</v>
      </c>
      <c r="C1127" s="6">
        <f t="shared" si="85"/>
        <v>-4.6796657381615592E-2</v>
      </c>
      <c r="D1127">
        <v>1370.87</v>
      </c>
      <c r="E1127" s="6">
        <f t="shared" si="86"/>
        <v>3.6312787811787076E-3</v>
      </c>
      <c r="F1127" s="6">
        <f t="shared" si="87"/>
        <v>1.2481125124920672E-2</v>
      </c>
      <c r="G1127" s="7">
        <f t="shared" si="88"/>
        <v>-12.887101266960689</v>
      </c>
      <c r="H1127" s="6">
        <f t="shared" si="89"/>
        <v>12.887101266960689</v>
      </c>
    </row>
    <row r="1128" spans="1:8" x14ac:dyDescent="0.25">
      <c r="A1128" s="3">
        <v>40976</v>
      </c>
      <c r="B1128">
        <v>17.95</v>
      </c>
      <c r="C1128" s="6">
        <f t="shared" si="85"/>
        <v>-5.8730991085474617E-2</v>
      </c>
      <c r="D1128">
        <v>1365.91</v>
      </c>
      <c r="E1128" s="6">
        <f t="shared" si="86"/>
        <v>9.8179102932804772E-3</v>
      </c>
      <c r="F1128" s="6">
        <f t="shared" si="87"/>
        <v>1.3141422202048451E-2</v>
      </c>
      <c r="G1128" s="7">
        <f t="shared" si="88"/>
        <v>-5.9820256379477179</v>
      </c>
      <c r="H1128" s="6">
        <f t="shared" si="89"/>
        <v>5.9820256379477179</v>
      </c>
    </row>
    <row r="1129" spans="1:8" x14ac:dyDescent="0.25">
      <c r="A1129" s="3">
        <v>40975</v>
      </c>
      <c r="B1129">
        <v>19.07</v>
      </c>
      <c r="C1129" s="6">
        <f t="shared" si="85"/>
        <v>-8.6248203162434145E-2</v>
      </c>
      <c r="D1129">
        <v>1352.63</v>
      </c>
      <c r="E1129" s="6">
        <f t="shared" si="86"/>
        <v>6.9006074321106853E-3</v>
      </c>
      <c r="F1129" s="6">
        <f t="shared" si="87"/>
        <v>1.4098460037112882E-2</v>
      </c>
      <c r="G1129" s="7">
        <f t="shared" si="88"/>
        <v>-12.498639288056625</v>
      </c>
      <c r="H1129" s="6">
        <f t="shared" si="89"/>
        <v>12.498639288056625</v>
      </c>
    </row>
    <row r="1130" spans="1:8" x14ac:dyDescent="0.25">
      <c r="A1130" s="3">
        <v>40974</v>
      </c>
      <c r="B1130">
        <v>20.87</v>
      </c>
      <c r="C1130" s="6">
        <f t="shared" si="85"/>
        <v>0.15623268698060944</v>
      </c>
      <c r="D1130">
        <v>1343.36</v>
      </c>
      <c r="E1130" s="6">
        <f t="shared" si="86"/>
        <v>-1.5370181700908158E-2</v>
      </c>
      <c r="F1130" s="6">
        <f t="shared" si="87"/>
        <v>1.5535671748451645E-2</v>
      </c>
      <c r="G1130" s="7">
        <f t="shared" si="88"/>
        <v>-10.164661031390301</v>
      </c>
      <c r="H1130" s="6">
        <f t="shared" si="89"/>
        <v>10.164661031390301</v>
      </c>
    </row>
    <row r="1131" spans="1:8" x14ac:dyDescent="0.25">
      <c r="A1131" s="3">
        <v>40973</v>
      </c>
      <c r="B1131">
        <v>18.05</v>
      </c>
      <c r="C1131" s="6">
        <f t="shared" si="85"/>
        <v>4.395604395604405E-2</v>
      </c>
      <c r="D1131">
        <v>1364.33</v>
      </c>
      <c r="E1131" s="6">
        <f t="shared" si="86"/>
        <v>-3.8696582288648626E-3</v>
      </c>
      <c r="F1131" s="6">
        <f t="shared" si="87"/>
        <v>1.3229937038692985E-2</v>
      </c>
      <c r="G1131" s="7">
        <f t="shared" si="88"/>
        <v>-11.359154053493311</v>
      </c>
      <c r="H1131" s="6">
        <f t="shared" si="89"/>
        <v>11.359154053493311</v>
      </c>
    </row>
    <row r="1132" spans="1:8" x14ac:dyDescent="0.25">
      <c r="A1132" s="3">
        <v>40970</v>
      </c>
      <c r="B1132">
        <v>17.29</v>
      </c>
      <c r="C1132" s="6">
        <f t="shared" si="85"/>
        <v>1.7381228273463257E-3</v>
      </c>
      <c r="D1132">
        <v>1369.63</v>
      </c>
      <c r="E1132" s="6">
        <f t="shared" si="86"/>
        <v>-3.2457844828212195E-3</v>
      </c>
      <c r="F1132" s="6">
        <f t="shared" si="87"/>
        <v>1.2623847316428523E-2</v>
      </c>
      <c r="G1132" s="7">
        <f t="shared" si="88"/>
        <v>-0.5355016134144428</v>
      </c>
      <c r="H1132" s="6">
        <f t="shared" si="89"/>
        <v>0.5355016134144428</v>
      </c>
    </row>
    <row r="1133" spans="1:8" x14ac:dyDescent="0.25">
      <c r="A1133" s="3">
        <v>40969</v>
      </c>
      <c r="B1133">
        <v>17.260000000000002</v>
      </c>
      <c r="C1133" s="6">
        <f t="shared" si="85"/>
        <v>-6.3483450895279334E-2</v>
      </c>
      <c r="D1133">
        <v>1374.09</v>
      </c>
      <c r="E1133" s="6">
        <f t="shared" si="86"/>
        <v>6.1581043875577396E-3</v>
      </c>
      <c r="F1133" s="6">
        <f t="shared" si="87"/>
        <v>1.2561040397644989E-2</v>
      </c>
      <c r="G1133" s="7">
        <f t="shared" si="88"/>
        <v>-10.308927374395552</v>
      </c>
      <c r="H1133" s="6">
        <f t="shared" si="89"/>
        <v>10.308927374395552</v>
      </c>
    </row>
    <row r="1134" spans="1:8" x14ac:dyDescent="0.25">
      <c r="A1134" s="3">
        <v>40968</v>
      </c>
      <c r="B1134">
        <v>18.43</v>
      </c>
      <c r="C1134" s="6">
        <f t="shared" si="85"/>
        <v>2.6169265033407507E-2</v>
      </c>
      <c r="D1134">
        <v>1365.68</v>
      </c>
      <c r="E1134" s="6">
        <f t="shared" si="86"/>
        <v>-4.7369878587357342E-3</v>
      </c>
      <c r="F1134" s="6">
        <f t="shared" si="87"/>
        <v>1.3495108663815827E-2</v>
      </c>
      <c r="G1134" s="7">
        <f t="shared" si="88"/>
        <v>-5.5244526297755563</v>
      </c>
      <c r="H1134" s="6">
        <f t="shared" si="89"/>
        <v>5.5244526297755563</v>
      </c>
    </row>
    <row r="1135" spans="1:8" x14ac:dyDescent="0.25">
      <c r="A1135" s="3">
        <v>40967</v>
      </c>
      <c r="B1135">
        <v>17.96</v>
      </c>
      <c r="C1135" s="6">
        <f t="shared" si="85"/>
        <v>-1.264431006047281E-2</v>
      </c>
      <c r="D1135">
        <v>1372.18</v>
      </c>
      <c r="E1135" s="6">
        <f t="shared" si="86"/>
        <v>3.3562690572467961E-3</v>
      </c>
      <c r="F1135" s="6">
        <f t="shared" si="87"/>
        <v>1.3088661837368275E-2</v>
      </c>
      <c r="G1135" s="7">
        <f t="shared" si="88"/>
        <v>-3.7673708051419301</v>
      </c>
      <c r="H1135" s="6">
        <f t="shared" si="89"/>
        <v>3.7673708051419301</v>
      </c>
    </row>
    <row r="1136" spans="1:8" x14ac:dyDescent="0.25">
      <c r="A1136" s="3">
        <v>40966</v>
      </c>
      <c r="B1136">
        <v>18.190000000000001</v>
      </c>
      <c r="C1136" s="6">
        <f t="shared" si="85"/>
        <v>5.0837666088966067E-2</v>
      </c>
      <c r="D1136">
        <v>1367.59</v>
      </c>
      <c r="E1136" s="6">
        <f t="shared" si="86"/>
        <v>1.3545770058722077E-3</v>
      </c>
      <c r="F1136" s="6">
        <f t="shared" si="87"/>
        <v>1.3300769967607252E-2</v>
      </c>
      <c r="G1136" s="7">
        <f t="shared" si="88"/>
        <v>37.530288694242124</v>
      </c>
      <c r="H1136" s="6">
        <f t="shared" si="89"/>
        <v>37.530288694242124</v>
      </c>
    </row>
    <row r="1137" spans="1:8" x14ac:dyDescent="0.25">
      <c r="A1137" s="3">
        <v>40963</v>
      </c>
      <c r="B1137">
        <v>17.309999999999999</v>
      </c>
      <c r="C1137" s="6">
        <f t="shared" si="85"/>
        <v>3.0357142857142739E-2</v>
      </c>
      <c r="D1137">
        <v>1365.74</v>
      </c>
      <c r="E1137" s="6">
        <f t="shared" si="86"/>
        <v>1.6722162733046606E-3</v>
      </c>
      <c r="F1137" s="6">
        <f t="shared" si="87"/>
        <v>1.267444755224274E-2</v>
      </c>
      <c r="G1137" s="7">
        <f t="shared" si="88"/>
        <v>18.153837719298394</v>
      </c>
      <c r="H1137" s="6">
        <f t="shared" si="89"/>
        <v>18.153837719298394</v>
      </c>
    </row>
    <row r="1138" spans="1:8" x14ac:dyDescent="0.25">
      <c r="A1138" s="3">
        <v>40962</v>
      </c>
      <c r="B1138">
        <v>16.8</v>
      </c>
      <c r="C1138" s="6">
        <f t="shared" si="85"/>
        <v>-7.6415612974161648E-2</v>
      </c>
      <c r="D1138">
        <v>1363.46</v>
      </c>
      <c r="E1138" s="6">
        <f t="shared" si="86"/>
        <v>4.2720563322186369E-3</v>
      </c>
      <c r="F1138" s="6">
        <f t="shared" si="87"/>
        <v>1.2321593592771332E-2</v>
      </c>
      <c r="G1138" s="7">
        <f t="shared" si="88"/>
        <v>-17.887313984569158</v>
      </c>
      <c r="H1138" s="6">
        <f t="shared" si="89"/>
        <v>17.887313984569158</v>
      </c>
    </row>
    <row r="1139" spans="1:8" x14ac:dyDescent="0.25">
      <c r="A1139" s="3">
        <v>40961</v>
      </c>
      <c r="B1139">
        <v>18.190000000000001</v>
      </c>
      <c r="C1139" s="6">
        <f t="shared" si="85"/>
        <v>0</v>
      </c>
      <c r="D1139">
        <v>1357.66</v>
      </c>
      <c r="E1139" s="6">
        <f t="shared" si="86"/>
        <v>-3.3401604745229843E-3</v>
      </c>
      <c r="F1139" s="6">
        <f t="shared" si="87"/>
        <v>1.3398052531561658E-2</v>
      </c>
      <c r="G1139" s="7">
        <f t="shared" si="88"/>
        <v>0</v>
      </c>
      <c r="H1139" s="6">
        <f t="shared" si="89"/>
        <v>0</v>
      </c>
    </row>
    <row r="1140" spans="1:8" x14ac:dyDescent="0.25">
      <c r="A1140" s="3">
        <v>40960</v>
      </c>
      <c r="B1140">
        <v>18.190000000000001</v>
      </c>
      <c r="C1140" s="6">
        <f t="shared" si="85"/>
        <v>2.305961754780653E-2</v>
      </c>
      <c r="D1140">
        <v>1362.21</v>
      </c>
      <c r="E1140" s="6">
        <f t="shared" si="86"/>
        <v>7.1993711569684634E-4</v>
      </c>
      <c r="F1140" s="6">
        <f t="shared" si="87"/>
        <v>1.3353300886060153E-2</v>
      </c>
      <c r="G1140" s="7">
        <f t="shared" si="88"/>
        <v>32.03004407612255</v>
      </c>
      <c r="H1140" s="6">
        <f t="shared" si="89"/>
        <v>32.03004407612255</v>
      </c>
    </row>
    <row r="1141" spans="1:8" x14ac:dyDescent="0.25">
      <c r="A1141" s="3">
        <v>40956</v>
      </c>
      <c r="B1141">
        <v>17.78</v>
      </c>
      <c r="C1141" s="6">
        <f t="shared" si="85"/>
        <v>-7.492195629552538E-2</v>
      </c>
      <c r="D1141">
        <v>1361.23</v>
      </c>
      <c r="E1141" s="6">
        <f t="shared" si="86"/>
        <v>2.3489735206621708E-3</v>
      </c>
      <c r="F1141" s="6">
        <f t="shared" si="87"/>
        <v>1.3061716241928256E-2</v>
      </c>
      <c r="G1141" s="7">
        <f t="shared" si="88"/>
        <v>-31.895615525885127</v>
      </c>
      <c r="H1141" s="6">
        <f t="shared" si="89"/>
        <v>31.895615525885127</v>
      </c>
    </row>
    <row r="1142" spans="1:8" x14ac:dyDescent="0.25">
      <c r="A1142" s="3">
        <v>40955</v>
      </c>
      <c r="B1142">
        <v>19.22</v>
      </c>
      <c r="C1142" s="6">
        <f t="shared" si="85"/>
        <v>-9.0823084200567727E-2</v>
      </c>
      <c r="D1142">
        <v>1358.04</v>
      </c>
      <c r="E1142" s="6">
        <f t="shared" si="86"/>
        <v>1.1025662023629569E-2</v>
      </c>
      <c r="F1142" s="6">
        <f t="shared" si="87"/>
        <v>1.4152749550823246E-2</v>
      </c>
      <c r="G1142" s="7">
        <f t="shared" si="88"/>
        <v>-8.237426832594803</v>
      </c>
      <c r="H1142" s="6">
        <f t="shared" si="89"/>
        <v>8.237426832594803</v>
      </c>
    </row>
    <row r="1143" spans="1:8" x14ac:dyDescent="0.25">
      <c r="A1143" s="3">
        <v>40954</v>
      </c>
      <c r="B1143">
        <v>21.14</v>
      </c>
      <c r="C1143" s="6">
        <f t="shared" si="85"/>
        <v>8.1883316274309184E-2</v>
      </c>
      <c r="D1143">
        <v>1343.23</v>
      </c>
      <c r="E1143" s="6">
        <f t="shared" si="86"/>
        <v>-5.3831914105886575E-3</v>
      </c>
      <c r="F1143" s="6">
        <f t="shared" si="87"/>
        <v>1.5738183334201888E-2</v>
      </c>
      <c r="G1143" s="7">
        <f t="shared" si="88"/>
        <v>-15.210924157971778</v>
      </c>
      <c r="H1143" s="6">
        <f t="shared" si="89"/>
        <v>15.210924157971778</v>
      </c>
    </row>
    <row r="1144" spans="1:8" x14ac:dyDescent="0.25">
      <c r="A1144" s="3">
        <v>40953</v>
      </c>
      <c r="B1144">
        <v>19.54</v>
      </c>
      <c r="C1144" s="6">
        <f t="shared" si="85"/>
        <v>2.6260504201680673E-2</v>
      </c>
      <c r="D1144">
        <v>1350.5</v>
      </c>
      <c r="E1144" s="6">
        <f t="shared" si="86"/>
        <v>-9.3950894013033418E-4</v>
      </c>
      <c r="F1144" s="6">
        <f t="shared" si="87"/>
        <v>1.4468715290633097E-2</v>
      </c>
      <c r="G1144" s="7">
        <f t="shared" si="88"/>
        <v>-27.951308476146764</v>
      </c>
      <c r="H1144" s="6">
        <f t="shared" si="89"/>
        <v>27.951308476146764</v>
      </c>
    </row>
    <row r="1145" spans="1:8" x14ac:dyDescent="0.25">
      <c r="A1145" s="3">
        <v>40952</v>
      </c>
      <c r="B1145">
        <v>19.04</v>
      </c>
      <c r="C1145" s="6">
        <f t="shared" si="85"/>
        <v>-8.4175084175084181E-2</v>
      </c>
      <c r="D1145">
        <v>1351.77</v>
      </c>
      <c r="E1145" s="6">
        <f t="shared" si="86"/>
        <v>6.8000357504616879E-3</v>
      </c>
      <c r="F1145" s="6">
        <f t="shared" si="87"/>
        <v>1.4085236393765211E-2</v>
      </c>
      <c r="G1145" s="7">
        <f t="shared" si="88"/>
        <v>-12.378623769642552</v>
      </c>
      <c r="H1145" s="6">
        <f t="shared" si="89"/>
        <v>12.378623769642552</v>
      </c>
    </row>
    <row r="1146" spans="1:8" x14ac:dyDescent="0.25">
      <c r="A1146" s="3">
        <v>40949</v>
      </c>
      <c r="B1146">
        <v>20.79</v>
      </c>
      <c r="C1146" s="6">
        <f t="shared" si="85"/>
        <v>0.11594202898550726</v>
      </c>
      <c r="D1146">
        <v>1342.64</v>
      </c>
      <c r="E1146" s="6">
        <f t="shared" si="86"/>
        <v>-6.8863493472391324E-3</v>
      </c>
      <c r="F1146" s="6">
        <f t="shared" si="87"/>
        <v>1.548441875707561E-2</v>
      </c>
      <c r="G1146" s="7">
        <f t="shared" si="88"/>
        <v>-16.836501190865462</v>
      </c>
      <c r="H1146" s="6">
        <f t="shared" si="89"/>
        <v>16.836501190865462</v>
      </c>
    </row>
    <row r="1147" spans="1:8" x14ac:dyDescent="0.25">
      <c r="A1147" s="3">
        <v>40948</v>
      </c>
      <c r="B1147">
        <v>18.63</v>
      </c>
      <c r="C1147" s="6">
        <f t="shared" si="85"/>
        <v>2.5881057268722404E-2</v>
      </c>
      <c r="D1147">
        <v>1351.95</v>
      </c>
      <c r="E1147" s="6">
        <f t="shared" si="86"/>
        <v>1.4741177516370922E-3</v>
      </c>
      <c r="F1147" s="6">
        <f t="shared" si="87"/>
        <v>1.3780095417729945E-2</v>
      </c>
      <c r="G1147" s="7">
        <f t="shared" si="88"/>
        <v>17.55698093994188</v>
      </c>
      <c r="H1147" s="6">
        <f t="shared" si="89"/>
        <v>17.55698093994188</v>
      </c>
    </row>
    <row r="1148" spans="1:8" x14ac:dyDescent="0.25">
      <c r="A1148" s="3">
        <v>40947</v>
      </c>
      <c r="B1148">
        <v>18.16</v>
      </c>
      <c r="C1148" s="6">
        <f t="shared" si="85"/>
        <v>2.8895184135977428E-2</v>
      </c>
      <c r="D1148">
        <v>1349.96</v>
      </c>
      <c r="E1148" s="6">
        <f t="shared" si="86"/>
        <v>2.1602761590142029E-3</v>
      </c>
      <c r="F1148" s="6">
        <f t="shared" si="87"/>
        <v>1.3452250437049987E-2</v>
      </c>
      <c r="G1148" s="7">
        <f t="shared" si="88"/>
        <v>13.375689962325533</v>
      </c>
      <c r="H1148" s="6">
        <f t="shared" si="89"/>
        <v>13.375689962325533</v>
      </c>
    </row>
    <row r="1149" spans="1:8" x14ac:dyDescent="0.25">
      <c r="A1149" s="3">
        <v>40946</v>
      </c>
      <c r="B1149">
        <v>17.649999999999999</v>
      </c>
      <c r="C1149" s="6">
        <f t="shared" si="85"/>
        <v>-6.1936936936938611E-3</v>
      </c>
      <c r="D1149">
        <v>1347.05</v>
      </c>
      <c r="E1149" s="6">
        <f t="shared" si="86"/>
        <v>2.023312728273584E-3</v>
      </c>
      <c r="F1149" s="6">
        <f t="shared" si="87"/>
        <v>1.3102705912920827E-2</v>
      </c>
      <c r="G1149" s="7">
        <f t="shared" si="88"/>
        <v>-3.0611647953100682</v>
      </c>
      <c r="H1149" s="6">
        <f t="shared" si="89"/>
        <v>3.0611647953100682</v>
      </c>
    </row>
    <row r="1150" spans="1:8" x14ac:dyDescent="0.25">
      <c r="A1150" s="3">
        <v>40945</v>
      </c>
      <c r="B1150">
        <v>17.760000000000002</v>
      </c>
      <c r="C1150" s="6">
        <f t="shared" si="85"/>
        <v>3.8596491228070177E-2</v>
      </c>
      <c r="D1150">
        <v>1344.33</v>
      </c>
      <c r="E1150" s="6">
        <f t="shared" si="86"/>
        <v>-4.2382333258990531E-4</v>
      </c>
      <c r="F1150" s="6">
        <f t="shared" si="87"/>
        <v>1.3211041931668565E-2</v>
      </c>
      <c r="G1150" s="7">
        <f t="shared" si="88"/>
        <v>-91.067405355467855</v>
      </c>
      <c r="H1150" s="6">
        <f t="shared" si="89"/>
        <v>91.067405355467855</v>
      </c>
    </row>
    <row r="1151" spans="1:8" x14ac:dyDescent="0.25">
      <c r="A1151" s="3">
        <v>40942</v>
      </c>
      <c r="B1151">
        <v>17.100000000000001</v>
      </c>
      <c r="C1151" s="6">
        <f t="shared" si="85"/>
        <v>-4.8943270300333651E-2</v>
      </c>
      <c r="D1151">
        <v>1344.9</v>
      </c>
      <c r="E1151" s="6">
        <f t="shared" si="86"/>
        <v>1.4605368378170502E-2</v>
      </c>
      <c r="F1151" s="6">
        <f t="shared" si="87"/>
        <v>1.2714699977693509E-2</v>
      </c>
      <c r="G1151" s="7">
        <f t="shared" si="88"/>
        <v>-3.3510466174537106</v>
      </c>
      <c r="H1151" s="6">
        <f t="shared" si="89"/>
        <v>3.3510466174537106</v>
      </c>
    </row>
    <row r="1152" spans="1:8" x14ac:dyDescent="0.25">
      <c r="A1152" s="3">
        <v>40941</v>
      </c>
      <c r="B1152">
        <v>17.98</v>
      </c>
      <c r="C1152" s="6">
        <f t="shared" si="85"/>
        <v>-3.0727762803234516E-2</v>
      </c>
      <c r="D1152">
        <v>1325.54</v>
      </c>
      <c r="E1152" s="6">
        <f t="shared" si="86"/>
        <v>1.0950917233723126E-3</v>
      </c>
      <c r="F1152" s="6">
        <f t="shared" si="87"/>
        <v>1.3564283235511565E-2</v>
      </c>
      <c r="G1152" s="7">
        <f t="shared" si="88"/>
        <v>-28.059533413885184</v>
      </c>
      <c r="H1152" s="6">
        <f t="shared" si="89"/>
        <v>28.059533413885184</v>
      </c>
    </row>
    <row r="1153" spans="1:8" x14ac:dyDescent="0.25">
      <c r="A1153" s="3">
        <v>40940</v>
      </c>
      <c r="B1153">
        <v>18.55</v>
      </c>
      <c r="C1153" s="6">
        <f t="shared" si="85"/>
        <v>-4.5781893004115254E-2</v>
      </c>
      <c r="D1153">
        <v>1324.09</v>
      </c>
      <c r="E1153" s="6">
        <f t="shared" si="86"/>
        <v>8.8996578813022118E-3</v>
      </c>
      <c r="F1153" s="6">
        <f t="shared" si="87"/>
        <v>1.4009621702452251E-2</v>
      </c>
      <c r="G1153" s="7">
        <f t="shared" si="88"/>
        <v>-5.1442306675968963</v>
      </c>
      <c r="H1153" s="6">
        <f t="shared" si="89"/>
        <v>5.1442306675968963</v>
      </c>
    </row>
    <row r="1154" spans="1:8" x14ac:dyDescent="0.25">
      <c r="A1154" s="3">
        <v>40939</v>
      </c>
      <c r="B1154">
        <v>19.440000000000001</v>
      </c>
      <c r="C1154" s="6">
        <f t="shared" si="85"/>
        <v>2.061855670103232E-3</v>
      </c>
      <c r="D1154">
        <v>1312.41</v>
      </c>
      <c r="E1154" s="6">
        <f t="shared" si="86"/>
        <v>-4.5696529348589047E-4</v>
      </c>
      <c r="F1154" s="6">
        <f t="shared" si="87"/>
        <v>1.4812444281893615E-2</v>
      </c>
      <c r="G1154" s="7">
        <f t="shared" si="88"/>
        <v>-4.5120618556710914</v>
      </c>
      <c r="H1154" s="6">
        <f t="shared" si="89"/>
        <v>4.5120618556710914</v>
      </c>
    </row>
    <row r="1155" spans="1:8" x14ac:dyDescent="0.25">
      <c r="A1155" s="3">
        <v>40938</v>
      </c>
      <c r="B1155">
        <v>19.399999999999999</v>
      </c>
      <c r="C1155" s="6">
        <f t="shared" ref="C1155:C1218" si="90">(B1155-B1156)/B1156</f>
        <v>4.6950890447922146E-2</v>
      </c>
      <c r="D1155">
        <v>1313.01</v>
      </c>
      <c r="E1155" s="6">
        <f t="shared" ref="E1155:E1218" si="91">(D1155-D1156)/D1156</f>
        <v>-2.5221638950718561E-3</v>
      </c>
      <c r="F1155" s="6">
        <f t="shared" ref="F1155:F1218" si="92">B1155/D1155</f>
        <v>1.477521115604603E-2</v>
      </c>
      <c r="G1155" s="7">
        <f t="shared" ref="G1155:G1218" si="93">C1155/E1155</f>
        <v>-18.615320970877875</v>
      </c>
      <c r="H1155" s="6">
        <f t="shared" ref="H1155:H1218" si="94">ABS(G1155)</f>
        <v>18.615320970877875</v>
      </c>
    </row>
    <row r="1156" spans="1:8" x14ac:dyDescent="0.25">
      <c r="A1156" s="3">
        <v>40935</v>
      </c>
      <c r="B1156">
        <v>18.53</v>
      </c>
      <c r="C1156" s="6">
        <f t="shared" si="90"/>
        <v>-2.1540118470651129E-3</v>
      </c>
      <c r="D1156">
        <v>1316.33</v>
      </c>
      <c r="E1156" s="6">
        <f t="shared" si="91"/>
        <v>-1.5928035618122587E-3</v>
      </c>
      <c r="F1156" s="6">
        <f t="shared" si="92"/>
        <v>1.407701716135012E-2</v>
      </c>
      <c r="G1156" s="7">
        <f t="shared" si="93"/>
        <v>1.3523399235837488</v>
      </c>
      <c r="H1156" s="6">
        <f t="shared" si="94"/>
        <v>1.3523399235837488</v>
      </c>
    </row>
    <row r="1157" spans="1:8" x14ac:dyDescent="0.25">
      <c r="A1157" s="3">
        <v>40934</v>
      </c>
      <c r="B1157">
        <v>18.57</v>
      </c>
      <c r="C1157" s="6">
        <f t="shared" si="90"/>
        <v>1.4199890770071086E-2</v>
      </c>
      <c r="D1157">
        <v>1318.43</v>
      </c>
      <c r="E1157" s="6">
        <f t="shared" si="91"/>
        <v>-5.7463896534820638E-3</v>
      </c>
      <c r="F1157" s="6">
        <f t="shared" si="92"/>
        <v>1.4084934353738917E-2</v>
      </c>
      <c r="G1157" s="7">
        <f t="shared" si="93"/>
        <v>-2.4710977894557788</v>
      </c>
      <c r="H1157" s="6">
        <f t="shared" si="94"/>
        <v>2.4710977894557788</v>
      </c>
    </row>
    <row r="1158" spans="1:8" x14ac:dyDescent="0.25">
      <c r="A1158" s="3">
        <v>40933</v>
      </c>
      <c r="B1158">
        <v>18.309999999999999</v>
      </c>
      <c r="C1158" s="6">
        <f t="shared" si="90"/>
        <v>-3.1729243786356498E-2</v>
      </c>
      <c r="D1158">
        <v>1326.05</v>
      </c>
      <c r="E1158" s="6">
        <f t="shared" si="91"/>
        <v>8.6715095272504941E-3</v>
      </c>
      <c r="F1158" s="6">
        <f t="shared" si="92"/>
        <v>1.3807925794653293E-2</v>
      </c>
      <c r="G1158" s="7">
        <f t="shared" si="93"/>
        <v>-3.6590219599766733</v>
      </c>
      <c r="H1158" s="6">
        <f t="shared" si="94"/>
        <v>3.6590219599766733</v>
      </c>
    </row>
    <row r="1159" spans="1:8" x14ac:dyDescent="0.25">
      <c r="A1159" s="3">
        <v>40932</v>
      </c>
      <c r="B1159">
        <v>18.91</v>
      </c>
      <c r="C1159" s="6">
        <f t="shared" si="90"/>
        <v>1.2854847348687649E-2</v>
      </c>
      <c r="D1159">
        <v>1314.65</v>
      </c>
      <c r="E1159" s="6">
        <f t="shared" si="91"/>
        <v>-1.0258358662613291E-3</v>
      </c>
      <c r="F1159" s="6">
        <f t="shared" si="92"/>
        <v>1.4384056593009545E-2</v>
      </c>
      <c r="G1159" s="7">
        <f t="shared" si="93"/>
        <v>-12.531095637684508</v>
      </c>
      <c r="H1159" s="6">
        <f t="shared" si="94"/>
        <v>12.531095637684508</v>
      </c>
    </row>
    <row r="1160" spans="1:8" x14ac:dyDescent="0.25">
      <c r="A1160" s="3">
        <v>40931</v>
      </c>
      <c r="B1160">
        <v>18.670000000000002</v>
      </c>
      <c r="C1160" s="6">
        <f t="shared" si="90"/>
        <v>2.1334792122538321E-2</v>
      </c>
      <c r="D1160">
        <v>1316</v>
      </c>
      <c r="E1160" s="6">
        <f t="shared" si="91"/>
        <v>4.7134668308769392E-4</v>
      </c>
      <c r="F1160" s="6">
        <f t="shared" si="92"/>
        <v>1.4186930091185412E-2</v>
      </c>
      <c r="G1160" s="7">
        <f t="shared" si="93"/>
        <v>45.263482035724834</v>
      </c>
      <c r="H1160" s="6">
        <f t="shared" si="94"/>
        <v>45.263482035724834</v>
      </c>
    </row>
    <row r="1161" spans="1:8" x14ac:dyDescent="0.25">
      <c r="A1161" s="3">
        <v>40928</v>
      </c>
      <c r="B1161">
        <v>18.28</v>
      </c>
      <c r="C1161" s="6">
        <f t="shared" si="90"/>
        <v>-8.002013085052842E-2</v>
      </c>
      <c r="D1161">
        <v>1315.38</v>
      </c>
      <c r="E1161" s="6">
        <f t="shared" si="91"/>
        <v>6.6945606694568968E-4</v>
      </c>
      <c r="F1161" s="6">
        <f t="shared" si="92"/>
        <v>1.3897124785233163E-2</v>
      </c>
      <c r="G1161" s="7">
        <f t="shared" si="93"/>
        <v>-119.53007045796201</v>
      </c>
      <c r="H1161" s="6">
        <f t="shared" si="94"/>
        <v>119.53007045796201</v>
      </c>
    </row>
    <row r="1162" spans="1:8" x14ac:dyDescent="0.25">
      <c r="A1162" s="3">
        <v>40927</v>
      </c>
      <c r="B1162">
        <v>19.87</v>
      </c>
      <c r="C1162" s="6">
        <f t="shared" si="90"/>
        <v>-4.8827190043082794E-2</v>
      </c>
      <c r="D1162">
        <v>1314.5</v>
      </c>
      <c r="E1162" s="6">
        <f t="shared" si="91"/>
        <v>4.938686890309193E-3</v>
      </c>
      <c r="F1162" s="6">
        <f t="shared" si="92"/>
        <v>1.5116013693419552E-2</v>
      </c>
      <c r="G1162" s="7">
        <f t="shared" si="93"/>
        <v>-9.886674560983538</v>
      </c>
      <c r="H1162" s="6">
        <f t="shared" si="94"/>
        <v>9.886674560983538</v>
      </c>
    </row>
    <row r="1163" spans="1:8" x14ac:dyDescent="0.25">
      <c r="A1163" s="3">
        <v>40926</v>
      </c>
      <c r="B1163">
        <v>20.89</v>
      </c>
      <c r="C1163" s="6">
        <f t="shared" si="90"/>
        <v>-5.9009009009008954E-2</v>
      </c>
      <c r="D1163">
        <v>1308.04</v>
      </c>
      <c r="E1163" s="6">
        <f t="shared" si="91"/>
        <v>1.1107933244181198E-2</v>
      </c>
      <c r="F1163" s="6">
        <f t="shared" si="92"/>
        <v>1.5970459618971897E-2</v>
      </c>
      <c r="G1163" s="7">
        <f t="shared" si="93"/>
        <v>-5.3123301798667502</v>
      </c>
      <c r="H1163" s="6">
        <f t="shared" si="94"/>
        <v>5.3123301798667502</v>
      </c>
    </row>
    <row r="1164" spans="1:8" x14ac:dyDescent="0.25">
      <c r="A1164" s="3">
        <v>40925</v>
      </c>
      <c r="B1164">
        <v>22.2</v>
      </c>
      <c r="C1164" s="6">
        <f t="shared" si="90"/>
        <v>6.1692969870875136E-2</v>
      </c>
      <c r="D1164">
        <v>1293.67</v>
      </c>
      <c r="E1164" s="6">
        <f t="shared" si="91"/>
        <v>3.5528939018999099E-3</v>
      </c>
      <c r="F1164" s="6">
        <f t="shared" si="92"/>
        <v>1.7160481421073379E-2</v>
      </c>
      <c r="G1164" s="7">
        <f t="shared" si="93"/>
        <v>17.364146404114354</v>
      </c>
      <c r="H1164" s="6">
        <f t="shared" si="94"/>
        <v>17.364146404114354</v>
      </c>
    </row>
    <row r="1165" spans="1:8" x14ac:dyDescent="0.25">
      <c r="A1165" s="3">
        <v>40921</v>
      </c>
      <c r="B1165">
        <v>20.91</v>
      </c>
      <c r="C1165" s="6">
        <f t="shared" si="90"/>
        <v>2.1494870542257027E-2</v>
      </c>
      <c r="D1165">
        <v>1289.0899999999999</v>
      </c>
      <c r="E1165" s="6">
        <f t="shared" si="91"/>
        <v>-4.9478965650328688E-3</v>
      </c>
      <c r="F1165" s="6">
        <f t="shared" si="92"/>
        <v>1.6220744866533757E-2</v>
      </c>
      <c r="G1165" s="7">
        <f t="shared" si="93"/>
        <v>-4.3442441166136696</v>
      </c>
      <c r="H1165" s="6">
        <f t="shared" si="94"/>
        <v>4.3442441166136696</v>
      </c>
    </row>
    <row r="1166" spans="1:8" x14ac:dyDescent="0.25">
      <c r="A1166" s="3">
        <v>40920</v>
      </c>
      <c r="B1166">
        <v>20.47</v>
      </c>
      <c r="C1166" s="6">
        <f t="shared" si="90"/>
        <v>-2.7553444180522652E-2</v>
      </c>
      <c r="D1166">
        <v>1295.5</v>
      </c>
      <c r="E1166" s="6">
        <f t="shared" si="91"/>
        <v>2.3365932161425957E-3</v>
      </c>
      <c r="F1166" s="6">
        <f t="shared" si="92"/>
        <v>1.5800849093014279E-2</v>
      </c>
      <c r="G1166" s="7">
        <f t="shared" si="93"/>
        <v>-11.792144216702692</v>
      </c>
      <c r="H1166" s="6">
        <f t="shared" si="94"/>
        <v>11.792144216702692</v>
      </c>
    </row>
    <row r="1167" spans="1:8" x14ac:dyDescent="0.25">
      <c r="A1167" s="3">
        <v>40919</v>
      </c>
      <c r="B1167">
        <v>21.05</v>
      </c>
      <c r="C1167" s="6">
        <f t="shared" si="90"/>
        <v>1.7399710004833223E-2</v>
      </c>
      <c r="D1167">
        <v>1292.48</v>
      </c>
      <c r="E1167" s="6">
        <f t="shared" si="91"/>
        <v>3.0957835428153902E-4</v>
      </c>
      <c r="F1167" s="6">
        <f t="shared" si="92"/>
        <v>1.6286518940331767E-2</v>
      </c>
      <c r="G1167" s="7">
        <f t="shared" si="93"/>
        <v>56.204543257599497</v>
      </c>
      <c r="H1167" s="6">
        <f t="shared" si="94"/>
        <v>56.204543257599497</v>
      </c>
    </row>
    <row r="1168" spans="1:8" x14ac:dyDescent="0.25">
      <c r="A1168" s="3">
        <v>40918</v>
      </c>
      <c r="B1168">
        <v>20.69</v>
      </c>
      <c r="C1168" s="6">
        <f t="shared" si="90"/>
        <v>-1.8035121025154199E-2</v>
      </c>
      <c r="D1168">
        <v>1292.08</v>
      </c>
      <c r="E1168" s="6">
        <f t="shared" si="91"/>
        <v>8.8857655969390818E-3</v>
      </c>
      <c r="F1168" s="6">
        <f t="shared" si="92"/>
        <v>1.6012940375208968E-2</v>
      </c>
      <c r="G1168" s="7">
        <f t="shared" si="93"/>
        <v>-2.0296642791665396</v>
      </c>
      <c r="H1168" s="6">
        <f t="shared" si="94"/>
        <v>2.0296642791665396</v>
      </c>
    </row>
    <row r="1169" spans="1:8" x14ac:dyDescent="0.25">
      <c r="A1169" s="3">
        <v>40917</v>
      </c>
      <c r="B1169">
        <v>21.07</v>
      </c>
      <c r="C1169" s="6">
        <f t="shared" si="90"/>
        <v>2.1328162869607432E-2</v>
      </c>
      <c r="D1169">
        <v>1280.7</v>
      </c>
      <c r="E1169" s="6">
        <f t="shared" si="91"/>
        <v>2.261682096712422E-3</v>
      </c>
      <c r="F1169" s="6">
        <f t="shared" si="92"/>
        <v>1.6451940345123761E-2</v>
      </c>
      <c r="G1169" s="7">
        <f t="shared" si="93"/>
        <v>9.4302213828415677</v>
      </c>
      <c r="H1169" s="6">
        <f t="shared" si="94"/>
        <v>9.4302213828415677</v>
      </c>
    </row>
    <row r="1170" spans="1:8" x14ac:dyDescent="0.25">
      <c r="A1170" s="3">
        <v>40914</v>
      </c>
      <c r="B1170">
        <v>20.63</v>
      </c>
      <c r="C1170" s="6">
        <f t="shared" si="90"/>
        <v>-3.9571694599627623E-2</v>
      </c>
      <c r="D1170">
        <v>1277.81</v>
      </c>
      <c r="E1170" s="6">
        <f t="shared" si="91"/>
        <v>-2.5369615786926454E-3</v>
      </c>
      <c r="F1170" s="6">
        <f t="shared" si="92"/>
        <v>1.6144810261306455E-2</v>
      </c>
      <c r="G1170" s="7">
        <f t="shared" si="93"/>
        <v>15.598066179630449</v>
      </c>
      <c r="H1170" s="6">
        <f t="shared" si="94"/>
        <v>15.598066179630449</v>
      </c>
    </row>
    <row r="1171" spans="1:8" x14ac:dyDescent="0.25">
      <c r="A1171" s="3">
        <v>40913</v>
      </c>
      <c r="B1171">
        <v>21.48</v>
      </c>
      <c r="C1171" s="6">
        <f t="shared" si="90"/>
        <v>-3.3303330333033232E-2</v>
      </c>
      <c r="D1171">
        <v>1281.06</v>
      </c>
      <c r="E1171" s="6">
        <f t="shared" si="91"/>
        <v>2.9437093869881712E-3</v>
      </c>
      <c r="F1171" s="6">
        <f t="shared" si="92"/>
        <v>1.6767364526251698E-2</v>
      </c>
      <c r="G1171" s="7">
        <f t="shared" si="93"/>
        <v>-11.313389317655172</v>
      </c>
      <c r="H1171" s="6">
        <f t="shared" si="94"/>
        <v>11.313389317655172</v>
      </c>
    </row>
    <row r="1172" spans="1:8" x14ac:dyDescent="0.25">
      <c r="A1172" s="3">
        <v>40912</v>
      </c>
      <c r="B1172">
        <v>22.22</v>
      </c>
      <c r="C1172" s="6">
        <f t="shared" si="90"/>
        <v>-3.2651284283848503E-2</v>
      </c>
      <c r="D1172">
        <v>1277.3</v>
      </c>
      <c r="E1172" s="6">
        <f t="shared" si="91"/>
        <v>1.8793165552128256E-4</v>
      </c>
      <c r="F1172" s="6">
        <f t="shared" si="92"/>
        <v>1.7396069834807796E-2</v>
      </c>
      <c r="G1172" s="7">
        <f t="shared" si="93"/>
        <v>-173.74020461470829</v>
      </c>
      <c r="H1172" s="6">
        <f t="shared" si="94"/>
        <v>173.74020461470829</v>
      </c>
    </row>
    <row r="1173" spans="1:8" x14ac:dyDescent="0.25">
      <c r="A1173" s="3">
        <v>40911</v>
      </c>
      <c r="B1173">
        <v>22.97</v>
      </c>
      <c r="C1173" s="6">
        <f t="shared" si="90"/>
        <v>-1.8376068376068366E-2</v>
      </c>
      <c r="D1173">
        <v>1277.06</v>
      </c>
      <c r="E1173" s="6">
        <f t="shared" si="91"/>
        <v>1.5473918575063644E-2</v>
      </c>
      <c r="F1173" s="6">
        <f t="shared" si="92"/>
        <v>1.7986625530515402E-2</v>
      </c>
      <c r="G1173" s="7">
        <f t="shared" si="93"/>
        <v>-1.1875510580546522</v>
      </c>
      <c r="H1173" s="6">
        <f t="shared" si="94"/>
        <v>1.1875510580546522</v>
      </c>
    </row>
    <row r="1174" spans="1:8" x14ac:dyDescent="0.25">
      <c r="A1174" s="3">
        <v>40907</v>
      </c>
      <c r="B1174">
        <v>23.4</v>
      </c>
      <c r="C1174" s="6">
        <f t="shared" si="90"/>
        <v>3.3112582781456956E-2</v>
      </c>
      <c r="D1174">
        <v>1257.5999999999999</v>
      </c>
      <c r="E1174" s="6">
        <f t="shared" si="91"/>
        <v>-4.2913018004466065E-3</v>
      </c>
      <c r="F1174" s="6">
        <f t="shared" si="92"/>
        <v>1.8606870229007633E-2</v>
      </c>
      <c r="G1174" s="7">
        <f t="shared" si="93"/>
        <v>-7.7162092812980081</v>
      </c>
      <c r="H1174" s="6">
        <f t="shared" si="94"/>
        <v>7.7162092812980081</v>
      </c>
    </row>
    <row r="1175" spans="1:8" x14ac:dyDescent="0.25">
      <c r="A1175" s="3">
        <v>40906</v>
      </c>
      <c r="B1175">
        <v>22.65</v>
      </c>
      <c r="C1175" s="6">
        <f t="shared" si="90"/>
        <v>-3.6989795918367388E-2</v>
      </c>
      <c r="D1175">
        <v>1263.02</v>
      </c>
      <c r="E1175" s="6">
        <f t="shared" si="91"/>
        <v>1.0707083640088251E-2</v>
      </c>
      <c r="F1175" s="6">
        <f t="shared" si="92"/>
        <v>1.7933207708508179E-2</v>
      </c>
      <c r="G1175" s="7">
        <f t="shared" si="93"/>
        <v>-3.4547031817211535</v>
      </c>
      <c r="H1175" s="6">
        <f t="shared" si="94"/>
        <v>3.4547031817211535</v>
      </c>
    </row>
    <row r="1176" spans="1:8" x14ac:dyDescent="0.25">
      <c r="A1176" s="3">
        <v>40905</v>
      </c>
      <c r="B1176">
        <v>23.52</v>
      </c>
      <c r="C1176" s="6">
        <f t="shared" si="90"/>
        <v>7.3482428115015944E-2</v>
      </c>
      <c r="D1176">
        <v>1249.6400000000001</v>
      </c>
      <c r="E1176" s="6">
        <f t="shared" si="91"/>
        <v>-1.2477971914685098E-2</v>
      </c>
      <c r="F1176" s="6">
        <f t="shared" si="92"/>
        <v>1.8821420569123906E-2</v>
      </c>
      <c r="G1176" s="7">
        <f t="shared" si="93"/>
        <v>-5.8889720715379887</v>
      </c>
      <c r="H1176" s="6">
        <f t="shared" si="94"/>
        <v>5.8889720715379887</v>
      </c>
    </row>
    <row r="1177" spans="1:8" x14ac:dyDescent="0.25">
      <c r="A1177" s="3">
        <v>40904</v>
      </c>
      <c r="B1177">
        <v>21.91</v>
      </c>
      <c r="C1177" s="6">
        <f t="shared" si="90"/>
        <v>5.692233478051132E-2</v>
      </c>
      <c r="D1177">
        <v>1265.43</v>
      </c>
      <c r="E1177" s="6">
        <f t="shared" si="91"/>
        <v>7.9030766677575356E-5</v>
      </c>
      <c r="F1177" s="6">
        <f t="shared" si="92"/>
        <v>1.7314272618793612E-2</v>
      </c>
      <c r="G1177" s="7">
        <f t="shared" si="93"/>
        <v>720.25537867726132</v>
      </c>
      <c r="H1177" s="6">
        <f t="shared" si="94"/>
        <v>720.25537867726132</v>
      </c>
    </row>
    <row r="1178" spans="1:8" x14ac:dyDescent="0.25">
      <c r="A1178" s="3">
        <v>40900</v>
      </c>
      <c r="B1178">
        <v>20.73</v>
      </c>
      <c r="C1178" s="6">
        <f t="shared" si="90"/>
        <v>-2.032136105860112E-2</v>
      </c>
      <c r="D1178">
        <v>1265.33</v>
      </c>
      <c r="E1178" s="6">
        <f t="shared" si="91"/>
        <v>9.0350877192981877E-3</v>
      </c>
      <c r="F1178" s="6">
        <f t="shared" si="92"/>
        <v>1.6383077932239021E-2</v>
      </c>
      <c r="G1178" s="7">
        <f t="shared" si="93"/>
        <v>-2.2491603501752842</v>
      </c>
      <c r="H1178" s="6">
        <f t="shared" si="94"/>
        <v>2.2491603501752842</v>
      </c>
    </row>
    <row r="1179" spans="1:8" x14ac:dyDescent="0.25">
      <c r="A1179" s="3">
        <v>40899</v>
      </c>
      <c r="B1179">
        <v>21.16</v>
      </c>
      <c r="C1179" s="6">
        <f t="shared" si="90"/>
        <v>-1.2599160055996247E-2</v>
      </c>
      <c r="D1179">
        <v>1254</v>
      </c>
      <c r="E1179" s="6">
        <f t="shared" si="91"/>
        <v>8.2655260026372277E-3</v>
      </c>
      <c r="F1179" s="6">
        <f t="shared" si="92"/>
        <v>1.6874003189792663E-2</v>
      </c>
      <c r="G1179" s="7">
        <f t="shared" si="93"/>
        <v>-1.524302270899192</v>
      </c>
      <c r="H1179" s="6">
        <f t="shared" si="94"/>
        <v>1.524302270899192</v>
      </c>
    </row>
    <row r="1180" spans="1:8" x14ac:dyDescent="0.25">
      <c r="A1180" s="3">
        <v>40898</v>
      </c>
      <c r="B1180">
        <v>21.43</v>
      </c>
      <c r="C1180" s="6">
        <f t="shared" si="90"/>
        <v>-7.7088716623600312E-2</v>
      </c>
      <c r="D1180">
        <v>1243.72</v>
      </c>
      <c r="E1180" s="6">
        <f t="shared" si="91"/>
        <v>1.9495690002417408E-3</v>
      </c>
      <c r="F1180" s="6">
        <f t="shared" si="92"/>
        <v>1.7230566365419867E-2</v>
      </c>
      <c r="G1180" s="7">
        <f t="shared" si="93"/>
        <v>-39.541414853252967</v>
      </c>
      <c r="H1180" s="6">
        <f t="shared" si="94"/>
        <v>39.541414853252967</v>
      </c>
    </row>
    <row r="1181" spans="1:8" x14ac:dyDescent="0.25">
      <c r="A1181" s="3">
        <v>40897</v>
      </c>
      <c r="B1181">
        <v>23.22</v>
      </c>
      <c r="C1181" s="6">
        <f t="shared" si="90"/>
        <v>-6.821829855537731E-2</v>
      </c>
      <c r="D1181">
        <v>1241.3</v>
      </c>
      <c r="E1181" s="6">
        <f t="shared" si="91"/>
        <v>2.9825361928070726E-2</v>
      </c>
      <c r="F1181" s="6">
        <f t="shared" si="92"/>
        <v>1.8706195118021428E-2</v>
      </c>
      <c r="G1181" s="7">
        <f t="shared" si="93"/>
        <v>-2.2872580295889828</v>
      </c>
      <c r="H1181" s="6">
        <f t="shared" si="94"/>
        <v>2.2872580295889828</v>
      </c>
    </row>
    <row r="1182" spans="1:8" x14ac:dyDescent="0.25">
      <c r="A1182" s="3">
        <v>40896</v>
      </c>
      <c r="B1182">
        <v>24.92</v>
      </c>
      <c r="C1182" s="6">
        <f t="shared" si="90"/>
        <v>2.5936599423631228E-2</v>
      </c>
      <c r="D1182">
        <v>1205.3499999999999</v>
      </c>
      <c r="E1182" s="6">
        <f t="shared" si="91"/>
        <v>-1.1732777987308079E-2</v>
      </c>
      <c r="F1182" s="6">
        <f t="shared" si="92"/>
        <v>2.0674492885883772E-2</v>
      </c>
      <c r="G1182" s="7">
        <f t="shared" si="93"/>
        <v>-2.2106102622659458</v>
      </c>
      <c r="H1182" s="6">
        <f t="shared" si="94"/>
        <v>2.2106102622659458</v>
      </c>
    </row>
    <row r="1183" spans="1:8" x14ac:dyDescent="0.25">
      <c r="A1183" s="3">
        <v>40893</v>
      </c>
      <c r="B1183">
        <v>24.29</v>
      </c>
      <c r="C1183" s="6">
        <f t="shared" si="90"/>
        <v>-3.2656312226204715E-2</v>
      </c>
      <c r="D1183">
        <v>1219.6600000000001</v>
      </c>
      <c r="E1183" s="6">
        <f t="shared" si="91"/>
        <v>3.2161217355542518E-3</v>
      </c>
      <c r="F1183" s="6">
        <f t="shared" si="92"/>
        <v>1.9915386255185869E-2</v>
      </c>
      <c r="G1183" s="7">
        <f t="shared" si="93"/>
        <v>-10.153941582866382</v>
      </c>
      <c r="H1183" s="6">
        <f t="shared" si="94"/>
        <v>10.153941582866382</v>
      </c>
    </row>
    <row r="1184" spans="1:8" x14ac:dyDescent="0.25">
      <c r="A1184" s="3">
        <v>40892</v>
      </c>
      <c r="B1184">
        <v>25.11</v>
      </c>
      <c r="C1184" s="6">
        <f t="shared" si="90"/>
        <v>-3.5714285714285705E-2</v>
      </c>
      <c r="D1184">
        <v>1215.75</v>
      </c>
      <c r="E1184" s="6">
        <f t="shared" si="91"/>
        <v>3.2430558993910515E-3</v>
      </c>
      <c r="F1184" s="6">
        <f t="shared" si="92"/>
        <v>2.0653917334978407E-2</v>
      </c>
      <c r="G1184" s="7">
        <f t="shared" si="93"/>
        <v>-11.012540894220102</v>
      </c>
      <c r="H1184" s="6">
        <f t="shared" si="94"/>
        <v>11.012540894220102</v>
      </c>
    </row>
    <row r="1185" spans="1:8" x14ac:dyDescent="0.25">
      <c r="A1185" s="3">
        <v>40891</v>
      </c>
      <c r="B1185">
        <v>26.04</v>
      </c>
      <c r="C1185" s="6">
        <f t="shared" si="90"/>
        <v>2.4793388429752025E-2</v>
      </c>
      <c r="D1185">
        <v>1211.82</v>
      </c>
      <c r="E1185" s="6">
        <f t="shared" si="91"/>
        <v>-1.1348339356954697E-2</v>
      </c>
      <c r="F1185" s="6">
        <f t="shared" si="92"/>
        <v>2.1488339852453336E-2</v>
      </c>
      <c r="G1185" s="7">
        <f t="shared" si="93"/>
        <v>-2.1847591660675607</v>
      </c>
      <c r="H1185" s="6">
        <f t="shared" si="94"/>
        <v>2.1847591660675607</v>
      </c>
    </row>
    <row r="1186" spans="1:8" x14ac:dyDescent="0.25">
      <c r="A1186" s="3">
        <v>40890</v>
      </c>
      <c r="B1186">
        <v>25.41</v>
      </c>
      <c r="C1186" s="6">
        <f t="shared" si="90"/>
        <v>-1.0128554733151598E-2</v>
      </c>
      <c r="D1186">
        <v>1225.73</v>
      </c>
      <c r="E1186" s="6">
        <f t="shared" si="91"/>
        <v>-8.686017452910309E-3</v>
      </c>
      <c r="F1186" s="6">
        <f t="shared" si="92"/>
        <v>2.0730503455083909E-2</v>
      </c>
      <c r="G1186" s="7">
        <f t="shared" si="93"/>
        <v>1.1660757980353766</v>
      </c>
      <c r="H1186" s="6">
        <f t="shared" si="94"/>
        <v>1.1660757980353766</v>
      </c>
    </row>
    <row r="1187" spans="1:8" x14ac:dyDescent="0.25">
      <c r="A1187" s="3">
        <v>40889</v>
      </c>
      <c r="B1187">
        <v>25.67</v>
      </c>
      <c r="C1187" s="6">
        <f t="shared" si="90"/>
        <v>-2.6914329037149253E-2</v>
      </c>
      <c r="D1187">
        <v>1236.47</v>
      </c>
      <c r="E1187" s="6">
        <f t="shared" si="91"/>
        <v>-1.4914076753320236E-2</v>
      </c>
      <c r="F1187" s="6">
        <f t="shared" si="92"/>
        <v>2.0760713967989518E-2</v>
      </c>
      <c r="G1187" s="7">
        <f t="shared" si="93"/>
        <v>1.8046258901783825</v>
      </c>
      <c r="H1187" s="6">
        <f t="shared" si="94"/>
        <v>1.8046258901783825</v>
      </c>
    </row>
    <row r="1188" spans="1:8" x14ac:dyDescent="0.25">
      <c r="A1188" s="3">
        <v>40886</v>
      </c>
      <c r="B1188">
        <v>26.38</v>
      </c>
      <c r="C1188" s="6">
        <f t="shared" si="90"/>
        <v>-0.1376266753841125</v>
      </c>
      <c r="D1188">
        <v>1255.19</v>
      </c>
      <c r="E1188" s="6">
        <f t="shared" si="91"/>
        <v>1.6883379916555391E-2</v>
      </c>
      <c r="F1188" s="6">
        <f t="shared" si="92"/>
        <v>2.1016738501740771E-2</v>
      </c>
      <c r="G1188" s="7">
        <f t="shared" si="93"/>
        <v>-8.1516068503060488</v>
      </c>
      <c r="H1188" s="6">
        <f t="shared" si="94"/>
        <v>8.1516068503060488</v>
      </c>
    </row>
    <row r="1189" spans="1:8" x14ac:dyDescent="0.25">
      <c r="A1189" s="3">
        <v>40885</v>
      </c>
      <c r="B1189">
        <v>30.59</v>
      </c>
      <c r="C1189" s="6">
        <f t="shared" si="90"/>
        <v>6.6968957098011789E-2</v>
      </c>
      <c r="D1189">
        <v>1234.3499999999999</v>
      </c>
      <c r="E1189" s="6">
        <f t="shared" si="91"/>
        <v>-2.114178317380519E-2</v>
      </c>
      <c r="F1189" s="6">
        <f t="shared" si="92"/>
        <v>2.4782274071373598E-2</v>
      </c>
      <c r="G1189" s="7">
        <f t="shared" si="93"/>
        <v>-3.1676115750248908</v>
      </c>
      <c r="H1189" s="6">
        <f t="shared" si="94"/>
        <v>3.1676115750248908</v>
      </c>
    </row>
    <row r="1190" spans="1:8" x14ac:dyDescent="0.25">
      <c r="A1190" s="3">
        <v>40884</v>
      </c>
      <c r="B1190">
        <v>28.67</v>
      </c>
      <c r="C1190" s="6">
        <f t="shared" si="90"/>
        <v>1.9196587273373721E-2</v>
      </c>
      <c r="D1190">
        <v>1261.01</v>
      </c>
      <c r="E1190" s="6">
        <f t="shared" si="91"/>
        <v>2.018323837675879E-3</v>
      </c>
      <c r="F1190" s="6">
        <f t="shared" si="92"/>
        <v>2.2735743570629893E-2</v>
      </c>
      <c r="G1190" s="7">
        <f t="shared" si="93"/>
        <v>9.511153222804321</v>
      </c>
      <c r="H1190" s="6">
        <f t="shared" si="94"/>
        <v>9.511153222804321</v>
      </c>
    </row>
    <row r="1191" spans="1:8" x14ac:dyDescent="0.25">
      <c r="A1191" s="3">
        <v>40883</v>
      </c>
      <c r="B1191">
        <v>28.13</v>
      </c>
      <c r="C1191" s="6">
        <f t="shared" si="90"/>
        <v>1.0416666666666637E-2</v>
      </c>
      <c r="D1191">
        <v>1258.47</v>
      </c>
      <c r="E1191" s="6">
        <f t="shared" si="91"/>
        <v>1.1057371050371496E-3</v>
      </c>
      <c r="F1191" s="6">
        <f t="shared" si="92"/>
        <v>2.2352539194418618E-2</v>
      </c>
      <c r="G1191" s="7">
        <f t="shared" si="93"/>
        <v>9.4205635491599669</v>
      </c>
      <c r="H1191" s="6">
        <f t="shared" si="94"/>
        <v>9.4205635491599669</v>
      </c>
    </row>
    <row r="1192" spans="1:8" x14ac:dyDescent="0.25">
      <c r="A1192" s="3">
        <v>40882</v>
      </c>
      <c r="B1192">
        <v>27.84</v>
      </c>
      <c r="C1192" s="6">
        <f t="shared" si="90"/>
        <v>1.1627906976744196E-2</v>
      </c>
      <c r="D1192">
        <v>1257.08</v>
      </c>
      <c r="E1192" s="6">
        <f t="shared" si="91"/>
        <v>1.028707364901787E-2</v>
      </c>
      <c r="F1192" s="6">
        <f t="shared" si="92"/>
        <v>2.2146561873548225E-2</v>
      </c>
      <c r="G1192" s="7">
        <f t="shared" si="93"/>
        <v>1.1303415697674468</v>
      </c>
      <c r="H1192" s="6">
        <f t="shared" si="94"/>
        <v>1.1303415697674468</v>
      </c>
    </row>
    <row r="1193" spans="1:8" x14ac:dyDescent="0.25">
      <c r="A1193" s="3">
        <v>40879</v>
      </c>
      <c r="B1193">
        <v>27.52</v>
      </c>
      <c r="C1193" s="6">
        <f t="shared" si="90"/>
        <v>4.0131338927398555E-3</v>
      </c>
      <c r="D1193">
        <v>1244.28</v>
      </c>
      <c r="E1193" s="6">
        <f t="shared" si="91"/>
        <v>-2.4104517186517103E-4</v>
      </c>
      <c r="F1193" s="6">
        <f t="shared" si="92"/>
        <v>2.2117208345388498E-2</v>
      </c>
      <c r="G1193" s="7">
        <f t="shared" si="93"/>
        <v>-16.648887267423085</v>
      </c>
      <c r="H1193" s="6">
        <f t="shared" si="94"/>
        <v>16.648887267423085</v>
      </c>
    </row>
    <row r="1194" spans="1:8" x14ac:dyDescent="0.25">
      <c r="A1194" s="3">
        <v>40878</v>
      </c>
      <c r="B1194">
        <v>27.41</v>
      </c>
      <c r="C1194" s="6">
        <f t="shared" si="90"/>
        <v>-1.4028776978417286E-2</v>
      </c>
      <c r="D1194">
        <v>1244.58</v>
      </c>
      <c r="E1194" s="6">
        <f t="shared" si="91"/>
        <v>-1.9086418168987851E-3</v>
      </c>
      <c r="F1194" s="6">
        <f t="shared" si="92"/>
        <v>2.2023493869417796E-2</v>
      </c>
      <c r="G1194" s="7">
        <f t="shared" si="93"/>
        <v>7.3501360256329482</v>
      </c>
      <c r="H1194" s="6">
        <f t="shared" si="94"/>
        <v>7.3501360256329482</v>
      </c>
    </row>
    <row r="1195" spans="1:8" x14ac:dyDescent="0.25">
      <c r="A1195" s="3">
        <v>40877</v>
      </c>
      <c r="B1195">
        <v>27.8</v>
      </c>
      <c r="C1195" s="6">
        <f t="shared" si="90"/>
        <v>-9.2689295039164482E-2</v>
      </c>
      <c r="D1195">
        <v>1246.96</v>
      </c>
      <c r="E1195" s="6">
        <f t="shared" si="91"/>
        <v>4.3315288782536654E-2</v>
      </c>
      <c r="F1195" s="6">
        <f t="shared" si="92"/>
        <v>2.2294219541925963E-2</v>
      </c>
      <c r="G1195" s="7">
        <f t="shared" si="93"/>
        <v>-2.1398748027401782</v>
      </c>
      <c r="H1195" s="6">
        <f t="shared" si="94"/>
        <v>2.1398748027401782</v>
      </c>
    </row>
    <row r="1196" spans="1:8" x14ac:dyDescent="0.25">
      <c r="A1196" s="3">
        <v>40876</v>
      </c>
      <c r="B1196">
        <v>30.64</v>
      </c>
      <c r="C1196" s="6">
        <f t="shared" si="90"/>
        <v>-4.6374105197634664E-2</v>
      </c>
      <c r="D1196">
        <v>1195.19</v>
      </c>
      <c r="E1196" s="6">
        <f t="shared" si="91"/>
        <v>2.2137436585468956E-3</v>
      </c>
      <c r="F1196" s="6">
        <f t="shared" si="92"/>
        <v>2.5636091332758806E-2</v>
      </c>
      <c r="G1196" s="7">
        <f t="shared" si="93"/>
        <v>-20.948272406604968</v>
      </c>
      <c r="H1196" s="6">
        <f t="shared" si="94"/>
        <v>20.948272406604968</v>
      </c>
    </row>
    <row r="1197" spans="1:8" x14ac:dyDescent="0.25">
      <c r="A1197" s="3">
        <v>40875</v>
      </c>
      <c r="B1197">
        <v>32.130000000000003</v>
      </c>
      <c r="C1197" s="6">
        <f t="shared" si="90"/>
        <v>-6.788511749347248E-2</v>
      </c>
      <c r="D1197">
        <v>1192.55</v>
      </c>
      <c r="E1197" s="6">
        <f t="shared" si="91"/>
        <v>2.924042220822139E-2</v>
      </c>
      <c r="F1197" s="6">
        <f t="shared" si="92"/>
        <v>2.694226657163222E-2</v>
      </c>
      <c r="G1197" s="7">
        <f t="shared" si="93"/>
        <v>-2.3216189222598005</v>
      </c>
      <c r="H1197" s="6">
        <f t="shared" si="94"/>
        <v>2.3216189222598005</v>
      </c>
    </row>
    <row r="1198" spans="1:8" x14ac:dyDescent="0.25">
      <c r="A1198" s="3">
        <v>40872</v>
      </c>
      <c r="B1198">
        <v>34.47</v>
      </c>
      <c r="C1198" s="6">
        <f t="shared" si="90"/>
        <v>1.4420247204237846E-2</v>
      </c>
      <c r="D1198">
        <v>1158.67</v>
      </c>
      <c r="E1198" s="6">
        <f t="shared" si="91"/>
        <v>-2.6855111508963677E-3</v>
      </c>
      <c r="F1198" s="6">
        <f t="shared" si="92"/>
        <v>2.9749626727195833E-2</v>
      </c>
      <c r="G1198" s="7">
        <f t="shared" si="93"/>
        <v>-5.3696471151961767</v>
      </c>
      <c r="H1198" s="6">
        <f t="shared" si="94"/>
        <v>5.3696471151961767</v>
      </c>
    </row>
    <row r="1199" spans="1:8" x14ac:dyDescent="0.25">
      <c r="A1199" s="3">
        <v>40870</v>
      </c>
      <c r="B1199">
        <v>33.979999999999997</v>
      </c>
      <c r="C1199" s="6">
        <f t="shared" si="90"/>
        <v>6.2871441976853237E-2</v>
      </c>
      <c r="D1199">
        <v>1161.79</v>
      </c>
      <c r="E1199" s="6">
        <f t="shared" si="91"/>
        <v>-2.2095215649304736E-2</v>
      </c>
      <c r="F1199" s="6">
        <f t="shared" si="92"/>
        <v>2.924797080367364E-2</v>
      </c>
      <c r="G1199" s="7">
        <f t="shared" si="93"/>
        <v>-2.8454776352830753</v>
      </c>
      <c r="H1199" s="6">
        <f t="shared" si="94"/>
        <v>2.8454776352830753</v>
      </c>
    </row>
    <row r="1200" spans="1:8" x14ac:dyDescent="0.25">
      <c r="A1200" s="3">
        <v>40869</v>
      </c>
      <c r="B1200">
        <v>31.97</v>
      </c>
      <c r="C1200" s="6">
        <f t="shared" si="90"/>
        <v>-2.8562746885445089E-2</v>
      </c>
      <c r="D1200">
        <v>1188.04</v>
      </c>
      <c r="E1200" s="6">
        <f t="shared" si="91"/>
        <v>-4.1408908783047947E-3</v>
      </c>
      <c r="F1200" s="6">
        <f t="shared" si="92"/>
        <v>2.6909868354600856E-2</v>
      </c>
      <c r="G1200" s="7">
        <f t="shared" si="93"/>
        <v>6.8977299148578766</v>
      </c>
      <c r="H1200" s="6">
        <f t="shared" si="94"/>
        <v>6.8977299148578766</v>
      </c>
    </row>
    <row r="1201" spans="1:8" x14ac:dyDescent="0.25">
      <c r="A1201" s="3">
        <v>40868</v>
      </c>
      <c r="B1201">
        <v>32.909999999999997</v>
      </c>
      <c r="C1201" s="6">
        <f t="shared" si="90"/>
        <v>2.8437499999999893E-2</v>
      </c>
      <c r="D1201">
        <v>1192.98</v>
      </c>
      <c r="E1201" s="6">
        <f t="shared" si="91"/>
        <v>-1.8648459671780589E-2</v>
      </c>
      <c r="F1201" s="6">
        <f t="shared" si="92"/>
        <v>2.7586380324900666E-2</v>
      </c>
      <c r="G1201" s="7">
        <f t="shared" si="93"/>
        <v>-1.5249248731804042</v>
      </c>
      <c r="H1201" s="6">
        <f t="shared" si="94"/>
        <v>1.5249248731804042</v>
      </c>
    </row>
    <row r="1202" spans="1:8" x14ac:dyDescent="0.25">
      <c r="A1202" s="3">
        <v>40865</v>
      </c>
      <c r="B1202">
        <v>32</v>
      </c>
      <c r="C1202" s="6">
        <f t="shared" si="90"/>
        <v>-7.2732541292378966E-2</v>
      </c>
      <c r="D1202">
        <v>1215.6500000000001</v>
      </c>
      <c r="E1202" s="6">
        <f t="shared" si="91"/>
        <v>-3.9469464613159626E-4</v>
      </c>
      <c r="F1202" s="6">
        <f t="shared" si="92"/>
        <v>2.6323366100440091E-2</v>
      </c>
      <c r="G1202" s="7">
        <f t="shared" si="93"/>
        <v>184.27546967061977</v>
      </c>
      <c r="H1202" s="6">
        <f t="shared" si="94"/>
        <v>184.27546967061977</v>
      </c>
    </row>
    <row r="1203" spans="1:8" x14ac:dyDescent="0.25">
      <c r="A1203" s="3">
        <v>40864</v>
      </c>
      <c r="B1203">
        <v>34.51</v>
      </c>
      <c r="C1203" s="6">
        <f t="shared" si="90"/>
        <v>2.9841838257236648E-2</v>
      </c>
      <c r="D1203">
        <v>1216.1300000000001</v>
      </c>
      <c r="E1203" s="6">
        <f t="shared" si="91"/>
        <v>-1.6799928854969216E-2</v>
      </c>
      <c r="F1203" s="6">
        <f t="shared" si="92"/>
        <v>2.8376900495835144E-2</v>
      </c>
      <c r="G1203" s="7">
        <f t="shared" si="93"/>
        <v>-1.7763074186120611</v>
      </c>
      <c r="H1203" s="6">
        <f t="shared" si="94"/>
        <v>1.7763074186120611</v>
      </c>
    </row>
    <row r="1204" spans="1:8" x14ac:dyDescent="0.25">
      <c r="A1204" s="3">
        <v>40863</v>
      </c>
      <c r="B1204">
        <v>33.51</v>
      </c>
      <c r="C1204" s="6">
        <f t="shared" si="90"/>
        <v>7.3350416399743726E-2</v>
      </c>
      <c r="D1204">
        <v>1236.9100000000001</v>
      </c>
      <c r="E1204" s="6">
        <f t="shared" si="91"/>
        <v>-1.6616182094274862E-2</v>
      </c>
      <c r="F1204" s="6">
        <f t="shared" si="92"/>
        <v>2.709170432771988E-2</v>
      </c>
      <c r="G1204" s="7">
        <f t="shared" si="93"/>
        <v>-4.4143965192230743</v>
      </c>
      <c r="H1204" s="6">
        <f t="shared" si="94"/>
        <v>4.4143965192230743</v>
      </c>
    </row>
    <row r="1205" spans="1:8" x14ac:dyDescent="0.25">
      <c r="A1205" s="3">
        <v>40862</v>
      </c>
      <c r="B1205">
        <v>31.22</v>
      </c>
      <c r="C1205" s="6">
        <f t="shared" si="90"/>
        <v>2.891101831031155E-3</v>
      </c>
      <c r="D1205">
        <v>1257.81</v>
      </c>
      <c r="E1205" s="6">
        <f t="shared" si="91"/>
        <v>4.8171403920816537E-3</v>
      </c>
      <c r="F1205" s="6">
        <f t="shared" si="92"/>
        <v>2.4820918898720793E-2</v>
      </c>
      <c r="G1205" s="7">
        <f t="shared" si="93"/>
        <v>0.60016972637615185</v>
      </c>
      <c r="H1205" s="6">
        <f t="shared" si="94"/>
        <v>0.60016972637615185</v>
      </c>
    </row>
    <row r="1206" spans="1:8" x14ac:dyDescent="0.25">
      <c r="A1206" s="3">
        <v>40861</v>
      </c>
      <c r="B1206">
        <v>31.13</v>
      </c>
      <c r="C1206" s="6">
        <f t="shared" si="90"/>
        <v>3.6284953395472698E-2</v>
      </c>
      <c r="D1206">
        <v>1251.78</v>
      </c>
      <c r="E1206" s="6">
        <f t="shared" si="91"/>
        <v>-9.5501839617042669E-3</v>
      </c>
      <c r="F1206" s="6">
        <f t="shared" si="92"/>
        <v>2.4868587131924139E-2</v>
      </c>
      <c r="G1206" s="7">
        <f t="shared" si="93"/>
        <v>-3.7993983719029334</v>
      </c>
      <c r="H1206" s="6">
        <f t="shared" si="94"/>
        <v>3.7993983719029334</v>
      </c>
    </row>
    <row r="1207" spans="1:8" x14ac:dyDescent="0.25">
      <c r="A1207" s="3">
        <v>40858</v>
      </c>
      <c r="B1207">
        <v>30.04</v>
      </c>
      <c r="C1207" s="6">
        <f t="shared" si="90"/>
        <v>-8.442548003657431E-2</v>
      </c>
      <c r="D1207">
        <v>1263.8499999999999</v>
      </c>
      <c r="E1207" s="6">
        <f t="shared" si="91"/>
        <v>1.9488743153530198E-2</v>
      </c>
      <c r="F1207" s="6">
        <f t="shared" si="92"/>
        <v>2.3768643430786881E-2</v>
      </c>
      <c r="G1207" s="7">
        <f t="shared" si="93"/>
        <v>-4.3320125557343312</v>
      </c>
      <c r="H1207" s="6">
        <f t="shared" si="94"/>
        <v>4.3320125557343312</v>
      </c>
    </row>
    <row r="1208" spans="1:8" x14ac:dyDescent="0.25">
      <c r="A1208" s="3">
        <v>40857</v>
      </c>
      <c r="B1208">
        <v>32.81</v>
      </c>
      <c r="C1208" s="6">
        <f t="shared" si="90"/>
        <v>-9.2643805309734359E-2</v>
      </c>
      <c r="D1208">
        <v>1239.69</v>
      </c>
      <c r="E1208" s="6">
        <f t="shared" si="91"/>
        <v>8.6160605320967747E-3</v>
      </c>
      <c r="F1208" s="6">
        <f t="shared" si="92"/>
        <v>2.6466293992853052E-2</v>
      </c>
      <c r="G1208" s="7">
        <f t="shared" si="93"/>
        <v>-10.752455250820862</v>
      </c>
      <c r="H1208" s="6">
        <f t="shared" si="94"/>
        <v>10.752455250820862</v>
      </c>
    </row>
    <row r="1209" spans="1:8" x14ac:dyDescent="0.25">
      <c r="A1209" s="3">
        <v>40856</v>
      </c>
      <c r="B1209">
        <v>36.159999999999997</v>
      </c>
      <c r="C1209" s="6">
        <f t="shared" si="90"/>
        <v>0.31586608442503622</v>
      </c>
      <c r="D1209">
        <v>1229.0999999999999</v>
      </c>
      <c r="E1209" s="6">
        <f t="shared" si="91"/>
        <v>-3.6695090601291745E-2</v>
      </c>
      <c r="F1209" s="6">
        <f t="shared" si="92"/>
        <v>2.9419900740379139E-2</v>
      </c>
      <c r="G1209" s="7">
        <f t="shared" si="93"/>
        <v>-8.6078567799998034</v>
      </c>
      <c r="H1209" s="6">
        <f t="shared" si="94"/>
        <v>8.6078567799998034</v>
      </c>
    </row>
    <row r="1210" spans="1:8" x14ac:dyDescent="0.25">
      <c r="A1210" s="3">
        <v>40855</v>
      </c>
      <c r="B1210">
        <v>27.48</v>
      </c>
      <c r="C1210" s="6">
        <f t="shared" si="90"/>
        <v>-7.9396984924623146E-2</v>
      </c>
      <c r="D1210">
        <v>1275.92</v>
      </c>
      <c r="E1210" s="6">
        <f t="shared" si="91"/>
        <v>1.1735600101497228E-2</v>
      </c>
      <c r="F1210" s="6">
        <f t="shared" si="92"/>
        <v>2.1537400463978933E-2</v>
      </c>
      <c r="G1210" s="7">
        <f t="shared" si="93"/>
        <v>-6.7654814613607765</v>
      </c>
      <c r="H1210" s="6">
        <f t="shared" si="94"/>
        <v>6.7654814613607765</v>
      </c>
    </row>
    <row r="1211" spans="1:8" x14ac:dyDescent="0.25">
      <c r="A1211" s="3">
        <v>40854</v>
      </c>
      <c r="B1211">
        <v>29.85</v>
      </c>
      <c r="C1211" s="6">
        <f t="shared" si="90"/>
        <v>-1.0278514588859373E-2</v>
      </c>
      <c r="D1211">
        <v>1261.1199999999999</v>
      </c>
      <c r="E1211" s="6">
        <f t="shared" si="91"/>
        <v>6.295731828953881E-3</v>
      </c>
      <c r="F1211" s="6">
        <f t="shared" si="92"/>
        <v>2.3669436691195131E-2</v>
      </c>
      <c r="G1211" s="7">
        <f t="shared" si="93"/>
        <v>-1.632616329302464</v>
      </c>
      <c r="H1211" s="6">
        <f t="shared" si="94"/>
        <v>1.632616329302464</v>
      </c>
    </row>
    <row r="1212" spans="1:8" x14ac:dyDescent="0.25">
      <c r="A1212" s="3">
        <v>40851</v>
      </c>
      <c r="B1212">
        <v>30.16</v>
      </c>
      <c r="C1212" s="6">
        <f t="shared" si="90"/>
        <v>-1.1147540983606553E-2</v>
      </c>
      <c r="D1212">
        <v>1253.23</v>
      </c>
      <c r="E1212" s="6">
        <f t="shared" si="91"/>
        <v>-6.2799825556040696E-3</v>
      </c>
      <c r="F1212" s="6">
        <f t="shared" si="92"/>
        <v>2.4065813936787341E-2</v>
      </c>
      <c r="G1212" s="7">
        <f t="shared" si="93"/>
        <v>1.7750910746812216</v>
      </c>
      <c r="H1212" s="6">
        <f t="shared" si="94"/>
        <v>1.7750910746812216</v>
      </c>
    </row>
    <row r="1213" spans="1:8" x14ac:dyDescent="0.25">
      <c r="A1213" s="3">
        <v>40850</v>
      </c>
      <c r="B1213">
        <v>30.5</v>
      </c>
      <c r="C1213" s="6">
        <f t="shared" si="90"/>
        <v>-6.841783750763597E-2</v>
      </c>
      <c r="D1213">
        <v>1261.1500000000001</v>
      </c>
      <c r="E1213" s="6">
        <f t="shared" si="91"/>
        <v>1.8781807900476611E-2</v>
      </c>
      <c r="F1213" s="6">
        <f t="shared" si="92"/>
        <v>2.4184276255798276E-2</v>
      </c>
      <c r="G1213" s="7">
        <f t="shared" si="93"/>
        <v>-3.6427716580947345</v>
      </c>
      <c r="H1213" s="6">
        <f t="shared" si="94"/>
        <v>3.6427716580947345</v>
      </c>
    </row>
    <row r="1214" spans="1:8" x14ac:dyDescent="0.25">
      <c r="A1214" s="3">
        <v>40849</v>
      </c>
      <c r="B1214">
        <v>32.74</v>
      </c>
      <c r="C1214" s="6">
        <f t="shared" si="90"/>
        <v>-5.8383664078228384E-2</v>
      </c>
      <c r="D1214">
        <v>1237.9000000000001</v>
      </c>
      <c r="E1214" s="6">
        <f t="shared" si="91"/>
        <v>1.6104672160751319E-2</v>
      </c>
      <c r="F1214" s="6">
        <f t="shared" si="92"/>
        <v>2.6448016802649649E-2</v>
      </c>
      <c r="G1214" s="7">
        <f t="shared" si="93"/>
        <v>-3.6252625011836725</v>
      </c>
      <c r="H1214" s="6">
        <f t="shared" si="94"/>
        <v>3.6252625011836725</v>
      </c>
    </row>
    <row r="1215" spans="1:8" x14ac:dyDescent="0.25">
      <c r="A1215" s="3">
        <v>40848</v>
      </c>
      <c r="B1215">
        <v>34.770000000000003</v>
      </c>
      <c r="C1215" s="6">
        <f t="shared" si="90"/>
        <v>0.16054739652870501</v>
      </c>
      <c r="D1215">
        <v>1218.28</v>
      </c>
      <c r="E1215" s="6">
        <f t="shared" si="91"/>
        <v>-2.7942232506183662E-2</v>
      </c>
      <c r="F1215" s="6">
        <f t="shared" si="92"/>
        <v>2.85402370555209E-2</v>
      </c>
      <c r="G1215" s="7">
        <f t="shared" si="93"/>
        <v>-5.7456896650321552</v>
      </c>
      <c r="H1215" s="6">
        <f t="shared" si="94"/>
        <v>5.7456896650321552</v>
      </c>
    </row>
    <row r="1216" spans="1:8" x14ac:dyDescent="0.25">
      <c r="A1216" s="3">
        <v>40847</v>
      </c>
      <c r="B1216">
        <v>29.96</v>
      </c>
      <c r="C1216" s="6">
        <f t="shared" si="90"/>
        <v>0.22136159804321237</v>
      </c>
      <c r="D1216">
        <v>1253.3</v>
      </c>
      <c r="E1216" s="6">
        <f t="shared" si="91"/>
        <v>-2.4737567018652363E-2</v>
      </c>
      <c r="F1216" s="6">
        <f t="shared" si="92"/>
        <v>2.3904891087528926E-2</v>
      </c>
      <c r="G1216" s="7">
        <f t="shared" si="93"/>
        <v>-8.9483981135373423</v>
      </c>
      <c r="H1216" s="6">
        <f t="shared" si="94"/>
        <v>8.9483981135373423</v>
      </c>
    </row>
    <row r="1217" spans="1:8" x14ac:dyDescent="0.25">
      <c r="A1217" s="3">
        <v>40844</v>
      </c>
      <c r="B1217">
        <v>24.53</v>
      </c>
      <c r="C1217" s="6">
        <f t="shared" si="90"/>
        <v>-3.6527886881382546E-2</v>
      </c>
      <c r="D1217">
        <v>1285.0899999999999</v>
      </c>
      <c r="E1217" s="6">
        <f t="shared" si="91"/>
        <v>3.8922924824262995E-4</v>
      </c>
      <c r="F1217" s="6">
        <f t="shared" si="92"/>
        <v>1.9088157249686794E-2</v>
      </c>
      <c r="G1217" s="7">
        <f t="shared" si="93"/>
        <v>-93.8467164179104</v>
      </c>
      <c r="H1217" s="6">
        <f t="shared" si="94"/>
        <v>93.8467164179104</v>
      </c>
    </row>
    <row r="1218" spans="1:8" x14ac:dyDescent="0.25">
      <c r="A1218" s="3">
        <v>40843</v>
      </c>
      <c r="B1218">
        <v>25.46</v>
      </c>
      <c r="C1218" s="6">
        <f t="shared" si="90"/>
        <v>-0.14735432016075012</v>
      </c>
      <c r="D1218">
        <v>1284.5899999999999</v>
      </c>
      <c r="E1218" s="6">
        <f t="shared" si="91"/>
        <v>3.4291465378421836E-2</v>
      </c>
      <c r="F1218" s="6">
        <f t="shared" si="92"/>
        <v>1.9819553320514719E-2</v>
      </c>
      <c r="G1218" s="7">
        <f t="shared" si="93"/>
        <v>-4.2971135393203097</v>
      </c>
      <c r="H1218" s="6">
        <f t="shared" si="94"/>
        <v>4.2971135393203097</v>
      </c>
    </row>
    <row r="1219" spans="1:8" x14ac:dyDescent="0.25">
      <c r="A1219" s="3">
        <v>40842</v>
      </c>
      <c r="B1219">
        <v>29.86</v>
      </c>
      <c r="C1219" s="6">
        <f t="shared" ref="C1219:C1282" si="95">(B1219-B1220)/B1220</f>
        <v>-7.3246430788330208E-2</v>
      </c>
      <c r="D1219">
        <v>1242</v>
      </c>
      <c r="E1219" s="6">
        <f t="shared" ref="E1219:E1282" si="96">(D1219-D1220)/D1220</f>
        <v>1.0536593303771243E-2</v>
      </c>
      <c r="F1219" s="6">
        <f t="shared" ref="F1219:F1282" si="97">B1219/D1219</f>
        <v>2.4041867954911433E-2</v>
      </c>
      <c r="G1219" s="7">
        <f t="shared" ref="G1219:G1282" si="98">C1219/E1219</f>
        <v>-6.9516236108414615</v>
      </c>
      <c r="H1219" s="6">
        <f t="shared" ref="H1219:H1282" si="99">ABS(G1219)</f>
        <v>6.9516236108414615</v>
      </c>
    </row>
    <row r="1220" spans="1:8" x14ac:dyDescent="0.25">
      <c r="A1220" s="3">
        <v>40841</v>
      </c>
      <c r="B1220">
        <v>32.22</v>
      </c>
      <c r="C1220" s="6">
        <f t="shared" si="95"/>
        <v>0.10116199589883791</v>
      </c>
      <c r="D1220">
        <v>1229.05</v>
      </c>
      <c r="E1220" s="6">
        <f t="shared" si="96"/>
        <v>-2.0044809797558662E-2</v>
      </c>
      <c r="F1220" s="6">
        <f t="shared" si="97"/>
        <v>2.6215369594402179E-2</v>
      </c>
      <c r="G1220" s="7">
        <f t="shared" si="98"/>
        <v>-5.0467925074130084</v>
      </c>
      <c r="H1220" s="6">
        <f t="shared" si="99"/>
        <v>5.0467925074130084</v>
      </c>
    </row>
    <row r="1221" spans="1:8" x14ac:dyDescent="0.25">
      <c r="A1221" s="3">
        <v>40840</v>
      </c>
      <c r="B1221">
        <v>29.26</v>
      </c>
      <c r="C1221" s="6">
        <f t="shared" si="95"/>
        <v>-6.5772669220945046E-2</v>
      </c>
      <c r="D1221">
        <v>1254.19</v>
      </c>
      <c r="E1221" s="6">
        <f t="shared" si="96"/>
        <v>1.2873006258833074E-2</v>
      </c>
      <c r="F1221" s="6">
        <f t="shared" si="97"/>
        <v>2.3329798515376459E-2</v>
      </c>
      <c r="G1221" s="7">
        <f t="shared" si="98"/>
        <v>-5.1093480340548885</v>
      </c>
      <c r="H1221" s="6">
        <f t="shared" si="99"/>
        <v>5.1093480340548885</v>
      </c>
    </row>
    <row r="1222" spans="1:8" x14ac:dyDescent="0.25">
      <c r="A1222" s="3">
        <v>40837</v>
      </c>
      <c r="B1222">
        <v>31.32</v>
      </c>
      <c r="C1222" s="6">
        <f t="shared" si="95"/>
        <v>-9.9482461184588866E-2</v>
      </c>
      <c r="D1222">
        <v>1238.25</v>
      </c>
      <c r="E1222" s="6">
        <f t="shared" si="96"/>
        <v>1.8808777429467002E-2</v>
      </c>
      <c r="F1222" s="6">
        <f t="shared" si="97"/>
        <v>2.5293761356753482E-2</v>
      </c>
      <c r="G1222" s="7">
        <f t="shared" si="98"/>
        <v>-5.2891508529806641</v>
      </c>
      <c r="H1222" s="6">
        <f t="shared" si="99"/>
        <v>5.2891508529806641</v>
      </c>
    </row>
    <row r="1223" spans="1:8" x14ac:dyDescent="0.25">
      <c r="A1223" s="3">
        <v>40836</v>
      </c>
      <c r="B1223">
        <v>34.78</v>
      </c>
      <c r="C1223" s="6">
        <f t="shared" si="95"/>
        <v>9.872241579558752E-3</v>
      </c>
      <c r="D1223">
        <v>1215.3900000000001</v>
      </c>
      <c r="E1223" s="6">
        <f t="shared" si="96"/>
        <v>4.5541706615532043E-3</v>
      </c>
      <c r="F1223" s="6">
        <f t="shared" si="97"/>
        <v>2.8616328914998476E-2</v>
      </c>
      <c r="G1223" s="7">
        <f t="shared" si="98"/>
        <v>2.1677364142062729</v>
      </c>
      <c r="H1223" s="6">
        <f t="shared" si="99"/>
        <v>2.1677364142062729</v>
      </c>
    </row>
    <row r="1224" spans="1:8" x14ac:dyDescent="0.25">
      <c r="A1224" s="3">
        <v>40835</v>
      </c>
      <c r="B1224">
        <v>34.44</v>
      </c>
      <c r="C1224" s="6">
        <f t="shared" si="95"/>
        <v>9.1254752851711002E-2</v>
      </c>
      <c r="D1224">
        <v>1209.8800000000001</v>
      </c>
      <c r="E1224" s="6">
        <f t="shared" si="96"/>
        <v>-1.2649137410435945E-2</v>
      </c>
      <c r="F1224" s="6">
        <f t="shared" si="97"/>
        <v>2.846563295533441E-2</v>
      </c>
      <c r="G1224" s="7">
        <f t="shared" si="98"/>
        <v>-7.2143063902857829</v>
      </c>
      <c r="H1224" s="6">
        <f t="shared" si="99"/>
        <v>7.2143063902857829</v>
      </c>
    </row>
    <row r="1225" spans="1:8" x14ac:dyDescent="0.25">
      <c r="A1225" s="3">
        <v>40834</v>
      </c>
      <c r="B1225">
        <v>31.56</v>
      </c>
      <c r="C1225" s="6">
        <f t="shared" si="95"/>
        <v>-5.4806828391734105E-2</v>
      </c>
      <c r="D1225">
        <v>1225.3800000000001</v>
      </c>
      <c r="E1225" s="6">
        <f t="shared" si="96"/>
        <v>2.0418699931715779E-2</v>
      </c>
      <c r="F1225" s="6">
        <f t="shared" si="97"/>
        <v>2.5755275914410219E-2</v>
      </c>
      <c r="G1225" s="7">
        <f t="shared" si="98"/>
        <v>-2.6841487741638357</v>
      </c>
      <c r="H1225" s="6">
        <f t="shared" si="99"/>
        <v>2.6841487741638357</v>
      </c>
    </row>
    <row r="1226" spans="1:8" x14ac:dyDescent="0.25">
      <c r="A1226" s="3">
        <v>40833</v>
      </c>
      <c r="B1226">
        <v>33.39</v>
      </c>
      <c r="C1226" s="6">
        <f t="shared" si="95"/>
        <v>0.18236543909348452</v>
      </c>
      <c r="D1226">
        <v>1200.8599999999999</v>
      </c>
      <c r="E1226" s="6">
        <f t="shared" si="96"/>
        <v>-1.936990641689398E-2</v>
      </c>
      <c r="F1226" s="6">
        <f t="shared" si="97"/>
        <v>2.7805073030994457E-2</v>
      </c>
      <c r="G1226" s="7">
        <f t="shared" si="98"/>
        <v>-9.4148848821711209</v>
      </c>
      <c r="H1226" s="6">
        <f t="shared" si="99"/>
        <v>9.4148848821711209</v>
      </c>
    </row>
    <row r="1227" spans="1:8" x14ac:dyDescent="0.25">
      <c r="A1227" s="3">
        <v>40830</v>
      </c>
      <c r="B1227">
        <v>28.24</v>
      </c>
      <c r="C1227" s="6">
        <f t="shared" si="95"/>
        <v>-8.0130293159609151E-2</v>
      </c>
      <c r="D1227">
        <v>1224.58</v>
      </c>
      <c r="E1227" s="6">
        <f t="shared" si="96"/>
        <v>1.7380323347124475E-2</v>
      </c>
      <c r="F1227" s="6">
        <f t="shared" si="97"/>
        <v>2.3060967842035637E-2</v>
      </c>
      <c r="G1227" s="7">
        <f t="shared" si="98"/>
        <v>-4.610402899832498</v>
      </c>
      <c r="H1227" s="6">
        <f t="shared" si="99"/>
        <v>4.610402899832498</v>
      </c>
    </row>
    <row r="1228" spans="1:8" x14ac:dyDescent="0.25">
      <c r="A1228" s="3">
        <v>40829</v>
      </c>
      <c r="B1228">
        <v>30.7</v>
      </c>
      <c r="C1228" s="6">
        <f t="shared" si="95"/>
        <v>-1.7914267434421056E-2</v>
      </c>
      <c r="D1228">
        <v>1203.6600000000001</v>
      </c>
      <c r="E1228" s="6">
        <f t="shared" si="96"/>
        <v>-2.9737005591219034E-3</v>
      </c>
      <c r="F1228" s="6">
        <f t="shared" si="97"/>
        <v>2.5505541431965834E-2</v>
      </c>
      <c r="G1228" s="7">
        <f t="shared" si="98"/>
        <v>6.0242338050711179</v>
      </c>
      <c r="H1228" s="6">
        <f t="shared" si="99"/>
        <v>6.0242338050711179</v>
      </c>
    </row>
    <row r="1229" spans="1:8" x14ac:dyDescent="0.25">
      <c r="A1229" s="3">
        <v>40828</v>
      </c>
      <c r="B1229">
        <v>31.26</v>
      </c>
      <c r="C1229" s="6">
        <f t="shared" si="95"/>
        <v>-4.8691418137553191E-2</v>
      </c>
      <c r="D1229">
        <v>1207.25</v>
      </c>
      <c r="E1229" s="6">
        <f t="shared" si="96"/>
        <v>9.7947371062449082E-3</v>
      </c>
      <c r="F1229" s="6">
        <f t="shared" si="97"/>
        <v>2.589355974321806E-2</v>
      </c>
      <c r="G1229" s="7">
        <f t="shared" si="98"/>
        <v>-4.9711817284517643</v>
      </c>
      <c r="H1229" s="6">
        <f t="shared" si="99"/>
        <v>4.9711817284517643</v>
      </c>
    </row>
    <row r="1230" spans="1:8" x14ac:dyDescent="0.25">
      <c r="A1230" s="3">
        <v>40827</v>
      </c>
      <c r="B1230">
        <v>32.86</v>
      </c>
      <c r="C1230" s="6">
        <f t="shared" si="95"/>
        <v>-4.8455481526348786E-3</v>
      </c>
      <c r="D1230">
        <v>1195.54</v>
      </c>
      <c r="E1230" s="6">
        <f t="shared" si="96"/>
        <v>5.4398312815394183E-4</v>
      </c>
      <c r="F1230" s="6">
        <f t="shared" si="97"/>
        <v>2.7485487729394249E-2</v>
      </c>
      <c r="G1230" s="7">
        <f t="shared" si="98"/>
        <v>-8.9075338955432386</v>
      </c>
      <c r="H1230" s="6">
        <f t="shared" si="99"/>
        <v>8.9075338955432386</v>
      </c>
    </row>
    <row r="1231" spans="1:8" x14ac:dyDescent="0.25">
      <c r="A1231" s="3">
        <v>40826</v>
      </c>
      <c r="B1231">
        <v>33.020000000000003</v>
      </c>
      <c r="C1231" s="6">
        <f t="shared" si="95"/>
        <v>-8.7845303867403302E-2</v>
      </c>
      <c r="D1231">
        <v>1194.8900000000001</v>
      </c>
      <c r="E1231" s="6">
        <f t="shared" si="96"/>
        <v>3.4124937254426863E-2</v>
      </c>
      <c r="F1231" s="6">
        <f t="shared" si="97"/>
        <v>2.7634342910226047E-2</v>
      </c>
      <c r="G1231" s="7">
        <f t="shared" si="98"/>
        <v>-2.5742260919764051</v>
      </c>
      <c r="H1231" s="6">
        <f t="shared" si="99"/>
        <v>2.5742260919764051</v>
      </c>
    </row>
    <row r="1232" spans="1:8" x14ac:dyDescent="0.25">
      <c r="A1232" s="3">
        <v>40823</v>
      </c>
      <c r="B1232">
        <v>36.200000000000003</v>
      </c>
      <c r="C1232" s="6">
        <f t="shared" si="95"/>
        <v>-1.9299696719051634E-3</v>
      </c>
      <c r="D1232">
        <v>1155.46</v>
      </c>
      <c r="E1232" s="6">
        <f t="shared" si="96"/>
        <v>-8.163300342498082E-3</v>
      </c>
      <c r="F1232" s="6">
        <f t="shared" si="97"/>
        <v>3.132951378671698E-2</v>
      </c>
      <c r="G1232" s="7">
        <f t="shared" si="98"/>
        <v>0.23642027010298217</v>
      </c>
      <c r="H1232" s="6">
        <f t="shared" si="99"/>
        <v>0.23642027010298217</v>
      </c>
    </row>
    <row r="1233" spans="1:8" x14ac:dyDescent="0.25">
      <c r="A1233" s="3">
        <v>40822</v>
      </c>
      <c r="B1233">
        <v>36.270000000000003</v>
      </c>
      <c r="C1233" s="6">
        <f t="shared" si="95"/>
        <v>-4.0729965617561467E-2</v>
      </c>
      <c r="D1233">
        <v>1164.97</v>
      </c>
      <c r="E1233" s="6">
        <f t="shared" si="96"/>
        <v>1.8303715811648344E-2</v>
      </c>
      <c r="F1233" s="6">
        <f t="shared" si="97"/>
        <v>3.1133848940316063E-2</v>
      </c>
      <c r="G1233" s="7">
        <f t="shared" si="98"/>
        <v>-2.2252293488757746</v>
      </c>
      <c r="H1233" s="6">
        <f t="shared" si="99"/>
        <v>2.2252293488757746</v>
      </c>
    </row>
    <row r="1234" spans="1:8" x14ac:dyDescent="0.25">
      <c r="A1234" s="3">
        <v>40821</v>
      </c>
      <c r="B1234">
        <v>37.81</v>
      </c>
      <c r="C1234" s="6">
        <f t="shared" si="95"/>
        <v>-7.3738363547280694E-2</v>
      </c>
      <c r="D1234">
        <v>1144.03</v>
      </c>
      <c r="E1234" s="6">
        <f t="shared" si="96"/>
        <v>1.7865563414742582E-2</v>
      </c>
      <c r="F1234" s="6">
        <f t="shared" si="97"/>
        <v>3.3049832609284721E-2</v>
      </c>
      <c r="G1234" s="7">
        <f t="shared" si="98"/>
        <v>-4.127402077139763</v>
      </c>
      <c r="H1234" s="6">
        <f t="shared" si="99"/>
        <v>4.127402077139763</v>
      </c>
    </row>
    <row r="1235" spans="1:8" x14ac:dyDescent="0.25">
      <c r="A1235" s="3">
        <v>40820</v>
      </c>
      <c r="B1235">
        <v>40.82</v>
      </c>
      <c r="C1235" s="6">
        <f t="shared" si="95"/>
        <v>-0.10187018701870192</v>
      </c>
      <c r="D1235">
        <v>1123.95</v>
      </c>
      <c r="E1235" s="6">
        <f t="shared" si="96"/>
        <v>2.2488469201168114E-2</v>
      </c>
      <c r="F1235" s="6">
        <f t="shared" si="97"/>
        <v>3.6318341563236795E-2</v>
      </c>
      <c r="G1235" s="7">
        <f t="shared" si="98"/>
        <v>-4.5298853429032198</v>
      </c>
      <c r="H1235" s="6">
        <f t="shared" si="99"/>
        <v>4.5298853429032198</v>
      </c>
    </row>
    <row r="1236" spans="1:8" x14ac:dyDescent="0.25">
      <c r="A1236" s="3">
        <v>40819</v>
      </c>
      <c r="B1236">
        <v>45.45</v>
      </c>
      <c r="C1236" s="6">
        <f t="shared" si="95"/>
        <v>5.7960893854748646E-2</v>
      </c>
      <c r="D1236">
        <v>1099.23</v>
      </c>
      <c r="E1236" s="6">
        <f t="shared" si="96"/>
        <v>-2.8450973113432722E-2</v>
      </c>
      <c r="F1236" s="6">
        <f t="shared" si="97"/>
        <v>4.1347124805545706E-2</v>
      </c>
      <c r="G1236" s="7">
        <f t="shared" si="98"/>
        <v>-2.0372200846579562</v>
      </c>
      <c r="H1236" s="6">
        <f t="shared" si="99"/>
        <v>2.0372200846579562</v>
      </c>
    </row>
    <row r="1237" spans="1:8" x14ac:dyDescent="0.25">
      <c r="A1237" s="3">
        <v>40816</v>
      </c>
      <c r="B1237">
        <v>42.96</v>
      </c>
      <c r="C1237" s="6">
        <f t="shared" si="95"/>
        <v>0.10607621009268788</v>
      </c>
      <c r="D1237">
        <v>1131.42</v>
      </c>
      <c r="E1237" s="6">
        <f t="shared" si="96"/>
        <v>-2.4974146845915215E-2</v>
      </c>
      <c r="F1237" s="6">
        <f t="shared" si="97"/>
        <v>3.7969984621095611E-2</v>
      </c>
      <c r="G1237" s="7">
        <f t="shared" si="98"/>
        <v>-4.2474407933593836</v>
      </c>
      <c r="H1237" s="6">
        <f t="shared" si="99"/>
        <v>4.2474407933593836</v>
      </c>
    </row>
    <row r="1238" spans="1:8" x14ac:dyDescent="0.25">
      <c r="A1238" s="3">
        <v>40815</v>
      </c>
      <c r="B1238">
        <v>38.840000000000003</v>
      </c>
      <c r="C1238" s="6">
        <f t="shared" si="95"/>
        <v>-5.4527750730282251E-2</v>
      </c>
      <c r="D1238">
        <v>1160.4000000000001</v>
      </c>
      <c r="E1238" s="6">
        <f t="shared" si="96"/>
        <v>8.1142598995709563E-3</v>
      </c>
      <c r="F1238" s="6">
        <f t="shared" si="97"/>
        <v>3.3471216821785589E-2</v>
      </c>
      <c r="G1238" s="7">
        <f t="shared" si="98"/>
        <v>-6.7199906590575713</v>
      </c>
      <c r="H1238" s="6">
        <f t="shared" si="99"/>
        <v>6.7199906590575713</v>
      </c>
    </row>
    <row r="1239" spans="1:8" x14ac:dyDescent="0.25">
      <c r="A1239" s="3">
        <v>40814</v>
      </c>
      <c r="B1239">
        <v>41.08</v>
      </c>
      <c r="C1239" s="6">
        <f t="shared" si="95"/>
        <v>8.9366215857862571E-2</v>
      </c>
      <c r="D1239">
        <v>1151.06</v>
      </c>
      <c r="E1239" s="6">
        <f t="shared" si="96"/>
        <v>-2.0691180724531778E-2</v>
      </c>
      <c r="F1239" s="6">
        <f t="shared" si="97"/>
        <v>3.5688843327020311E-2</v>
      </c>
      <c r="G1239" s="7">
        <f t="shared" si="98"/>
        <v>-4.3190486346633969</v>
      </c>
      <c r="H1239" s="6">
        <f t="shared" si="99"/>
        <v>4.3190486346633969</v>
      </c>
    </row>
    <row r="1240" spans="1:8" x14ac:dyDescent="0.25">
      <c r="A1240" s="3">
        <v>40813</v>
      </c>
      <c r="B1240">
        <v>37.71</v>
      </c>
      <c r="C1240" s="6">
        <f t="shared" si="95"/>
        <v>-3.3572526909277346E-2</v>
      </c>
      <c r="D1240">
        <v>1175.3800000000001</v>
      </c>
      <c r="E1240" s="6">
        <f t="shared" si="96"/>
        <v>1.0688335698009426E-2</v>
      </c>
      <c r="F1240" s="6">
        <f t="shared" si="97"/>
        <v>3.2083241164559545E-2</v>
      </c>
      <c r="G1240" s="7">
        <f t="shared" si="98"/>
        <v>-3.1410434568900958</v>
      </c>
      <c r="H1240" s="6">
        <f t="shared" si="99"/>
        <v>3.1410434568900958</v>
      </c>
    </row>
    <row r="1241" spans="1:8" x14ac:dyDescent="0.25">
      <c r="A1241" s="3">
        <v>40812</v>
      </c>
      <c r="B1241">
        <v>39.020000000000003</v>
      </c>
      <c r="C1241" s="6">
        <f t="shared" si="95"/>
        <v>-5.4060606060605983E-2</v>
      </c>
      <c r="D1241">
        <v>1162.95</v>
      </c>
      <c r="E1241" s="6">
        <f t="shared" si="96"/>
        <v>2.3336237163749621E-2</v>
      </c>
      <c r="F1241" s="6">
        <f t="shared" si="97"/>
        <v>3.3552603293348811E-2</v>
      </c>
      <c r="G1241" s="7">
        <f t="shared" si="98"/>
        <v>-2.3165948169477564</v>
      </c>
      <c r="H1241" s="6">
        <f t="shared" si="99"/>
        <v>2.3165948169477564</v>
      </c>
    </row>
    <row r="1242" spans="1:8" x14ac:dyDescent="0.25">
      <c r="A1242" s="3">
        <v>40809</v>
      </c>
      <c r="B1242">
        <v>41.25</v>
      </c>
      <c r="C1242" s="6">
        <f t="shared" si="95"/>
        <v>-2.418379685610675E-3</v>
      </c>
      <c r="D1242">
        <v>1136.43</v>
      </c>
      <c r="E1242" s="6">
        <f t="shared" si="96"/>
        <v>6.0820142356316784E-3</v>
      </c>
      <c r="F1242" s="6">
        <f t="shared" si="97"/>
        <v>3.6297880203796096E-2</v>
      </c>
      <c r="G1242" s="7">
        <f t="shared" si="98"/>
        <v>-0.39762808699830376</v>
      </c>
      <c r="H1242" s="6">
        <f t="shared" si="99"/>
        <v>0.39762808699830376</v>
      </c>
    </row>
    <row r="1243" spans="1:8" x14ac:dyDescent="0.25">
      <c r="A1243" s="3">
        <v>40808</v>
      </c>
      <c r="B1243">
        <v>41.35</v>
      </c>
      <c r="C1243" s="6">
        <f t="shared" si="95"/>
        <v>0.10798499464094323</v>
      </c>
      <c r="D1243">
        <v>1129.56</v>
      </c>
      <c r="E1243" s="6">
        <f t="shared" si="96"/>
        <v>-3.1883163632623716E-2</v>
      </c>
      <c r="F1243" s="6">
        <f t="shared" si="97"/>
        <v>3.6607174475016824E-2</v>
      </c>
      <c r="G1243" s="7">
        <f t="shared" si="98"/>
        <v>-3.3868971061093216</v>
      </c>
      <c r="H1243" s="6">
        <f t="shared" si="99"/>
        <v>3.3868971061093216</v>
      </c>
    </row>
    <row r="1244" spans="1:8" x14ac:dyDescent="0.25">
      <c r="A1244" s="3">
        <v>40807</v>
      </c>
      <c r="B1244">
        <v>37.32</v>
      </c>
      <c r="C1244" s="6">
        <f t="shared" si="95"/>
        <v>0.13572732805842974</v>
      </c>
      <c r="D1244">
        <v>1166.76</v>
      </c>
      <c r="E1244" s="6">
        <f t="shared" si="96"/>
        <v>-2.939047825038053E-2</v>
      </c>
      <c r="F1244" s="6">
        <f t="shared" si="97"/>
        <v>3.1986012547567624E-2</v>
      </c>
      <c r="G1244" s="7">
        <f t="shared" si="98"/>
        <v>-4.6180714346379315</v>
      </c>
      <c r="H1244" s="6">
        <f t="shared" si="99"/>
        <v>4.6180714346379315</v>
      </c>
    </row>
    <row r="1245" spans="1:8" x14ac:dyDescent="0.25">
      <c r="A1245" s="3">
        <v>40806</v>
      </c>
      <c r="B1245">
        <v>32.86</v>
      </c>
      <c r="C1245" s="6">
        <f t="shared" si="95"/>
        <v>3.9718912312863598E-3</v>
      </c>
      <c r="D1245">
        <v>1202.0899999999999</v>
      </c>
      <c r="E1245" s="6">
        <f t="shared" si="96"/>
        <v>-1.6610054065725984E-3</v>
      </c>
      <c r="F1245" s="6">
        <f t="shared" si="97"/>
        <v>2.7335723614704391E-2</v>
      </c>
      <c r="G1245" s="7">
        <f t="shared" si="98"/>
        <v>-2.3912572563397965</v>
      </c>
      <c r="H1245" s="6">
        <f t="shared" si="99"/>
        <v>2.3912572563397965</v>
      </c>
    </row>
    <row r="1246" spans="1:8" x14ac:dyDescent="0.25">
      <c r="A1246" s="3">
        <v>40805</v>
      </c>
      <c r="B1246">
        <v>32.729999999999997</v>
      </c>
      <c r="C1246" s="6">
        <f t="shared" si="95"/>
        <v>5.6488056810845594E-2</v>
      </c>
      <c r="D1246">
        <v>1204.0899999999999</v>
      </c>
      <c r="E1246" s="6">
        <f t="shared" si="96"/>
        <v>-9.8025509658638283E-3</v>
      </c>
      <c r="F1246" s="6">
        <f t="shared" si="97"/>
        <v>2.7182353478560572E-2</v>
      </c>
      <c r="G1246" s="7">
        <f t="shared" si="98"/>
        <v>-5.7625874129661012</v>
      </c>
      <c r="H1246" s="6">
        <f t="shared" si="99"/>
        <v>5.7625874129661012</v>
      </c>
    </row>
    <row r="1247" spans="1:8" x14ac:dyDescent="0.25">
      <c r="A1247" s="3">
        <v>40802</v>
      </c>
      <c r="B1247">
        <v>30.98</v>
      </c>
      <c r="C1247" s="6">
        <f t="shared" si="95"/>
        <v>-3.0966531122927698E-2</v>
      </c>
      <c r="D1247">
        <v>1216.01</v>
      </c>
      <c r="E1247" s="6">
        <f t="shared" si="96"/>
        <v>5.7066768118699636E-3</v>
      </c>
      <c r="F1247" s="6">
        <f t="shared" si="97"/>
        <v>2.5476764171347276E-2</v>
      </c>
      <c r="G1247" s="7">
        <f t="shared" si="98"/>
        <v>-5.4263684704409583</v>
      </c>
      <c r="H1247" s="6">
        <f t="shared" si="99"/>
        <v>5.4263684704409583</v>
      </c>
    </row>
    <row r="1248" spans="1:8" x14ac:dyDescent="0.25">
      <c r="A1248" s="3">
        <v>40801</v>
      </c>
      <c r="B1248">
        <v>31.97</v>
      </c>
      <c r="C1248" s="6">
        <f t="shared" si="95"/>
        <v>-7.6011560693641692E-2</v>
      </c>
      <c r="D1248">
        <v>1209.1099999999999</v>
      </c>
      <c r="E1248" s="6">
        <f t="shared" si="96"/>
        <v>1.7187131944677993E-2</v>
      </c>
      <c r="F1248" s="6">
        <f t="shared" si="97"/>
        <v>2.6440935894997148E-2</v>
      </c>
      <c r="G1248" s="7">
        <f t="shared" si="98"/>
        <v>-4.4225855098051259</v>
      </c>
      <c r="H1248" s="6">
        <f t="shared" si="99"/>
        <v>4.4225855098051259</v>
      </c>
    </row>
    <row r="1249" spans="1:8" x14ac:dyDescent="0.25">
      <c r="A1249" s="3">
        <v>40800</v>
      </c>
      <c r="B1249">
        <v>34.6</v>
      </c>
      <c r="C1249" s="6">
        <f t="shared" si="95"/>
        <v>-6.2584665402329862E-2</v>
      </c>
      <c r="D1249">
        <v>1188.68</v>
      </c>
      <c r="E1249" s="6">
        <f t="shared" si="96"/>
        <v>1.3479754789533515E-2</v>
      </c>
      <c r="F1249" s="6">
        <f t="shared" si="97"/>
        <v>2.9107918026718714E-2</v>
      </c>
      <c r="G1249" s="7">
        <f t="shared" si="98"/>
        <v>-4.6428637894010008</v>
      </c>
      <c r="H1249" s="6">
        <f t="shared" si="99"/>
        <v>4.6428637894010008</v>
      </c>
    </row>
    <row r="1250" spans="1:8" x14ac:dyDescent="0.25">
      <c r="A1250" s="3">
        <v>40799</v>
      </c>
      <c r="B1250">
        <v>36.909999999999997</v>
      </c>
      <c r="C1250" s="6">
        <f t="shared" si="95"/>
        <v>-4.3534594454522069E-2</v>
      </c>
      <c r="D1250">
        <v>1172.8699999999999</v>
      </c>
      <c r="E1250" s="6">
        <f t="shared" si="96"/>
        <v>9.1200839736033015E-3</v>
      </c>
      <c r="F1250" s="6">
        <f t="shared" si="97"/>
        <v>3.1469813363799913E-2</v>
      </c>
      <c r="G1250" s="7">
        <f t="shared" si="98"/>
        <v>-4.7734861411941321</v>
      </c>
      <c r="H1250" s="6">
        <f t="shared" si="99"/>
        <v>4.7734861411941321</v>
      </c>
    </row>
    <row r="1251" spans="1:8" x14ac:dyDescent="0.25">
      <c r="A1251" s="3">
        <v>40798</v>
      </c>
      <c r="B1251">
        <v>38.590000000000003</v>
      </c>
      <c r="C1251" s="6">
        <f t="shared" si="95"/>
        <v>1.817237798546217E-3</v>
      </c>
      <c r="D1251">
        <v>1162.27</v>
      </c>
      <c r="E1251" s="6">
        <f t="shared" si="96"/>
        <v>6.9656827495386221E-3</v>
      </c>
      <c r="F1251" s="6">
        <f t="shared" si="97"/>
        <v>3.3202267975599477E-2</v>
      </c>
      <c r="G1251" s="7">
        <f t="shared" si="98"/>
        <v>0.26088437614626986</v>
      </c>
      <c r="H1251" s="6">
        <f t="shared" si="99"/>
        <v>0.26088437614626986</v>
      </c>
    </row>
    <row r="1252" spans="1:8" x14ac:dyDescent="0.25">
      <c r="A1252" s="3">
        <v>40795</v>
      </c>
      <c r="B1252">
        <v>38.520000000000003</v>
      </c>
      <c r="C1252" s="6">
        <f t="shared" si="95"/>
        <v>0.12237762237762245</v>
      </c>
      <c r="D1252">
        <v>1154.23</v>
      </c>
      <c r="E1252" s="6">
        <f t="shared" si="96"/>
        <v>-2.6705455771987581E-2</v>
      </c>
      <c r="F1252" s="6">
        <f t="shared" si="97"/>
        <v>3.3372897949282207E-2</v>
      </c>
      <c r="G1252" s="7">
        <f t="shared" si="98"/>
        <v>-4.5824951808532406</v>
      </c>
      <c r="H1252" s="6">
        <f t="shared" si="99"/>
        <v>4.5824951808532406</v>
      </c>
    </row>
    <row r="1253" spans="1:8" x14ac:dyDescent="0.25">
      <c r="A1253" s="3">
        <v>40794</v>
      </c>
      <c r="B1253">
        <v>34.32</v>
      </c>
      <c r="C1253" s="6">
        <f t="shared" si="95"/>
        <v>2.8160575194727311E-2</v>
      </c>
      <c r="D1253">
        <v>1185.9000000000001</v>
      </c>
      <c r="E1253" s="6">
        <f t="shared" si="96"/>
        <v>-1.061220403463967E-2</v>
      </c>
      <c r="F1253" s="6">
        <f t="shared" si="97"/>
        <v>2.8940045535036679E-2</v>
      </c>
      <c r="G1253" s="7">
        <f t="shared" si="98"/>
        <v>-2.6536028804956429</v>
      </c>
      <c r="H1253" s="6">
        <f t="shared" si="99"/>
        <v>2.6536028804956429</v>
      </c>
    </row>
    <row r="1254" spans="1:8" x14ac:dyDescent="0.25">
      <c r="A1254" s="3">
        <v>40793</v>
      </c>
      <c r="B1254">
        <v>33.380000000000003</v>
      </c>
      <c r="C1254" s="6">
        <f t="shared" si="95"/>
        <v>-9.7837837837837768E-2</v>
      </c>
      <c r="D1254">
        <v>1198.6199999999999</v>
      </c>
      <c r="E1254" s="6">
        <f t="shared" si="96"/>
        <v>2.8646459098554702E-2</v>
      </c>
      <c r="F1254" s="6">
        <f t="shared" si="97"/>
        <v>2.7848692663229386E-2</v>
      </c>
      <c r="G1254" s="7">
        <f t="shared" si="98"/>
        <v>-3.4153553673505836</v>
      </c>
      <c r="H1254" s="6">
        <f t="shared" si="99"/>
        <v>3.4153553673505836</v>
      </c>
    </row>
    <row r="1255" spans="1:8" x14ac:dyDescent="0.25">
      <c r="A1255" s="3">
        <v>40792</v>
      </c>
      <c r="B1255">
        <v>37</v>
      </c>
      <c r="C1255" s="6">
        <f t="shared" si="95"/>
        <v>9.0801886792452782E-2</v>
      </c>
      <c r="D1255">
        <v>1165.24</v>
      </c>
      <c r="E1255" s="6">
        <f t="shared" si="96"/>
        <v>-7.4363058681227098E-3</v>
      </c>
      <c r="F1255" s="6">
        <f t="shared" si="97"/>
        <v>3.1753115238062547E-2</v>
      </c>
      <c r="G1255" s="7">
        <f t="shared" si="98"/>
        <v>-12.210617530095714</v>
      </c>
      <c r="H1255" s="6">
        <f t="shared" si="99"/>
        <v>12.210617530095714</v>
      </c>
    </row>
    <row r="1256" spans="1:8" x14ac:dyDescent="0.25">
      <c r="A1256" s="3">
        <v>40788</v>
      </c>
      <c r="B1256">
        <v>33.92</v>
      </c>
      <c r="C1256" s="6">
        <f t="shared" si="95"/>
        <v>6.59962287869265E-2</v>
      </c>
      <c r="D1256">
        <v>1173.97</v>
      </c>
      <c r="E1256" s="6">
        <f t="shared" si="96"/>
        <v>-2.5281878414506603E-2</v>
      </c>
      <c r="F1256" s="6">
        <f t="shared" si="97"/>
        <v>2.8893412949223575E-2</v>
      </c>
      <c r="G1256" s="7">
        <f t="shared" si="98"/>
        <v>-2.610416350592772</v>
      </c>
      <c r="H1256" s="6">
        <f t="shared" si="99"/>
        <v>2.610416350592772</v>
      </c>
    </row>
    <row r="1257" spans="1:8" x14ac:dyDescent="0.25">
      <c r="A1257" s="3">
        <v>40787</v>
      </c>
      <c r="B1257">
        <v>31.82</v>
      </c>
      <c r="C1257" s="6">
        <f t="shared" si="95"/>
        <v>6.3251106894370423E-3</v>
      </c>
      <c r="D1257">
        <v>1204.42</v>
      </c>
      <c r="E1257" s="6">
        <f t="shared" si="96"/>
        <v>-1.1871456817268191E-2</v>
      </c>
      <c r="F1257" s="6">
        <f t="shared" si="97"/>
        <v>2.6419355374371064E-2</v>
      </c>
      <c r="G1257" s="7">
        <f t="shared" si="98"/>
        <v>-0.5327998734103595</v>
      </c>
      <c r="H1257" s="6">
        <f t="shared" si="99"/>
        <v>0.5327998734103595</v>
      </c>
    </row>
    <row r="1258" spans="1:8" x14ac:dyDescent="0.25">
      <c r="A1258" s="3">
        <v>40786</v>
      </c>
      <c r="B1258">
        <v>31.62</v>
      </c>
      <c r="C1258" s="6">
        <f t="shared" si="95"/>
        <v>-3.8613560352690771E-2</v>
      </c>
      <c r="D1258">
        <v>1218.8900000000001</v>
      </c>
      <c r="E1258" s="6">
        <f t="shared" si="96"/>
        <v>4.9220063977838827E-3</v>
      </c>
      <c r="F1258" s="6">
        <f t="shared" si="97"/>
        <v>2.5941635422392504E-2</v>
      </c>
      <c r="G1258" s="7">
        <f t="shared" si="98"/>
        <v>-7.8450853639841673</v>
      </c>
      <c r="H1258" s="6">
        <f t="shared" si="99"/>
        <v>7.8450853639841673</v>
      </c>
    </row>
    <row r="1259" spans="1:8" x14ac:dyDescent="0.25">
      <c r="A1259" s="3">
        <v>40785</v>
      </c>
      <c r="B1259">
        <v>32.89</v>
      </c>
      <c r="C1259" s="6">
        <f t="shared" si="95"/>
        <v>1.8897149938042115E-2</v>
      </c>
      <c r="D1259">
        <v>1212.92</v>
      </c>
      <c r="E1259" s="6">
        <f t="shared" si="96"/>
        <v>2.3469522676187902E-3</v>
      </c>
      <c r="F1259" s="6">
        <f t="shared" si="97"/>
        <v>2.7116380305378756E-2</v>
      </c>
      <c r="G1259" s="7">
        <f t="shared" si="98"/>
        <v>8.0517828158538123</v>
      </c>
      <c r="H1259" s="6">
        <f t="shared" si="99"/>
        <v>8.0517828158538123</v>
      </c>
    </row>
    <row r="1260" spans="1:8" x14ac:dyDescent="0.25">
      <c r="A1260" s="3">
        <v>40784</v>
      </c>
      <c r="B1260">
        <v>32.28</v>
      </c>
      <c r="C1260" s="6">
        <f t="shared" si="95"/>
        <v>-9.3003652711435847E-2</v>
      </c>
      <c r="D1260">
        <v>1210.08</v>
      </c>
      <c r="E1260" s="6">
        <f t="shared" si="96"/>
        <v>2.8280081577158375E-2</v>
      </c>
      <c r="F1260" s="6">
        <f t="shared" si="97"/>
        <v>2.6675922253074181E-2</v>
      </c>
      <c r="G1260" s="7">
        <f t="shared" si="98"/>
        <v>-3.2886628158298614</v>
      </c>
      <c r="H1260" s="6">
        <f t="shared" si="99"/>
        <v>3.2886628158298614</v>
      </c>
    </row>
    <row r="1261" spans="1:8" x14ac:dyDescent="0.25">
      <c r="A1261" s="3">
        <v>40781</v>
      </c>
      <c r="B1261">
        <v>35.590000000000003</v>
      </c>
      <c r="C1261" s="6">
        <f t="shared" si="95"/>
        <v>-0.10487927565392341</v>
      </c>
      <c r="D1261">
        <v>1176.8</v>
      </c>
      <c r="E1261" s="6">
        <f t="shared" si="96"/>
        <v>1.5121585135473162E-2</v>
      </c>
      <c r="F1261" s="6">
        <f t="shared" si="97"/>
        <v>3.0243031951053708E-2</v>
      </c>
      <c r="G1261" s="7">
        <f t="shared" si="98"/>
        <v>-6.9357329085752415</v>
      </c>
      <c r="H1261" s="6">
        <f t="shared" si="99"/>
        <v>6.9357329085752415</v>
      </c>
    </row>
    <row r="1262" spans="1:8" x14ac:dyDescent="0.25">
      <c r="A1262" s="3">
        <v>40780</v>
      </c>
      <c r="B1262">
        <v>39.76</v>
      </c>
      <c r="C1262" s="6">
        <f t="shared" si="95"/>
        <v>0.10752089136490249</v>
      </c>
      <c r="D1262">
        <v>1159.27</v>
      </c>
      <c r="E1262" s="6">
        <f t="shared" si="96"/>
        <v>-1.556555706521733E-2</v>
      </c>
      <c r="F1262" s="6">
        <f t="shared" si="97"/>
        <v>3.4297445806412655E-2</v>
      </c>
      <c r="G1262" s="7">
        <f t="shared" si="98"/>
        <v>-6.9076160213480451</v>
      </c>
      <c r="H1262" s="6">
        <f t="shared" si="99"/>
        <v>6.9076160213480451</v>
      </c>
    </row>
    <row r="1263" spans="1:8" x14ac:dyDescent="0.25">
      <c r="A1263" s="3">
        <v>40779</v>
      </c>
      <c r="B1263">
        <v>35.9</v>
      </c>
      <c r="C1263" s="6">
        <f t="shared" si="95"/>
        <v>-1.0201268265784519E-2</v>
      </c>
      <c r="D1263">
        <v>1177.5999999999999</v>
      </c>
      <c r="E1263" s="6">
        <f t="shared" si="96"/>
        <v>1.3119972469565967E-2</v>
      </c>
      <c r="F1263" s="6">
        <f t="shared" si="97"/>
        <v>3.0485733695652176E-2</v>
      </c>
      <c r="G1263" s="7">
        <f t="shared" si="98"/>
        <v>-0.77753732253997598</v>
      </c>
      <c r="H1263" s="6">
        <f t="shared" si="99"/>
        <v>0.77753732253997598</v>
      </c>
    </row>
    <row r="1264" spans="1:8" x14ac:dyDescent="0.25">
      <c r="A1264" s="3">
        <v>40778</v>
      </c>
      <c r="B1264">
        <v>36.270000000000003</v>
      </c>
      <c r="C1264" s="6">
        <f t="shared" si="95"/>
        <v>-0.14538171536286509</v>
      </c>
      <c r="D1264">
        <v>1162.3499999999999</v>
      </c>
      <c r="E1264" s="6">
        <f t="shared" si="96"/>
        <v>3.4284849886992555E-2</v>
      </c>
      <c r="F1264" s="6">
        <f t="shared" si="97"/>
        <v>3.120402632597755E-2</v>
      </c>
      <c r="G1264" s="7">
        <f t="shared" si="98"/>
        <v>-4.2404069389850809</v>
      </c>
      <c r="H1264" s="6">
        <f t="shared" si="99"/>
        <v>4.2404069389850809</v>
      </c>
    </row>
    <row r="1265" spans="1:8" x14ac:dyDescent="0.25">
      <c r="A1265" s="3">
        <v>40777</v>
      </c>
      <c r="B1265">
        <v>42.44</v>
      </c>
      <c r="C1265" s="6">
        <f t="shared" si="95"/>
        <v>-1.416957026713123E-2</v>
      </c>
      <c r="D1265">
        <v>1123.82</v>
      </c>
      <c r="E1265" s="6">
        <f t="shared" si="96"/>
        <v>2.5811504810727229E-4</v>
      </c>
      <c r="F1265" s="6">
        <f t="shared" si="97"/>
        <v>3.7764054741862577E-2</v>
      </c>
      <c r="G1265" s="7">
        <f t="shared" si="98"/>
        <v>-54.896335455972228</v>
      </c>
      <c r="H1265" s="6">
        <f t="shared" si="99"/>
        <v>54.896335455972228</v>
      </c>
    </row>
    <row r="1266" spans="1:8" x14ac:dyDescent="0.25">
      <c r="A1266" s="3">
        <v>40774</v>
      </c>
      <c r="B1266">
        <v>43.05</v>
      </c>
      <c r="C1266" s="6">
        <f t="shared" si="95"/>
        <v>8.9055542535738334E-3</v>
      </c>
      <c r="D1266">
        <v>1123.53</v>
      </c>
      <c r="E1266" s="6">
        <f t="shared" si="96"/>
        <v>-1.5008986104414252E-2</v>
      </c>
      <c r="F1266" s="6">
        <f t="shared" si="97"/>
        <v>3.831673386558436E-2</v>
      </c>
      <c r="G1266" s="7">
        <f t="shared" si="98"/>
        <v>-0.59334815767166615</v>
      </c>
      <c r="H1266" s="6">
        <f t="shared" si="99"/>
        <v>0.59334815767166615</v>
      </c>
    </row>
    <row r="1267" spans="1:8" x14ac:dyDescent="0.25">
      <c r="A1267" s="3">
        <v>40773</v>
      </c>
      <c r="B1267">
        <v>42.67</v>
      </c>
      <c r="C1267" s="6">
        <f t="shared" si="95"/>
        <v>0.35117162761241305</v>
      </c>
      <c r="D1267">
        <v>1140.6500000000001</v>
      </c>
      <c r="E1267" s="6">
        <f t="shared" si="96"/>
        <v>-4.4593723039811045E-2</v>
      </c>
      <c r="F1267" s="6">
        <f t="shared" si="97"/>
        <v>3.7408495156270545E-2</v>
      </c>
      <c r="G1267" s="7">
        <f t="shared" si="98"/>
        <v>-7.8749116170207314</v>
      </c>
      <c r="H1267" s="6">
        <f t="shared" si="99"/>
        <v>7.8749116170207314</v>
      </c>
    </row>
    <row r="1268" spans="1:8" x14ac:dyDescent="0.25">
      <c r="A1268" s="3">
        <v>40772</v>
      </c>
      <c r="B1268">
        <v>31.58</v>
      </c>
      <c r="C1268" s="6">
        <f t="shared" si="95"/>
        <v>-3.866057838660588E-2</v>
      </c>
      <c r="D1268">
        <v>1193.8900000000001</v>
      </c>
      <c r="E1268" s="6">
        <f t="shared" si="96"/>
        <v>9.4738254133279888E-4</v>
      </c>
      <c r="F1268" s="6">
        <f t="shared" si="97"/>
        <v>2.6451348114147864E-2</v>
      </c>
      <c r="G1268" s="7">
        <f t="shared" si="98"/>
        <v>-40.807780067613784</v>
      </c>
      <c r="H1268" s="6">
        <f t="shared" si="99"/>
        <v>40.807780067613784</v>
      </c>
    </row>
    <row r="1269" spans="1:8" x14ac:dyDescent="0.25">
      <c r="A1269" s="3">
        <v>40771</v>
      </c>
      <c r="B1269">
        <v>32.85</v>
      </c>
      <c r="C1269" s="6">
        <f t="shared" si="95"/>
        <v>3.0749921556322574E-2</v>
      </c>
      <c r="D1269">
        <v>1192.76</v>
      </c>
      <c r="E1269" s="6">
        <f t="shared" si="96"/>
        <v>-9.7385615488713214E-3</v>
      </c>
      <c r="F1269" s="6">
        <f t="shared" si="97"/>
        <v>2.7541165029008351E-2</v>
      </c>
      <c r="G1269" s="7">
        <f t="shared" si="98"/>
        <v>-3.1575424565537018</v>
      </c>
      <c r="H1269" s="6">
        <f t="shared" si="99"/>
        <v>3.1575424565537018</v>
      </c>
    </row>
    <row r="1270" spans="1:8" x14ac:dyDescent="0.25">
      <c r="A1270" s="3">
        <v>40770</v>
      </c>
      <c r="B1270">
        <v>31.87</v>
      </c>
      <c r="C1270" s="6">
        <f t="shared" si="95"/>
        <v>-0.12348734873487345</v>
      </c>
      <c r="D1270">
        <v>1204.49</v>
      </c>
      <c r="E1270" s="6">
        <f t="shared" si="96"/>
        <v>2.1784681161510392E-2</v>
      </c>
      <c r="F1270" s="6">
        <f t="shared" si="97"/>
        <v>2.6459331335253924E-2</v>
      </c>
      <c r="G1270" s="7">
        <f t="shared" si="98"/>
        <v>-5.6685405592739802</v>
      </c>
      <c r="H1270" s="6">
        <f t="shared" si="99"/>
        <v>5.6685405592739802</v>
      </c>
    </row>
    <row r="1271" spans="1:8" x14ac:dyDescent="0.25">
      <c r="A1271" s="3">
        <v>40767</v>
      </c>
      <c r="B1271">
        <v>36.36</v>
      </c>
      <c r="C1271" s="6">
        <f t="shared" si="95"/>
        <v>-6.7692307692307704E-2</v>
      </c>
      <c r="D1271">
        <v>1178.81</v>
      </c>
      <c r="E1271" s="6">
        <f t="shared" si="96"/>
        <v>5.2616318733795919E-3</v>
      </c>
      <c r="F1271" s="6">
        <f t="shared" si="97"/>
        <v>3.0844665382886133E-2</v>
      </c>
      <c r="G1271" s="7">
        <f t="shared" si="98"/>
        <v>-12.865268669742253</v>
      </c>
      <c r="H1271" s="6">
        <f t="shared" si="99"/>
        <v>12.865268669742253</v>
      </c>
    </row>
    <row r="1272" spans="1:8" x14ac:dyDescent="0.25">
      <c r="A1272" s="3">
        <v>40766</v>
      </c>
      <c r="B1272">
        <v>39</v>
      </c>
      <c r="C1272" s="6">
        <f t="shared" si="95"/>
        <v>-9.2812281926029347E-2</v>
      </c>
      <c r="D1272">
        <v>1172.6400000000001</v>
      </c>
      <c r="E1272" s="6">
        <f t="shared" si="96"/>
        <v>4.6290017488133148E-2</v>
      </c>
      <c r="F1272" s="6">
        <f t="shared" si="97"/>
        <v>3.3258288988948011E-2</v>
      </c>
      <c r="G1272" s="7">
        <f t="shared" si="98"/>
        <v>-2.0050172145608411</v>
      </c>
      <c r="H1272" s="6">
        <f t="shared" si="99"/>
        <v>2.0050172145608411</v>
      </c>
    </row>
    <row r="1273" spans="1:8" x14ac:dyDescent="0.25">
      <c r="A1273" s="3">
        <v>40765</v>
      </c>
      <c r="B1273">
        <v>42.99</v>
      </c>
      <c r="C1273" s="6">
        <f t="shared" si="95"/>
        <v>0.22618368511123785</v>
      </c>
      <c r="D1273">
        <v>1120.76</v>
      </c>
      <c r="E1273" s="6">
        <f t="shared" si="96"/>
        <v>-4.4152388425029623E-2</v>
      </c>
      <c r="F1273" s="6">
        <f t="shared" si="97"/>
        <v>3.8357899996430994E-2</v>
      </c>
      <c r="G1273" s="7">
        <f t="shared" si="98"/>
        <v>-5.1227961426208193</v>
      </c>
      <c r="H1273" s="6">
        <f t="shared" si="99"/>
        <v>5.1227961426208193</v>
      </c>
    </row>
    <row r="1274" spans="1:8" x14ac:dyDescent="0.25">
      <c r="A1274" s="3">
        <v>40764</v>
      </c>
      <c r="B1274">
        <v>35.06</v>
      </c>
      <c r="C1274" s="6">
        <f t="shared" si="95"/>
        <v>-0.26958333333333329</v>
      </c>
      <c r="D1274">
        <v>1172.53</v>
      </c>
      <c r="E1274" s="6">
        <f t="shared" si="96"/>
        <v>4.740678541439617E-2</v>
      </c>
      <c r="F1274" s="6">
        <f t="shared" si="97"/>
        <v>2.9901153915038423E-2</v>
      </c>
      <c r="G1274" s="7">
        <f t="shared" si="98"/>
        <v>-5.6865980466051189</v>
      </c>
      <c r="H1274" s="6">
        <f t="shared" si="99"/>
        <v>5.6865980466051189</v>
      </c>
    </row>
    <row r="1275" spans="1:8" x14ac:dyDescent="0.25">
      <c r="A1275" s="3">
        <v>40763</v>
      </c>
      <c r="B1275">
        <v>48</v>
      </c>
      <c r="C1275" s="6">
        <f t="shared" si="95"/>
        <v>0.5</v>
      </c>
      <c r="D1275">
        <v>1119.46</v>
      </c>
      <c r="E1275" s="6">
        <f t="shared" si="96"/>
        <v>-6.6634427787690367E-2</v>
      </c>
      <c r="F1275" s="6">
        <f t="shared" si="97"/>
        <v>4.2877816089900489E-2</v>
      </c>
      <c r="G1275" s="7">
        <f t="shared" si="98"/>
        <v>-7.503628628628622</v>
      </c>
      <c r="H1275" s="6">
        <f t="shared" si="99"/>
        <v>7.503628628628622</v>
      </c>
    </row>
    <row r="1276" spans="1:8" x14ac:dyDescent="0.25">
      <c r="A1276" s="3">
        <v>40760</v>
      </c>
      <c r="B1276">
        <v>32</v>
      </c>
      <c r="C1276" s="6">
        <f t="shared" si="95"/>
        <v>1.0739102969046111E-2</v>
      </c>
      <c r="D1276">
        <v>1199.3800000000001</v>
      </c>
      <c r="E1276" s="6">
        <f t="shared" si="96"/>
        <v>-5.7496646028967248E-4</v>
      </c>
      <c r="F1276" s="6">
        <f t="shared" si="97"/>
        <v>2.6680451566642761E-2</v>
      </c>
      <c r="G1276" s="7">
        <f t="shared" si="98"/>
        <v>-18.677790289951293</v>
      </c>
      <c r="H1276" s="6">
        <f t="shared" si="99"/>
        <v>18.677790289951293</v>
      </c>
    </row>
    <row r="1277" spans="1:8" x14ac:dyDescent="0.25">
      <c r="A1277" s="3">
        <v>40759</v>
      </c>
      <c r="B1277">
        <v>31.66</v>
      </c>
      <c r="C1277" s="6">
        <f t="shared" si="95"/>
        <v>0.35414884516680928</v>
      </c>
      <c r="D1277">
        <v>1200.07</v>
      </c>
      <c r="E1277" s="6">
        <f t="shared" si="96"/>
        <v>-4.7820429407937529E-2</v>
      </c>
      <c r="F1277" s="6">
        <f t="shared" si="97"/>
        <v>2.6381794395326941E-2</v>
      </c>
      <c r="G1277" s="7">
        <f t="shared" si="98"/>
        <v>-7.4058064628759999</v>
      </c>
      <c r="H1277" s="6">
        <f t="shared" si="99"/>
        <v>7.4058064628759999</v>
      </c>
    </row>
    <row r="1278" spans="1:8" x14ac:dyDescent="0.25">
      <c r="A1278" s="3">
        <v>40758</v>
      </c>
      <c r="B1278">
        <v>23.38</v>
      </c>
      <c r="C1278" s="6">
        <f t="shared" si="95"/>
        <v>-5.6877773295683748E-2</v>
      </c>
      <c r="D1278">
        <v>1260.3399999999999</v>
      </c>
      <c r="E1278" s="6">
        <f t="shared" si="96"/>
        <v>5.0157489733263939E-3</v>
      </c>
      <c r="F1278" s="6">
        <f t="shared" si="97"/>
        <v>1.8550549851627338E-2</v>
      </c>
      <c r="G1278" s="7">
        <f t="shared" si="98"/>
        <v>-11.339836502615677</v>
      </c>
      <c r="H1278" s="6">
        <f t="shared" si="99"/>
        <v>11.339836502615677</v>
      </c>
    </row>
    <row r="1279" spans="1:8" x14ac:dyDescent="0.25">
      <c r="A1279" s="3">
        <v>40757</v>
      </c>
      <c r="B1279">
        <v>24.79</v>
      </c>
      <c r="C1279" s="6">
        <f t="shared" si="95"/>
        <v>4.7759932375316949E-2</v>
      </c>
      <c r="D1279">
        <v>1254.05</v>
      </c>
      <c r="E1279" s="6">
        <f t="shared" si="96"/>
        <v>-2.5556747012292803E-2</v>
      </c>
      <c r="F1279" s="6">
        <f t="shared" si="97"/>
        <v>1.9767951836051192E-2</v>
      </c>
      <c r="G1279" s="7">
        <f t="shared" si="98"/>
        <v>-1.8687797923712437</v>
      </c>
      <c r="H1279" s="6">
        <f t="shared" si="99"/>
        <v>1.8687797923712437</v>
      </c>
    </row>
    <row r="1280" spans="1:8" x14ac:dyDescent="0.25">
      <c r="A1280" s="3">
        <v>40756</v>
      </c>
      <c r="B1280">
        <v>23.66</v>
      </c>
      <c r="C1280" s="6">
        <f t="shared" si="95"/>
        <v>-6.2970297029702971E-2</v>
      </c>
      <c r="D1280">
        <v>1286.94</v>
      </c>
      <c r="E1280" s="6">
        <f t="shared" si="96"/>
        <v>-4.1322314049586145E-3</v>
      </c>
      <c r="F1280" s="6">
        <f t="shared" si="97"/>
        <v>1.8384695479198718E-2</v>
      </c>
      <c r="G1280" s="7">
        <f t="shared" si="98"/>
        <v>15.238811881188353</v>
      </c>
      <c r="H1280" s="6">
        <f t="shared" si="99"/>
        <v>15.238811881188353</v>
      </c>
    </row>
    <row r="1281" spans="1:8" x14ac:dyDescent="0.25">
      <c r="A1281" s="3">
        <v>40753</v>
      </c>
      <c r="B1281">
        <v>25.25</v>
      </c>
      <c r="C1281" s="6">
        <f t="shared" si="95"/>
        <v>6.3605728727885502E-2</v>
      </c>
      <c r="D1281">
        <v>1292.28</v>
      </c>
      <c r="E1281" s="6">
        <f t="shared" si="96"/>
        <v>-6.4505216542244375E-3</v>
      </c>
      <c r="F1281" s="6">
        <f t="shared" si="97"/>
        <v>1.9539109171387008E-2</v>
      </c>
      <c r="G1281" s="7">
        <f t="shared" si="98"/>
        <v>-9.8605558026815086</v>
      </c>
      <c r="H1281" s="6">
        <f t="shared" si="99"/>
        <v>9.8605558026815086</v>
      </c>
    </row>
    <row r="1282" spans="1:8" x14ac:dyDescent="0.25">
      <c r="A1282" s="3">
        <v>40752</v>
      </c>
      <c r="B1282">
        <v>23.74</v>
      </c>
      <c r="C1282" s="6">
        <f t="shared" si="95"/>
        <v>3.3072236727589119E-2</v>
      </c>
      <c r="D1282">
        <v>1300.67</v>
      </c>
      <c r="E1282" s="6">
        <f t="shared" si="96"/>
        <v>-3.2339890718758109E-3</v>
      </c>
      <c r="F1282" s="6">
        <f t="shared" si="97"/>
        <v>1.8252131593717084E-2</v>
      </c>
      <c r="G1282" s="7">
        <f t="shared" si="98"/>
        <v>-10.226452839683292</v>
      </c>
      <c r="H1282" s="6">
        <f t="shared" si="99"/>
        <v>10.226452839683292</v>
      </c>
    </row>
    <row r="1283" spans="1:8" x14ac:dyDescent="0.25">
      <c r="A1283" s="3">
        <v>40751</v>
      </c>
      <c r="B1283">
        <v>22.98</v>
      </c>
      <c r="C1283" s="6">
        <f t="shared" ref="C1283:C1346" si="100">(B1283-B1284)/B1284</f>
        <v>0.13593672763222936</v>
      </c>
      <c r="D1283">
        <v>1304.8900000000001</v>
      </c>
      <c r="E1283" s="6">
        <f t="shared" ref="E1283:E1346" si="101">(D1283-D1284)/D1284</f>
        <v>-2.0308722615132779E-2</v>
      </c>
      <c r="F1283" s="6">
        <f t="shared" ref="F1283:F1346" si="102">B1283/D1283</f>
        <v>1.7610679827418402E-2</v>
      </c>
      <c r="G1283" s="7">
        <f t="shared" ref="G1283:G1346" si="103">C1283/E1283</f>
        <v>-6.6935144178362984</v>
      </c>
      <c r="H1283" s="6">
        <f t="shared" ref="H1283:H1346" si="104">ABS(G1283)</f>
        <v>6.6935144178362984</v>
      </c>
    </row>
    <row r="1284" spans="1:8" x14ac:dyDescent="0.25">
      <c r="A1284" s="3">
        <v>40750</v>
      </c>
      <c r="B1284">
        <v>20.23</v>
      </c>
      <c r="C1284" s="6">
        <f t="shared" si="100"/>
        <v>4.5478036175710543E-2</v>
      </c>
      <c r="D1284">
        <v>1331.94</v>
      </c>
      <c r="E1284" s="6">
        <f t="shared" si="101"/>
        <v>-4.1048877324420781E-3</v>
      </c>
      <c r="F1284" s="6">
        <f t="shared" si="102"/>
        <v>1.5188371848581768E-2</v>
      </c>
      <c r="G1284" s="7">
        <f t="shared" si="103"/>
        <v>-11.078996342892616</v>
      </c>
      <c r="H1284" s="6">
        <f t="shared" si="104"/>
        <v>11.078996342892616</v>
      </c>
    </row>
    <row r="1285" spans="1:8" x14ac:dyDescent="0.25">
      <c r="A1285" s="3">
        <v>40749</v>
      </c>
      <c r="B1285">
        <v>19.350000000000001</v>
      </c>
      <c r="C1285" s="6">
        <f t="shared" si="100"/>
        <v>0.10445205479452066</v>
      </c>
      <c r="D1285">
        <v>1337.43</v>
      </c>
      <c r="E1285" s="6">
        <f t="shared" si="101"/>
        <v>-5.6430387652227614E-3</v>
      </c>
      <c r="F1285" s="6">
        <f t="shared" si="102"/>
        <v>1.4468046925820417E-2</v>
      </c>
      <c r="G1285" s="7">
        <f t="shared" si="103"/>
        <v>-18.509894959120906</v>
      </c>
      <c r="H1285" s="6">
        <f t="shared" si="104"/>
        <v>18.509894959120906</v>
      </c>
    </row>
    <row r="1286" spans="1:8" x14ac:dyDescent="0.25">
      <c r="A1286" s="3">
        <v>40746</v>
      </c>
      <c r="B1286">
        <v>17.52</v>
      </c>
      <c r="C1286" s="6">
        <f t="shared" si="100"/>
        <v>-2.277904328018175E-3</v>
      </c>
      <c r="D1286">
        <v>1345.02</v>
      </c>
      <c r="E1286" s="6">
        <f t="shared" si="101"/>
        <v>9.078731954160049E-4</v>
      </c>
      <c r="F1286" s="6">
        <f t="shared" si="102"/>
        <v>1.3025828612213944E-2</v>
      </c>
      <c r="G1286" s="7">
        <f t="shared" si="103"/>
        <v>-2.5090556032711104</v>
      </c>
      <c r="H1286" s="6">
        <f t="shared" si="104"/>
        <v>2.5090556032711104</v>
      </c>
    </row>
    <row r="1287" spans="1:8" x14ac:dyDescent="0.25">
      <c r="A1287" s="3">
        <v>40745</v>
      </c>
      <c r="B1287">
        <v>17.559999999999999</v>
      </c>
      <c r="C1287" s="6">
        <f t="shared" si="100"/>
        <v>-8.0146673651126307E-2</v>
      </c>
      <c r="D1287">
        <v>1343.8</v>
      </c>
      <c r="E1287" s="6">
        <f t="shared" si="101"/>
        <v>1.3546129246364598E-2</v>
      </c>
      <c r="F1287" s="6">
        <f t="shared" si="102"/>
        <v>1.3067420747134989E-2</v>
      </c>
      <c r="G1287" s="7">
        <f t="shared" si="103"/>
        <v>-5.9165738192432675</v>
      </c>
      <c r="H1287" s="6">
        <f t="shared" si="104"/>
        <v>5.9165738192432675</v>
      </c>
    </row>
    <row r="1288" spans="1:8" x14ac:dyDescent="0.25">
      <c r="A1288" s="3">
        <v>40744</v>
      </c>
      <c r="B1288">
        <v>19.09</v>
      </c>
      <c r="C1288" s="6">
        <f t="shared" si="100"/>
        <v>-6.2467464862051526E-3</v>
      </c>
      <c r="D1288">
        <v>1325.84</v>
      </c>
      <c r="E1288" s="6">
        <f t="shared" si="101"/>
        <v>-6.7082224717923016E-4</v>
      </c>
      <c r="F1288" s="6">
        <f t="shared" si="102"/>
        <v>1.4398419115428711E-2</v>
      </c>
      <c r="G1288" s="7">
        <f t="shared" si="103"/>
        <v>9.3120741186989111</v>
      </c>
      <c r="H1288" s="6">
        <f t="shared" si="104"/>
        <v>9.3120741186989111</v>
      </c>
    </row>
    <row r="1289" spans="1:8" x14ac:dyDescent="0.25">
      <c r="A1289" s="3">
        <v>40743</v>
      </c>
      <c r="B1289">
        <v>19.21</v>
      </c>
      <c r="C1289" s="6">
        <f t="shared" si="100"/>
        <v>-8.3054892601431909E-2</v>
      </c>
      <c r="D1289">
        <v>1326.73</v>
      </c>
      <c r="E1289" s="6">
        <f t="shared" si="101"/>
        <v>1.6308677534011492E-2</v>
      </c>
      <c r="F1289" s="6">
        <f t="shared" si="102"/>
        <v>1.4479208279001756E-2</v>
      </c>
      <c r="G1289" s="7">
        <f t="shared" si="103"/>
        <v>-5.092681023842812</v>
      </c>
      <c r="H1289" s="6">
        <f t="shared" si="104"/>
        <v>5.092681023842812</v>
      </c>
    </row>
    <row r="1290" spans="1:8" x14ac:dyDescent="0.25">
      <c r="A1290" s="3">
        <v>40742</v>
      </c>
      <c r="B1290">
        <v>20.95</v>
      </c>
      <c r="C1290" s="6">
        <f t="shared" si="100"/>
        <v>7.2708653353814545E-2</v>
      </c>
      <c r="D1290">
        <v>1305.44</v>
      </c>
      <c r="E1290" s="6">
        <f t="shared" si="101"/>
        <v>-8.1298342121659123E-3</v>
      </c>
      <c r="F1290" s="6">
        <f t="shared" si="102"/>
        <v>1.6048228949626177E-2</v>
      </c>
      <c r="G1290" s="7">
        <f t="shared" si="103"/>
        <v>-8.9434361705690737</v>
      </c>
      <c r="H1290" s="6">
        <f t="shared" si="104"/>
        <v>8.9434361705690737</v>
      </c>
    </row>
    <row r="1291" spans="1:8" x14ac:dyDescent="0.25">
      <c r="A1291" s="3">
        <v>40739</v>
      </c>
      <c r="B1291">
        <v>19.53</v>
      </c>
      <c r="C1291" s="6">
        <f t="shared" si="100"/>
        <v>-6.1057692307692285E-2</v>
      </c>
      <c r="D1291">
        <v>1316.14</v>
      </c>
      <c r="E1291" s="6">
        <f t="shared" si="101"/>
        <v>5.5544095288303725E-3</v>
      </c>
      <c r="F1291" s="6">
        <f t="shared" si="102"/>
        <v>1.4838846931177534E-2</v>
      </c>
      <c r="G1291" s="7">
        <f t="shared" si="103"/>
        <v>-10.992652232567661</v>
      </c>
      <c r="H1291" s="6">
        <f t="shared" si="104"/>
        <v>10.992652232567661</v>
      </c>
    </row>
    <row r="1292" spans="1:8" x14ac:dyDescent="0.25">
      <c r="A1292" s="3">
        <v>40738</v>
      </c>
      <c r="B1292">
        <v>20.8</v>
      </c>
      <c r="C1292" s="6">
        <f t="shared" si="100"/>
        <v>4.4701155198392795E-2</v>
      </c>
      <c r="D1292">
        <v>1308.8699999999999</v>
      </c>
      <c r="E1292" s="6">
        <f t="shared" si="101"/>
        <v>-6.7161460704854873E-3</v>
      </c>
      <c r="F1292" s="6">
        <f t="shared" si="102"/>
        <v>1.5891570591426193E-2</v>
      </c>
      <c r="G1292" s="7">
        <f t="shared" si="103"/>
        <v>-6.6557747150311011</v>
      </c>
      <c r="H1292" s="6">
        <f t="shared" si="104"/>
        <v>6.6557747150311011</v>
      </c>
    </row>
    <row r="1293" spans="1:8" x14ac:dyDescent="0.25">
      <c r="A1293" s="3">
        <v>40737</v>
      </c>
      <c r="B1293">
        <v>19.91</v>
      </c>
      <c r="C1293" s="6">
        <f t="shared" si="100"/>
        <v>2.0130850528434397E-3</v>
      </c>
      <c r="D1293">
        <v>1317.72</v>
      </c>
      <c r="E1293" s="6">
        <f t="shared" si="101"/>
        <v>3.1058737553667113E-3</v>
      </c>
      <c r="F1293" s="6">
        <f t="shared" si="102"/>
        <v>1.5109431442188022E-2</v>
      </c>
      <c r="G1293" s="7">
        <f t="shared" si="103"/>
        <v>0.648154178631692</v>
      </c>
      <c r="H1293" s="6">
        <f t="shared" si="104"/>
        <v>0.648154178631692</v>
      </c>
    </row>
    <row r="1294" spans="1:8" x14ac:dyDescent="0.25">
      <c r="A1294" s="3">
        <v>40736</v>
      </c>
      <c r="B1294">
        <v>19.87</v>
      </c>
      <c r="C1294" s="6">
        <f t="shared" si="100"/>
        <v>8.047852093529094E-2</v>
      </c>
      <c r="D1294">
        <v>1313.64</v>
      </c>
      <c r="E1294" s="6">
        <f t="shared" si="101"/>
        <v>-4.4335311370301469E-3</v>
      </c>
      <c r="F1294" s="6">
        <f t="shared" si="102"/>
        <v>1.5125909686063152E-2</v>
      </c>
      <c r="G1294" s="7">
        <f t="shared" si="103"/>
        <v>-18.152239929727983</v>
      </c>
      <c r="H1294" s="6">
        <f t="shared" si="104"/>
        <v>18.152239929727983</v>
      </c>
    </row>
    <row r="1295" spans="1:8" x14ac:dyDescent="0.25">
      <c r="A1295" s="3">
        <v>40735</v>
      </c>
      <c r="B1295">
        <v>18.39</v>
      </c>
      <c r="C1295" s="6">
        <f t="shared" si="100"/>
        <v>0.15297805642633239</v>
      </c>
      <c r="D1295">
        <v>1319.49</v>
      </c>
      <c r="E1295" s="6">
        <f t="shared" si="101"/>
        <v>-1.8090489656198798E-2</v>
      </c>
      <c r="F1295" s="6">
        <f t="shared" si="102"/>
        <v>1.3937203010253961E-2</v>
      </c>
      <c r="G1295" s="7">
        <f t="shared" si="103"/>
        <v>-8.4562695280010658</v>
      </c>
      <c r="H1295" s="6">
        <f t="shared" si="104"/>
        <v>8.4562695280010658</v>
      </c>
    </row>
    <row r="1296" spans="1:8" x14ac:dyDescent="0.25">
      <c r="A1296" s="3">
        <v>40732</v>
      </c>
      <c r="B1296">
        <v>15.95</v>
      </c>
      <c r="C1296" s="6">
        <f t="shared" si="100"/>
        <v>0</v>
      </c>
      <c r="D1296">
        <v>1343.8</v>
      </c>
      <c r="E1296" s="6">
        <f t="shared" si="101"/>
        <v>-6.961174088470517E-3</v>
      </c>
      <c r="F1296" s="6">
        <f t="shared" si="102"/>
        <v>1.186932579252865E-2</v>
      </c>
      <c r="G1296" s="7">
        <f t="shared" si="103"/>
        <v>0</v>
      </c>
      <c r="H1296" s="6">
        <f t="shared" si="104"/>
        <v>0</v>
      </c>
    </row>
    <row r="1297" spans="1:8" x14ac:dyDescent="0.25">
      <c r="A1297" s="3">
        <v>40731</v>
      </c>
      <c r="B1297">
        <v>15.95</v>
      </c>
      <c r="C1297" s="6">
        <f t="shared" si="100"/>
        <v>-2.3867809057527573E-2</v>
      </c>
      <c r="D1297">
        <v>1353.22</v>
      </c>
      <c r="E1297" s="6">
        <f t="shared" si="101"/>
        <v>1.0453846268723584E-2</v>
      </c>
      <c r="F1297" s="6">
        <f t="shared" si="102"/>
        <v>1.1786701349374085E-2</v>
      </c>
      <c r="G1297" s="7">
        <f t="shared" si="103"/>
        <v>-2.2831605175730059</v>
      </c>
      <c r="H1297" s="6">
        <f t="shared" si="104"/>
        <v>2.2831605175730059</v>
      </c>
    </row>
    <row r="1298" spans="1:8" x14ac:dyDescent="0.25">
      <c r="A1298" s="3">
        <v>40730</v>
      </c>
      <c r="B1298">
        <v>16.34</v>
      </c>
      <c r="C1298" s="6">
        <f t="shared" si="100"/>
        <v>1.7434620174346275E-2</v>
      </c>
      <c r="D1298">
        <v>1339.22</v>
      </c>
      <c r="E1298" s="6">
        <f t="shared" si="101"/>
        <v>1.0015845965257856E-3</v>
      </c>
      <c r="F1298" s="6">
        <f t="shared" si="102"/>
        <v>1.2201132002210241E-2</v>
      </c>
      <c r="G1298" s="7">
        <f t="shared" si="103"/>
        <v>17.407037043922255</v>
      </c>
      <c r="H1298" s="6">
        <f t="shared" si="104"/>
        <v>17.407037043922255</v>
      </c>
    </row>
    <row r="1299" spans="1:8" x14ac:dyDescent="0.25">
      <c r="A1299" s="3">
        <v>40729</v>
      </c>
      <c r="B1299">
        <v>16.059999999999999</v>
      </c>
      <c r="C1299" s="6">
        <f t="shared" si="100"/>
        <v>1.1972274732199088E-2</v>
      </c>
      <c r="D1299">
        <v>1337.88</v>
      </c>
      <c r="E1299" s="6">
        <f t="shared" si="101"/>
        <v>-1.3361499473750725E-3</v>
      </c>
      <c r="F1299" s="6">
        <f t="shared" si="102"/>
        <v>1.2004066134481416E-2</v>
      </c>
      <c r="G1299" s="7">
        <f t="shared" si="103"/>
        <v>-8.9602778159136758</v>
      </c>
      <c r="H1299" s="6">
        <f t="shared" si="104"/>
        <v>8.9602778159136758</v>
      </c>
    </row>
    <row r="1300" spans="1:8" x14ac:dyDescent="0.25">
      <c r="A1300" s="3">
        <v>40725</v>
      </c>
      <c r="B1300">
        <v>15.87</v>
      </c>
      <c r="C1300" s="6">
        <f t="shared" si="100"/>
        <v>-3.9346246973365639E-2</v>
      </c>
      <c r="D1300">
        <v>1339.67</v>
      </c>
      <c r="E1300" s="6">
        <f t="shared" si="101"/>
        <v>1.4409680155076305E-2</v>
      </c>
      <c r="F1300" s="6">
        <f t="shared" si="102"/>
        <v>1.1846200930079794E-2</v>
      </c>
      <c r="G1300" s="7">
        <f t="shared" si="103"/>
        <v>-2.7305427011511125</v>
      </c>
      <c r="H1300" s="6">
        <f t="shared" si="104"/>
        <v>2.7305427011511125</v>
      </c>
    </row>
    <row r="1301" spans="1:8" x14ac:dyDescent="0.25">
      <c r="A1301" s="3">
        <v>40724</v>
      </c>
      <c r="B1301">
        <v>16.52</v>
      </c>
      <c r="C1301" s="6">
        <f t="shared" si="100"/>
        <v>-4.3427909669947889E-2</v>
      </c>
      <c r="D1301">
        <v>1320.64</v>
      </c>
      <c r="E1301" s="6">
        <f t="shared" si="101"/>
        <v>1.0119243389602357E-2</v>
      </c>
      <c r="F1301" s="6">
        <f t="shared" si="102"/>
        <v>1.2509086503513447E-2</v>
      </c>
      <c r="G1301" s="7">
        <f t="shared" si="103"/>
        <v>-4.2916162797873385</v>
      </c>
      <c r="H1301" s="6">
        <f t="shared" si="104"/>
        <v>4.2916162797873385</v>
      </c>
    </row>
    <row r="1302" spans="1:8" x14ac:dyDescent="0.25">
      <c r="A1302" s="3">
        <v>40723</v>
      </c>
      <c r="B1302">
        <v>17.27</v>
      </c>
      <c r="C1302" s="6">
        <f t="shared" si="100"/>
        <v>-9.9113197704747108E-2</v>
      </c>
      <c r="D1302">
        <v>1307.4100000000001</v>
      </c>
      <c r="E1302" s="6">
        <f t="shared" si="101"/>
        <v>8.2827550571849488E-3</v>
      </c>
      <c r="F1302" s="6">
        <f t="shared" si="102"/>
        <v>1.3209322247802907E-2</v>
      </c>
      <c r="G1302" s="7">
        <f t="shared" si="103"/>
        <v>-11.966211365718282</v>
      </c>
      <c r="H1302" s="6">
        <f t="shared" si="104"/>
        <v>11.966211365718282</v>
      </c>
    </row>
    <row r="1303" spans="1:8" x14ac:dyDescent="0.25">
      <c r="A1303" s="3">
        <v>40722</v>
      </c>
      <c r="B1303">
        <v>19.170000000000002</v>
      </c>
      <c r="C1303" s="6">
        <f t="shared" si="100"/>
        <v>-6.7607003891050441E-2</v>
      </c>
      <c r="D1303">
        <v>1296.67</v>
      </c>
      <c r="E1303" s="6">
        <f t="shared" si="101"/>
        <v>1.2944301226466811E-2</v>
      </c>
      <c r="F1303" s="6">
        <f t="shared" si="102"/>
        <v>1.4784023691455806E-2</v>
      </c>
      <c r="G1303" s="7">
        <f t="shared" si="103"/>
        <v>-5.2229164563025234</v>
      </c>
      <c r="H1303" s="6">
        <f t="shared" si="104"/>
        <v>5.2229164563025234</v>
      </c>
    </row>
    <row r="1304" spans="1:8" x14ac:dyDescent="0.25">
      <c r="A1304" s="3">
        <v>40721</v>
      </c>
      <c r="B1304">
        <v>20.56</v>
      </c>
      <c r="C1304" s="6">
        <f t="shared" si="100"/>
        <v>-2.55924170616115E-2</v>
      </c>
      <c r="D1304">
        <v>1280.0999999999999</v>
      </c>
      <c r="E1304" s="6">
        <f t="shared" si="101"/>
        <v>9.1844376995544666E-3</v>
      </c>
      <c r="F1304" s="6">
        <f t="shared" si="102"/>
        <v>1.6061245215217561E-2</v>
      </c>
      <c r="G1304" s="7">
        <f t="shared" si="103"/>
        <v>-2.7864979761202995</v>
      </c>
      <c r="H1304" s="6">
        <f t="shared" si="104"/>
        <v>2.7864979761202995</v>
      </c>
    </row>
    <row r="1305" spans="1:8" x14ac:dyDescent="0.25">
      <c r="A1305" s="3">
        <v>40718</v>
      </c>
      <c r="B1305">
        <v>21.1</v>
      </c>
      <c r="C1305" s="6">
        <f t="shared" si="100"/>
        <v>9.3831000518403443E-2</v>
      </c>
      <c r="D1305">
        <v>1268.45</v>
      </c>
      <c r="E1305" s="6">
        <f t="shared" si="101"/>
        <v>-1.1725749902610015E-2</v>
      </c>
      <c r="F1305" s="6">
        <f t="shared" si="102"/>
        <v>1.663447514683275E-2</v>
      </c>
      <c r="G1305" s="7">
        <f t="shared" si="103"/>
        <v>-8.0021321704565569</v>
      </c>
      <c r="H1305" s="6">
        <f t="shared" si="104"/>
        <v>8.0021321704565569</v>
      </c>
    </row>
    <row r="1306" spans="1:8" x14ac:dyDescent="0.25">
      <c r="A1306" s="3">
        <v>40717</v>
      </c>
      <c r="B1306">
        <v>19.29</v>
      </c>
      <c r="C1306" s="6">
        <f t="shared" si="100"/>
        <v>4.1576673866090694E-2</v>
      </c>
      <c r="D1306">
        <v>1283.5</v>
      </c>
      <c r="E1306" s="6">
        <f t="shared" si="101"/>
        <v>-2.8279752008329318E-3</v>
      </c>
      <c r="F1306" s="6">
        <f t="shared" si="102"/>
        <v>1.5029216984807168E-2</v>
      </c>
      <c r="G1306" s="7">
        <f t="shared" si="103"/>
        <v>-14.701923076922666</v>
      </c>
      <c r="H1306" s="6">
        <f t="shared" si="104"/>
        <v>14.701923076922666</v>
      </c>
    </row>
    <row r="1307" spans="1:8" x14ac:dyDescent="0.25">
      <c r="A1307" s="3">
        <v>40716</v>
      </c>
      <c r="B1307">
        <v>18.52</v>
      </c>
      <c r="C1307" s="6">
        <f t="shared" si="100"/>
        <v>-1.8027571580063621E-2</v>
      </c>
      <c r="D1307">
        <v>1287.1400000000001</v>
      </c>
      <c r="E1307" s="6">
        <f t="shared" si="101"/>
        <v>-6.4684451031245226E-3</v>
      </c>
      <c r="F1307" s="6">
        <f t="shared" si="102"/>
        <v>1.4388489208633093E-2</v>
      </c>
      <c r="G1307" s="7">
        <f t="shared" si="103"/>
        <v>2.7870023309551732</v>
      </c>
      <c r="H1307" s="6">
        <f t="shared" si="104"/>
        <v>2.7870023309551732</v>
      </c>
    </row>
    <row r="1308" spans="1:8" x14ac:dyDescent="0.25">
      <c r="A1308" s="3">
        <v>40715</v>
      </c>
      <c r="B1308">
        <v>18.86</v>
      </c>
      <c r="C1308" s="6">
        <f t="shared" si="100"/>
        <v>-5.6528264132065985E-2</v>
      </c>
      <c r="D1308">
        <v>1295.52</v>
      </c>
      <c r="E1308" s="6">
        <f t="shared" si="101"/>
        <v>1.3423448793767079E-2</v>
      </c>
      <c r="F1308" s="6">
        <f t="shared" si="102"/>
        <v>1.455786093614919E-2</v>
      </c>
      <c r="G1308" s="7">
        <f t="shared" si="103"/>
        <v>-4.2111580265657063</v>
      </c>
      <c r="H1308" s="6">
        <f t="shared" si="104"/>
        <v>4.2111580265657063</v>
      </c>
    </row>
    <row r="1309" spans="1:8" x14ac:dyDescent="0.25">
      <c r="A1309" s="3">
        <v>40714</v>
      </c>
      <c r="B1309">
        <v>19.989999999999998</v>
      </c>
      <c r="C1309" s="6">
        <f t="shared" si="100"/>
        <v>-8.5125858123569931E-2</v>
      </c>
      <c r="D1309">
        <v>1278.3599999999999</v>
      </c>
      <c r="E1309" s="6">
        <f t="shared" si="101"/>
        <v>5.3952025167124653E-3</v>
      </c>
      <c r="F1309" s="6">
        <f t="shared" si="102"/>
        <v>1.5637222691573579E-2</v>
      </c>
      <c r="G1309" s="7">
        <f t="shared" si="103"/>
        <v>-15.778065394186699</v>
      </c>
      <c r="H1309" s="6">
        <f t="shared" si="104"/>
        <v>15.778065394186699</v>
      </c>
    </row>
    <row r="1310" spans="1:8" x14ac:dyDescent="0.25">
      <c r="A1310" s="3">
        <v>40711</v>
      </c>
      <c r="B1310">
        <v>21.85</v>
      </c>
      <c r="C1310" s="6">
        <f t="shared" si="100"/>
        <v>-3.8715354157501054E-2</v>
      </c>
      <c r="D1310">
        <v>1271.5</v>
      </c>
      <c r="E1310" s="6">
        <f t="shared" si="101"/>
        <v>3.0450285570034867E-3</v>
      </c>
      <c r="F1310" s="6">
        <f t="shared" si="102"/>
        <v>1.7184427841132523E-2</v>
      </c>
      <c r="G1310" s="7">
        <f t="shared" si="103"/>
        <v>-12.714282783475625</v>
      </c>
      <c r="H1310" s="6">
        <f t="shared" si="104"/>
        <v>12.714282783475625</v>
      </c>
    </row>
    <row r="1311" spans="1:8" x14ac:dyDescent="0.25">
      <c r="A1311" s="3">
        <v>40710</v>
      </c>
      <c r="B1311">
        <v>22.73</v>
      </c>
      <c r="C1311" s="6">
        <f t="shared" si="100"/>
        <v>6.613508442776736E-2</v>
      </c>
      <c r="D1311">
        <v>1267.6400000000001</v>
      </c>
      <c r="E1311" s="6">
        <f t="shared" si="101"/>
        <v>1.7543582367909683E-3</v>
      </c>
      <c r="F1311" s="6">
        <f t="shared" si="102"/>
        <v>1.7930958316241204E-2</v>
      </c>
      <c r="G1311" s="7">
        <f t="shared" si="103"/>
        <v>37.697593935398359</v>
      </c>
      <c r="H1311" s="6">
        <f t="shared" si="104"/>
        <v>37.697593935398359</v>
      </c>
    </row>
    <row r="1312" spans="1:8" x14ac:dyDescent="0.25">
      <c r="A1312" s="3">
        <v>40709</v>
      </c>
      <c r="B1312">
        <v>21.32</v>
      </c>
      <c r="C1312" s="6">
        <f t="shared" si="100"/>
        <v>0.16757940854326389</v>
      </c>
      <c r="D1312">
        <v>1265.42</v>
      </c>
      <c r="E1312" s="6">
        <f t="shared" si="101"/>
        <v>-1.743188365285302E-2</v>
      </c>
      <c r="F1312" s="6">
        <f t="shared" si="102"/>
        <v>1.6848161084857202E-2</v>
      </c>
      <c r="G1312" s="7">
        <f t="shared" si="103"/>
        <v>-9.6133849835463252</v>
      </c>
      <c r="H1312" s="6">
        <f t="shared" si="104"/>
        <v>9.6133849835463252</v>
      </c>
    </row>
    <row r="1313" spans="1:8" x14ac:dyDescent="0.25">
      <c r="A1313" s="3">
        <v>40708</v>
      </c>
      <c r="B1313">
        <v>18.260000000000002</v>
      </c>
      <c r="C1313" s="6">
        <f t="shared" si="100"/>
        <v>-6.884242733299327E-2</v>
      </c>
      <c r="D1313">
        <v>1287.8699999999999</v>
      </c>
      <c r="E1313" s="6">
        <f t="shared" si="101"/>
        <v>1.261174842549709E-2</v>
      </c>
      <c r="F1313" s="6">
        <f t="shared" si="102"/>
        <v>1.4178449688244934E-2</v>
      </c>
      <c r="G1313" s="7">
        <f t="shared" si="103"/>
        <v>-5.4585950345960743</v>
      </c>
      <c r="H1313" s="6">
        <f t="shared" si="104"/>
        <v>5.4585950345960743</v>
      </c>
    </row>
    <row r="1314" spans="1:8" x14ac:dyDescent="0.25">
      <c r="A1314" s="3">
        <v>40707</v>
      </c>
      <c r="B1314">
        <v>19.61</v>
      </c>
      <c r="C1314" s="6">
        <f t="shared" si="100"/>
        <v>3.9766702014846236E-2</v>
      </c>
      <c r="D1314">
        <v>1271.83</v>
      </c>
      <c r="E1314" s="6">
        <f t="shared" si="101"/>
        <v>6.6877527577138037E-4</v>
      </c>
      <c r="F1314" s="6">
        <f t="shared" si="102"/>
        <v>1.5418727345635817E-2</v>
      </c>
      <c r="G1314" s="7">
        <f t="shared" si="103"/>
        <v>59.461979913923152</v>
      </c>
      <c r="H1314" s="6">
        <f t="shared" si="104"/>
        <v>59.461979913923152</v>
      </c>
    </row>
    <row r="1315" spans="1:8" x14ac:dyDescent="0.25">
      <c r="A1315" s="3">
        <v>40704</v>
      </c>
      <c r="B1315">
        <v>18.86</v>
      </c>
      <c r="C1315" s="6">
        <f t="shared" si="100"/>
        <v>6.1339335959482266E-2</v>
      </c>
      <c r="D1315">
        <v>1270.98</v>
      </c>
      <c r="E1315" s="6">
        <f t="shared" si="101"/>
        <v>-1.3979829325058171E-2</v>
      </c>
      <c r="F1315" s="6">
        <f t="shared" si="102"/>
        <v>1.4838943177705392E-2</v>
      </c>
      <c r="G1315" s="7">
        <f t="shared" si="103"/>
        <v>-4.3877027775678537</v>
      </c>
      <c r="H1315" s="6">
        <f t="shared" si="104"/>
        <v>4.3877027775678537</v>
      </c>
    </row>
    <row r="1316" spans="1:8" x14ac:dyDescent="0.25">
      <c r="A1316" s="3">
        <v>40703</v>
      </c>
      <c r="B1316">
        <v>17.77</v>
      </c>
      <c r="C1316" s="6">
        <f t="shared" si="100"/>
        <v>-5.4284193720063843E-2</v>
      </c>
      <c r="D1316">
        <v>1289</v>
      </c>
      <c r="E1316" s="6">
        <f t="shared" si="101"/>
        <v>7.3775360280096715E-3</v>
      </c>
      <c r="F1316" s="6">
        <f t="shared" si="102"/>
        <v>1.3785880527540728E-2</v>
      </c>
      <c r="G1316" s="7">
        <f t="shared" si="103"/>
        <v>-7.3580384445386109</v>
      </c>
      <c r="H1316" s="6">
        <f t="shared" si="104"/>
        <v>7.3580384445386109</v>
      </c>
    </row>
    <row r="1317" spans="1:8" x14ac:dyDescent="0.25">
      <c r="A1317" s="3">
        <v>40702</v>
      </c>
      <c r="B1317">
        <v>18.79</v>
      </c>
      <c r="C1317" s="6">
        <f t="shared" si="100"/>
        <v>3.9845047039291578E-2</v>
      </c>
      <c r="D1317">
        <v>1279.56</v>
      </c>
      <c r="E1317" s="6">
        <f t="shared" si="101"/>
        <v>-4.1869659283702808E-3</v>
      </c>
      <c r="F1317" s="6">
        <f t="shared" si="102"/>
        <v>1.4684735377786114E-2</v>
      </c>
      <c r="G1317" s="7">
        <f t="shared" si="103"/>
        <v>-9.5164488369268199</v>
      </c>
      <c r="H1317" s="6">
        <f t="shared" si="104"/>
        <v>9.5164488369268199</v>
      </c>
    </row>
    <row r="1318" spans="1:8" x14ac:dyDescent="0.25">
      <c r="A1318" s="3">
        <v>40701</v>
      </c>
      <c r="B1318">
        <v>18.07</v>
      </c>
      <c r="C1318" s="6">
        <f t="shared" si="100"/>
        <v>-2.2714981070849009E-2</v>
      </c>
      <c r="D1318">
        <v>1284.94</v>
      </c>
      <c r="E1318" s="6">
        <f t="shared" si="101"/>
        <v>-9.5632770162577113E-4</v>
      </c>
      <c r="F1318" s="6">
        <f t="shared" si="102"/>
        <v>1.4062913443429265E-2</v>
      </c>
      <c r="G1318" s="7">
        <f t="shared" si="103"/>
        <v>23.752298539750765</v>
      </c>
      <c r="H1318" s="6">
        <f t="shared" si="104"/>
        <v>23.752298539750765</v>
      </c>
    </row>
    <row r="1319" spans="1:8" x14ac:dyDescent="0.25">
      <c r="A1319" s="3">
        <v>40700</v>
      </c>
      <c r="B1319">
        <v>18.489999999999998</v>
      </c>
      <c r="C1319" s="6">
        <f t="shared" si="100"/>
        <v>3.0083565459609982E-2</v>
      </c>
      <c r="D1319">
        <v>1286.17</v>
      </c>
      <c r="E1319" s="6">
        <f t="shared" si="101"/>
        <v>-1.0760214127492007E-2</v>
      </c>
      <c r="F1319" s="6">
        <f t="shared" si="102"/>
        <v>1.4376015612244103E-2</v>
      </c>
      <c r="G1319" s="7">
        <f t="shared" si="103"/>
        <v>-2.7958147582535018</v>
      </c>
      <c r="H1319" s="6">
        <f t="shared" si="104"/>
        <v>2.7958147582535018</v>
      </c>
    </row>
    <row r="1320" spans="1:8" x14ac:dyDescent="0.25">
      <c r="A1320" s="3">
        <v>40697</v>
      </c>
      <c r="B1320">
        <v>17.95</v>
      </c>
      <c r="C1320" s="6">
        <f t="shared" si="100"/>
        <v>-7.7390823659480691E-3</v>
      </c>
      <c r="D1320">
        <v>1300.1600000000001</v>
      </c>
      <c r="E1320" s="6">
        <f t="shared" si="101"/>
        <v>-9.7338796898563309E-3</v>
      </c>
      <c r="F1320" s="6">
        <f t="shared" si="102"/>
        <v>1.3805993108540486E-2</v>
      </c>
      <c r="G1320" s="7">
        <f t="shared" si="103"/>
        <v>0.79506657289107052</v>
      </c>
      <c r="H1320" s="6">
        <f t="shared" si="104"/>
        <v>0.79506657289107052</v>
      </c>
    </row>
    <row r="1321" spans="1:8" x14ac:dyDescent="0.25">
      <c r="A1321" s="3">
        <v>40696</v>
      </c>
      <c r="B1321">
        <v>18.09</v>
      </c>
      <c r="C1321" s="6">
        <f t="shared" si="100"/>
        <v>-1.147540983606562E-2</v>
      </c>
      <c r="D1321">
        <v>1312.94</v>
      </c>
      <c r="E1321" s="6">
        <f t="shared" si="101"/>
        <v>-1.2247537180022821E-3</v>
      </c>
      <c r="F1321" s="6">
        <f t="shared" si="102"/>
        <v>1.3778238152543146E-2</v>
      </c>
      <c r="G1321" s="7">
        <f t="shared" si="103"/>
        <v>9.3695652173919246</v>
      </c>
      <c r="H1321" s="6">
        <f t="shared" si="104"/>
        <v>9.3695652173919246</v>
      </c>
    </row>
    <row r="1322" spans="1:8" x14ac:dyDescent="0.25">
      <c r="A1322" s="3">
        <v>40695</v>
      </c>
      <c r="B1322">
        <v>18.3</v>
      </c>
      <c r="C1322" s="6">
        <f t="shared" si="100"/>
        <v>0.18446601941747584</v>
      </c>
      <c r="D1322">
        <v>1314.55</v>
      </c>
      <c r="E1322" s="6">
        <f t="shared" si="101"/>
        <v>-2.2784716027356593E-2</v>
      </c>
      <c r="F1322" s="6">
        <f t="shared" si="102"/>
        <v>1.3921113689095129E-2</v>
      </c>
      <c r="G1322" s="7">
        <f t="shared" si="103"/>
        <v>-8.0960420659180361</v>
      </c>
      <c r="H1322" s="6">
        <f t="shared" si="104"/>
        <v>8.0960420659180361</v>
      </c>
    </row>
    <row r="1323" spans="1:8" x14ac:dyDescent="0.25">
      <c r="A1323" s="3">
        <v>40694</v>
      </c>
      <c r="B1323">
        <v>15.45</v>
      </c>
      <c r="C1323" s="6">
        <f t="shared" si="100"/>
        <v>-3.3166458072590811E-2</v>
      </c>
      <c r="D1323">
        <v>1345.2</v>
      </c>
      <c r="E1323" s="6">
        <f t="shared" si="101"/>
        <v>1.0592742844264246E-2</v>
      </c>
      <c r="F1323" s="6">
        <f t="shared" si="102"/>
        <v>1.1485280999107939E-2</v>
      </c>
      <c r="G1323" s="7">
        <f t="shared" si="103"/>
        <v>-3.1310547759166809</v>
      </c>
      <c r="H1323" s="6">
        <f t="shared" si="104"/>
        <v>3.1310547759166809</v>
      </c>
    </row>
    <row r="1324" spans="1:8" x14ac:dyDescent="0.25">
      <c r="A1324" s="3">
        <v>40690</v>
      </c>
      <c r="B1324">
        <v>15.98</v>
      </c>
      <c r="C1324" s="6">
        <f t="shared" si="100"/>
        <v>-6.836544437538809E-3</v>
      </c>
      <c r="D1324">
        <v>1331.1</v>
      </c>
      <c r="E1324" s="6">
        <f t="shared" si="101"/>
        <v>4.0808937232685279E-3</v>
      </c>
      <c r="F1324" s="6">
        <f t="shared" si="102"/>
        <v>1.2005108556832697E-2</v>
      </c>
      <c r="G1324" s="7">
        <f t="shared" si="103"/>
        <v>-1.675256671978016</v>
      </c>
      <c r="H1324" s="6">
        <f t="shared" si="104"/>
        <v>1.675256671978016</v>
      </c>
    </row>
    <row r="1325" spans="1:8" x14ac:dyDescent="0.25">
      <c r="A1325" s="3">
        <v>40689</v>
      </c>
      <c r="B1325">
        <v>16.09</v>
      </c>
      <c r="C1325" s="6">
        <f t="shared" si="100"/>
        <v>-5.7410661980082038E-2</v>
      </c>
      <c r="D1325">
        <v>1325.69</v>
      </c>
      <c r="E1325" s="6">
        <f t="shared" si="101"/>
        <v>3.9531378978697185E-3</v>
      </c>
      <c r="F1325" s="6">
        <f t="shared" si="102"/>
        <v>1.2137075786948682E-2</v>
      </c>
      <c r="G1325" s="7">
        <f t="shared" si="103"/>
        <v>-14.522807820850295</v>
      </c>
      <c r="H1325" s="6">
        <f t="shared" si="104"/>
        <v>14.522807820850295</v>
      </c>
    </row>
    <row r="1326" spans="1:8" x14ac:dyDescent="0.25">
      <c r="A1326" s="3">
        <v>40688</v>
      </c>
      <c r="B1326">
        <v>17.07</v>
      </c>
      <c r="C1326" s="6">
        <f t="shared" si="100"/>
        <v>-4.208754208754209E-2</v>
      </c>
      <c r="D1326">
        <v>1320.47</v>
      </c>
      <c r="E1326" s="6">
        <f t="shared" si="101"/>
        <v>3.1832132980825164E-3</v>
      </c>
      <c r="F1326" s="6">
        <f t="shared" si="102"/>
        <v>1.2927215309700334E-2</v>
      </c>
      <c r="G1326" s="7">
        <f t="shared" si="103"/>
        <v>-13.221715966345867</v>
      </c>
      <c r="H1326" s="6">
        <f t="shared" si="104"/>
        <v>13.221715966345867</v>
      </c>
    </row>
    <row r="1327" spans="1:8" x14ac:dyDescent="0.25">
      <c r="A1327" s="3">
        <v>40687</v>
      </c>
      <c r="B1327">
        <v>17.82</v>
      </c>
      <c r="C1327" s="6">
        <f t="shared" si="100"/>
        <v>-2.4630541871921145E-2</v>
      </c>
      <c r="D1327">
        <v>1316.28</v>
      </c>
      <c r="E1327" s="6">
        <f t="shared" si="101"/>
        <v>-8.2740611976887151E-4</v>
      </c>
      <c r="F1327" s="6">
        <f t="shared" si="102"/>
        <v>1.3538152976570334E-2</v>
      </c>
      <c r="G1327" s="7">
        <f t="shared" si="103"/>
        <v>29.768382519096505</v>
      </c>
      <c r="H1327" s="6">
        <f t="shared" si="104"/>
        <v>29.768382519096505</v>
      </c>
    </row>
    <row r="1328" spans="1:8" x14ac:dyDescent="0.25">
      <c r="A1328" s="3">
        <v>40686</v>
      </c>
      <c r="B1328">
        <v>18.27</v>
      </c>
      <c r="C1328" s="6">
        <f t="shared" si="100"/>
        <v>4.8192771084337345E-2</v>
      </c>
      <c r="D1328">
        <v>1317.37</v>
      </c>
      <c r="E1328" s="6">
        <f t="shared" si="101"/>
        <v>-1.1925566464407128E-2</v>
      </c>
      <c r="F1328" s="6">
        <f t="shared" si="102"/>
        <v>1.3868541108420566E-2</v>
      </c>
      <c r="G1328" s="7">
        <f t="shared" si="103"/>
        <v>-4.0411305599757288</v>
      </c>
      <c r="H1328" s="6">
        <f t="shared" si="104"/>
        <v>4.0411305599757288</v>
      </c>
    </row>
    <row r="1329" spans="1:8" x14ac:dyDescent="0.25">
      <c r="A1329" s="3">
        <v>40683</v>
      </c>
      <c r="B1329">
        <v>17.43</v>
      </c>
      <c r="C1329" s="6">
        <f t="shared" si="100"/>
        <v>0.12306701030927836</v>
      </c>
      <c r="D1329">
        <v>1333.27</v>
      </c>
      <c r="E1329" s="6">
        <f t="shared" si="101"/>
        <v>-7.688300089312242E-3</v>
      </c>
      <c r="F1329" s="6">
        <f t="shared" si="102"/>
        <v>1.3073120973246229E-2</v>
      </c>
      <c r="G1329" s="7">
        <f t="shared" si="103"/>
        <v>-16.00705082783616</v>
      </c>
      <c r="H1329" s="6">
        <f t="shared" si="104"/>
        <v>16.00705082783616</v>
      </c>
    </row>
    <row r="1330" spans="1:8" x14ac:dyDescent="0.25">
      <c r="A1330" s="3">
        <v>40682</v>
      </c>
      <c r="B1330">
        <v>15.52</v>
      </c>
      <c r="C1330" s="6">
        <f t="shared" si="100"/>
        <v>-4.3746149106592781E-2</v>
      </c>
      <c r="D1330">
        <v>1343.6</v>
      </c>
      <c r="E1330" s="6">
        <f t="shared" si="101"/>
        <v>2.1779992242741335E-3</v>
      </c>
      <c r="F1330" s="6">
        <f t="shared" si="102"/>
        <v>1.1551056862161358E-2</v>
      </c>
      <c r="G1330" s="7">
        <f t="shared" si="103"/>
        <v>-20.085475063092439</v>
      </c>
      <c r="H1330" s="6">
        <f t="shared" si="104"/>
        <v>20.085475063092439</v>
      </c>
    </row>
    <row r="1331" spans="1:8" x14ac:dyDescent="0.25">
      <c r="A1331" s="3">
        <v>40681</v>
      </c>
      <c r="B1331">
        <v>16.23</v>
      </c>
      <c r="C1331" s="6">
        <f t="shared" si="100"/>
        <v>-7.5213675213675224E-2</v>
      </c>
      <c r="D1331">
        <v>1340.68</v>
      </c>
      <c r="E1331" s="6">
        <f t="shared" si="101"/>
        <v>8.8037442248943137E-3</v>
      </c>
      <c r="F1331" s="6">
        <f t="shared" si="102"/>
        <v>1.2105797058209267E-2</v>
      </c>
      <c r="G1331" s="7">
        <f t="shared" si="103"/>
        <v>-8.5433735115786078</v>
      </c>
      <c r="H1331" s="6">
        <f t="shared" si="104"/>
        <v>8.5433735115786078</v>
      </c>
    </row>
    <row r="1332" spans="1:8" x14ac:dyDescent="0.25">
      <c r="A1332" s="3">
        <v>40680</v>
      </c>
      <c r="B1332">
        <v>17.55</v>
      </c>
      <c r="C1332" s="6">
        <f t="shared" si="100"/>
        <v>-3.7828947368420934E-2</v>
      </c>
      <c r="D1332">
        <v>1328.98</v>
      </c>
      <c r="E1332" s="6">
        <f t="shared" si="101"/>
        <v>-3.6856792556432948E-4</v>
      </c>
      <c r="F1332" s="6">
        <f t="shared" si="102"/>
        <v>1.320561633734142E-2</v>
      </c>
      <c r="G1332" s="7">
        <f t="shared" si="103"/>
        <v>102.63765440386457</v>
      </c>
      <c r="H1332" s="6">
        <f t="shared" si="104"/>
        <v>102.63765440386457</v>
      </c>
    </row>
    <row r="1333" spans="1:8" x14ac:dyDescent="0.25">
      <c r="A1333" s="3">
        <v>40679</v>
      </c>
      <c r="B1333">
        <v>18.239999999999998</v>
      </c>
      <c r="C1333" s="6">
        <f t="shared" si="100"/>
        <v>6.8541300527240667E-2</v>
      </c>
      <c r="D1333">
        <v>1329.47</v>
      </c>
      <c r="E1333" s="6">
        <f t="shared" si="101"/>
        <v>-6.2043550087084887E-3</v>
      </c>
      <c r="F1333" s="6">
        <f t="shared" si="102"/>
        <v>1.3719752984271926E-2</v>
      </c>
      <c r="G1333" s="7">
        <f t="shared" si="103"/>
        <v>-11.047288627268342</v>
      </c>
      <c r="H1333" s="6">
        <f t="shared" si="104"/>
        <v>11.047288627268342</v>
      </c>
    </row>
    <row r="1334" spans="1:8" x14ac:dyDescent="0.25">
      <c r="A1334" s="3">
        <v>40676</v>
      </c>
      <c r="B1334">
        <v>17.07</v>
      </c>
      <c r="C1334" s="6">
        <f t="shared" si="100"/>
        <v>6.4878353087960014E-2</v>
      </c>
      <c r="D1334">
        <v>1337.77</v>
      </c>
      <c r="E1334" s="6">
        <f t="shared" si="101"/>
        <v>-8.0673265858451845E-3</v>
      </c>
      <c r="F1334" s="6">
        <f t="shared" si="102"/>
        <v>1.2760040963693311E-2</v>
      </c>
      <c r="G1334" s="7">
        <f t="shared" si="103"/>
        <v>-8.0421131334629052</v>
      </c>
      <c r="H1334" s="6">
        <f t="shared" si="104"/>
        <v>8.0421131334629052</v>
      </c>
    </row>
    <row r="1335" spans="1:8" x14ac:dyDescent="0.25">
      <c r="A1335" s="3">
        <v>40675</v>
      </c>
      <c r="B1335">
        <v>16.03</v>
      </c>
      <c r="C1335" s="6">
        <f t="shared" si="100"/>
        <v>-5.4277286135693111E-2</v>
      </c>
      <c r="D1335">
        <v>1348.65</v>
      </c>
      <c r="E1335" s="6">
        <f t="shared" si="101"/>
        <v>4.8953862660945429E-3</v>
      </c>
      <c r="F1335" s="6">
        <f t="shared" si="102"/>
        <v>1.1885960034108183E-2</v>
      </c>
      <c r="G1335" s="7">
        <f t="shared" si="103"/>
        <v>-11.087436861033362</v>
      </c>
      <c r="H1335" s="6">
        <f t="shared" si="104"/>
        <v>11.087436861033362</v>
      </c>
    </row>
    <row r="1336" spans="1:8" x14ac:dyDescent="0.25">
      <c r="A1336" s="3">
        <v>40674</v>
      </c>
      <c r="B1336">
        <v>16.95</v>
      </c>
      <c r="C1336" s="6">
        <f t="shared" si="100"/>
        <v>6.5367693274669958E-2</v>
      </c>
      <c r="D1336">
        <v>1342.08</v>
      </c>
      <c r="E1336" s="6">
        <f t="shared" si="101"/>
        <v>-1.1111438592354736E-2</v>
      </c>
      <c r="F1336" s="6">
        <f t="shared" si="102"/>
        <v>1.2629649499284693E-2</v>
      </c>
      <c r="G1336" s="7">
        <f t="shared" si="103"/>
        <v>-5.8829190056134069</v>
      </c>
      <c r="H1336" s="6">
        <f t="shared" si="104"/>
        <v>5.8829190056134069</v>
      </c>
    </row>
    <row r="1337" spans="1:8" x14ac:dyDescent="0.25">
      <c r="A1337" s="3">
        <v>40673</v>
      </c>
      <c r="B1337">
        <v>15.91</v>
      </c>
      <c r="C1337" s="6">
        <f t="shared" si="100"/>
        <v>-7.2843822843822847E-2</v>
      </c>
      <c r="D1337">
        <v>1357.16</v>
      </c>
      <c r="E1337" s="6">
        <f t="shared" si="101"/>
        <v>8.0740405113312284E-3</v>
      </c>
      <c r="F1337" s="6">
        <f t="shared" si="102"/>
        <v>1.1723009814612868E-2</v>
      </c>
      <c r="G1337" s="7">
        <f t="shared" si="103"/>
        <v>-9.0219788644350682</v>
      </c>
      <c r="H1337" s="6">
        <f t="shared" si="104"/>
        <v>9.0219788644350682</v>
      </c>
    </row>
    <row r="1338" spans="1:8" x14ac:dyDescent="0.25">
      <c r="A1338" s="3">
        <v>40672</v>
      </c>
      <c r="B1338">
        <v>17.16</v>
      </c>
      <c r="C1338" s="6">
        <f t="shared" si="100"/>
        <v>-6.7391304347826003E-2</v>
      </c>
      <c r="D1338">
        <v>1346.29</v>
      </c>
      <c r="E1338" s="6">
        <f t="shared" si="101"/>
        <v>4.5440978958363812E-3</v>
      </c>
      <c r="F1338" s="6">
        <f t="shared" si="102"/>
        <v>1.2746139390473078E-2</v>
      </c>
      <c r="G1338" s="7">
        <f t="shared" si="103"/>
        <v>-14.830513314771366</v>
      </c>
      <c r="H1338" s="6">
        <f t="shared" si="104"/>
        <v>14.830513314771366</v>
      </c>
    </row>
    <row r="1339" spans="1:8" x14ac:dyDescent="0.25">
      <c r="A1339" s="3">
        <v>40669</v>
      </c>
      <c r="B1339">
        <v>18.399999999999999</v>
      </c>
      <c r="C1339" s="6">
        <f t="shared" si="100"/>
        <v>1.098901098901095E-2</v>
      </c>
      <c r="D1339">
        <v>1340.2</v>
      </c>
      <c r="E1339" s="6">
        <f t="shared" si="101"/>
        <v>3.8199385813797743E-3</v>
      </c>
      <c r="F1339" s="6">
        <f t="shared" si="102"/>
        <v>1.37292941352037E-2</v>
      </c>
      <c r="G1339" s="7">
        <f t="shared" si="103"/>
        <v>2.8767507002800246</v>
      </c>
      <c r="H1339" s="6">
        <f t="shared" si="104"/>
        <v>2.8767507002800246</v>
      </c>
    </row>
    <row r="1340" spans="1:8" x14ac:dyDescent="0.25">
      <c r="A1340" s="3">
        <v>40668</v>
      </c>
      <c r="B1340">
        <v>18.2</v>
      </c>
      <c r="C1340" s="6">
        <f t="shared" si="100"/>
        <v>6.5573770491803338E-2</v>
      </c>
      <c r="D1340">
        <v>1335.1</v>
      </c>
      <c r="E1340" s="6">
        <f t="shared" si="101"/>
        <v>-9.0698571979930739E-3</v>
      </c>
      <c r="F1340" s="6">
        <f t="shared" si="102"/>
        <v>1.3631937682570594E-2</v>
      </c>
      <c r="G1340" s="7">
        <f t="shared" si="103"/>
        <v>-7.2298569933728531</v>
      </c>
      <c r="H1340" s="6">
        <f t="shared" si="104"/>
        <v>7.2298569933728531</v>
      </c>
    </row>
    <row r="1341" spans="1:8" x14ac:dyDescent="0.25">
      <c r="A1341" s="3">
        <v>40667</v>
      </c>
      <c r="B1341">
        <v>17.079999999999998</v>
      </c>
      <c r="C1341" s="6">
        <f t="shared" si="100"/>
        <v>2.2754491017964014E-2</v>
      </c>
      <c r="D1341">
        <v>1347.32</v>
      </c>
      <c r="E1341" s="6">
        <f t="shared" si="101"/>
        <v>-6.8552726629416902E-3</v>
      </c>
      <c r="F1341" s="6">
        <f t="shared" si="102"/>
        <v>1.2677018080337261E-2</v>
      </c>
      <c r="G1341" s="7">
        <f t="shared" si="103"/>
        <v>-3.319268559654891</v>
      </c>
      <c r="H1341" s="6">
        <f t="shared" si="104"/>
        <v>3.319268559654891</v>
      </c>
    </row>
    <row r="1342" spans="1:8" x14ac:dyDescent="0.25">
      <c r="A1342" s="3">
        <v>40666</v>
      </c>
      <c r="B1342">
        <v>16.7</v>
      </c>
      <c r="C1342" s="6">
        <f t="shared" si="100"/>
        <v>4.4402751719824829E-2</v>
      </c>
      <c r="D1342">
        <v>1356.62</v>
      </c>
      <c r="E1342" s="6">
        <f t="shared" si="101"/>
        <v>-3.3793214910155128E-3</v>
      </c>
      <c r="F1342" s="6">
        <f t="shared" si="102"/>
        <v>1.2310005749583524E-2</v>
      </c>
      <c r="G1342" s="7">
        <f t="shared" si="103"/>
        <v>-13.139546455664817</v>
      </c>
      <c r="H1342" s="6">
        <f t="shared" si="104"/>
        <v>13.139546455664817</v>
      </c>
    </row>
    <row r="1343" spans="1:8" x14ac:dyDescent="0.25">
      <c r="A1343" s="3">
        <v>40665</v>
      </c>
      <c r="B1343">
        <v>15.99</v>
      </c>
      <c r="C1343" s="6">
        <f t="shared" si="100"/>
        <v>8.4067796610169512E-2</v>
      </c>
      <c r="D1343">
        <v>1361.22</v>
      </c>
      <c r="E1343" s="6">
        <f t="shared" si="101"/>
        <v>-1.7527005522105829E-3</v>
      </c>
      <c r="F1343" s="6">
        <f t="shared" si="102"/>
        <v>1.1746815356812271E-2</v>
      </c>
      <c r="G1343" s="7">
        <f t="shared" si="103"/>
        <v>-47.964723069288432</v>
      </c>
      <c r="H1343" s="6">
        <f t="shared" si="104"/>
        <v>47.964723069288432</v>
      </c>
    </row>
    <row r="1344" spans="1:8" x14ac:dyDescent="0.25">
      <c r="A1344" s="3">
        <v>40662</v>
      </c>
      <c r="B1344">
        <v>14.75</v>
      </c>
      <c r="C1344" s="6">
        <f t="shared" si="100"/>
        <v>8.8919288645691371E-3</v>
      </c>
      <c r="D1344">
        <v>1363.61</v>
      </c>
      <c r="E1344" s="6">
        <f t="shared" si="101"/>
        <v>2.3006585910854121E-3</v>
      </c>
      <c r="F1344" s="6">
        <f t="shared" si="102"/>
        <v>1.0816875792931998E-2</v>
      </c>
      <c r="G1344" s="7">
        <f t="shared" si="103"/>
        <v>3.8649493232170857</v>
      </c>
      <c r="H1344" s="6">
        <f t="shared" si="104"/>
        <v>3.8649493232170857</v>
      </c>
    </row>
    <row r="1345" spans="1:8" x14ac:dyDescent="0.25">
      <c r="A1345" s="3">
        <v>40661</v>
      </c>
      <c r="B1345">
        <v>14.62</v>
      </c>
      <c r="C1345" s="6">
        <f t="shared" si="100"/>
        <v>-4.755700325732902E-2</v>
      </c>
      <c r="D1345">
        <v>1360.48</v>
      </c>
      <c r="E1345" s="6">
        <f t="shared" si="101"/>
        <v>3.5554637593496422E-3</v>
      </c>
      <c r="F1345" s="6">
        <f t="shared" si="102"/>
        <v>1.074620722098083E-2</v>
      </c>
      <c r="G1345" s="7">
        <f t="shared" si="103"/>
        <v>-13.37575249706048</v>
      </c>
      <c r="H1345" s="6">
        <f t="shared" si="104"/>
        <v>13.37575249706048</v>
      </c>
    </row>
    <row r="1346" spans="1:8" x14ac:dyDescent="0.25">
      <c r="A1346" s="3">
        <v>40660</v>
      </c>
      <c r="B1346">
        <v>15.35</v>
      </c>
      <c r="C1346" s="6">
        <f t="shared" si="100"/>
        <v>-1.7285531370038385E-2</v>
      </c>
      <c r="D1346">
        <v>1355.66</v>
      </c>
      <c r="E1346" s="6">
        <f t="shared" si="101"/>
        <v>6.2498144354384321E-3</v>
      </c>
      <c r="F1346" s="6">
        <f t="shared" si="102"/>
        <v>1.132289807178791E-2</v>
      </c>
      <c r="G1346" s="7">
        <f t="shared" si="103"/>
        <v>-2.7657671357446927</v>
      </c>
      <c r="H1346" s="6">
        <f t="shared" si="104"/>
        <v>2.7657671357446927</v>
      </c>
    </row>
    <row r="1347" spans="1:8" x14ac:dyDescent="0.25">
      <c r="A1347" s="3">
        <v>40659</v>
      </c>
      <c r="B1347">
        <v>15.62</v>
      </c>
      <c r="C1347" s="6">
        <f t="shared" ref="C1347:C1410" si="105">(B1347-B1348)/B1348</f>
        <v>-9.5117311350666044E-3</v>
      </c>
      <c r="D1347">
        <v>1347.24</v>
      </c>
      <c r="E1347" s="6">
        <f t="shared" ref="E1347:E1410" si="106">(D1347-D1348)/D1348</f>
        <v>8.9795918367347009E-3</v>
      </c>
      <c r="F1347" s="6">
        <f t="shared" ref="F1347:F1410" si="107">B1347/D1347</f>
        <v>1.1594073810160031E-2</v>
      </c>
      <c r="G1347" s="7">
        <f t="shared" ref="G1347:G1410" si="108">C1347/E1347</f>
        <v>-1.0592609673142346</v>
      </c>
      <c r="H1347" s="6">
        <f t="shared" ref="H1347:H1410" si="109">ABS(G1347)</f>
        <v>1.0592609673142346</v>
      </c>
    </row>
    <row r="1348" spans="1:8" x14ac:dyDescent="0.25">
      <c r="A1348" s="3">
        <v>40658</v>
      </c>
      <c r="B1348">
        <v>15.77</v>
      </c>
      <c r="C1348" s="6">
        <f t="shared" si="105"/>
        <v>7.3519400953029279E-2</v>
      </c>
      <c r="D1348">
        <v>1335.25</v>
      </c>
      <c r="E1348" s="6">
        <f t="shared" si="106"/>
        <v>-1.592666257907333E-3</v>
      </c>
      <c r="F1348" s="6">
        <f t="shared" si="107"/>
        <v>1.1810522374087249E-2</v>
      </c>
      <c r="G1348" s="7">
        <f t="shared" si="108"/>
        <v>-46.16120959932266</v>
      </c>
      <c r="H1348" s="6">
        <f t="shared" si="109"/>
        <v>46.16120959932266</v>
      </c>
    </row>
    <row r="1349" spans="1:8" x14ac:dyDescent="0.25">
      <c r="A1349" s="3">
        <v>40654</v>
      </c>
      <c r="B1349">
        <v>14.69</v>
      </c>
      <c r="C1349" s="6">
        <f t="shared" si="105"/>
        <v>-2.5215660252156654E-2</v>
      </c>
      <c r="D1349">
        <v>1337.38</v>
      </c>
      <c r="E1349" s="6">
        <f t="shared" si="106"/>
        <v>5.2767671908357213E-3</v>
      </c>
      <c r="F1349" s="6">
        <f t="shared" si="107"/>
        <v>1.0984163065097427E-2</v>
      </c>
      <c r="G1349" s="7">
        <f t="shared" si="108"/>
        <v>-4.7786190559911859</v>
      </c>
      <c r="H1349" s="6">
        <f t="shared" si="109"/>
        <v>4.7786190559911859</v>
      </c>
    </row>
    <row r="1350" spans="1:8" x14ac:dyDescent="0.25">
      <c r="A1350" s="3">
        <v>40653</v>
      </c>
      <c r="B1350">
        <v>15.07</v>
      </c>
      <c r="C1350" s="6">
        <f t="shared" si="105"/>
        <v>-4.8010107391029677E-2</v>
      </c>
      <c r="D1350">
        <v>1330.36</v>
      </c>
      <c r="E1350" s="6">
        <f t="shared" si="106"/>
        <v>1.3514954823178079E-2</v>
      </c>
      <c r="F1350" s="6">
        <f t="shared" si="107"/>
        <v>1.1327760906822214E-2</v>
      </c>
      <c r="G1350" s="7">
        <f t="shared" si="108"/>
        <v>-3.5523690622104476</v>
      </c>
      <c r="H1350" s="6">
        <f t="shared" si="109"/>
        <v>3.5523690622104476</v>
      </c>
    </row>
    <row r="1351" spans="1:8" x14ac:dyDescent="0.25">
      <c r="A1351" s="3">
        <v>40652</v>
      </c>
      <c r="B1351">
        <v>15.83</v>
      </c>
      <c r="C1351" s="6">
        <f t="shared" si="105"/>
        <v>-6.6627358490566085E-2</v>
      </c>
      <c r="D1351">
        <v>1312.62</v>
      </c>
      <c r="E1351" s="6">
        <f t="shared" si="106"/>
        <v>5.7311859264138638E-3</v>
      </c>
      <c r="F1351" s="6">
        <f t="shared" si="107"/>
        <v>1.2059849766116622E-2</v>
      </c>
      <c r="G1351" s="7">
        <f t="shared" si="108"/>
        <v>-11.625405168499981</v>
      </c>
      <c r="H1351" s="6">
        <f t="shared" si="109"/>
        <v>11.625405168499981</v>
      </c>
    </row>
    <row r="1352" spans="1:8" x14ac:dyDescent="0.25">
      <c r="A1352" s="3">
        <v>40651</v>
      </c>
      <c r="B1352">
        <v>16.96</v>
      </c>
      <c r="C1352" s="6">
        <f t="shared" si="105"/>
        <v>0.10704960835509142</v>
      </c>
      <c r="D1352">
        <v>1305.1400000000001</v>
      </c>
      <c r="E1352" s="6">
        <f t="shared" si="106"/>
        <v>-1.1017822502424801E-2</v>
      </c>
      <c r="F1352" s="6">
        <f t="shared" si="107"/>
        <v>1.2994774506949445E-2</v>
      </c>
      <c r="G1352" s="7">
        <f t="shared" si="108"/>
        <v>-9.7160403819840031</v>
      </c>
      <c r="H1352" s="6">
        <f t="shared" si="109"/>
        <v>9.7160403819840031</v>
      </c>
    </row>
    <row r="1353" spans="1:8" x14ac:dyDescent="0.25">
      <c r="A1353" s="3">
        <v>40648</v>
      </c>
      <c r="B1353">
        <v>15.32</v>
      </c>
      <c r="C1353" s="6">
        <f t="shared" si="105"/>
        <v>-5.8389674247080477E-2</v>
      </c>
      <c r="D1353">
        <v>1319.68</v>
      </c>
      <c r="E1353" s="6">
        <f t="shared" si="106"/>
        <v>3.9253872135837278E-3</v>
      </c>
      <c r="F1353" s="6">
        <f t="shared" si="107"/>
        <v>1.1608874878758486E-2</v>
      </c>
      <c r="G1353" s="7">
        <f t="shared" si="108"/>
        <v>-14.87488267272694</v>
      </c>
      <c r="H1353" s="6">
        <f t="shared" si="109"/>
        <v>14.87488267272694</v>
      </c>
    </row>
    <row r="1354" spans="1:8" x14ac:dyDescent="0.25">
      <c r="A1354" s="3">
        <v>40647</v>
      </c>
      <c r="B1354">
        <v>16.27</v>
      </c>
      <c r="C1354" s="6">
        <f t="shared" si="105"/>
        <v>-3.8416075650118328E-2</v>
      </c>
      <c r="D1354">
        <v>1314.52</v>
      </c>
      <c r="E1354" s="6">
        <f t="shared" si="106"/>
        <v>8.3687738224678721E-5</v>
      </c>
      <c r="F1354" s="6">
        <f t="shared" si="107"/>
        <v>1.237714146608648E-2</v>
      </c>
      <c r="G1354" s="7">
        <f t="shared" si="108"/>
        <v>-459.04067268470868</v>
      </c>
      <c r="H1354" s="6">
        <f t="shared" si="109"/>
        <v>459.04067268470868</v>
      </c>
    </row>
    <row r="1355" spans="1:8" x14ac:dyDescent="0.25">
      <c r="A1355" s="3">
        <v>40646</v>
      </c>
      <c r="B1355">
        <v>16.920000000000002</v>
      </c>
      <c r="C1355" s="6">
        <f t="shared" si="105"/>
        <v>-9.9473376243416119E-3</v>
      </c>
      <c r="D1355">
        <v>1314.41</v>
      </c>
      <c r="E1355" s="6">
        <f t="shared" si="106"/>
        <v>1.9023558775187191E-4</v>
      </c>
      <c r="F1355" s="6">
        <f t="shared" si="107"/>
        <v>1.2872695734207743E-2</v>
      </c>
      <c r="G1355" s="7">
        <f t="shared" si="108"/>
        <v>-52.289572849619091</v>
      </c>
      <c r="H1355" s="6">
        <f t="shared" si="109"/>
        <v>52.289572849619091</v>
      </c>
    </row>
    <row r="1356" spans="1:8" x14ac:dyDescent="0.25">
      <c r="A1356" s="3">
        <v>40645</v>
      </c>
      <c r="B1356">
        <v>17.09</v>
      </c>
      <c r="C1356" s="6">
        <f t="shared" si="105"/>
        <v>3.0138637733574444E-2</v>
      </c>
      <c r="D1356">
        <v>1314.16</v>
      </c>
      <c r="E1356" s="6">
        <f t="shared" si="106"/>
        <v>-7.776754299865571E-3</v>
      </c>
      <c r="F1356" s="6">
        <f t="shared" si="107"/>
        <v>1.3004504778717963E-2</v>
      </c>
      <c r="G1356" s="7">
        <f t="shared" si="108"/>
        <v>-3.8754776827776878</v>
      </c>
      <c r="H1356" s="6">
        <f t="shared" si="109"/>
        <v>3.8754776827776878</v>
      </c>
    </row>
    <row r="1357" spans="1:8" x14ac:dyDescent="0.25">
      <c r="A1357" s="3">
        <v>40644</v>
      </c>
      <c r="B1357">
        <v>16.59</v>
      </c>
      <c r="C1357" s="6">
        <f t="shared" si="105"/>
        <v>-7.1628427532176894E-2</v>
      </c>
      <c r="D1357">
        <v>1324.46</v>
      </c>
      <c r="E1357" s="6">
        <f t="shared" si="106"/>
        <v>-2.7933171205493544E-3</v>
      </c>
      <c r="F1357" s="6">
        <f t="shared" si="107"/>
        <v>1.2525859595608776E-2</v>
      </c>
      <c r="G1357" s="7">
        <f t="shared" si="108"/>
        <v>25.642783987981257</v>
      </c>
      <c r="H1357" s="6">
        <f t="shared" si="109"/>
        <v>25.642783987981257</v>
      </c>
    </row>
    <row r="1358" spans="1:8" x14ac:dyDescent="0.25">
      <c r="A1358" s="3">
        <v>40641</v>
      </c>
      <c r="B1358">
        <v>17.87</v>
      </c>
      <c r="C1358" s="6">
        <f t="shared" si="105"/>
        <v>4.4418468731735918E-2</v>
      </c>
      <c r="D1358">
        <v>1328.17</v>
      </c>
      <c r="E1358" s="6">
        <f t="shared" si="106"/>
        <v>-4.0044694078034048E-3</v>
      </c>
      <c r="F1358" s="6">
        <f t="shared" si="107"/>
        <v>1.3454602949923579E-2</v>
      </c>
      <c r="G1358" s="7">
        <f t="shared" si="108"/>
        <v>-11.092223265628851</v>
      </c>
      <c r="H1358" s="6">
        <f t="shared" si="109"/>
        <v>11.092223265628851</v>
      </c>
    </row>
    <row r="1359" spans="1:8" x14ac:dyDescent="0.25">
      <c r="A1359" s="3">
        <v>40640</v>
      </c>
      <c r="B1359">
        <v>17.11</v>
      </c>
      <c r="C1359" s="6">
        <f t="shared" si="105"/>
        <v>1.2426035502958632E-2</v>
      </c>
      <c r="D1359">
        <v>1333.51</v>
      </c>
      <c r="E1359" s="6">
        <f t="shared" si="106"/>
        <v>-1.5199844257753215E-3</v>
      </c>
      <c r="F1359" s="6">
        <f t="shared" si="107"/>
        <v>1.2830799919010731E-2</v>
      </c>
      <c r="G1359" s="7">
        <f t="shared" si="108"/>
        <v>-8.1751071209958575</v>
      </c>
      <c r="H1359" s="6">
        <f t="shared" si="109"/>
        <v>8.1751071209958575</v>
      </c>
    </row>
    <row r="1360" spans="1:8" x14ac:dyDescent="0.25">
      <c r="A1360" s="3">
        <v>40639</v>
      </c>
      <c r="B1360">
        <v>16.899999999999999</v>
      </c>
      <c r="C1360" s="6">
        <f t="shared" si="105"/>
        <v>-2.028985507246385E-2</v>
      </c>
      <c r="D1360">
        <v>1335.54</v>
      </c>
      <c r="E1360" s="6">
        <f t="shared" si="106"/>
        <v>2.1836518763646731E-3</v>
      </c>
      <c r="F1360" s="6">
        <f t="shared" si="107"/>
        <v>1.2654057534779939E-2</v>
      </c>
      <c r="G1360" s="7">
        <f t="shared" si="108"/>
        <v>-9.2917077543707407</v>
      </c>
      <c r="H1360" s="6">
        <f t="shared" si="109"/>
        <v>9.2917077543707407</v>
      </c>
    </row>
    <row r="1361" spans="1:8" x14ac:dyDescent="0.25">
      <c r="A1361" s="3">
        <v>40638</v>
      </c>
      <c r="B1361">
        <v>17.25</v>
      </c>
      <c r="C1361" s="6">
        <f t="shared" si="105"/>
        <v>-1.4285714285714285E-2</v>
      </c>
      <c r="D1361">
        <v>1332.63</v>
      </c>
      <c r="E1361" s="6">
        <f t="shared" si="106"/>
        <v>-1.8006257174351718E-4</v>
      </c>
      <c r="F1361" s="6">
        <f t="shared" si="107"/>
        <v>1.2944328133090204E-2</v>
      </c>
      <c r="G1361" s="7">
        <f t="shared" si="108"/>
        <v>79.337500000072154</v>
      </c>
      <c r="H1361" s="6">
        <f t="shared" si="109"/>
        <v>79.337500000072154</v>
      </c>
    </row>
    <row r="1362" spans="1:8" x14ac:dyDescent="0.25">
      <c r="A1362" s="3">
        <v>40637</v>
      </c>
      <c r="B1362">
        <v>17.5</v>
      </c>
      <c r="C1362" s="6">
        <f t="shared" si="105"/>
        <v>5.7471264367816915E-3</v>
      </c>
      <c r="D1362">
        <v>1332.87</v>
      </c>
      <c r="E1362" s="6">
        <f t="shared" si="106"/>
        <v>3.4523907806141427E-4</v>
      </c>
      <c r="F1362" s="6">
        <f t="shared" si="107"/>
        <v>1.3129562522976736E-2</v>
      </c>
      <c r="G1362" s="7">
        <f t="shared" si="108"/>
        <v>16.646801599207549</v>
      </c>
      <c r="H1362" s="6">
        <f t="shared" si="109"/>
        <v>16.646801599207549</v>
      </c>
    </row>
    <row r="1363" spans="1:8" x14ac:dyDescent="0.25">
      <c r="A1363" s="3">
        <v>40634</v>
      </c>
      <c r="B1363">
        <v>17.399999999999999</v>
      </c>
      <c r="C1363" s="6">
        <f t="shared" si="105"/>
        <v>-1.9165727170236745E-2</v>
      </c>
      <c r="D1363">
        <v>1332.41</v>
      </c>
      <c r="E1363" s="6">
        <f t="shared" si="106"/>
        <v>4.9629288822851765E-3</v>
      </c>
      <c r="F1363" s="6">
        <f t="shared" si="107"/>
        <v>1.3059043387545873E-2</v>
      </c>
      <c r="G1363" s="7">
        <f t="shared" si="108"/>
        <v>-3.8617775158228547</v>
      </c>
      <c r="H1363" s="6">
        <f t="shared" si="109"/>
        <v>3.8617775158228547</v>
      </c>
    </row>
    <row r="1364" spans="1:8" x14ac:dyDescent="0.25">
      <c r="A1364" s="3">
        <v>40633</v>
      </c>
      <c r="B1364">
        <v>17.739999999999998</v>
      </c>
      <c r="C1364" s="6">
        <f t="shared" si="105"/>
        <v>1.6939582156972096E-3</v>
      </c>
      <c r="D1364">
        <v>1325.83</v>
      </c>
      <c r="E1364" s="6">
        <f t="shared" si="106"/>
        <v>-1.8294610994835827E-3</v>
      </c>
      <c r="F1364" s="6">
        <f t="shared" si="107"/>
        <v>1.3380297624884034E-2</v>
      </c>
      <c r="G1364" s="7">
        <f t="shared" si="108"/>
        <v>-0.92593289694729086</v>
      </c>
      <c r="H1364" s="6">
        <f t="shared" si="109"/>
        <v>0.92593289694729086</v>
      </c>
    </row>
    <row r="1365" spans="1:8" x14ac:dyDescent="0.25">
      <c r="A1365" s="3">
        <v>40632</v>
      </c>
      <c r="B1365">
        <v>17.71</v>
      </c>
      <c r="C1365" s="6">
        <f t="shared" si="105"/>
        <v>-2.4779735682819343E-2</v>
      </c>
      <c r="D1365">
        <v>1328.26</v>
      </c>
      <c r="E1365" s="6">
        <f t="shared" si="106"/>
        <v>6.6846540956769056E-3</v>
      </c>
      <c r="F1365" s="6">
        <f t="shared" si="107"/>
        <v>1.3333232951380001E-2</v>
      </c>
      <c r="G1365" s="7">
        <f t="shared" si="108"/>
        <v>-3.7069585543468695</v>
      </c>
      <c r="H1365" s="6">
        <f t="shared" si="109"/>
        <v>3.7069585543468695</v>
      </c>
    </row>
    <row r="1366" spans="1:8" x14ac:dyDescent="0.25">
      <c r="A1366" s="3">
        <v>40631</v>
      </c>
      <c r="B1366">
        <v>18.16</v>
      </c>
      <c r="C1366" s="6">
        <f t="shared" si="105"/>
        <v>-6.5843621399177002E-2</v>
      </c>
      <c r="D1366">
        <v>1319.44</v>
      </c>
      <c r="E1366" s="6">
        <f t="shared" si="106"/>
        <v>7.0600447263374014E-3</v>
      </c>
      <c r="F1366" s="6">
        <f t="shared" si="107"/>
        <v>1.3763414782028738E-2</v>
      </c>
      <c r="G1366" s="7">
        <f t="shared" si="108"/>
        <v>-9.3262328995662394</v>
      </c>
      <c r="H1366" s="6">
        <f t="shared" si="109"/>
        <v>9.3262328995662394</v>
      </c>
    </row>
    <row r="1367" spans="1:8" x14ac:dyDescent="0.25">
      <c r="A1367" s="3">
        <v>40630</v>
      </c>
      <c r="B1367">
        <v>19.440000000000001</v>
      </c>
      <c r="C1367" s="6">
        <f t="shared" si="105"/>
        <v>8.5427135678392024E-2</v>
      </c>
      <c r="D1367">
        <v>1310.19</v>
      </c>
      <c r="E1367" s="6">
        <f t="shared" si="106"/>
        <v>-2.7477546049626276E-3</v>
      </c>
      <c r="F1367" s="6">
        <f t="shared" si="107"/>
        <v>1.4837542646486387E-2</v>
      </c>
      <c r="G1367" s="7">
        <f t="shared" si="108"/>
        <v>-31.089798020574666</v>
      </c>
      <c r="H1367" s="6">
        <f t="shared" si="109"/>
        <v>31.089798020574666</v>
      </c>
    </row>
    <row r="1368" spans="1:8" x14ac:dyDescent="0.25">
      <c r="A1368" s="3">
        <v>40627</v>
      </c>
      <c r="B1368">
        <v>17.91</v>
      </c>
      <c r="C1368" s="6">
        <f t="shared" si="105"/>
        <v>-4.9999999999999923E-3</v>
      </c>
      <c r="D1368">
        <v>1313.8</v>
      </c>
      <c r="E1368" s="6">
        <f t="shared" si="106"/>
        <v>3.1611257883724575E-3</v>
      </c>
      <c r="F1368" s="6">
        <f t="shared" si="107"/>
        <v>1.3632211904399453E-2</v>
      </c>
      <c r="G1368" s="7">
        <f t="shared" si="108"/>
        <v>-1.5817149758454569</v>
      </c>
      <c r="H1368" s="6">
        <f t="shared" si="109"/>
        <v>1.5817149758454569</v>
      </c>
    </row>
    <row r="1369" spans="1:8" x14ac:dyDescent="0.25">
      <c r="A1369" s="3">
        <v>40626</v>
      </c>
      <c r="B1369">
        <v>18</v>
      </c>
      <c r="C1369" s="6">
        <f t="shared" si="105"/>
        <v>-6.1032863849765341E-2</v>
      </c>
      <c r="D1369">
        <v>1309.6600000000001</v>
      </c>
      <c r="E1369" s="6">
        <f t="shared" si="106"/>
        <v>9.3407525008863835E-3</v>
      </c>
      <c r="F1369" s="6">
        <f t="shared" si="107"/>
        <v>1.3744025166837193E-2</v>
      </c>
      <c r="G1369" s="7">
        <f t="shared" si="108"/>
        <v>-6.5340414323121907</v>
      </c>
      <c r="H1369" s="6">
        <f t="shared" si="109"/>
        <v>6.5340414323121907</v>
      </c>
    </row>
    <row r="1370" spans="1:8" x14ac:dyDescent="0.25">
      <c r="A1370" s="3">
        <v>40625</v>
      </c>
      <c r="B1370">
        <v>19.170000000000002</v>
      </c>
      <c r="C1370" s="6">
        <f t="shared" si="105"/>
        <v>-5.1459673428995503E-2</v>
      </c>
      <c r="D1370">
        <v>1297.54</v>
      </c>
      <c r="E1370" s="6">
        <f t="shared" si="106"/>
        <v>2.9139646150397533E-3</v>
      </c>
      <c r="F1370" s="6">
        <f t="shared" si="107"/>
        <v>1.4774111010065202E-2</v>
      </c>
      <c r="G1370" s="7">
        <f t="shared" si="108"/>
        <v>-17.659676841440806</v>
      </c>
      <c r="H1370" s="6">
        <f t="shared" si="109"/>
        <v>17.659676841440806</v>
      </c>
    </row>
    <row r="1371" spans="1:8" x14ac:dyDescent="0.25">
      <c r="A1371" s="3">
        <v>40624</v>
      </c>
      <c r="B1371">
        <v>20.21</v>
      </c>
      <c r="C1371" s="6">
        <f t="shared" si="105"/>
        <v>-1.9408054342552092E-2</v>
      </c>
      <c r="D1371">
        <v>1293.77</v>
      </c>
      <c r="E1371" s="6">
        <f t="shared" si="106"/>
        <v>-3.5505784130994986E-3</v>
      </c>
      <c r="F1371" s="6">
        <f t="shared" si="107"/>
        <v>1.5621014554364378E-2</v>
      </c>
      <c r="G1371" s="7">
        <f t="shared" si="108"/>
        <v>5.4661669408421023</v>
      </c>
      <c r="H1371" s="6">
        <f t="shared" si="109"/>
        <v>5.4661669408421023</v>
      </c>
    </row>
    <row r="1372" spans="1:8" x14ac:dyDescent="0.25">
      <c r="A1372" s="3">
        <v>40623</v>
      </c>
      <c r="B1372">
        <v>20.61</v>
      </c>
      <c r="C1372" s="6">
        <f t="shared" si="105"/>
        <v>-0.15671031096563018</v>
      </c>
      <c r="D1372">
        <v>1298.3800000000001</v>
      </c>
      <c r="E1372" s="6">
        <f t="shared" si="106"/>
        <v>1.4993746091307117E-2</v>
      </c>
      <c r="F1372" s="6">
        <f t="shared" si="107"/>
        <v>1.5873627135353285E-2</v>
      </c>
      <c r="G1372" s="7">
        <f t="shared" si="108"/>
        <v>-10.451711667738971</v>
      </c>
      <c r="H1372" s="6">
        <f t="shared" si="109"/>
        <v>10.451711667738971</v>
      </c>
    </row>
    <row r="1373" spans="1:8" x14ac:dyDescent="0.25">
      <c r="A1373" s="3">
        <v>40620</v>
      </c>
      <c r="B1373">
        <v>24.44</v>
      </c>
      <c r="C1373" s="6">
        <f t="shared" si="105"/>
        <v>-7.3189230185817203E-2</v>
      </c>
      <c r="D1373">
        <v>1279.2</v>
      </c>
      <c r="E1373" s="6">
        <f t="shared" si="106"/>
        <v>4.3023584461263217E-3</v>
      </c>
      <c r="F1373" s="6">
        <f t="shared" si="107"/>
        <v>1.9105691056910571E-2</v>
      </c>
      <c r="G1373" s="7">
        <f t="shared" si="108"/>
        <v>-17.011420852605614</v>
      </c>
      <c r="H1373" s="6">
        <f t="shared" si="109"/>
        <v>17.011420852605614</v>
      </c>
    </row>
    <row r="1374" spans="1:8" x14ac:dyDescent="0.25">
      <c r="A1374" s="3">
        <v>40619</v>
      </c>
      <c r="B1374">
        <v>26.37</v>
      </c>
      <c r="C1374" s="6">
        <f t="shared" si="105"/>
        <v>-0.10306122448979584</v>
      </c>
      <c r="D1374">
        <v>1273.72</v>
      </c>
      <c r="E1374" s="6">
        <f t="shared" si="106"/>
        <v>1.3398255998981539E-2</v>
      </c>
      <c r="F1374" s="6">
        <f t="shared" si="107"/>
        <v>2.0703137267217286E-2</v>
      </c>
      <c r="G1374" s="7">
        <f t="shared" si="108"/>
        <v>-7.6921372824664624</v>
      </c>
      <c r="H1374" s="6">
        <f t="shared" si="109"/>
        <v>7.6921372824664624</v>
      </c>
    </row>
    <row r="1375" spans="1:8" x14ac:dyDescent="0.25">
      <c r="A1375" s="3">
        <v>40618</v>
      </c>
      <c r="B1375">
        <v>29.4</v>
      </c>
      <c r="C1375" s="6">
        <f t="shared" si="105"/>
        <v>0.20888157894736833</v>
      </c>
      <c r="D1375">
        <v>1256.8800000000001</v>
      </c>
      <c r="E1375" s="6">
        <f t="shared" si="106"/>
        <v>-1.9494956586861213E-2</v>
      </c>
      <c r="F1375" s="6">
        <f t="shared" si="107"/>
        <v>2.3391254535039142E-2</v>
      </c>
      <c r="G1375" s="7">
        <f t="shared" si="108"/>
        <v>-10.714647043027826</v>
      </c>
      <c r="H1375" s="6">
        <f t="shared" si="109"/>
        <v>10.714647043027826</v>
      </c>
    </row>
    <row r="1376" spans="1:8" x14ac:dyDescent="0.25">
      <c r="A1376" s="3">
        <v>40617</v>
      </c>
      <c r="B1376">
        <v>24.32</v>
      </c>
      <c r="C1376" s="6">
        <f t="shared" si="105"/>
        <v>0.15097018457169908</v>
      </c>
      <c r="D1376">
        <v>1281.8699999999999</v>
      </c>
      <c r="E1376" s="6">
        <f t="shared" si="106"/>
        <v>-1.1200333233055028E-2</v>
      </c>
      <c r="F1376" s="6">
        <f t="shared" si="107"/>
        <v>1.8972282680771065E-2</v>
      </c>
      <c r="G1376" s="7">
        <f t="shared" si="108"/>
        <v>-13.479079722927146</v>
      </c>
      <c r="H1376" s="6">
        <f t="shared" si="109"/>
        <v>13.479079722927146</v>
      </c>
    </row>
    <row r="1377" spans="1:8" x14ac:dyDescent="0.25">
      <c r="A1377" s="3">
        <v>40616</v>
      </c>
      <c r="B1377">
        <v>21.13</v>
      </c>
      <c r="C1377" s="6">
        <f t="shared" si="105"/>
        <v>5.2290836653386491E-2</v>
      </c>
      <c r="D1377">
        <v>1296.3900000000001</v>
      </c>
      <c r="E1377" s="6">
        <f t="shared" si="106"/>
        <v>-6.0493145643572494E-3</v>
      </c>
      <c r="F1377" s="6">
        <f t="shared" si="107"/>
        <v>1.6299107521656291E-2</v>
      </c>
      <c r="G1377" s="7">
        <f t="shared" si="108"/>
        <v>-8.6440928302002575</v>
      </c>
      <c r="H1377" s="6">
        <f t="shared" si="109"/>
        <v>8.6440928302002575</v>
      </c>
    </row>
    <row r="1378" spans="1:8" x14ac:dyDescent="0.25">
      <c r="A1378" s="3">
        <v>40613</v>
      </c>
      <c r="B1378">
        <v>20.079999999999998</v>
      </c>
      <c r="C1378" s="6">
        <f t="shared" si="105"/>
        <v>-8.2266910420475362E-2</v>
      </c>
      <c r="D1378">
        <v>1304.28</v>
      </c>
      <c r="E1378" s="6">
        <f t="shared" si="106"/>
        <v>7.0804796503772449E-3</v>
      </c>
      <c r="F1378" s="6">
        <f t="shared" si="107"/>
        <v>1.5395467230962676E-2</v>
      </c>
      <c r="G1378" s="7">
        <f t="shared" si="108"/>
        <v>-11.61883297215496</v>
      </c>
      <c r="H1378" s="6">
        <f t="shared" si="109"/>
        <v>11.61883297215496</v>
      </c>
    </row>
    <row r="1379" spans="1:8" x14ac:dyDescent="0.25">
      <c r="A1379" s="3">
        <v>40612</v>
      </c>
      <c r="B1379">
        <v>21.88</v>
      </c>
      <c r="C1379" s="6">
        <f t="shared" si="105"/>
        <v>8.209693372898122E-2</v>
      </c>
      <c r="D1379">
        <v>1295.1099999999999</v>
      </c>
      <c r="E1379" s="6">
        <f t="shared" si="106"/>
        <v>-1.8870926198087969E-2</v>
      </c>
      <c r="F1379" s="6">
        <f t="shared" si="107"/>
        <v>1.6894317857170434E-2</v>
      </c>
      <c r="G1379" s="7">
        <f t="shared" si="108"/>
        <v>-4.3504453818116993</v>
      </c>
      <c r="H1379" s="6">
        <f t="shared" si="109"/>
        <v>4.3504453818116993</v>
      </c>
    </row>
    <row r="1380" spans="1:8" x14ac:dyDescent="0.25">
      <c r="A1380" s="3">
        <v>40611</v>
      </c>
      <c r="B1380">
        <v>20.22</v>
      </c>
      <c r="C1380" s="6">
        <f t="shared" si="105"/>
        <v>2.0181634712411634E-2</v>
      </c>
      <c r="D1380">
        <v>1320.02</v>
      </c>
      <c r="E1380" s="6">
        <f t="shared" si="106"/>
        <v>-1.361758787126806E-3</v>
      </c>
      <c r="F1380" s="6">
        <f t="shared" si="107"/>
        <v>1.5317949728034424E-2</v>
      </c>
      <c r="G1380" s="7">
        <f t="shared" si="108"/>
        <v>-14.820271330867008</v>
      </c>
      <c r="H1380" s="6">
        <f t="shared" si="109"/>
        <v>14.820271330867008</v>
      </c>
    </row>
    <row r="1381" spans="1:8" x14ac:dyDescent="0.25">
      <c r="A1381" s="3">
        <v>40610</v>
      </c>
      <c r="B1381">
        <v>19.82</v>
      </c>
      <c r="C1381" s="6">
        <f t="shared" si="105"/>
        <v>-4.0658276863504351E-2</v>
      </c>
      <c r="D1381">
        <v>1321.82</v>
      </c>
      <c r="E1381" s="6">
        <f t="shared" si="106"/>
        <v>8.9227786555531336E-3</v>
      </c>
      <c r="F1381" s="6">
        <f t="shared" si="107"/>
        <v>1.4994477311585543E-2</v>
      </c>
      <c r="G1381" s="7">
        <f t="shared" si="108"/>
        <v>-4.556683341931886</v>
      </c>
      <c r="H1381" s="6">
        <f t="shared" si="109"/>
        <v>4.556683341931886</v>
      </c>
    </row>
    <row r="1382" spans="1:8" x14ac:dyDescent="0.25">
      <c r="A1382" s="3">
        <v>40609</v>
      </c>
      <c r="B1382">
        <v>20.66</v>
      </c>
      <c r="C1382" s="6">
        <f t="shared" si="105"/>
        <v>8.3945435466946564E-2</v>
      </c>
      <c r="D1382">
        <v>1310.1300000000001</v>
      </c>
      <c r="E1382" s="6">
        <f t="shared" si="106"/>
        <v>-8.3412178783635327E-3</v>
      </c>
      <c r="F1382" s="6">
        <f t="shared" si="107"/>
        <v>1.5769427461396958E-2</v>
      </c>
      <c r="G1382" s="7">
        <f t="shared" si="108"/>
        <v>-10.063930314624015</v>
      </c>
      <c r="H1382" s="6">
        <f t="shared" si="109"/>
        <v>10.063930314624015</v>
      </c>
    </row>
    <row r="1383" spans="1:8" x14ac:dyDescent="0.25">
      <c r="A1383" s="3">
        <v>40606</v>
      </c>
      <c r="B1383">
        <v>19.059999999999999</v>
      </c>
      <c r="C1383" s="6">
        <f t="shared" si="105"/>
        <v>2.4731182795698779E-2</v>
      </c>
      <c r="D1383">
        <v>1321.15</v>
      </c>
      <c r="E1383" s="6">
        <f t="shared" si="106"/>
        <v>-7.3780776426214988E-3</v>
      </c>
      <c r="F1383" s="6">
        <f t="shared" si="107"/>
        <v>1.4426825114483592E-2</v>
      </c>
      <c r="G1383" s="7">
        <f t="shared" si="108"/>
        <v>-3.351981910956356</v>
      </c>
      <c r="H1383" s="6">
        <f t="shared" si="109"/>
        <v>3.351981910956356</v>
      </c>
    </row>
    <row r="1384" spans="1:8" x14ac:dyDescent="0.25">
      <c r="A1384" s="3">
        <v>40605</v>
      </c>
      <c r="B1384">
        <v>18.600000000000001</v>
      </c>
      <c r="C1384" s="6">
        <f t="shared" si="105"/>
        <v>-0.10144927536231874</v>
      </c>
      <c r="D1384">
        <v>1330.97</v>
      </c>
      <c r="E1384" s="6">
        <f t="shared" si="106"/>
        <v>1.7218978325333964E-2</v>
      </c>
      <c r="F1384" s="6">
        <f t="shared" si="107"/>
        <v>1.3974770280321871E-2</v>
      </c>
      <c r="G1384" s="7">
        <f t="shared" si="108"/>
        <v>-5.8917128209086771</v>
      </c>
      <c r="H1384" s="6">
        <f t="shared" si="109"/>
        <v>5.8917128209086771</v>
      </c>
    </row>
    <row r="1385" spans="1:8" x14ac:dyDescent="0.25">
      <c r="A1385" s="3">
        <v>40604</v>
      </c>
      <c r="B1385">
        <v>20.7</v>
      </c>
      <c r="C1385" s="6">
        <f t="shared" si="105"/>
        <v>-1.4754878629224286E-2</v>
      </c>
      <c r="D1385">
        <v>1308.44</v>
      </c>
      <c r="E1385" s="6">
        <f t="shared" si="106"/>
        <v>1.6152120827050802E-3</v>
      </c>
      <c r="F1385" s="6">
        <f t="shared" si="107"/>
        <v>1.5820366237657056E-2</v>
      </c>
      <c r="G1385" s="7">
        <f t="shared" si="108"/>
        <v>-9.1349481515229378</v>
      </c>
      <c r="H1385" s="6">
        <f t="shared" si="109"/>
        <v>9.1349481515229378</v>
      </c>
    </row>
    <row r="1386" spans="1:8" x14ac:dyDescent="0.25">
      <c r="A1386" s="3">
        <v>40603</v>
      </c>
      <c r="B1386">
        <v>21.01</v>
      </c>
      <c r="C1386" s="6">
        <f t="shared" si="105"/>
        <v>0.1449591280653951</v>
      </c>
      <c r="D1386">
        <v>1306.33</v>
      </c>
      <c r="E1386" s="6">
        <f t="shared" si="106"/>
        <v>-1.5739666370307936E-2</v>
      </c>
      <c r="F1386" s="6">
        <f t="shared" si="107"/>
        <v>1.6083225524943928E-2</v>
      </c>
      <c r="G1386" s="7">
        <f t="shared" si="108"/>
        <v>-9.209796742506116</v>
      </c>
      <c r="H1386" s="6">
        <f t="shared" si="109"/>
        <v>9.209796742506116</v>
      </c>
    </row>
    <row r="1387" spans="1:8" x14ac:dyDescent="0.25">
      <c r="A1387" s="3">
        <v>40602</v>
      </c>
      <c r="B1387">
        <v>18.350000000000001</v>
      </c>
      <c r="C1387" s="6">
        <f t="shared" si="105"/>
        <v>-4.5265348595213188E-2</v>
      </c>
      <c r="D1387">
        <v>1327.22</v>
      </c>
      <c r="E1387" s="6">
        <f t="shared" si="106"/>
        <v>5.5611116162074719E-3</v>
      </c>
      <c r="F1387" s="6">
        <f t="shared" si="107"/>
        <v>1.3825891713506427E-2</v>
      </c>
      <c r="G1387" s="7">
        <f t="shared" si="108"/>
        <v>-8.1396223847207967</v>
      </c>
      <c r="H1387" s="6">
        <f t="shared" si="109"/>
        <v>8.1396223847207967</v>
      </c>
    </row>
    <row r="1388" spans="1:8" x14ac:dyDescent="0.25">
      <c r="A1388" s="3">
        <v>40599</v>
      </c>
      <c r="B1388">
        <v>19.22</v>
      </c>
      <c r="C1388" s="6">
        <f t="shared" si="105"/>
        <v>-9.8499061913696132E-2</v>
      </c>
      <c r="D1388">
        <v>1319.88</v>
      </c>
      <c r="E1388" s="6">
        <f t="shared" si="106"/>
        <v>1.0550493836612971E-2</v>
      </c>
      <c r="F1388" s="6">
        <f t="shared" si="107"/>
        <v>1.4561929872412642E-2</v>
      </c>
      <c r="G1388" s="7">
        <f t="shared" si="108"/>
        <v>-9.3359669641129628</v>
      </c>
      <c r="H1388" s="6">
        <f t="shared" si="109"/>
        <v>9.3359669641129628</v>
      </c>
    </row>
    <row r="1389" spans="1:8" x14ac:dyDescent="0.25">
      <c r="A1389" s="3">
        <v>40598</v>
      </c>
      <c r="B1389">
        <v>21.32</v>
      </c>
      <c r="C1389" s="6">
        <f t="shared" si="105"/>
        <v>-3.6601897876186118E-2</v>
      </c>
      <c r="D1389">
        <v>1306.0999999999999</v>
      </c>
      <c r="E1389" s="6">
        <f t="shared" si="106"/>
        <v>-9.9433991127442388E-4</v>
      </c>
      <c r="F1389" s="6">
        <f t="shared" si="107"/>
        <v>1.6323405558533038E-2</v>
      </c>
      <c r="G1389" s="7">
        <f t="shared" si="108"/>
        <v>36.810247141014649</v>
      </c>
      <c r="H1389" s="6">
        <f t="shared" si="109"/>
        <v>36.810247141014649</v>
      </c>
    </row>
    <row r="1390" spans="1:8" x14ac:dyDescent="0.25">
      <c r="A1390" s="3">
        <v>40597</v>
      </c>
      <c r="B1390">
        <v>22.13</v>
      </c>
      <c r="C1390" s="6">
        <f t="shared" si="105"/>
        <v>6.3942307692307604E-2</v>
      </c>
      <c r="D1390">
        <v>1307.4000000000001</v>
      </c>
      <c r="E1390" s="6">
        <f t="shared" si="106"/>
        <v>-6.1120233534026356E-3</v>
      </c>
      <c r="F1390" s="6">
        <f t="shared" si="107"/>
        <v>1.692672479730763E-2</v>
      </c>
      <c r="G1390" s="7">
        <f t="shared" si="108"/>
        <v>-10.461725028702675</v>
      </c>
      <c r="H1390" s="6">
        <f t="shared" si="109"/>
        <v>10.461725028702675</v>
      </c>
    </row>
    <row r="1391" spans="1:8" x14ac:dyDescent="0.25">
      <c r="A1391" s="3">
        <v>40596</v>
      </c>
      <c r="B1391">
        <v>20.8</v>
      </c>
      <c r="C1391" s="6">
        <f t="shared" si="105"/>
        <v>0.26597687157638472</v>
      </c>
      <c r="D1391">
        <v>1315.44</v>
      </c>
      <c r="E1391" s="6">
        <f t="shared" si="106"/>
        <v>-2.0528514307413898E-2</v>
      </c>
      <c r="F1391" s="6">
        <f t="shared" si="107"/>
        <v>1.5812199720245695E-2</v>
      </c>
      <c r="G1391" s="7">
        <f t="shared" si="108"/>
        <v>-12.956459858389598</v>
      </c>
      <c r="H1391" s="6">
        <f t="shared" si="109"/>
        <v>12.956459858389598</v>
      </c>
    </row>
    <row r="1392" spans="1:8" x14ac:dyDescent="0.25">
      <c r="A1392" s="3">
        <v>40592</v>
      </c>
      <c r="B1392">
        <v>16.43</v>
      </c>
      <c r="C1392" s="6">
        <f t="shared" si="105"/>
        <v>-9.6443640747438299E-3</v>
      </c>
      <c r="D1392">
        <v>1343.01</v>
      </c>
      <c r="E1392" s="6">
        <f t="shared" si="106"/>
        <v>1.9247554889102207E-3</v>
      </c>
      <c r="F1392" s="6">
        <f t="shared" si="107"/>
        <v>1.2233713821937289E-2</v>
      </c>
      <c r="G1392" s="7">
        <f t="shared" si="108"/>
        <v>-5.0106957119028053</v>
      </c>
      <c r="H1392" s="6">
        <f t="shared" si="109"/>
        <v>5.0106957119028053</v>
      </c>
    </row>
    <row r="1393" spans="1:8" x14ac:dyDescent="0.25">
      <c r="A1393" s="3">
        <v>40591</v>
      </c>
      <c r="B1393">
        <v>16.59</v>
      </c>
      <c r="C1393" s="6">
        <f t="shared" si="105"/>
        <v>-7.7751196172248212E-3</v>
      </c>
      <c r="D1393">
        <v>1340.43</v>
      </c>
      <c r="E1393" s="6">
        <f t="shared" si="106"/>
        <v>3.0756106321840034E-3</v>
      </c>
      <c r="F1393" s="6">
        <f t="shared" si="107"/>
        <v>1.2376625411248628E-2</v>
      </c>
      <c r="G1393" s="7">
        <f t="shared" si="108"/>
        <v>-2.5279921768587714</v>
      </c>
      <c r="H1393" s="6">
        <f t="shared" si="109"/>
        <v>2.5279921768587714</v>
      </c>
    </row>
    <row r="1394" spans="1:8" x14ac:dyDescent="0.25">
      <c r="A1394" s="3">
        <v>40590</v>
      </c>
      <c r="B1394">
        <v>16.72</v>
      </c>
      <c r="C1394" s="6">
        <f t="shared" si="105"/>
        <v>2.1380574221136095E-2</v>
      </c>
      <c r="D1394">
        <v>1336.32</v>
      </c>
      <c r="E1394" s="6">
        <f t="shared" si="106"/>
        <v>6.2574830008809762E-3</v>
      </c>
      <c r="F1394" s="6">
        <f t="shared" si="107"/>
        <v>1.2511973180076628E-2</v>
      </c>
      <c r="G1394" s="7">
        <f t="shared" si="108"/>
        <v>3.4168010073900281</v>
      </c>
      <c r="H1394" s="6">
        <f t="shared" si="109"/>
        <v>3.4168010073900281</v>
      </c>
    </row>
    <row r="1395" spans="1:8" x14ac:dyDescent="0.25">
      <c r="A1395" s="3">
        <v>40589</v>
      </c>
      <c r="B1395">
        <v>16.37</v>
      </c>
      <c r="C1395" s="6">
        <f t="shared" si="105"/>
        <v>2.6332288401254025E-2</v>
      </c>
      <c r="D1395">
        <v>1328.01</v>
      </c>
      <c r="E1395" s="6">
        <f t="shared" si="106"/>
        <v>-3.2349585685120283E-3</v>
      </c>
      <c r="F1395" s="6">
        <f t="shared" si="107"/>
        <v>1.232671440727103E-2</v>
      </c>
      <c r="G1395" s="7">
        <f t="shared" si="108"/>
        <v>-8.1399151932155931</v>
      </c>
      <c r="H1395" s="6">
        <f t="shared" si="109"/>
        <v>8.1399151932155931</v>
      </c>
    </row>
    <row r="1396" spans="1:8" x14ac:dyDescent="0.25">
      <c r="A1396" s="3">
        <v>40588</v>
      </c>
      <c r="B1396">
        <v>15.95</v>
      </c>
      <c r="C1396" s="6">
        <f t="shared" si="105"/>
        <v>1.6571064372211588E-2</v>
      </c>
      <c r="D1396">
        <v>1332.32</v>
      </c>
      <c r="E1396" s="6">
        <f t="shared" si="106"/>
        <v>2.3849828837977996E-3</v>
      </c>
      <c r="F1396" s="6">
        <f t="shared" si="107"/>
        <v>1.1971598414795245E-2</v>
      </c>
      <c r="G1396" s="7">
        <f t="shared" si="108"/>
        <v>6.9480852398505064</v>
      </c>
      <c r="H1396" s="6">
        <f t="shared" si="109"/>
        <v>6.9480852398505064</v>
      </c>
    </row>
    <row r="1397" spans="1:8" x14ac:dyDescent="0.25">
      <c r="A1397" s="3">
        <v>40585</v>
      </c>
      <c r="B1397">
        <v>15.69</v>
      </c>
      <c r="C1397" s="6">
        <f t="shared" si="105"/>
        <v>-2.4860161591050364E-2</v>
      </c>
      <c r="D1397">
        <v>1329.15</v>
      </c>
      <c r="E1397" s="6">
        <f t="shared" si="106"/>
        <v>5.507349436782891E-3</v>
      </c>
      <c r="F1397" s="6">
        <f t="shared" si="107"/>
        <v>1.1804536734002932E-2</v>
      </c>
      <c r="G1397" s="7">
        <f t="shared" si="108"/>
        <v>-4.5139975003242911</v>
      </c>
      <c r="H1397" s="6">
        <f t="shared" si="109"/>
        <v>4.5139975003242911</v>
      </c>
    </row>
    <row r="1398" spans="1:8" x14ac:dyDescent="0.25">
      <c r="A1398" s="3">
        <v>40584</v>
      </c>
      <c r="B1398">
        <v>16.09</v>
      </c>
      <c r="C1398" s="6">
        <f t="shared" si="105"/>
        <v>1.3862633900441125E-2</v>
      </c>
      <c r="D1398">
        <v>1321.87</v>
      </c>
      <c r="E1398" s="6">
        <f t="shared" si="106"/>
        <v>7.4950033311109389E-4</v>
      </c>
      <c r="F1398" s="6">
        <f t="shared" si="107"/>
        <v>1.2172150060142072E-2</v>
      </c>
      <c r="G1398" s="7">
        <f t="shared" si="108"/>
        <v>18.495834208503748</v>
      </c>
      <c r="H1398" s="6">
        <f t="shared" si="109"/>
        <v>18.495834208503748</v>
      </c>
    </row>
    <row r="1399" spans="1:8" x14ac:dyDescent="0.25">
      <c r="A1399" s="3">
        <v>40583</v>
      </c>
      <c r="B1399">
        <v>15.87</v>
      </c>
      <c r="C1399" s="6">
        <f t="shared" si="105"/>
        <v>3.7950664136621581E-3</v>
      </c>
      <c r="D1399">
        <v>1320.88</v>
      </c>
      <c r="E1399" s="6">
        <f t="shared" si="106"/>
        <v>-2.7858097344797385E-3</v>
      </c>
      <c r="F1399" s="6">
        <f t="shared" si="107"/>
        <v>1.2014717461086547E-2</v>
      </c>
      <c r="G1399" s="7">
        <f t="shared" si="108"/>
        <v>-1.3622848562451815</v>
      </c>
      <c r="H1399" s="6">
        <f t="shared" si="109"/>
        <v>1.3622848562451815</v>
      </c>
    </row>
    <row r="1400" spans="1:8" x14ac:dyDescent="0.25">
      <c r="A1400" s="3">
        <v>40582</v>
      </c>
      <c r="B1400">
        <v>15.81</v>
      </c>
      <c r="C1400" s="6">
        <f t="shared" si="105"/>
        <v>-2.8869778869778907E-2</v>
      </c>
      <c r="D1400">
        <v>1324.57</v>
      </c>
      <c r="E1400" s="6">
        <f t="shared" si="106"/>
        <v>4.1848299912815908E-3</v>
      </c>
      <c r="F1400" s="6">
        <f t="shared" si="107"/>
        <v>1.1935949024966594E-2</v>
      </c>
      <c r="G1400" s="7">
        <f t="shared" si="108"/>
        <v>-6.8986742424242733</v>
      </c>
      <c r="H1400" s="6">
        <f t="shared" si="109"/>
        <v>6.8986742424242733</v>
      </c>
    </row>
    <row r="1401" spans="1:8" x14ac:dyDescent="0.25">
      <c r="A1401" s="3">
        <v>40581</v>
      </c>
      <c r="B1401">
        <v>16.28</v>
      </c>
      <c r="C1401" s="6">
        <f t="shared" si="105"/>
        <v>2.1971123666039011E-2</v>
      </c>
      <c r="D1401">
        <v>1319.05</v>
      </c>
      <c r="E1401" s="6">
        <f t="shared" si="106"/>
        <v>6.2401306002884075E-3</v>
      </c>
      <c r="F1401" s="6">
        <f t="shared" si="107"/>
        <v>1.2342215988779805E-2</v>
      </c>
      <c r="G1401" s="7">
        <f t="shared" si="108"/>
        <v>3.5209397163936833</v>
      </c>
      <c r="H1401" s="6">
        <f t="shared" si="109"/>
        <v>3.5209397163936833</v>
      </c>
    </row>
    <row r="1402" spans="1:8" x14ac:dyDescent="0.25">
      <c r="A1402" s="3">
        <v>40578</v>
      </c>
      <c r="B1402">
        <v>15.93</v>
      </c>
      <c r="C1402" s="6">
        <f t="shared" si="105"/>
        <v>-4.553624925104862E-2</v>
      </c>
      <c r="D1402">
        <v>1310.87</v>
      </c>
      <c r="E1402" s="6">
        <f t="shared" si="106"/>
        <v>2.8842475709585967E-3</v>
      </c>
      <c r="F1402" s="6">
        <f t="shared" si="107"/>
        <v>1.2152234775378185E-2</v>
      </c>
      <c r="G1402" s="7">
        <f t="shared" si="108"/>
        <v>-15.787912837147465</v>
      </c>
      <c r="H1402" s="6">
        <f t="shared" si="109"/>
        <v>15.787912837147465</v>
      </c>
    </row>
    <row r="1403" spans="1:8" x14ac:dyDescent="0.25">
      <c r="A1403" s="3">
        <v>40577</v>
      </c>
      <c r="B1403">
        <v>16.690000000000001</v>
      </c>
      <c r="C1403" s="6">
        <f t="shared" si="105"/>
        <v>-3.5260115606936385E-2</v>
      </c>
      <c r="D1403">
        <v>1307.0999999999999</v>
      </c>
      <c r="E1403" s="6">
        <f t="shared" si="106"/>
        <v>2.3542403165570857E-3</v>
      </c>
      <c r="F1403" s="6">
        <f t="shared" si="107"/>
        <v>1.276872465763905E-2</v>
      </c>
      <c r="G1403" s="7">
        <f t="shared" si="108"/>
        <v>-14.977279659581175</v>
      </c>
      <c r="H1403" s="6">
        <f t="shared" si="109"/>
        <v>14.977279659581175</v>
      </c>
    </row>
    <row r="1404" spans="1:8" x14ac:dyDescent="0.25">
      <c r="A1404" s="3">
        <v>40576</v>
      </c>
      <c r="B1404">
        <v>17.3</v>
      </c>
      <c r="C1404" s="6">
        <f t="shared" si="105"/>
        <v>-1.8718094157685668E-2</v>
      </c>
      <c r="D1404">
        <v>1304.03</v>
      </c>
      <c r="E1404" s="6">
        <f t="shared" si="106"/>
        <v>-2.7225659419236503E-3</v>
      </c>
      <c r="F1404" s="6">
        <f t="shared" si="107"/>
        <v>1.3266565953237273E-2</v>
      </c>
      <c r="G1404" s="7">
        <f t="shared" si="108"/>
        <v>6.8751664999012849</v>
      </c>
      <c r="H1404" s="6">
        <f t="shared" si="109"/>
        <v>6.8751664999012849</v>
      </c>
    </row>
    <row r="1405" spans="1:8" x14ac:dyDescent="0.25">
      <c r="A1405" s="3">
        <v>40575</v>
      </c>
      <c r="B1405">
        <v>17.63</v>
      </c>
      <c r="C1405" s="6">
        <f t="shared" si="105"/>
        <v>-9.7286226318484492E-2</v>
      </c>
      <c r="D1405">
        <v>1307.5899999999999</v>
      </c>
      <c r="E1405" s="6">
        <f t="shared" si="106"/>
        <v>1.6693621124000895E-2</v>
      </c>
      <c r="F1405" s="6">
        <f t="shared" si="107"/>
        <v>1.3482819538234462E-2</v>
      </c>
      <c r="G1405" s="7">
        <f t="shared" si="108"/>
        <v>-5.8277485511285096</v>
      </c>
      <c r="H1405" s="6">
        <f t="shared" si="109"/>
        <v>5.8277485511285096</v>
      </c>
    </row>
    <row r="1406" spans="1:8" x14ac:dyDescent="0.25">
      <c r="A1406" s="3">
        <v>40574</v>
      </c>
      <c r="B1406">
        <v>19.53</v>
      </c>
      <c r="C1406" s="6">
        <f t="shared" si="105"/>
        <v>-2.5449101796407088E-2</v>
      </c>
      <c r="D1406">
        <v>1286.1199999999999</v>
      </c>
      <c r="E1406" s="6">
        <f t="shared" si="106"/>
        <v>7.6625350611905707E-3</v>
      </c>
      <c r="F1406" s="6">
        <f t="shared" si="107"/>
        <v>1.5185208223182908E-2</v>
      </c>
      <c r="G1406" s="7">
        <f t="shared" si="108"/>
        <v>-3.3212378923135288</v>
      </c>
      <c r="H1406" s="6">
        <f t="shared" si="109"/>
        <v>3.3212378923135288</v>
      </c>
    </row>
    <row r="1407" spans="1:8" x14ac:dyDescent="0.25">
      <c r="A1407" s="3">
        <v>40571</v>
      </c>
      <c r="B1407">
        <v>20.04</v>
      </c>
      <c r="C1407" s="6">
        <f t="shared" si="105"/>
        <v>0.24086687306501553</v>
      </c>
      <c r="D1407">
        <v>1276.3399999999999</v>
      </c>
      <c r="E1407" s="6">
        <f t="shared" si="106"/>
        <v>-1.7852470874309405E-2</v>
      </c>
      <c r="F1407" s="6">
        <f t="shared" si="107"/>
        <v>1.5701145462807715E-2</v>
      </c>
      <c r="G1407" s="7">
        <f t="shared" si="108"/>
        <v>-13.492074837194384</v>
      </c>
      <c r="H1407" s="6">
        <f t="shared" si="109"/>
        <v>13.492074837194384</v>
      </c>
    </row>
    <row r="1408" spans="1:8" x14ac:dyDescent="0.25">
      <c r="A1408" s="3">
        <v>40570</v>
      </c>
      <c r="B1408">
        <v>16.149999999999999</v>
      </c>
      <c r="C1408" s="6">
        <f t="shared" si="105"/>
        <v>-2.9447115384615502E-2</v>
      </c>
      <c r="D1408">
        <v>1299.54</v>
      </c>
      <c r="E1408" s="6">
        <f t="shared" si="106"/>
        <v>2.2442794012168888E-3</v>
      </c>
      <c r="F1408" s="6">
        <f t="shared" si="107"/>
        <v>1.2427474337073117E-2</v>
      </c>
      <c r="G1408" s="7">
        <f t="shared" si="108"/>
        <v>-13.12096674266526</v>
      </c>
      <c r="H1408" s="6">
        <f t="shared" si="109"/>
        <v>13.12096674266526</v>
      </c>
    </row>
    <row r="1409" spans="1:8" x14ac:dyDescent="0.25">
      <c r="A1409" s="3">
        <v>40569</v>
      </c>
      <c r="B1409">
        <v>16.64</v>
      </c>
      <c r="C1409" s="6">
        <f t="shared" si="105"/>
        <v>-5.4007959067652038E-2</v>
      </c>
      <c r="D1409">
        <v>1296.6300000000001</v>
      </c>
      <c r="E1409" s="6">
        <f t="shared" si="106"/>
        <v>4.220945181926645E-3</v>
      </c>
      <c r="F1409" s="6">
        <f t="shared" si="107"/>
        <v>1.2833267778780376E-2</v>
      </c>
      <c r="G1409" s="7">
        <f t="shared" si="108"/>
        <v>-12.795228731921171</v>
      </c>
      <c r="H1409" s="6">
        <f t="shared" si="109"/>
        <v>12.795228731921171</v>
      </c>
    </row>
    <row r="1410" spans="1:8" x14ac:dyDescent="0.25">
      <c r="A1410" s="3">
        <v>40568</v>
      </c>
      <c r="B1410">
        <v>17.59</v>
      </c>
      <c r="C1410" s="6">
        <f t="shared" si="105"/>
        <v>-3.3994334277619677E-3</v>
      </c>
      <c r="D1410">
        <v>1291.18</v>
      </c>
      <c r="E1410" s="6">
        <f t="shared" si="106"/>
        <v>2.6339437885419229E-4</v>
      </c>
      <c r="F1410" s="6">
        <f t="shared" si="107"/>
        <v>1.3623197385337443E-2</v>
      </c>
      <c r="G1410" s="7">
        <f t="shared" si="108"/>
        <v>-12.906248958501116</v>
      </c>
      <c r="H1410" s="6">
        <f t="shared" si="109"/>
        <v>12.906248958501116</v>
      </c>
    </row>
    <row r="1411" spans="1:8" x14ac:dyDescent="0.25">
      <c r="A1411" s="3">
        <v>40567</v>
      </c>
      <c r="B1411">
        <v>17.649999999999999</v>
      </c>
      <c r="C1411" s="6">
        <f t="shared" ref="C1411:C1424" si="110">(B1411-B1412)/B1412</f>
        <v>-4.4396318354087728E-2</v>
      </c>
      <c r="D1411">
        <v>1290.8399999999999</v>
      </c>
      <c r="E1411" s="6">
        <f t="shared" ref="E1411:E1424" si="111">(D1411-D1412)/D1412</f>
        <v>5.8362878404176642E-3</v>
      </c>
      <c r="F1411" s="6">
        <f t="shared" ref="F1411:F1425" si="112">B1411/D1411</f>
        <v>1.3673267019925011E-2</v>
      </c>
      <c r="G1411" s="7">
        <f t="shared" ref="G1411:G1424" si="113">C1411/E1411</f>
        <v>-7.6069446141146084</v>
      </c>
      <c r="H1411" s="6">
        <f t="shared" ref="H1411:H1424" si="114">ABS(G1411)</f>
        <v>7.6069446141146084</v>
      </c>
    </row>
    <row r="1412" spans="1:8" x14ac:dyDescent="0.25">
      <c r="A1412" s="3">
        <v>40564</v>
      </c>
      <c r="B1412">
        <v>18.47</v>
      </c>
      <c r="C1412" s="6">
        <f t="shared" si="110"/>
        <v>2.6681489716509198E-2</v>
      </c>
      <c r="D1412">
        <v>1283.3499999999999</v>
      </c>
      <c r="E1412" s="6">
        <f t="shared" si="111"/>
        <v>2.4135722431380484E-3</v>
      </c>
      <c r="F1412" s="6">
        <f t="shared" si="112"/>
        <v>1.4392020882845677E-2</v>
      </c>
      <c r="G1412" s="7">
        <f t="shared" si="113"/>
        <v>11.054771528951123</v>
      </c>
      <c r="H1412" s="6">
        <f t="shared" si="114"/>
        <v>11.054771528951123</v>
      </c>
    </row>
    <row r="1413" spans="1:8" x14ac:dyDescent="0.25">
      <c r="A1413" s="3">
        <v>40563</v>
      </c>
      <c r="B1413">
        <v>17.989999999999998</v>
      </c>
      <c r="C1413" s="6">
        <f t="shared" si="110"/>
        <v>3.9283651068746372E-2</v>
      </c>
      <c r="D1413">
        <v>1280.26</v>
      </c>
      <c r="E1413" s="6">
        <f t="shared" si="111"/>
        <v>-1.2949326010984162E-3</v>
      </c>
      <c r="F1413" s="6">
        <f t="shared" si="112"/>
        <v>1.4051833221376906E-2</v>
      </c>
      <c r="G1413" s="7">
        <f t="shared" si="113"/>
        <v>-30.336444565087273</v>
      </c>
      <c r="H1413" s="6">
        <f t="shared" si="114"/>
        <v>30.336444565087273</v>
      </c>
    </row>
    <row r="1414" spans="1:8" x14ac:dyDescent="0.25">
      <c r="A1414" s="3">
        <v>40562</v>
      </c>
      <c r="B1414">
        <v>17.309999999999999</v>
      </c>
      <c r="C1414" s="6">
        <f t="shared" si="110"/>
        <v>9.0737240075614345E-2</v>
      </c>
      <c r="D1414">
        <v>1281.92</v>
      </c>
      <c r="E1414" s="6">
        <f t="shared" si="111"/>
        <v>-1.0115673889206275E-2</v>
      </c>
      <c r="F1414" s="6">
        <f t="shared" si="112"/>
        <v>1.3503182725911132E-2</v>
      </c>
      <c r="G1414" s="7">
        <f t="shared" si="113"/>
        <v>-8.969964934559</v>
      </c>
      <c r="H1414" s="6">
        <f t="shared" si="114"/>
        <v>8.969964934559</v>
      </c>
    </row>
    <row r="1415" spans="1:8" x14ac:dyDescent="0.25">
      <c r="A1415" s="3">
        <v>40561</v>
      </c>
      <c r="B1415">
        <v>15.87</v>
      </c>
      <c r="C1415" s="6">
        <f t="shared" si="110"/>
        <v>2.6520051746442324E-2</v>
      </c>
      <c r="D1415">
        <v>1295.02</v>
      </c>
      <c r="E1415" s="6">
        <f t="shared" si="111"/>
        <v>1.3763879867619102E-3</v>
      </c>
      <c r="F1415" s="6">
        <f t="shared" si="112"/>
        <v>1.2254636994023257E-2</v>
      </c>
      <c r="G1415" s="7">
        <f t="shared" si="113"/>
        <v>19.267860517173929</v>
      </c>
      <c r="H1415" s="6">
        <f t="shared" si="114"/>
        <v>19.267860517173929</v>
      </c>
    </row>
    <row r="1416" spans="1:8" x14ac:dyDescent="0.25">
      <c r="A1416" s="3">
        <v>40557</v>
      </c>
      <c r="B1416">
        <v>15.46</v>
      </c>
      <c r="C1416" s="6">
        <f t="shared" si="110"/>
        <v>-5.6741915802318466E-2</v>
      </c>
      <c r="D1416">
        <v>1293.24</v>
      </c>
      <c r="E1416" s="6">
        <f t="shared" si="111"/>
        <v>7.3845578612824966E-3</v>
      </c>
      <c r="F1416" s="6">
        <f t="shared" si="112"/>
        <v>1.1954470941201943E-2</v>
      </c>
      <c r="G1416" s="7">
        <f t="shared" si="113"/>
        <v>-7.6838609525721751</v>
      </c>
      <c r="H1416" s="6">
        <f t="shared" si="114"/>
        <v>7.6838609525721751</v>
      </c>
    </row>
    <row r="1417" spans="1:8" x14ac:dyDescent="0.25">
      <c r="A1417" s="3">
        <v>40556</v>
      </c>
      <c r="B1417">
        <v>16.39</v>
      </c>
      <c r="C1417" s="6">
        <f t="shared" si="110"/>
        <v>9.2364532019705761E-3</v>
      </c>
      <c r="D1417">
        <v>1283.76</v>
      </c>
      <c r="E1417" s="6">
        <f t="shared" si="111"/>
        <v>-1.7107841612492188E-3</v>
      </c>
      <c r="F1417" s="6">
        <f t="shared" si="112"/>
        <v>1.2767183897301677E-2</v>
      </c>
      <c r="G1417" s="7">
        <f t="shared" si="113"/>
        <v>-5.3989587998208348</v>
      </c>
      <c r="H1417" s="6">
        <f t="shared" si="114"/>
        <v>5.3989587998208348</v>
      </c>
    </row>
    <row r="1418" spans="1:8" x14ac:dyDescent="0.25">
      <c r="A1418" s="3">
        <v>40555</v>
      </c>
      <c r="B1418">
        <v>16.239999999999998</v>
      </c>
      <c r="C1418" s="6">
        <f t="shared" si="110"/>
        <v>-3.8484310242747316E-2</v>
      </c>
      <c r="D1418">
        <v>1285.96</v>
      </c>
      <c r="E1418" s="6">
        <f t="shared" si="111"/>
        <v>9.0075952545351969E-3</v>
      </c>
      <c r="F1418" s="6">
        <f t="shared" si="112"/>
        <v>1.2628697626675789E-2</v>
      </c>
      <c r="G1418" s="7">
        <f t="shared" si="113"/>
        <v>-4.2724288953115437</v>
      </c>
      <c r="H1418" s="6">
        <f t="shared" si="114"/>
        <v>4.2724288953115437</v>
      </c>
    </row>
    <row r="1419" spans="1:8" x14ac:dyDescent="0.25">
      <c r="A1419" s="3">
        <v>40554</v>
      </c>
      <c r="B1419">
        <v>16.89</v>
      </c>
      <c r="C1419" s="6">
        <f t="shared" si="110"/>
        <v>-3.7058152793614518E-2</v>
      </c>
      <c r="D1419">
        <v>1274.48</v>
      </c>
      <c r="E1419" s="6">
        <f t="shared" si="111"/>
        <v>3.7251427446347851E-3</v>
      </c>
      <c r="F1419" s="6">
        <f t="shared" si="112"/>
        <v>1.3252463749921537E-2</v>
      </c>
      <c r="G1419" s="7">
        <f t="shared" si="113"/>
        <v>-9.9481161754105401</v>
      </c>
      <c r="H1419" s="6">
        <f t="shared" si="114"/>
        <v>9.9481161754105401</v>
      </c>
    </row>
    <row r="1420" spans="1:8" x14ac:dyDescent="0.25">
      <c r="A1420" s="3">
        <v>40553</v>
      </c>
      <c r="B1420">
        <v>17.54</v>
      </c>
      <c r="C1420" s="6">
        <f t="shared" si="110"/>
        <v>2.333722287047833E-2</v>
      </c>
      <c r="D1420">
        <v>1269.75</v>
      </c>
      <c r="E1420" s="6">
        <f t="shared" si="111"/>
        <v>-1.3763271726307512E-3</v>
      </c>
      <c r="F1420" s="6">
        <f t="shared" si="112"/>
        <v>1.381374286276826E-2</v>
      </c>
      <c r="G1420" s="7">
        <f t="shared" si="113"/>
        <v>-16.956159359893253</v>
      </c>
      <c r="H1420" s="6">
        <f t="shared" si="114"/>
        <v>16.956159359893253</v>
      </c>
    </row>
    <row r="1421" spans="1:8" x14ac:dyDescent="0.25">
      <c r="A1421" s="3">
        <v>40550</v>
      </c>
      <c r="B1421">
        <v>17.14</v>
      </c>
      <c r="C1421" s="6">
        <f t="shared" si="110"/>
        <v>-1.4942528735632071E-2</v>
      </c>
      <c r="D1421">
        <v>1271.5</v>
      </c>
      <c r="E1421" s="6">
        <f t="shared" si="111"/>
        <v>-1.844801193233041E-3</v>
      </c>
      <c r="F1421" s="6">
        <f t="shared" si="112"/>
        <v>1.3480141565080614E-2</v>
      </c>
      <c r="G1421" s="7">
        <f t="shared" si="113"/>
        <v>8.0998043531428294</v>
      </c>
      <c r="H1421" s="6">
        <f t="shared" si="114"/>
        <v>8.0998043531428294</v>
      </c>
    </row>
    <row r="1422" spans="1:8" x14ac:dyDescent="0.25">
      <c r="A1422" s="3">
        <v>40549</v>
      </c>
      <c r="B1422">
        <v>17.399999999999999</v>
      </c>
      <c r="C1422" s="6">
        <f t="shared" si="110"/>
        <v>2.2326674500587486E-2</v>
      </c>
      <c r="D1422">
        <v>1273.8499999999999</v>
      </c>
      <c r="E1422" s="6">
        <f t="shared" si="111"/>
        <v>-2.1228927743310432E-3</v>
      </c>
      <c r="F1422" s="6">
        <f t="shared" si="112"/>
        <v>1.3659379047768575E-2</v>
      </c>
      <c r="G1422" s="7">
        <f t="shared" si="113"/>
        <v>-10.51709948356811</v>
      </c>
      <c r="H1422" s="6">
        <f t="shared" si="114"/>
        <v>10.51709948356811</v>
      </c>
    </row>
    <row r="1423" spans="1:8" x14ac:dyDescent="0.25">
      <c r="A1423" s="3">
        <v>40548</v>
      </c>
      <c r="B1423">
        <v>17.02</v>
      </c>
      <c r="C1423" s="6">
        <f t="shared" si="110"/>
        <v>-2.0713463751438402E-2</v>
      </c>
      <c r="D1423">
        <v>1276.56</v>
      </c>
      <c r="E1423" s="6">
        <f t="shared" si="111"/>
        <v>5.0070854983466379E-3</v>
      </c>
      <c r="F1423" s="6">
        <f t="shared" si="112"/>
        <v>1.333270664911951E-2</v>
      </c>
      <c r="G1423" s="7">
        <f t="shared" si="113"/>
        <v>-4.1368304492260179</v>
      </c>
      <c r="H1423" s="6">
        <f t="shared" si="114"/>
        <v>4.1368304492260179</v>
      </c>
    </row>
    <row r="1424" spans="1:8" x14ac:dyDescent="0.25">
      <c r="A1424" s="3">
        <v>40547</v>
      </c>
      <c r="B1424">
        <v>17.38</v>
      </c>
      <c r="C1424" s="6">
        <f t="shared" si="110"/>
        <v>-1.3060760931289064E-2</v>
      </c>
      <c r="D1424">
        <v>1270.2</v>
      </c>
      <c r="E1424" s="6">
        <f t="shared" si="111"/>
        <v>-1.313027274799976E-3</v>
      </c>
      <c r="F1424" s="6">
        <f t="shared" si="112"/>
        <v>1.3682884585104707E-2</v>
      </c>
      <c r="G1424" s="7">
        <f t="shared" si="113"/>
        <v>9.9470598836408133</v>
      </c>
      <c r="H1424" s="6">
        <f t="shared" si="114"/>
        <v>9.9470598836408133</v>
      </c>
    </row>
    <row r="1425" spans="1:7" x14ac:dyDescent="0.25">
      <c r="A1425" s="3">
        <v>40546</v>
      </c>
      <c r="B1425">
        <v>17.61</v>
      </c>
      <c r="C1425" s="6"/>
      <c r="D1425">
        <v>1271.8699999999999</v>
      </c>
      <c r="E1425" s="6"/>
      <c r="F1425" s="6">
        <f t="shared" si="112"/>
        <v>1.384575467618546E-2</v>
      </c>
      <c r="G142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all_markets</vt:lpstr>
      <vt:lpstr>stocks</vt:lpstr>
      <vt:lpstr>currencies</vt:lpstr>
      <vt:lpstr>commodities</vt:lpstr>
      <vt:lpstr>fixed_income</vt:lpstr>
      <vt:lpstr>FedWatch</vt:lpstr>
      <vt:lpstr>data</vt:lpstr>
      <vt:lpstr>fidelity</vt:lpstr>
      <vt:lpstr>VIX_SPX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Tomczak, John James</cp:lastModifiedBy>
  <dcterms:created xsi:type="dcterms:W3CDTF">2016-08-29T20:36:37Z</dcterms:created>
  <dcterms:modified xsi:type="dcterms:W3CDTF">2016-09-09T21:40:36Z</dcterms:modified>
</cp:coreProperties>
</file>