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hntomczak\Desktop\market_logs\"/>
    </mc:Choice>
  </mc:AlternateContent>
  <bookViews>
    <workbookView xWindow="0" yWindow="0" windowWidth="28800" windowHeight="12435" tabRatio="500"/>
  </bookViews>
  <sheets>
    <sheet name="all_markets" sheetId="8" r:id="rId1"/>
    <sheet name="stocks" sheetId="1" r:id="rId2"/>
    <sheet name="currencies" sheetId="4" r:id="rId3"/>
    <sheet name="commodities" sheetId="5" r:id="rId4"/>
    <sheet name="fixed_income" sheetId="3" r:id="rId5"/>
    <sheet name="FedWatch" sheetId="9" r:id="rId6"/>
    <sheet name="data" sheetId="2" r:id="rId7"/>
    <sheet name="fidelity" sheetId="6" r:id="rId8"/>
  </sheets>
  <externalReferences>
    <externalReference r:id="rId9"/>
  </externalReferenc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2" i="8" l="1"/>
  <c r="AG2" i="8"/>
  <c r="AH2" i="8"/>
  <c r="AF3" i="8"/>
  <c r="AG3" i="8"/>
  <c r="AH3" i="8"/>
  <c r="AF4" i="8"/>
  <c r="AG4" i="8"/>
  <c r="AH4" i="8"/>
  <c r="AF5" i="8"/>
  <c r="AG5" i="8"/>
  <c r="AH5" i="8"/>
  <c r="AF6" i="8"/>
  <c r="AG6" i="8"/>
  <c r="AH6" i="8"/>
  <c r="AF7" i="8"/>
  <c r="AG7" i="8"/>
  <c r="AH7" i="8"/>
  <c r="AF8" i="8"/>
  <c r="AG8" i="8"/>
  <c r="AH8" i="8"/>
  <c r="AF9" i="8"/>
  <c r="AG9" i="8"/>
  <c r="AH9" i="8"/>
  <c r="AF10" i="8"/>
  <c r="AG10" i="8"/>
  <c r="AH10" i="8"/>
  <c r="AG1" i="8"/>
  <c r="AH1" i="8"/>
  <c r="AF1" i="8"/>
  <c r="T3" i="8"/>
  <c r="U3" i="8"/>
  <c r="V3" i="8"/>
  <c r="W3" i="8"/>
  <c r="X3" i="8"/>
  <c r="Y3" i="8"/>
  <c r="Z3" i="8"/>
  <c r="AA3" i="8"/>
  <c r="AB3" i="8"/>
  <c r="AC3" i="8"/>
  <c r="AD3" i="8"/>
  <c r="AE3" i="8"/>
  <c r="T4" i="8"/>
  <c r="U4" i="8"/>
  <c r="V4" i="8"/>
  <c r="W4" i="8"/>
  <c r="X4" i="8"/>
  <c r="Y4" i="8"/>
  <c r="Z4" i="8"/>
  <c r="AA4" i="8"/>
  <c r="AB4" i="8"/>
  <c r="AC4" i="8"/>
  <c r="AD4" i="8"/>
  <c r="AE4" i="8"/>
  <c r="T5" i="8"/>
  <c r="U5" i="8"/>
  <c r="V5" i="8"/>
  <c r="W5" i="8"/>
  <c r="X5" i="8"/>
  <c r="Y5" i="8"/>
  <c r="Z5" i="8"/>
  <c r="AA5" i="8"/>
  <c r="AB5" i="8"/>
  <c r="AC5" i="8"/>
  <c r="AD5" i="8"/>
  <c r="AE5" i="8"/>
  <c r="T6" i="8"/>
  <c r="U6" i="8"/>
  <c r="V6" i="8"/>
  <c r="W6" i="8"/>
  <c r="X6" i="8"/>
  <c r="Y6" i="8"/>
  <c r="Z6" i="8"/>
  <c r="AA6" i="8"/>
  <c r="AB6" i="8"/>
  <c r="AC6" i="8"/>
  <c r="AD6" i="8"/>
  <c r="AE6" i="8"/>
  <c r="T7" i="8"/>
  <c r="U7" i="8"/>
  <c r="V7" i="8"/>
  <c r="W7" i="8"/>
  <c r="X7" i="8"/>
  <c r="Y7" i="8"/>
  <c r="Z7" i="8"/>
  <c r="AA7" i="8"/>
  <c r="AB7" i="8"/>
  <c r="AC7" i="8"/>
  <c r="AD7" i="8"/>
  <c r="AE7" i="8"/>
  <c r="T8" i="8"/>
  <c r="U8" i="8"/>
  <c r="V8" i="8"/>
  <c r="W8" i="8"/>
  <c r="X8" i="8"/>
  <c r="Y8" i="8"/>
  <c r="Z8" i="8"/>
  <c r="AA8" i="8"/>
  <c r="AB8" i="8"/>
  <c r="AC8" i="8"/>
  <c r="AD8" i="8"/>
  <c r="AE8" i="8"/>
  <c r="T9" i="8"/>
  <c r="U9" i="8"/>
  <c r="V9" i="8"/>
  <c r="W9" i="8"/>
  <c r="X9" i="8"/>
  <c r="Y9" i="8"/>
  <c r="Z9" i="8"/>
  <c r="AA9" i="8"/>
  <c r="AB9" i="8"/>
  <c r="AC9" i="8"/>
  <c r="AD9" i="8"/>
  <c r="AE9" i="8"/>
  <c r="T10" i="8"/>
  <c r="U10" i="8"/>
  <c r="V10" i="8"/>
  <c r="W10" i="8"/>
  <c r="X10" i="8"/>
  <c r="Y10" i="8"/>
  <c r="Z10" i="8"/>
  <c r="AA10" i="8"/>
  <c r="AB10" i="8"/>
  <c r="AC10" i="8"/>
  <c r="AD10" i="8"/>
  <c r="AE10" i="8"/>
  <c r="P3" i="8"/>
  <c r="Q3" i="8"/>
  <c r="R3" i="8"/>
  <c r="S3" i="8"/>
  <c r="P4" i="8"/>
  <c r="Q4" i="8"/>
  <c r="R4" i="8"/>
  <c r="S4" i="8"/>
  <c r="P5" i="8"/>
  <c r="Q5" i="8"/>
  <c r="R5" i="8"/>
  <c r="S5" i="8"/>
  <c r="P6" i="8"/>
  <c r="Q6" i="8"/>
  <c r="R6" i="8"/>
  <c r="S6" i="8"/>
  <c r="P7" i="8"/>
  <c r="Q7" i="8"/>
  <c r="R7" i="8"/>
  <c r="S7" i="8"/>
  <c r="P8" i="8"/>
  <c r="Q8" i="8"/>
  <c r="R8" i="8"/>
  <c r="S8" i="8"/>
  <c r="P9" i="8"/>
  <c r="Q9" i="8"/>
  <c r="R9" i="8"/>
  <c r="S9" i="8"/>
  <c r="P10" i="8"/>
  <c r="Q10" i="8"/>
  <c r="R10" i="8"/>
  <c r="S10" i="8"/>
  <c r="J1" i="8"/>
  <c r="B3" i="8"/>
  <c r="C3" i="8"/>
  <c r="D3" i="8"/>
  <c r="E3" i="8"/>
  <c r="F3" i="8"/>
  <c r="G3" i="8"/>
  <c r="H3" i="8"/>
  <c r="I3" i="8"/>
  <c r="B4" i="8"/>
  <c r="C4" i="8"/>
  <c r="D4" i="8"/>
  <c r="E4" i="8"/>
  <c r="F4" i="8"/>
  <c r="G4" i="8"/>
  <c r="H4" i="8"/>
  <c r="I4" i="8"/>
  <c r="B5" i="8"/>
  <c r="C5" i="8"/>
  <c r="D5" i="8"/>
  <c r="E5" i="8"/>
  <c r="F5" i="8"/>
  <c r="G5" i="8"/>
  <c r="H5" i="8"/>
  <c r="I5" i="8"/>
  <c r="B6" i="8"/>
  <c r="C6" i="8"/>
  <c r="D6" i="8"/>
  <c r="E6" i="8"/>
  <c r="F6" i="8"/>
  <c r="G6" i="8"/>
  <c r="H6" i="8"/>
  <c r="I6" i="8"/>
  <c r="B7" i="8"/>
  <c r="C7" i="8"/>
  <c r="D7" i="8"/>
  <c r="E7" i="8"/>
  <c r="F7" i="8"/>
  <c r="G7" i="8"/>
  <c r="H7" i="8"/>
  <c r="I7" i="8"/>
  <c r="B8" i="8"/>
  <c r="C8" i="8"/>
  <c r="D8" i="8"/>
  <c r="E8" i="8"/>
  <c r="F8" i="8"/>
  <c r="G8" i="8"/>
  <c r="H8" i="8"/>
  <c r="I8" i="8"/>
  <c r="B9" i="8"/>
  <c r="C9" i="8"/>
  <c r="D9" i="8"/>
  <c r="E9" i="8"/>
  <c r="F9" i="8"/>
  <c r="G9" i="8"/>
  <c r="H9" i="8"/>
  <c r="I9" i="8"/>
  <c r="B10" i="8"/>
  <c r="C10" i="8"/>
  <c r="D10" i="8"/>
  <c r="E10" i="8"/>
  <c r="F10" i="8"/>
  <c r="G10" i="8"/>
  <c r="H10" i="8"/>
  <c r="I10" i="8"/>
  <c r="A4" i="3"/>
  <c r="A3" i="3"/>
  <c r="A2" i="3"/>
  <c r="D10" i="5"/>
  <c r="D9" i="5"/>
  <c r="D8" i="5"/>
  <c r="D7" i="5"/>
  <c r="D6" i="5"/>
  <c r="A6" i="5"/>
  <c r="D5" i="5"/>
  <c r="A5" i="5"/>
  <c r="D4" i="5"/>
  <c r="A4" i="5"/>
  <c r="D3" i="5"/>
  <c r="A3" i="5"/>
  <c r="D2" i="5"/>
  <c r="A2" i="5"/>
  <c r="B2" i="8"/>
  <c r="C2" i="8"/>
  <c r="D2" i="8"/>
  <c r="E2" i="8"/>
  <c r="F2" i="8"/>
  <c r="G2" i="8"/>
  <c r="H2" i="8"/>
  <c r="I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U1" i="8"/>
  <c r="V1" i="8"/>
  <c r="W1" i="8"/>
  <c r="X1" i="8"/>
  <c r="Y1" i="8"/>
  <c r="Z1" i="8"/>
  <c r="AA1" i="8"/>
  <c r="AB1" i="8"/>
  <c r="AC1" i="8"/>
  <c r="AD1" i="8"/>
  <c r="AE1" i="8"/>
  <c r="T1" i="8"/>
  <c r="Q1" i="8"/>
  <c r="R1" i="8"/>
  <c r="S1" i="8"/>
  <c r="P1" i="8"/>
  <c r="K1" i="8"/>
  <c r="L1" i="8"/>
  <c r="M1" i="8"/>
  <c r="N1" i="8"/>
  <c r="O1" i="8"/>
  <c r="C1" i="8"/>
  <c r="D1" i="8"/>
  <c r="E1" i="8"/>
  <c r="F1" i="8"/>
  <c r="G1" i="8"/>
  <c r="H1" i="8"/>
  <c r="I1" i="8"/>
  <c r="B1" i="8"/>
  <c r="A3" i="6"/>
  <c r="A4" i="6"/>
  <c r="A2" i="6"/>
</calcChain>
</file>

<file path=xl/sharedStrings.xml><?xml version="1.0" encoding="utf-8"?>
<sst xmlns="http://schemas.openxmlformats.org/spreadsheetml/2006/main" count="114" uniqueCount="80">
  <si>
    <t>DATE</t>
  </si>
  <si>
    <t>DJIA</t>
  </si>
  <si>
    <t>NASDAQ</t>
  </si>
  <si>
    <t>RAD</t>
  </si>
  <si>
    <t>PFF</t>
  </si>
  <si>
    <t>UDOW</t>
  </si>
  <si>
    <t>VIX</t>
  </si>
  <si>
    <t>FTSE 100</t>
  </si>
  <si>
    <t>DAX</t>
  </si>
  <si>
    <t>NIKKEI</t>
  </si>
  <si>
    <t>S&amp;P 500</t>
  </si>
  <si>
    <t>HANG SENG</t>
  </si>
  <si>
    <t>WTI (CLA)</t>
  </si>
  <si>
    <t>BRENT (COA)</t>
  </si>
  <si>
    <t>BRT - WTI</t>
  </si>
  <si>
    <t>GOLD (GCA)</t>
  </si>
  <si>
    <t>1M</t>
  </si>
  <si>
    <t>3M</t>
  </si>
  <si>
    <t>6M</t>
  </si>
  <si>
    <t>1Y</t>
  </si>
  <si>
    <t>2Y</t>
  </si>
  <si>
    <t>3Y</t>
  </si>
  <si>
    <t>5Y</t>
  </si>
  <si>
    <t>7Y</t>
  </si>
  <si>
    <t>10Y</t>
  </si>
  <si>
    <t>20Y</t>
  </si>
  <si>
    <t>30Y</t>
  </si>
  <si>
    <t>US Agg</t>
  </si>
  <si>
    <t>Pers Incm M</t>
  </si>
  <si>
    <t>Pers Spnd M</t>
  </si>
  <si>
    <t>PCEp Def M</t>
  </si>
  <si>
    <t>PCEp Def Y</t>
  </si>
  <si>
    <t>PCEp Core Y</t>
  </si>
  <si>
    <t>Cons Conf</t>
  </si>
  <si>
    <t>C-S SA M</t>
  </si>
  <si>
    <t>C-S NSA Y</t>
  </si>
  <si>
    <t>Redbook</t>
  </si>
  <si>
    <t>50 bps</t>
  </si>
  <si>
    <t>75 bps</t>
  </si>
  <si>
    <t>100 bps</t>
  </si>
  <si>
    <t>125 bps</t>
  </si>
  <si>
    <t>150 bps</t>
  </si>
  <si>
    <t>175 bps</t>
  </si>
  <si>
    <t>Sept 16</t>
  </si>
  <si>
    <t>Nov 16</t>
  </si>
  <si>
    <t>Dec 16</t>
  </si>
  <si>
    <t>Feb 17</t>
  </si>
  <si>
    <t>March 17</t>
  </si>
  <si>
    <t>May 17</t>
  </si>
  <si>
    <t>June 17</t>
  </si>
  <si>
    <t>July 17</t>
  </si>
  <si>
    <t>ADP Emp</t>
  </si>
  <si>
    <t>Pend Home</t>
  </si>
  <si>
    <t>Chicago PMI</t>
  </si>
  <si>
    <t>EIA crude</t>
  </si>
  <si>
    <t>EIA gas</t>
  </si>
  <si>
    <t>EIA distill</t>
  </si>
  <si>
    <t>jbls clm wk</t>
  </si>
  <si>
    <t>jbls clm 4w MA</t>
  </si>
  <si>
    <t>PMI mfg</t>
  </si>
  <si>
    <t>ISM mfg</t>
  </si>
  <si>
    <t>apayrolls</t>
  </si>
  <si>
    <t>unemp rate</t>
  </si>
  <si>
    <t>partic rate</t>
  </si>
  <si>
    <t>hourly M</t>
  </si>
  <si>
    <t>workweek</t>
  </si>
  <si>
    <t>intl trade blnce</t>
  </si>
  <si>
    <t>rigs US</t>
  </si>
  <si>
    <t>rigs NA</t>
  </si>
  <si>
    <t>rigs Canada</t>
  </si>
  <si>
    <t>rigs gulf Mex</t>
  </si>
  <si>
    <t>ISM non-mfg</t>
  </si>
  <si>
    <t>JOLTS</t>
  </si>
  <si>
    <t>EURUSD</t>
  </si>
  <si>
    <t>USDJPY</t>
  </si>
  <si>
    <t>GSPUSD</t>
  </si>
  <si>
    <t>USDCAD</t>
  </si>
  <si>
    <t>CHFUSD</t>
  </si>
  <si>
    <t>USDCNY</t>
  </si>
  <si>
    <t>DXY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</si>
</sst>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0" fontId="0" fillId="0" borderId="0" xfId="0" applyFont="1"/>
    <xf numFmtId="164" fontId="0" fillId="0" borderId="0" xfId="0" applyNumberFormat="1"/>
    <xf numFmtId="9" fontId="0" fillId="0" borderId="0" xfId="0" applyNumberFormat="1"/>
    <xf numFmtId="49" fontId="1" fillId="0" borderId="0" xfId="0" applyNumberFormat="1" applyFont="1" applyAlignment="1">
      <alignment horizontal="right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hntomczak/Desktop/daily_logz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markets"/>
      <sheetName val="stocks"/>
      <sheetName val="currencies"/>
      <sheetName val="commodities"/>
      <sheetName val="fixed_income"/>
      <sheetName val="FedWatch"/>
      <sheetName val="data"/>
      <sheetName val="fidelity"/>
      <sheetName val="VIX_SPX"/>
    </sheetNames>
    <sheetDataSet>
      <sheetData sheetId="0"/>
      <sheetData sheetId="1">
        <row r="1">
          <cell r="B1" t="str">
            <v>S&amp;P 500</v>
          </cell>
        </row>
        <row r="2">
          <cell r="A2">
            <v>42611</v>
          </cell>
        </row>
        <row r="3">
          <cell r="A3">
            <v>42612</v>
          </cell>
        </row>
        <row r="4">
          <cell r="A4">
            <v>42613</v>
          </cell>
        </row>
        <row r="5">
          <cell r="A5">
            <v>42614</v>
          </cell>
        </row>
        <row r="6">
          <cell r="A6">
            <v>42615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"/>
  <sheetViews>
    <sheetView tabSelected="1" topLeftCell="F1" workbookViewId="0">
      <selection activeCell="K13" sqref="K13"/>
    </sheetView>
  </sheetViews>
  <sheetFormatPr defaultColWidth="11" defaultRowHeight="15.75" x14ac:dyDescent="0.25"/>
  <sheetData>
    <row r="1" spans="1:34" x14ac:dyDescent="0.25">
      <c r="A1" s="1" t="s">
        <v>0</v>
      </c>
      <c r="B1" s="1" t="str">
        <f>stocks!B1</f>
        <v>S&amp;P 500</v>
      </c>
      <c r="C1" s="1" t="str">
        <f>stocks!C1</f>
        <v>DJIA</v>
      </c>
      <c r="D1" s="1" t="str">
        <f>stocks!D1</f>
        <v>NASDAQ</v>
      </c>
      <c r="E1" s="1" t="str">
        <f>stocks!E1</f>
        <v>VIX</v>
      </c>
      <c r="F1" s="1" t="str">
        <f>stocks!F1</f>
        <v>FTSE 100</v>
      </c>
      <c r="G1" s="1" t="str">
        <f>stocks!G1</f>
        <v>DAX</v>
      </c>
      <c r="H1" s="1" t="str">
        <f>stocks!H1</f>
        <v>NIKKEI</v>
      </c>
      <c r="I1" s="1" t="str">
        <f>stocks!I1</f>
        <v>HANG SENG</v>
      </c>
      <c r="J1" s="9" t="str">
        <f>currencies!B1</f>
        <v>EURUSD</v>
      </c>
      <c r="K1" s="9" t="str">
        <f>currencies!C1</f>
        <v>USDJPY</v>
      </c>
      <c r="L1" s="9" t="str">
        <f>currencies!D1</f>
        <v>GSPUSD</v>
      </c>
      <c r="M1" s="9" t="str">
        <f>currencies!E1</f>
        <v>USDCAD</v>
      </c>
      <c r="N1" s="9" t="str">
        <f>currencies!F1</f>
        <v>CHFUSD</v>
      </c>
      <c r="O1" s="9" t="str">
        <f>currencies!G1</f>
        <v>USDCNY</v>
      </c>
      <c r="P1" s="1" t="str">
        <f>commodities!B1</f>
        <v>WTI (CLA)</v>
      </c>
      <c r="Q1" s="1" t="str">
        <f>commodities!C1</f>
        <v>BRENT (COA)</v>
      </c>
      <c r="R1" s="1" t="str">
        <f>commodities!D1</f>
        <v>BRT - WTI</v>
      </c>
      <c r="S1" s="1" t="str">
        <f>commodities!E1</f>
        <v>GOLD (GCA)</v>
      </c>
      <c r="T1" s="1" t="str">
        <f>fixed_income!B1</f>
        <v>1M</v>
      </c>
      <c r="U1" s="1" t="str">
        <f>fixed_income!C1</f>
        <v>3M</v>
      </c>
      <c r="V1" s="1" t="str">
        <f>fixed_income!D1</f>
        <v>6M</v>
      </c>
      <c r="W1" s="1" t="str">
        <f>fixed_income!E1</f>
        <v>1Y</v>
      </c>
      <c r="X1" s="1" t="str">
        <f>fixed_income!F1</f>
        <v>2Y</v>
      </c>
      <c r="Y1" s="1" t="str">
        <f>fixed_income!G1</f>
        <v>3Y</v>
      </c>
      <c r="Z1" s="1" t="str">
        <f>fixed_income!H1</f>
        <v>5Y</v>
      </c>
      <c r="AA1" s="1" t="str">
        <f>fixed_income!I1</f>
        <v>7Y</v>
      </c>
      <c r="AB1" s="1" t="str">
        <f>fixed_income!J1</f>
        <v>10Y</v>
      </c>
      <c r="AC1" s="1" t="str">
        <f>fixed_income!K1</f>
        <v>20Y</v>
      </c>
      <c r="AD1" s="1" t="str">
        <f>fixed_income!L1</f>
        <v>30Y</v>
      </c>
      <c r="AE1" s="1" t="str">
        <f>fixed_income!M1</f>
        <v>US Agg</v>
      </c>
      <c r="AF1" t="str">
        <f>fidelity!B1</f>
        <v>PFF</v>
      </c>
      <c r="AG1" t="str">
        <f>fidelity!C1</f>
        <v>RAD</v>
      </c>
      <c r="AH1" t="str">
        <f>fidelity!D1</f>
        <v>UDOW</v>
      </c>
    </row>
    <row r="2" spans="1:34" x14ac:dyDescent="0.25">
      <c r="A2" s="2">
        <v>42611</v>
      </c>
      <c r="B2" s="5">
        <f>stocks!B2</f>
        <v>2180.38</v>
      </c>
      <c r="C2" s="5">
        <f>stocks!C2</f>
        <v>18502.990000000002</v>
      </c>
      <c r="D2" s="5">
        <f>stocks!D2</f>
        <v>5232.33</v>
      </c>
      <c r="E2" s="5">
        <f>stocks!E2</f>
        <v>12.94</v>
      </c>
      <c r="F2" s="5">
        <f>stocks!F2</f>
        <v>6838.05</v>
      </c>
      <c r="G2" s="5">
        <f>stocks!G2</f>
        <v>10544.44</v>
      </c>
      <c r="H2" s="5">
        <f>stocks!H2</f>
        <v>16737.490000000002</v>
      </c>
      <c r="I2" s="5">
        <f>stocks!I2</f>
        <v>22821.34</v>
      </c>
      <c r="P2">
        <f>commodities!B2</f>
        <v>46.98</v>
      </c>
      <c r="Q2">
        <f>commodities!C2</f>
        <v>49.26</v>
      </c>
      <c r="R2">
        <f>commodities!D2</f>
        <v>2.2800000000000011</v>
      </c>
      <c r="S2">
        <f>commodities!E2</f>
        <v>1327.1</v>
      </c>
      <c r="T2">
        <f>fixed_income!B2</f>
        <v>0.25</v>
      </c>
      <c r="U2">
        <f>fixed_income!C2</f>
        <v>0.33</v>
      </c>
      <c r="V2">
        <f>fixed_income!D2</f>
        <v>0.49</v>
      </c>
      <c r="W2">
        <f>fixed_income!E2</f>
        <v>0.62</v>
      </c>
      <c r="X2">
        <f>fixed_income!F2</f>
        <v>0.81</v>
      </c>
      <c r="Y2">
        <f>fixed_income!G2</f>
        <v>0.92</v>
      </c>
      <c r="Z2">
        <f>fixed_income!H2</f>
        <v>1.18</v>
      </c>
      <c r="AA2">
        <f>fixed_income!I2</f>
        <v>1.43</v>
      </c>
      <c r="AB2">
        <f>fixed_income!J2</f>
        <v>1.57</v>
      </c>
      <c r="AC2" s="3">
        <f>fixed_income!K2</f>
        <v>1.9</v>
      </c>
      <c r="AD2">
        <f>fixed_income!L2</f>
        <v>2.2200000000000002</v>
      </c>
      <c r="AE2">
        <f>fixed_income!M2</f>
        <v>0</v>
      </c>
      <c r="AF2">
        <f>fidelity!B2</f>
        <v>40.159999999999997</v>
      </c>
      <c r="AG2">
        <f>fidelity!C2</f>
        <v>7.42</v>
      </c>
      <c r="AH2">
        <f>fidelity!D2</f>
        <v>77.19</v>
      </c>
    </row>
    <row r="3" spans="1:34" x14ac:dyDescent="0.25">
      <c r="A3" s="2">
        <v>42612</v>
      </c>
      <c r="B3" s="5">
        <f>stocks!B3</f>
        <v>2176.12</v>
      </c>
      <c r="C3" s="5">
        <f>stocks!C3</f>
        <v>18454.3</v>
      </c>
      <c r="D3" s="5">
        <f>stocks!D3</f>
        <v>5222.99</v>
      </c>
      <c r="E3" s="5">
        <f>stocks!E3</f>
        <v>13.12</v>
      </c>
      <c r="F3" s="5">
        <f>stocks!F3</f>
        <v>6820.79</v>
      </c>
      <c r="G3" s="5">
        <f>stocks!G3</f>
        <v>10657.64</v>
      </c>
      <c r="H3" s="5">
        <f>stocks!H3</f>
        <v>16725.36</v>
      </c>
      <c r="I3" s="5">
        <f>stocks!I3</f>
        <v>23016.11</v>
      </c>
      <c r="P3">
        <f>commodities!B3</f>
        <v>46.35</v>
      </c>
      <c r="Q3">
        <f>commodities!C3</f>
        <v>48.73</v>
      </c>
      <c r="R3">
        <f>commodities!D3</f>
        <v>2.3799999999999955</v>
      </c>
      <c r="S3">
        <f>commodities!E3</f>
        <v>1316.5</v>
      </c>
      <c r="T3">
        <f>fixed_income!B3</f>
        <v>0.23</v>
      </c>
      <c r="U3">
        <f>fixed_income!C3</f>
        <v>0.33</v>
      </c>
      <c r="V3">
        <f>fixed_income!D3</f>
        <v>0.47</v>
      </c>
      <c r="W3">
        <f>fixed_income!E3</f>
        <v>0.61</v>
      </c>
      <c r="X3">
        <f>fixed_income!F3</f>
        <v>0.8</v>
      </c>
      <c r="Y3">
        <f>fixed_income!G3</f>
        <v>0.92</v>
      </c>
      <c r="Z3">
        <f>fixed_income!H3</f>
        <v>1.18</v>
      </c>
      <c r="AA3">
        <f>fixed_income!I3</f>
        <v>1.44</v>
      </c>
      <c r="AB3">
        <f>fixed_income!J3</f>
        <v>1.57</v>
      </c>
      <c r="AC3" s="3">
        <f>fixed_income!K3</f>
        <v>1.91</v>
      </c>
      <c r="AD3">
        <f>fixed_income!L3</f>
        <v>2.23</v>
      </c>
      <c r="AE3">
        <f>fixed_income!M3</f>
        <v>0</v>
      </c>
      <c r="AF3">
        <f>fidelity!B3</f>
        <v>40.14</v>
      </c>
      <c r="AG3">
        <f>fidelity!C3</f>
        <v>7.45</v>
      </c>
      <c r="AH3">
        <f>fidelity!D3</f>
        <v>76.760000000000005</v>
      </c>
    </row>
    <row r="4" spans="1:34" x14ac:dyDescent="0.25">
      <c r="A4" s="2">
        <v>42613</v>
      </c>
      <c r="B4" s="5">
        <f>stocks!B4</f>
        <v>2170.9499999999998</v>
      </c>
      <c r="C4" s="5">
        <f>stocks!C4</f>
        <v>18400.88</v>
      </c>
      <c r="D4" s="5">
        <f>stocks!D4</f>
        <v>5213.22</v>
      </c>
      <c r="E4" s="5">
        <f>stocks!E4</f>
        <v>13.42</v>
      </c>
      <c r="F4" s="5">
        <f>stocks!F4</f>
        <v>6781.51</v>
      </c>
      <c r="G4" s="5">
        <f>stocks!G4</f>
        <v>10592.69</v>
      </c>
      <c r="H4" s="5">
        <f>stocks!H4</f>
        <v>16890.5</v>
      </c>
      <c r="I4" s="5">
        <f>stocks!I4</f>
        <v>23008.47</v>
      </c>
      <c r="P4">
        <f>commodities!B4</f>
        <v>44.7</v>
      </c>
      <c r="Q4">
        <f>commodities!C4</f>
        <v>46.89</v>
      </c>
      <c r="R4">
        <f>commodities!D4</f>
        <v>2.1899999999999977</v>
      </c>
      <c r="S4">
        <f>commodities!E4</f>
        <v>1311.4</v>
      </c>
      <c r="T4">
        <f>fixed_income!B4</f>
        <v>0.26</v>
      </c>
      <c r="U4">
        <f>fixed_income!C4</f>
        <v>0.33</v>
      </c>
      <c r="V4">
        <f>fixed_income!D4</f>
        <v>0.47</v>
      </c>
      <c r="W4">
        <f>fixed_income!E4</f>
        <v>0.61</v>
      </c>
      <c r="X4">
        <f>fixed_income!F4</f>
        <v>0.8</v>
      </c>
      <c r="Y4">
        <f>fixed_income!G4</f>
        <v>0.92</v>
      </c>
      <c r="Z4">
        <f>fixed_income!H4</f>
        <v>1.19</v>
      </c>
      <c r="AA4">
        <f>fixed_income!I4</f>
        <v>1.45</v>
      </c>
      <c r="AB4">
        <f>fixed_income!J4</f>
        <v>1.58</v>
      </c>
      <c r="AC4" s="3">
        <f>fixed_income!K4</f>
        <v>1.9</v>
      </c>
      <c r="AD4">
        <f>fixed_income!L4</f>
        <v>2.23</v>
      </c>
      <c r="AE4">
        <f>fixed_income!M4</f>
        <v>0</v>
      </c>
      <c r="AF4">
        <f>fidelity!B4</f>
        <v>40.1</v>
      </c>
      <c r="AG4">
        <f>fidelity!C4</f>
        <v>7.53</v>
      </c>
      <c r="AH4">
        <f>fidelity!D4</f>
        <v>76.010000000000005</v>
      </c>
    </row>
    <row r="5" spans="1:34" x14ac:dyDescent="0.25">
      <c r="A5" s="2">
        <v>42614</v>
      </c>
      <c r="B5" s="5">
        <f>stocks!B5</f>
        <v>2170.86</v>
      </c>
      <c r="C5" s="5">
        <f>stocks!C5</f>
        <v>18419.3</v>
      </c>
      <c r="D5" s="5">
        <f>stocks!D5</f>
        <v>5227.2060000000001</v>
      </c>
      <c r="E5" s="5">
        <f>stocks!E5</f>
        <v>13.48</v>
      </c>
      <c r="F5" s="5">
        <f>stocks!F5</f>
        <v>6745.97</v>
      </c>
      <c r="G5" s="5">
        <f>stocks!G5</f>
        <v>10534.31</v>
      </c>
      <c r="H5" s="5">
        <f>stocks!H5</f>
        <v>16926.84</v>
      </c>
      <c r="I5" s="5">
        <f>stocks!I5</f>
        <v>23165.34</v>
      </c>
      <c r="P5">
        <f>commodities!B5</f>
        <v>43.16</v>
      </c>
      <c r="Q5">
        <f>commodities!C5</f>
        <v>45.45</v>
      </c>
      <c r="R5">
        <f>commodities!D5</f>
        <v>2.2900000000000063</v>
      </c>
      <c r="S5">
        <f>commodities!E5</f>
        <v>1317.1</v>
      </c>
      <c r="T5">
        <f>fixed_income!B5</f>
        <v>0.27</v>
      </c>
      <c r="U5">
        <f>fixed_income!C5</f>
        <v>0.33</v>
      </c>
      <c r="V5">
        <f>fixed_income!D5</f>
        <v>0.47</v>
      </c>
      <c r="W5">
        <f>fixed_income!E5</f>
        <v>0.6</v>
      </c>
      <c r="X5">
        <f>fixed_income!F5</f>
        <v>0.78</v>
      </c>
      <c r="Y5">
        <f>fixed_income!G5</f>
        <v>0.91</v>
      </c>
      <c r="Z5">
        <f>fixed_income!H5</f>
        <v>1.18</v>
      </c>
      <c r="AA5">
        <f>fixed_income!I5</f>
        <v>1.44</v>
      </c>
      <c r="AB5">
        <f>fixed_income!J5</f>
        <v>1.57</v>
      </c>
      <c r="AC5" s="3">
        <f>fixed_income!K5</f>
        <v>1.9</v>
      </c>
      <c r="AD5">
        <f>fixed_income!L5</f>
        <v>2.23</v>
      </c>
      <c r="AE5">
        <f>fixed_income!M5</f>
        <v>0</v>
      </c>
      <c r="AF5">
        <f>fidelity!B5</f>
        <v>39.85</v>
      </c>
      <c r="AG5">
        <f>fidelity!C5</f>
        <v>7.54</v>
      </c>
      <c r="AH5">
        <f>fidelity!D5</f>
        <v>76.260000000000005</v>
      </c>
    </row>
    <row r="6" spans="1:34" x14ac:dyDescent="0.25">
      <c r="A6" s="2">
        <v>42615</v>
      </c>
      <c r="B6" s="5">
        <f>stocks!B6</f>
        <v>2179.98</v>
      </c>
      <c r="C6" s="5">
        <f>stocks!C6</f>
        <v>18491.96</v>
      </c>
      <c r="D6" s="5">
        <f>stocks!D6</f>
        <v>5249.8990000000003</v>
      </c>
      <c r="E6" s="5">
        <f>stocks!E6</f>
        <v>11.98</v>
      </c>
      <c r="F6" s="5">
        <f>stocks!F6</f>
        <v>6894.6</v>
      </c>
      <c r="G6" s="5">
        <f>stocks!G6</f>
        <v>10683.82</v>
      </c>
      <c r="H6" s="5">
        <f>stocks!H6</f>
        <v>16925.68</v>
      </c>
      <c r="I6" s="5">
        <f>stocks!I6</f>
        <v>23266.7</v>
      </c>
      <c r="P6">
        <f>commodities!B6</f>
        <v>44.44</v>
      </c>
      <c r="Q6">
        <f>commodities!C6</f>
        <v>46.83</v>
      </c>
      <c r="R6">
        <f>commodities!D6</f>
        <v>2.3900000000000006</v>
      </c>
      <c r="S6">
        <f>commodities!E6</f>
        <v>1326.7</v>
      </c>
      <c r="T6">
        <f>fixed_income!B6</f>
        <v>0.25</v>
      </c>
      <c r="U6">
        <f>fixed_income!C6</f>
        <v>0.33</v>
      </c>
      <c r="V6">
        <f>fixed_income!D6</f>
        <v>0.45</v>
      </c>
      <c r="W6">
        <f>fixed_income!E6</f>
        <v>0.59</v>
      </c>
      <c r="X6">
        <f>fixed_income!F6</f>
        <v>0.8</v>
      </c>
      <c r="Y6">
        <f>fixed_income!G6</f>
        <v>0.92</v>
      </c>
      <c r="Z6">
        <f>fixed_income!H6</f>
        <v>1.2</v>
      </c>
      <c r="AA6">
        <f>fixed_income!I6</f>
        <v>1.47</v>
      </c>
      <c r="AB6">
        <f>fixed_income!J6</f>
        <v>1.6</v>
      </c>
      <c r="AC6" s="3">
        <f>fixed_income!K6</f>
        <v>1.95</v>
      </c>
      <c r="AD6">
        <f>fixed_income!L6</f>
        <v>2.2799999999999998</v>
      </c>
      <c r="AE6">
        <f>fixed_income!M6</f>
        <v>0</v>
      </c>
      <c r="AF6">
        <f>fidelity!B6</f>
        <v>39.96</v>
      </c>
      <c r="AG6">
        <f>fidelity!C6</f>
        <v>7.59</v>
      </c>
      <c r="AH6">
        <f>fidelity!D6</f>
        <v>77.22</v>
      </c>
    </row>
    <row r="7" spans="1:34" x14ac:dyDescent="0.25">
      <c r="A7" s="2">
        <v>42619</v>
      </c>
      <c r="B7" s="5">
        <f>stocks!B7</f>
        <v>2186.48</v>
      </c>
      <c r="C7" s="5">
        <f>stocks!C7</f>
        <v>18538.12</v>
      </c>
      <c r="D7" s="5">
        <f>stocks!D7</f>
        <v>5275.9080000000004</v>
      </c>
      <c r="E7" s="5">
        <f>stocks!E7</f>
        <v>12.02</v>
      </c>
      <c r="F7" s="5">
        <f>stocks!F7</f>
        <v>6826.05</v>
      </c>
      <c r="G7" s="5">
        <f>stocks!G7</f>
        <v>10687.14</v>
      </c>
      <c r="H7" s="5">
        <f>stocks!H7</f>
        <v>17081.98</v>
      </c>
      <c r="I7" s="5">
        <f>stocks!I7</f>
        <v>23787.68</v>
      </c>
      <c r="P7">
        <f>commodities!B7</f>
        <v>44.83</v>
      </c>
      <c r="Q7">
        <f>commodities!C7</f>
        <v>47.26</v>
      </c>
      <c r="R7">
        <f>commodities!D7</f>
        <v>2.4299999999999997</v>
      </c>
      <c r="S7">
        <f>commodities!E7</f>
        <v>1354</v>
      </c>
      <c r="T7">
        <f>fixed_income!B7</f>
        <v>0.24</v>
      </c>
      <c r="U7">
        <f>fixed_income!C7</f>
        <v>0.32</v>
      </c>
      <c r="V7">
        <f>fixed_income!D7</f>
        <v>0.45</v>
      </c>
      <c r="W7">
        <f>fixed_income!E7</f>
        <v>0.56000000000000005</v>
      </c>
      <c r="X7">
        <f>fixed_income!F7</f>
        <v>0.74</v>
      </c>
      <c r="Y7">
        <f>fixed_income!G7</f>
        <v>0.86</v>
      </c>
      <c r="Z7">
        <f>fixed_income!H7</f>
        <v>1.1299999999999999</v>
      </c>
      <c r="AA7">
        <f>fixed_income!I7</f>
        <v>1.4</v>
      </c>
      <c r="AB7">
        <f>fixed_income!J7</f>
        <v>1.55</v>
      </c>
      <c r="AC7" s="3">
        <f>fixed_income!K7</f>
        <v>1.9</v>
      </c>
      <c r="AD7">
        <f>fixed_income!L7</f>
        <v>2.2400000000000002</v>
      </c>
      <c r="AE7">
        <f>fixed_income!M7</f>
        <v>0</v>
      </c>
      <c r="AF7">
        <f>fidelity!B7</f>
        <v>40.01</v>
      </c>
      <c r="AG7">
        <f>fidelity!C7</f>
        <v>7.56</v>
      </c>
      <c r="AH7">
        <f>fidelity!D7</f>
        <v>77.78</v>
      </c>
    </row>
    <row r="8" spans="1:34" x14ac:dyDescent="0.25">
      <c r="A8" s="2">
        <v>42620</v>
      </c>
      <c r="B8" s="5">
        <f>stocks!B8</f>
        <v>2186.16</v>
      </c>
      <c r="C8" s="5">
        <f>stocks!C8</f>
        <v>18526.14</v>
      </c>
      <c r="D8" s="5">
        <f>stocks!D8</f>
        <v>5283.9260000000004</v>
      </c>
      <c r="E8" s="5">
        <f>stocks!E8</f>
        <v>11.94</v>
      </c>
      <c r="F8" s="5">
        <f>stocks!F8</f>
        <v>6846.58</v>
      </c>
      <c r="G8" s="5">
        <f>stocks!G8</f>
        <v>10752.98</v>
      </c>
      <c r="H8" s="5">
        <f>stocks!H8</f>
        <v>17012.98</v>
      </c>
      <c r="I8" s="5">
        <f>stocks!I8</f>
        <v>23741.81</v>
      </c>
      <c r="P8">
        <f>commodities!B8</f>
        <v>45.5</v>
      </c>
      <c r="Q8">
        <f>commodities!C8</f>
        <v>47.98</v>
      </c>
      <c r="R8">
        <f>commodities!D8</f>
        <v>2.4799999999999969</v>
      </c>
      <c r="S8">
        <f>commodities!E8</f>
        <v>1349.2</v>
      </c>
      <c r="T8">
        <f>fixed_income!B8</f>
        <v>0.25</v>
      </c>
      <c r="U8">
        <f>fixed_income!C8</f>
        <v>0.34</v>
      </c>
      <c r="V8">
        <f>fixed_income!D8</f>
        <v>0.49</v>
      </c>
      <c r="W8">
        <f>fixed_income!E8</f>
        <v>0.56999999999999995</v>
      </c>
      <c r="X8">
        <f>fixed_income!F8</f>
        <v>0.74</v>
      </c>
      <c r="Y8">
        <f>fixed_income!G8</f>
        <v>0.86</v>
      </c>
      <c r="Z8">
        <f>fixed_income!H8</f>
        <v>1.1200000000000001</v>
      </c>
      <c r="AA8">
        <f>fixed_income!I8</f>
        <v>1.39</v>
      </c>
      <c r="AB8">
        <f>fixed_income!J8</f>
        <v>1.54</v>
      </c>
      <c r="AC8" s="3">
        <f>fixed_income!K8</f>
        <v>1.89</v>
      </c>
      <c r="AD8">
        <f>fixed_income!L8</f>
        <v>2.23</v>
      </c>
      <c r="AE8">
        <f>fixed_income!M8</f>
        <v>0</v>
      </c>
      <c r="AF8">
        <f>fidelity!B8</f>
        <v>39.979999999999997</v>
      </c>
      <c r="AG8">
        <f>fidelity!C8</f>
        <v>7.75</v>
      </c>
      <c r="AH8">
        <f>fidelity!D8</f>
        <v>77.72</v>
      </c>
    </row>
    <row r="9" spans="1:34" x14ac:dyDescent="0.25">
      <c r="A9" s="2">
        <v>42621</v>
      </c>
      <c r="B9" s="5">
        <f>stocks!B9</f>
        <v>2181.3000000000002</v>
      </c>
      <c r="C9" s="5">
        <f>stocks!C9</f>
        <v>18479.91</v>
      </c>
      <c r="D9" s="5">
        <f>stocks!D9</f>
        <v>5259.482</v>
      </c>
      <c r="E9" s="5">
        <f>stocks!E9</f>
        <v>12.51</v>
      </c>
      <c r="F9" s="5">
        <f>stocks!F9</f>
        <v>6858.7</v>
      </c>
      <c r="G9" s="5">
        <f>stocks!G9</f>
        <v>10675.29</v>
      </c>
      <c r="H9" s="5">
        <f>stocks!H9</f>
        <v>16958.77</v>
      </c>
      <c r="I9" s="5">
        <f>stocks!I9</f>
        <v>23919.34</v>
      </c>
      <c r="P9">
        <f>commodities!B9</f>
        <v>47.62</v>
      </c>
      <c r="Q9">
        <f>commodities!C9</f>
        <v>49.99</v>
      </c>
      <c r="R9">
        <f>commodities!D9</f>
        <v>2.3700000000000045</v>
      </c>
      <c r="S9">
        <f>commodities!E9</f>
        <v>1341.6</v>
      </c>
      <c r="T9">
        <f>fixed_income!B9</f>
        <v>0.26</v>
      </c>
      <c r="U9">
        <f>fixed_income!C9</f>
        <v>0.35</v>
      </c>
      <c r="V9">
        <f>fixed_income!D9</f>
        <v>0.5</v>
      </c>
      <c r="W9">
        <f>fixed_income!E9</f>
        <v>0.56999999999999995</v>
      </c>
      <c r="X9">
        <f>fixed_income!F9</f>
        <v>0.78</v>
      </c>
      <c r="Y9">
        <f>fixed_income!G9</f>
        <v>0.91</v>
      </c>
      <c r="Z9">
        <f>fixed_income!H9</f>
        <v>1.19</v>
      </c>
      <c r="AA9">
        <f>fixed_income!I9</f>
        <v>1.46</v>
      </c>
      <c r="AB9">
        <f>fixed_income!J9</f>
        <v>1.61</v>
      </c>
      <c r="AC9" s="3">
        <f>fixed_income!K9</f>
        <v>1.98</v>
      </c>
      <c r="AD9">
        <f>fixed_income!L9</f>
        <v>2.3199999999999998</v>
      </c>
      <c r="AE9">
        <f>fixed_income!M9</f>
        <v>0</v>
      </c>
      <c r="AF9">
        <f>fidelity!B9</f>
        <v>40.01</v>
      </c>
      <c r="AG9">
        <f>fidelity!C9</f>
        <v>8.2100000000000009</v>
      </c>
      <c r="AH9">
        <f>fidelity!D9</f>
        <v>77.083399999999997</v>
      </c>
    </row>
    <row r="10" spans="1:34" x14ac:dyDescent="0.25">
      <c r="A10" s="2">
        <v>42622</v>
      </c>
      <c r="B10" s="5">
        <f>stocks!B10</f>
        <v>2127.81</v>
      </c>
      <c r="C10" s="5">
        <f>stocks!C10</f>
        <v>18085.45</v>
      </c>
      <c r="D10" s="5">
        <f>stocks!D10</f>
        <v>5125.9059999999999</v>
      </c>
      <c r="E10" s="5">
        <f>stocks!E10</f>
        <v>17.5</v>
      </c>
      <c r="F10" s="5">
        <f>stocks!F10</f>
        <v>6776.95</v>
      </c>
      <c r="G10" s="5">
        <f>stocks!G10</f>
        <v>10573.44</v>
      </c>
      <c r="H10" s="5">
        <f>stocks!H10</f>
        <v>16965.759999999998</v>
      </c>
      <c r="I10" s="5">
        <f>stocks!I10</f>
        <v>24099.7</v>
      </c>
      <c r="P10">
        <f>commodities!B10</f>
        <v>45.71</v>
      </c>
      <c r="Q10">
        <f>commodities!C10</f>
        <v>47.87</v>
      </c>
      <c r="R10">
        <f>commodities!D10</f>
        <v>2.1599999999999966</v>
      </c>
      <c r="S10">
        <f>commodities!E10</f>
        <v>1331.8</v>
      </c>
      <c r="T10">
        <f>fixed_income!B10</f>
        <v>0.24</v>
      </c>
      <c r="U10">
        <f>fixed_income!C10</f>
        <v>0.35</v>
      </c>
      <c r="V10">
        <f>fixed_income!D10</f>
        <v>0.51</v>
      </c>
      <c r="W10">
        <f>fixed_income!E10</f>
        <v>0.57999999999999996</v>
      </c>
      <c r="X10">
        <f>fixed_income!F10</f>
        <v>0.79</v>
      </c>
      <c r="Y10">
        <f>fixed_income!G10</f>
        <v>0.93</v>
      </c>
      <c r="Z10">
        <f>fixed_income!H10</f>
        <v>1.23</v>
      </c>
      <c r="AA10">
        <f>fixed_income!I10</f>
        <v>1.51</v>
      </c>
      <c r="AB10">
        <f>fixed_income!J10</f>
        <v>1.67</v>
      </c>
      <c r="AC10" s="3">
        <f>fixed_income!K10</f>
        <v>2.0499999999999998</v>
      </c>
      <c r="AD10">
        <f>fixed_income!L10</f>
        <v>2.39</v>
      </c>
      <c r="AE10">
        <f>fixed_income!M10</f>
        <v>0</v>
      </c>
      <c r="AF10">
        <f>fidelity!B10</f>
        <v>35.53</v>
      </c>
      <c r="AG10">
        <f>fidelity!C10</f>
        <v>8.15</v>
      </c>
      <c r="AH10">
        <f>fidelity!D10</f>
        <v>72.22</v>
      </c>
    </row>
  </sheetData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:A10"/>
    </sheetView>
  </sheetViews>
  <sheetFormatPr defaultColWidth="11" defaultRowHeight="15.75" x14ac:dyDescent="0.25"/>
  <sheetData>
    <row r="1" spans="1:11" x14ac:dyDescent="0.25">
      <c r="A1" s="1" t="s">
        <v>0</v>
      </c>
      <c r="B1" s="1" t="s">
        <v>10</v>
      </c>
      <c r="C1" s="1" t="s">
        <v>1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11</v>
      </c>
      <c r="J1" s="1"/>
      <c r="K1" s="1"/>
    </row>
    <row r="2" spans="1:11" x14ac:dyDescent="0.25">
      <c r="A2" s="2">
        <v>42611</v>
      </c>
      <c r="B2" s="3">
        <v>2180.38</v>
      </c>
      <c r="C2" s="3">
        <v>18502.990000000002</v>
      </c>
      <c r="D2" s="3">
        <v>5232.33</v>
      </c>
      <c r="E2" s="3">
        <v>12.94</v>
      </c>
      <c r="F2" s="3">
        <v>6838.05</v>
      </c>
      <c r="G2" s="3">
        <v>10544.44</v>
      </c>
      <c r="H2" s="3">
        <v>16737.490000000002</v>
      </c>
      <c r="I2" s="3">
        <v>22821.34</v>
      </c>
    </row>
    <row r="3" spans="1:11" x14ac:dyDescent="0.25">
      <c r="A3" s="2">
        <v>42612</v>
      </c>
      <c r="B3" s="3">
        <v>2176.12</v>
      </c>
      <c r="C3" s="3">
        <v>18454.3</v>
      </c>
      <c r="D3" s="3">
        <v>5222.99</v>
      </c>
      <c r="E3" s="3">
        <v>13.12</v>
      </c>
      <c r="F3" s="3">
        <v>6820.79</v>
      </c>
      <c r="G3" s="3">
        <v>10657.64</v>
      </c>
      <c r="H3" s="3">
        <v>16725.36</v>
      </c>
      <c r="I3" s="3">
        <v>23016.11</v>
      </c>
    </row>
    <row r="4" spans="1:11" x14ac:dyDescent="0.25">
      <c r="A4" s="2">
        <v>42613</v>
      </c>
      <c r="B4" s="3">
        <v>2170.9499999999998</v>
      </c>
      <c r="C4" s="3">
        <v>18400.88</v>
      </c>
      <c r="D4" s="3">
        <v>5213.22</v>
      </c>
      <c r="E4" s="3">
        <v>13.42</v>
      </c>
      <c r="F4" s="3">
        <v>6781.51</v>
      </c>
      <c r="G4" s="3">
        <v>10592.69</v>
      </c>
      <c r="H4" s="3">
        <v>16890.5</v>
      </c>
      <c r="I4" s="3">
        <v>23008.47</v>
      </c>
    </row>
    <row r="5" spans="1:11" x14ac:dyDescent="0.25">
      <c r="A5" s="2">
        <v>42614</v>
      </c>
      <c r="B5" s="3">
        <v>2170.86</v>
      </c>
      <c r="C5" s="3">
        <v>18419.3</v>
      </c>
      <c r="D5" s="3">
        <v>5227.2060000000001</v>
      </c>
      <c r="E5" s="3">
        <v>13.48</v>
      </c>
      <c r="F5" s="3">
        <v>6745.97</v>
      </c>
      <c r="G5" s="3">
        <v>10534.31</v>
      </c>
      <c r="H5" s="3">
        <v>16926.84</v>
      </c>
      <c r="I5" s="3">
        <v>23165.34</v>
      </c>
    </row>
    <row r="6" spans="1:11" x14ac:dyDescent="0.25">
      <c r="A6" s="2">
        <v>42615</v>
      </c>
      <c r="B6" s="3">
        <v>2179.98</v>
      </c>
      <c r="C6" s="3">
        <v>18491.96</v>
      </c>
      <c r="D6" s="3">
        <v>5249.8990000000003</v>
      </c>
      <c r="E6" s="3">
        <v>11.98</v>
      </c>
      <c r="F6" s="3">
        <v>6894.6</v>
      </c>
      <c r="G6" s="3">
        <v>10683.82</v>
      </c>
      <c r="H6" s="3">
        <v>16925.68</v>
      </c>
      <c r="I6" s="3">
        <v>23266.7</v>
      </c>
    </row>
    <row r="7" spans="1:11" x14ac:dyDescent="0.25">
      <c r="A7" s="2">
        <v>42619</v>
      </c>
      <c r="B7" s="3">
        <v>2186.48</v>
      </c>
      <c r="C7" s="3">
        <v>18538.12</v>
      </c>
      <c r="D7" s="3">
        <v>5275.9080000000004</v>
      </c>
      <c r="E7" s="3">
        <v>12.02</v>
      </c>
      <c r="F7" s="3">
        <v>6826.05</v>
      </c>
      <c r="G7" s="3">
        <v>10687.14</v>
      </c>
      <c r="H7" s="3">
        <v>17081.98</v>
      </c>
      <c r="I7" s="3">
        <v>23787.68</v>
      </c>
    </row>
    <row r="8" spans="1:11" x14ac:dyDescent="0.25">
      <c r="A8" s="2">
        <v>42620</v>
      </c>
      <c r="B8" s="3">
        <v>2186.16</v>
      </c>
      <c r="C8" s="3">
        <v>18526.14</v>
      </c>
      <c r="D8" s="3">
        <v>5283.9260000000004</v>
      </c>
      <c r="E8" s="3">
        <v>11.94</v>
      </c>
      <c r="F8" s="3">
        <v>6846.58</v>
      </c>
      <c r="G8" s="3">
        <v>10752.98</v>
      </c>
      <c r="H8" s="3">
        <v>17012.98</v>
      </c>
      <c r="I8" s="3">
        <v>23741.81</v>
      </c>
    </row>
    <row r="9" spans="1:11" x14ac:dyDescent="0.25">
      <c r="A9" s="2">
        <v>42621</v>
      </c>
      <c r="B9" s="3">
        <v>2181.3000000000002</v>
      </c>
      <c r="C9" s="3">
        <v>18479.91</v>
      </c>
      <c r="D9" s="3">
        <v>5259.482</v>
      </c>
      <c r="E9" s="3">
        <v>12.51</v>
      </c>
      <c r="F9" s="3">
        <v>6858.7</v>
      </c>
      <c r="G9" s="3">
        <v>10675.29</v>
      </c>
      <c r="H9" s="3">
        <v>16958.77</v>
      </c>
      <c r="I9" s="3">
        <v>23919.34</v>
      </c>
    </row>
    <row r="10" spans="1:11" x14ac:dyDescent="0.25">
      <c r="A10" s="2">
        <v>42622</v>
      </c>
      <c r="B10" s="3">
        <v>2127.81</v>
      </c>
      <c r="C10" s="3">
        <v>18085.45</v>
      </c>
      <c r="D10" s="3">
        <v>5125.9059999999999</v>
      </c>
      <c r="E10" s="3">
        <v>17.5</v>
      </c>
      <c r="F10" s="3">
        <v>6776.95</v>
      </c>
      <c r="G10" s="3">
        <v>10573.44</v>
      </c>
      <c r="H10" s="3">
        <v>16965.759999999998</v>
      </c>
      <c r="I10" s="3">
        <v>24099.7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4" sqref="E4"/>
    </sheetView>
  </sheetViews>
  <sheetFormatPr defaultColWidth="11" defaultRowHeight="15.75" x14ac:dyDescent="0.25"/>
  <sheetData>
    <row r="1" spans="1:8" x14ac:dyDescent="0.25">
      <c r="A1" s="1" t="s">
        <v>0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x14ac:dyDescent="0.25">
      <c r="A2" s="2">
        <v>42611</v>
      </c>
    </row>
    <row r="3" spans="1:8" x14ac:dyDescent="0.25">
      <c r="A3" s="2">
        <v>42612</v>
      </c>
    </row>
    <row r="4" spans="1:8" x14ac:dyDescent="0.25">
      <c r="A4" s="2">
        <v>42613</v>
      </c>
    </row>
    <row r="5" spans="1:8" x14ac:dyDescent="0.25">
      <c r="A5" s="2">
        <v>42614</v>
      </c>
    </row>
    <row r="6" spans="1:8" x14ac:dyDescent="0.25">
      <c r="A6" s="2">
        <v>42615</v>
      </c>
    </row>
    <row r="7" spans="1:8" x14ac:dyDescent="0.25">
      <c r="A7" s="2">
        <v>42619</v>
      </c>
    </row>
    <row r="8" spans="1:8" x14ac:dyDescent="0.25">
      <c r="A8" s="2">
        <v>42620</v>
      </c>
    </row>
    <row r="9" spans="1:8" x14ac:dyDescent="0.25">
      <c r="A9" s="2">
        <v>42621</v>
      </c>
    </row>
    <row r="10" spans="1:8" x14ac:dyDescent="0.25">
      <c r="A10" s="2">
        <v>42622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3" sqref="D43"/>
    </sheetView>
  </sheetViews>
  <sheetFormatPr defaultColWidth="11" defaultRowHeight="15.75" x14ac:dyDescent="0.25"/>
  <cols>
    <col min="3" max="3" width="11.6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25">
      <c r="A2" s="2">
        <f>[1]stocks!A2</f>
        <v>42611</v>
      </c>
      <c r="B2" s="3">
        <v>46.98</v>
      </c>
      <c r="C2">
        <v>49.26</v>
      </c>
      <c r="D2">
        <f>C2-B2</f>
        <v>2.2800000000000011</v>
      </c>
      <c r="E2" s="3">
        <v>1327.1</v>
      </c>
    </row>
    <row r="3" spans="1:5" x14ac:dyDescent="0.25">
      <c r="A3" s="2">
        <f>[1]stocks!A3</f>
        <v>42612</v>
      </c>
      <c r="B3" s="3">
        <v>46.35</v>
      </c>
      <c r="C3">
        <v>48.73</v>
      </c>
      <c r="D3">
        <f t="shared" ref="D3:D10" si="0">C3-B3</f>
        <v>2.3799999999999955</v>
      </c>
      <c r="E3" s="3">
        <v>1316.5</v>
      </c>
    </row>
    <row r="4" spans="1:5" x14ac:dyDescent="0.25">
      <c r="A4" s="2">
        <f>[1]stocks!A4</f>
        <v>42613</v>
      </c>
      <c r="B4" s="3">
        <v>44.7</v>
      </c>
      <c r="C4">
        <v>46.89</v>
      </c>
      <c r="D4">
        <f t="shared" si="0"/>
        <v>2.1899999999999977</v>
      </c>
      <c r="E4" s="3">
        <v>1311.4</v>
      </c>
    </row>
    <row r="5" spans="1:5" x14ac:dyDescent="0.25">
      <c r="A5" s="2">
        <f>[1]stocks!A5</f>
        <v>42614</v>
      </c>
      <c r="B5" s="3">
        <v>43.16</v>
      </c>
      <c r="C5">
        <v>45.45</v>
      </c>
      <c r="D5">
        <f t="shared" si="0"/>
        <v>2.2900000000000063</v>
      </c>
      <c r="E5" s="3">
        <v>1317.1</v>
      </c>
    </row>
    <row r="6" spans="1:5" x14ac:dyDescent="0.25">
      <c r="A6" s="2">
        <f>[1]stocks!A6</f>
        <v>42615</v>
      </c>
      <c r="B6" s="3">
        <v>44.44</v>
      </c>
      <c r="C6">
        <v>46.83</v>
      </c>
      <c r="D6">
        <f t="shared" si="0"/>
        <v>2.3900000000000006</v>
      </c>
      <c r="E6" s="3">
        <v>1326.7</v>
      </c>
    </row>
    <row r="7" spans="1:5" x14ac:dyDescent="0.25">
      <c r="A7" s="2">
        <v>42619</v>
      </c>
      <c r="B7" s="3">
        <v>44.83</v>
      </c>
      <c r="C7">
        <v>47.26</v>
      </c>
      <c r="D7">
        <f t="shared" si="0"/>
        <v>2.4299999999999997</v>
      </c>
      <c r="E7" s="3">
        <v>1354</v>
      </c>
    </row>
    <row r="8" spans="1:5" x14ac:dyDescent="0.25">
      <c r="A8" s="2">
        <v>42620</v>
      </c>
      <c r="B8" s="3">
        <v>45.5</v>
      </c>
      <c r="C8">
        <v>47.98</v>
      </c>
      <c r="D8">
        <f t="shared" si="0"/>
        <v>2.4799999999999969</v>
      </c>
      <c r="E8" s="3">
        <v>1349.2</v>
      </c>
    </row>
    <row r="9" spans="1:5" x14ac:dyDescent="0.25">
      <c r="A9" s="2">
        <v>42621</v>
      </c>
      <c r="B9" s="3">
        <v>47.62</v>
      </c>
      <c r="C9">
        <v>49.99</v>
      </c>
      <c r="D9">
        <f t="shared" si="0"/>
        <v>2.3700000000000045</v>
      </c>
      <c r="E9" s="3">
        <v>1341.6</v>
      </c>
    </row>
    <row r="10" spans="1:5" x14ac:dyDescent="0.25">
      <c r="A10" s="2">
        <v>42622</v>
      </c>
      <c r="B10" s="3">
        <v>45.71</v>
      </c>
      <c r="C10">
        <v>47.87</v>
      </c>
      <c r="D10">
        <f t="shared" si="0"/>
        <v>2.1599999999999966</v>
      </c>
      <c r="E10" s="3">
        <v>1331.8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5" sqref="A5:A10"/>
    </sheetView>
  </sheetViews>
  <sheetFormatPr defaultColWidth="11" defaultRowHeight="15.75" x14ac:dyDescent="0.25"/>
  <sheetData>
    <row r="1" spans="1:13" x14ac:dyDescent="0.25">
      <c r="A1" s="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13" x14ac:dyDescent="0.25">
      <c r="A2" s="2">
        <f>[1]stocks!A2</f>
        <v>42611</v>
      </c>
      <c r="B2" s="3">
        <v>0.25</v>
      </c>
      <c r="C2" s="3">
        <v>0.33</v>
      </c>
      <c r="D2" s="3">
        <v>0.49</v>
      </c>
      <c r="E2" s="3">
        <v>0.62</v>
      </c>
      <c r="F2" s="3">
        <v>0.81</v>
      </c>
      <c r="G2" s="3">
        <v>0.92</v>
      </c>
      <c r="H2" s="3">
        <v>1.18</v>
      </c>
      <c r="I2" s="3">
        <v>1.43</v>
      </c>
      <c r="J2" s="3">
        <v>1.57</v>
      </c>
      <c r="K2" s="3">
        <v>1.9</v>
      </c>
      <c r="L2" s="3">
        <v>2.2200000000000002</v>
      </c>
    </row>
    <row r="3" spans="1:13" x14ac:dyDescent="0.25">
      <c r="A3" s="2">
        <f>[1]stocks!A3</f>
        <v>42612</v>
      </c>
      <c r="B3" s="3">
        <v>0.23</v>
      </c>
      <c r="C3" s="3">
        <v>0.33</v>
      </c>
      <c r="D3" s="3">
        <v>0.47</v>
      </c>
      <c r="E3" s="3">
        <v>0.61</v>
      </c>
      <c r="F3" s="3">
        <v>0.8</v>
      </c>
      <c r="G3" s="3">
        <v>0.92</v>
      </c>
      <c r="H3" s="3">
        <v>1.18</v>
      </c>
      <c r="I3" s="3">
        <v>1.44</v>
      </c>
      <c r="J3" s="3">
        <v>1.57</v>
      </c>
      <c r="K3" s="3">
        <v>1.91</v>
      </c>
      <c r="L3" s="3">
        <v>2.23</v>
      </c>
    </row>
    <row r="4" spans="1:13" x14ac:dyDescent="0.25">
      <c r="A4" s="2">
        <f>[1]stocks!A4</f>
        <v>42613</v>
      </c>
      <c r="B4" s="3">
        <v>0.26</v>
      </c>
      <c r="C4" s="3">
        <v>0.33</v>
      </c>
      <c r="D4" s="3">
        <v>0.47</v>
      </c>
      <c r="E4" s="3">
        <v>0.61</v>
      </c>
      <c r="F4" s="3">
        <v>0.8</v>
      </c>
      <c r="G4" s="3">
        <v>0.92</v>
      </c>
      <c r="H4" s="3">
        <v>1.19</v>
      </c>
      <c r="I4" s="3">
        <v>1.45</v>
      </c>
      <c r="J4" s="3">
        <v>1.58</v>
      </c>
      <c r="K4" s="3">
        <v>1.9</v>
      </c>
      <c r="L4" s="3">
        <v>2.23</v>
      </c>
    </row>
    <row r="5" spans="1:13" x14ac:dyDescent="0.25">
      <c r="A5" s="2">
        <v>42614</v>
      </c>
      <c r="B5" s="3">
        <v>0.27</v>
      </c>
      <c r="C5" s="3">
        <v>0.33</v>
      </c>
      <c r="D5" s="3">
        <v>0.47</v>
      </c>
      <c r="E5" s="3">
        <v>0.6</v>
      </c>
      <c r="F5" s="3">
        <v>0.78</v>
      </c>
      <c r="G5" s="3">
        <v>0.91</v>
      </c>
      <c r="H5" s="3">
        <v>1.18</v>
      </c>
      <c r="I5" s="3">
        <v>1.44</v>
      </c>
      <c r="J5" s="3">
        <v>1.57</v>
      </c>
      <c r="K5" s="3">
        <v>1.9</v>
      </c>
      <c r="L5" s="3">
        <v>2.23</v>
      </c>
    </row>
    <row r="6" spans="1:13" x14ac:dyDescent="0.25">
      <c r="A6" s="2">
        <v>42615</v>
      </c>
      <c r="B6" s="3">
        <v>0.25</v>
      </c>
      <c r="C6" s="3">
        <v>0.33</v>
      </c>
      <c r="D6" s="3">
        <v>0.45</v>
      </c>
      <c r="E6" s="3">
        <v>0.59</v>
      </c>
      <c r="F6" s="3">
        <v>0.8</v>
      </c>
      <c r="G6" s="3">
        <v>0.92</v>
      </c>
      <c r="H6" s="3">
        <v>1.2</v>
      </c>
      <c r="I6" s="3">
        <v>1.47</v>
      </c>
      <c r="J6" s="3">
        <v>1.6</v>
      </c>
      <c r="K6" s="3">
        <v>1.95</v>
      </c>
      <c r="L6" s="3">
        <v>2.2799999999999998</v>
      </c>
    </row>
    <row r="7" spans="1:13" x14ac:dyDescent="0.25">
      <c r="A7" s="2">
        <v>42619</v>
      </c>
      <c r="B7" s="3">
        <v>0.24</v>
      </c>
      <c r="C7" s="3">
        <v>0.32</v>
      </c>
      <c r="D7" s="3">
        <v>0.45</v>
      </c>
      <c r="E7" s="3">
        <v>0.56000000000000005</v>
      </c>
      <c r="F7" s="3">
        <v>0.74</v>
      </c>
      <c r="G7" s="3">
        <v>0.86</v>
      </c>
      <c r="H7" s="3">
        <v>1.1299999999999999</v>
      </c>
      <c r="I7" s="3">
        <v>1.4</v>
      </c>
      <c r="J7" s="3">
        <v>1.55</v>
      </c>
      <c r="K7" s="3">
        <v>1.9</v>
      </c>
      <c r="L7" s="3">
        <v>2.2400000000000002</v>
      </c>
    </row>
    <row r="8" spans="1:13" x14ac:dyDescent="0.25">
      <c r="A8" s="2">
        <v>42620</v>
      </c>
      <c r="B8" s="3">
        <v>0.25</v>
      </c>
      <c r="C8" s="3">
        <v>0.34</v>
      </c>
      <c r="D8" s="3">
        <v>0.49</v>
      </c>
      <c r="E8" s="3">
        <v>0.56999999999999995</v>
      </c>
      <c r="F8" s="3">
        <v>0.74</v>
      </c>
      <c r="G8" s="3">
        <v>0.86</v>
      </c>
      <c r="H8" s="3">
        <v>1.1200000000000001</v>
      </c>
      <c r="I8" s="3">
        <v>1.39</v>
      </c>
      <c r="J8" s="3">
        <v>1.54</v>
      </c>
      <c r="K8" s="3">
        <v>1.89</v>
      </c>
      <c r="L8" s="3">
        <v>2.23</v>
      </c>
    </row>
    <row r="9" spans="1:13" x14ac:dyDescent="0.25">
      <c r="A9" s="2">
        <v>42621</v>
      </c>
      <c r="B9" s="3">
        <v>0.26</v>
      </c>
      <c r="C9" s="3">
        <v>0.35</v>
      </c>
      <c r="D9" s="3">
        <v>0.5</v>
      </c>
      <c r="E9" s="3">
        <v>0.56999999999999995</v>
      </c>
      <c r="F9" s="3">
        <v>0.78</v>
      </c>
      <c r="G9" s="3">
        <v>0.91</v>
      </c>
      <c r="H9" s="3">
        <v>1.19</v>
      </c>
      <c r="I9" s="3">
        <v>1.46</v>
      </c>
      <c r="J9" s="3">
        <v>1.61</v>
      </c>
      <c r="K9" s="3">
        <v>1.98</v>
      </c>
      <c r="L9" s="3">
        <v>2.3199999999999998</v>
      </c>
    </row>
    <row r="10" spans="1:13" x14ac:dyDescent="0.25">
      <c r="A10" s="2">
        <v>42622</v>
      </c>
      <c r="B10" s="3">
        <v>0.24</v>
      </c>
      <c r="C10" s="3">
        <v>0.35</v>
      </c>
      <c r="D10" s="3">
        <v>0.51</v>
      </c>
      <c r="E10" s="3">
        <v>0.57999999999999996</v>
      </c>
      <c r="F10" s="3">
        <v>0.79</v>
      </c>
      <c r="G10" s="3">
        <v>0.93</v>
      </c>
      <c r="H10" s="3">
        <v>1.23</v>
      </c>
      <c r="I10" s="3">
        <v>1.51</v>
      </c>
      <c r="J10" s="3">
        <v>1.67</v>
      </c>
      <c r="K10" s="3">
        <v>2.0499999999999998</v>
      </c>
      <c r="L10" s="3">
        <v>2.39</v>
      </c>
    </row>
  </sheetData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:J1"/>
    </sheetView>
  </sheetViews>
  <sheetFormatPr defaultColWidth="11" defaultRowHeight="15.75" x14ac:dyDescent="0.25"/>
  <sheetData>
    <row r="1" spans="1:10" x14ac:dyDescent="0.25">
      <c r="A1" s="8" t="s">
        <v>43</v>
      </c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x14ac:dyDescent="0.25">
      <c r="A2" t="s">
        <v>37</v>
      </c>
      <c r="B2" s="7"/>
      <c r="C2" s="7"/>
      <c r="F2">
        <v>68</v>
      </c>
      <c r="J2">
        <v>70</v>
      </c>
    </row>
    <row r="3" spans="1:10" x14ac:dyDescent="0.25">
      <c r="A3" t="s">
        <v>38</v>
      </c>
      <c r="B3" s="7"/>
      <c r="C3" s="7"/>
      <c r="F3">
        <v>32</v>
      </c>
      <c r="J3">
        <v>30</v>
      </c>
    </row>
    <row r="5" spans="1:10" x14ac:dyDescent="0.25">
      <c r="A5" s="8" t="s">
        <v>44</v>
      </c>
      <c r="B5" s="2">
        <v>42611</v>
      </c>
      <c r="C5" s="2">
        <v>42612</v>
      </c>
      <c r="D5" s="2">
        <v>42613</v>
      </c>
      <c r="E5" s="2">
        <v>42614</v>
      </c>
      <c r="F5" s="2">
        <v>42615</v>
      </c>
      <c r="G5" s="2">
        <v>42619</v>
      </c>
      <c r="H5" s="2">
        <v>42620</v>
      </c>
      <c r="I5" s="2">
        <v>42621</v>
      </c>
      <c r="J5" s="2">
        <v>42622</v>
      </c>
    </row>
    <row r="6" spans="1:10" x14ac:dyDescent="0.25">
      <c r="A6" t="s">
        <v>37</v>
      </c>
      <c r="B6" s="6"/>
      <c r="C6" s="6"/>
      <c r="F6">
        <v>63.6</v>
      </c>
      <c r="J6">
        <v>65.5</v>
      </c>
    </row>
    <row r="7" spans="1:10" x14ac:dyDescent="0.25">
      <c r="A7" t="s">
        <v>38</v>
      </c>
      <c r="B7" s="6"/>
      <c r="C7" s="6"/>
      <c r="F7">
        <v>34.299999999999997</v>
      </c>
      <c r="J7">
        <v>32.6</v>
      </c>
    </row>
    <row r="8" spans="1:10" x14ac:dyDescent="0.25">
      <c r="A8" t="s">
        <v>39</v>
      </c>
      <c r="B8" s="6"/>
      <c r="C8" s="6"/>
      <c r="F8">
        <v>2.1</v>
      </c>
      <c r="J8">
        <v>1.9</v>
      </c>
    </row>
    <row r="10" spans="1:10" x14ac:dyDescent="0.25">
      <c r="A10" s="8" t="s">
        <v>45</v>
      </c>
      <c r="B10" s="2">
        <v>42611</v>
      </c>
      <c r="C10" s="2">
        <v>42612</v>
      </c>
      <c r="D10" s="2">
        <v>42613</v>
      </c>
      <c r="E10" s="2">
        <v>42614</v>
      </c>
      <c r="F10" s="2">
        <v>42615</v>
      </c>
      <c r="G10" s="2">
        <v>42619</v>
      </c>
      <c r="H10" s="2">
        <v>42620</v>
      </c>
      <c r="I10" s="2">
        <v>42621</v>
      </c>
      <c r="J10" s="2">
        <v>42622</v>
      </c>
    </row>
    <row r="11" spans="1:10" x14ac:dyDescent="0.25">
      <c r="A11" t="s">
        <v>37</v>
      </c>
      <c r="B11" s="6"/>
      <c r="C11" s="6"/>
      <c r="F11">
        <v>41</v>
      </c>
      <c r="J11">
        <v>39.6</v>
      </c>
    </row>
    <row r="12" spans="1:10" x14ac:dyDescent="0.25">
      <c r="A12" t="s">
        <v>38</v>
      </c>
      <c r="B12" s="6"/>
      <c r="C12" s="6"/>
      <c r="F12">
        <v>44.7</v>
      </c>
      <c r="J12">
        <v>45.6</v>
      </c>
    </row>
    <row r="13" spans="1:10" x14ac:dyDescent="0.25">
      <c r="A13" t="s">
        <v>39</v>
      </c>
      <c r="B13" s="6"/>
      <c r="C13" s="6"/>
      <c r="F13">
        <v>13.5</v>
      </c>
      <c r="J13">
        <v>14.1</v>
      </c>
    </row>
    <row r="14" spans="1:10" x14ac:dyDescent="0.25">
      <c r="A14" t="s">
        <v>40</v>
      </c>
      <c r="B14" s="6"/>
      <c r="C14" s="6"/>
      <c r="F14">
        <v>0.7</v>
      </c>
      <c r="J14">
        <v>0.8</v>
      </c>
    </row>
    <row r="16" spans="1:10" x14ac:dyDescent="0.25">
      <c r="A16" s="8" t="s">
        <v>46</v>
      </c>
      <c r="B16" s="2">
        <v>42611</v>
      </c>
      <c r="C16" s="2">
        <v>42612</v>
      </c>
      <c r="D16" s="2">
        <v>42613</v>
      </c>
      <c r="E16" s="2">
        <v>42614</v>
      </c>
      <c r="F16" s="2">
        <v>42615</v>
      </c>
      <c r="G16" s="2">
        <v>42619</v>
      </c>
      <c r="H16" s="2">
        <v>42620</v>
      </c>
      <c r="I16" s="2">
        <v>42621</v>
      </c>
      <c r="J16" s="2">
        <v>42622</v>
      </c>
    </row>
    <row r="17" spans="1:10" x14ac:dyDescent="0.25">
      <c r="A17" t="s">
        <v>37</v>
      </c>
      <c r="B17" s="6"/>
      <c r="C17" s="6"/>
      <c r="F17">
        <v>38.4</v>
      </c>
      <c r="J17">
        <v>37.1</v>
      </c>
    </row>
    <row r="18" spans="1:10" x14ac:dyDescent="0.25">
      <c r="A18" t="s">
        <v>38</v>
      </c>
      <c r="B18" s="6"/>
      <c r="C18" s="6"/>
      <c r="F18">
        <v>44.5</v>
      </c>
      <c r="J18">
        <v>45.2</v>
      </c>
    </row>
    <row r="19" spans="1:10" x14ac:dyDescent="0.25">
      <c r="A19" t="s">
        <v>39</v>
      </c>
      <c r="B19" s="6"/>
      <c r="C19" s="6"/>
      <c r="F19">
        <v>15.5</v>
      </c>
      <c r="J19">
        <v>16</v>
      </c>
    </row>
    <row r="20" spans="1:10" x14ac:dyDescent="0.25">
      <c r="A20" t="s">
        <v>40</v>
      </c>
      <c r="B20" s="6"/>
      <c r="C20" s="6"/>
      <c r="F20">
        <v>1.5</v>
      </c>
      <c r="J20">
        <v>1.6</v>
      </c>
    </row>
    <row r="22" spans="1:10" x14ac:dyDescent="0.25">
      <c r="A22" s="8" t="s">
        <v>47</v>
      </c>
      <c r="B22" s="2">
        <v>42611</v>
      </c>
      <c r="C22" s="2">
        <v>42612</v>
      </c>
      <c r="D22" s="2">
        <v>42613</v>
      </c>
      <c r="E22" s="2">
        <v>42614</v>
      </c>
      <c r="F22" s="2">
        <v>42615</v>
      </c>
      <c r="G22" s="2">
        <v>42619</v>
      </c>
      <c r="H22" s="2">
        <v>42620</v>
      </c>
      <c r="I22" s="2">
        <v>42621</v>
      </c>
      <c r="J22" s="2">
        <v>42622</v>
      </c>
    </row>
    <row r="23" spans="1:10" x14ac:dyDescent="0.25">
      <c r="A23" t="s">
        <v>37</v>
      </c>
      <c r="B23" s="6"/>
      <c r="C23" s="6"/>
      <c r="F23">
        <v>31.6</v>
      </c>
      <c r="J23">
        <v>31.3</v>
      </c>
    </row>
    <row r="24" spans="1:10" x14ac:dyDescent="0.25">
      <c r="A24" t="s">
        <v>38</v>
      </c>
      <c r="B24" s="6"/>
      <c r="C24" s="6"/>
      <c r="F24">
        <v>43.4</v>
      </c>
      <c r="J24">
        <v>43.9</v>
      </c>
    </row>
    <row r="25" spans="1:10" x14ac:dyDescent="0.25">
      <c r="A25" t="s">
        <v>39</v>
      </c>
      <c r="B25" s="6"/>
      <c r="C25" s="6"/>
      <c r="F25">
        <v>20.6</v>
      </c>
      <c r="J25">
        <v>20.6</v>
      </c>
    </row>
    <row r="26" spans="1:10" x14ac:dyDescent="0.25">
      <c r="A26" t="s">
        <v>40</v>
      </c>
      <c r="B26" s="6"/>
      <c r="C26" s="6"/>
      <c r="F26">
        <v>7</v>
      </c>
      <c r="J26">
        <v>3.9</v>
      </c>
    </row>
    <row r="27" spans="1:10" x14ac:dyDescent="0.25">
      <c r="A27" t="s">
        <v>41</v>
      </c>
      <c r="B27" s="6"/>
      <c r="C27" s="6"/>
      <c r="F27">
        <v>0.3</v>
      </c>
      <c r="J27">
        <v>0.3</v>
      </c>
    </row>
    <row r="29" spans="1:10" x14ac:dyDescent="0.25">
      <c r="A29" s="8" t="s">
        <v>48</v>
      </c>
      <c r="B29" s="2">
        <v>42611</v>
      </c>
      <c r="C29" s="2">
        <v>42612</v>
      </c>
      <c r="D29" s="2">
        <v>42613</v>
      </c>
      <c r="E29" s="2">
        <v>42614</v>
      </c>
      <c r="F29" s="2">
        <v>42615</v>
      </c>
      <c r="G29" s="2">
        <v>42619</v>
      </c>
      <c r="H29" s="2">
        <v>42620</v>
      </c>
      <c r="I29" s="2">
        <v>42621</v>
      </c>
      <c r="J29" s="2">
        <v>42622</v>
      </c>
    </row>
    <row r="30" spans="1:10" x14ac:dyDescent="0.25">
      <c r="A30" t="s">
        <v>37</v>
      </c>
      <c r="B30" s="6"/>
      <c r="C30" s="6"/>
      <c r="F30">
        <v>30.2</v>
      </c>
      <c r="J30">
        <v>29.9</v>
      </c>
    </row>
    <row r="31" spans="1:10" x14ac:dyDescent="0.25">
      <c r="A31" t="s">
        <v>38</v>
      </c>
      <c r="B31" s="6"/>
      <c r="C31" s="6"/>
      <c r="F31">
        <v>42.9</v>
      </c>
      <c r="J31">
        <v>43.4</v>
      </c>
    </row>
    <row r="32" spans="1:10" x14ac:dyDescent="0.25">
      <c r="A32" t="s">
        <v>39</v>
      </c>
      <c r="B32" s="6"/>
      <c r="C32" s="6"/>
      <c r="F32">
        <v>21.6</v>
      </c>
      <c r="J32">
        <v>21.7</v>
      </c>
    </row>
    <row r="33" spans="1:10" x14ac:dyDescent="0.25">
      <c r="A33" t="s">
        <v>40</v>
      </c>
      <c r="B33" s="6"/>
      <c r="C33" s="6"/>
      <c r="F33">
        <v>4.7</v>
      </c>
      <c r="J33">
        <v>2.6</v>
      </c>
    </row>
    <row r="34" spans="1:10" x14ac:dyDescent="0.25">
      <c r="A34" t="s">
        <v>41</v>
      </c>
      <c r="B34" s="6"/>
      <c r="C34" s="6"/>
      <c r="F34">
        <v>0.5</v>
      </c>
      <c r="J34">
        <v>0.4</v>
      </c>
    </row>
    <row r="35" spans="1:10" x14ac:dyDescent="0.25">
      <c r="B35" s="6"/>
    </row>
    <row r="36" spans="1:10" x14ac:dyDescent="0.25">
      <c r="A36" s="8" t="s">
        <v>49</v>
      </c>
      <c r="B36" s="2">
        <v>42611</v>
      </c>
      <c r="C36" s="2">
        <v>42612</v>
      </c>
      <c r="D36" s="2">
        <v>42613</v>
      </c>
      <c r="E36" s="2">
        <v>42614</v>
      </c>
      <c r="F36" s="2">
        <v>42615</v>
      </c>
      <c r="G36" s="2">
        <v>42619</v>
      </c>
      <c r="H36" s="2">
        <v>42620</v>
      </c>
      <c r="I36" s="2">
        <v>42621</v>
      </c>
      <c r="J36" s="2">
        <v>42622</v>
      </c>
    </row>
    <row r="37" spans="1:10" x14ac:dyDescent="0.25">
      <c r="A37" t="s">
        <v>37</v>
      </c>
      <c r="B37" s="6"/>
      <c r="C37" s="6"/>
      <c r="F37">
        <v>25.9</v>
      </c>
      <c r="J37">
        <v>25.6</v>
      </c>
    </row>
    <row r="38" spans="1:10" x14ac:dyDescent="0.25">
      <c r="A38" t="s">
        <v>38</v>
      </c>
      <c r="B38" s="6"/>
      <c r="C38" s="6"/>
      <c r="F38">
        <v>41.1</v>
      </c>
      <c r="J38">
        <v>41.5</v>
      </c>
    </row>
    <row r="39" spans="1:10" x14ac:dyDescent="0.25">
      <c r="A39" t="s">
        <v>39</v>
      </c>
      <c r="B39" s="6"/>
      <c r="C39" s="6"/>
      <c r="F39">
        <v>24.7</v>
      </c>
      <c r="J39">
        <v>24.7</v>
      </c>
    </row>
    <row r="40" spans="1:10" x14ac:dyDescent="0.25">
      <c r="A40" t="s">
        <v>40</v>
      </c>
      <c r="B40" s="6"/>
      <c r="C40" s="6"/>
      <c r="F40">
        <v>7.1</v>
      </c>
      <c r="J40">
        <v>7</v>
      </c>
    </row>
    <row r="41" spans="1:10" x14ac:dyDescent="0.25">
      <c r="A41" t="s">
        <v>41</v>
      </c>
      <c r="B41" s="6"/>
      <c r="C41" s="6"/>
      <c r="F41">
        <v>1.1000000000000001</v>
      </c>
      <c r="J41">
        <v>1</v>
      </c>
    </row>
    <row r="42" spans="1:10" x14ac:dyDescent="0.25">
      <c r="A42" t="s">
        <v>42</v>
      </c>
      <c r="B42" s="6"/>
      <c r="C42" s="6"/>
      <c r="F42">
        <v>0.1</v>
      </c>
      <c r="J42">
        <v>0.1</v>
      </c>
    </row>
    <row r="44" spans="1:10" x14ac:dyDescent="0.25">
      <c r="A44" s="8" t="s">
        <v>50</v>
      </c>
      <c r="B44" s="2">
        <v>42611</v>
      </c>
      <c r="C44" s="2">
        <v>42612</v>
      </c>
      <c r="D44" s="2">
        <v>42613</v>
      </c>
      <c r="E44" s="2">
        <v>42614</v>
      </c>
      <c r="F44" s="2">
        <v>42615</v>
      </c>
      <c r="G44" s="2">
        <v>42619</v>
      </c>
      <c r="H44" s="2">
        <v>42620</v>
      </c>
      <c r="I44" s="2">
        <v>42621</v>
      </c>
      <c r="J44" s="2">
        <v>42622</v>
      </c>
    </row>
    <row r="45" spans="1:10" x14ac:dyDescent="0.25">
      <c r="A45" t="s">
        <v>37</v>
      </c>
      <c r="B45" s="6"/>
      <c r="C45" s="6"/>
      <c r="F45">
        <v>25</v>
      </c>
      <c r="J45">
        <v>25.3</v>
      </c>
    </row>
    <row r="46" spans="1:10" x14ac:dyDescent="0.25">
      <c r="A46" t="s">
        <v>38</v>
      </c>
      <c r="B46" s="6"/>
      <c r="C46" s="6"/>
      <c r="F46">
        <v>40.6</v>
      </c>
      <c r="J46">
        <v>41.3</v>
      </c>
    </row>
    <row r="47" spans="1:10" x14ac:dyDescent="0.25">
      <c r="A47" t="s">
        <v>39</v>
      </c>
      <c r="B47" s="6"/>
      <c r="C47" s="6"/>
      <c r="F47">
        <v>25.2</v>
      </c>
      <c r="J47">
        <v>25</v>
      </c>
    </row>
    <row r="48" spans="1:10" x14ac:dyDescent="0.25">
      <c r="A48" t="s">
        <v>40</v>
      </c>
      <c r="B48" s="6"/>
      <c r="C48" s="6"/>
      <c r="F48">
        <v>7.7</v>
      </c>
      <c r="J48">
        <v>7.3</v>
      </c>
    </row>
    <row r="49" spans="1:10" x14ac:dyDescent="0.25">
      <c r="A49" t="s">
        <v>41</v>
      </c>
      <c r="B49" s="6"/>
      <c r="C49" s="6"/>
      <c r="F49">
        <v>1.3</v>
      </c>
      <c r="J49">
        <v>1.1000000000000001</v>
      </c>
    </row>
    <row r="50" spans="1:10" x14ac:dyDescent="0.25">
      <c r="A50" t="s">
        <v>42</v>
      </c>
      <c r="B50" s="6"/>
      <c r="C50" s="6"/>
      <c r="F50">
        <v>0.1</v>
      </c>
      <c r="J50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I26" sqref="I26"/>
    </sheetView>
  </sheetViews>
  <sheetFormatPr defaultColWidth="11" defaultRowHeight="15.75" x14ac:dyDescent="0.25"/>
  <cols>
    <col min="1" max="1" width="13" customWidth="1"/>
    <col min="6" max="6" width="11.25" customWidth="1"/>
  </cols>
  <sheetData>
    <row r="1" spans="1:10" x14ac:dyDescent="0.25">
      <c r="B1" s="2">
        <v>42611</v>
      </c>
      <c r="C1" s="2">
        <v>42612</v>
      </c>
      <c r="D1" s="2">
        <v>42613</v>
      </c>
      <c r="E1" s="2">
        <v>42614</v>
      </c>
      <c r="F1" s="2">
        <v>42615</v>
      </c>
      <c r="G1" s="2">
        <v>42619</v>
      </c>
      <c r="H1" s="2">
        <v>42620</v>
      </c>
      <c r="I1" s="2">
        <v>42621</v>
      </c>
      <c r="J1" s="2">
        <v>42622</v>
      </c>
    </row>
    <row r="2" spans="1:10" x14ac:dyDescent="0.25">
      <c r="A2" s="2" t="s">
        <v>30</v>
      </c>
      <c r="B2" s="4">
        <v>0</v>
      </c>
    </row>
    <row r="3" spans="1:10" x14ac:dyDescent="0.25">
      <c r="A3" s="2" t="s">
        <v>31</v>
      </c>
      <c r="B3" s="4">
        <v>8.0000000000000002E-3</v>
      </c>
    </row>
    <row r="4" spans="1:10" x14ac:dyDescent="0.25">
      <c r="A4" s="2" t="s">
        <v>32</v>
      </c>
      <c r="B4" s="4">
        <v>1.6E-2</v>
      </c>
    </row>
    <row r="5" spans="1:10" x14ac:dyDescent="0.25">
      <c r="A5" s="2" t="s">
        <v>28</v>
      </c>
      <c r="B5" s="4">
        <v>4.0000000000000001E-3</v>
      </c>
    </row>
    <row r="6" spans="1:10" x14ac:dyDescent="0.25">
      <c r="A6" s="2" t="s">
        <v>29</v>
      </c>
      <c r="B6" s="4">
        <v>3.0000000000000001E-3</v>
      </c>
    </row>
    <row r="7" spans="1:10" x14ac:dyDescent="0.25">
      <c r="A7" s="2" t="s">
        <v>33</v>
      </c>
      <c r="C7">
        <v>101.1</v>
      </c>
    </row>
    <row r="8" spans="1:10" x14ac:dyDescent="0.25">
      <c r="A8" s="2" t="s">
        <v>34</v>
      </c>
      <c r="C8" s="4">
        <v>-1E-3</v>
      </c>
    </row>
    <row r="9" spans="1:10" x14ac:dyDescent="0.25">
      <c r="A9" s="2" t="s">
        <v>35</v>
      </c>
      <c r="C9" s="6">
        <v>5.0999999999999997E-2</v>
      </c>
    </row>
    <row r="10" spans="1:10" x14ac:dyDescent="0.25">
      <c r="A10" s="2" t="s">
        <v>36</v>
      </c>
      <c r="C10" s="6">
        <v>6.0000000000000001E-3</v>
      </c>
    </row>
    <row r="11" spans="1:10" x14ac:dyDescent="0.25">
      <c r="A11" s="2" t="s">
        <v>51</v>
      </c>
      <c r="D11">
        <v>177000</v>
      </c>
    </row>
    <row r="12" spans="1:10" x14ac:dyDescent="0.25">
      <c r="A12" s="2" t="s">
        <v>52</v>
      </c>
      <c r="D12">
        <v>111.3</v>
      </c>
    </row>
    <row r="13" spans="1:10" x14ac:dyDescent="0.25">
      <c r="A13" s="2" t="s">
        <v>53</v>
      </c>
      <c r="D13">
        <v>51.5</v>
      </c>
    </row>
    <row r="14" spans="1:10" x14ac:dyDescent="0.25">
      <c r="A14" s="2" t="s">
        <v>54</v>
      </c>
      <c r="D14">
        <v>2300000</v>
      </c>
      <c r="I14">
        <v>-14500000</v>
      </c>
    </row>
    <row r="15" spans="1:10" x14ac:dyDescent="0.25">
      <c r="A15" s="2" t="s">
        <v>55</v>
      </c>
      <c r="D15">
        <v>-700000</v>
      </c>
      <c r="I15">
        <v>-4200000</v>
      </c>
    </row>
    <row r="16" spans="1:10" x14ac:dyDescent="0.25">
      <c r="A16" s="2" t="s">
        <v>56</v>
      </c>
      <c r="D16">
        <v>1500000</v>
      </c>
      <c r="I16">
        <v>3400000</v>
      </c>
    </row>
    <row r="17" spans="1:9" x14ac:dyDescent="0.25">
      <c r="A17" s="2" t="s">
        <v>57</v>
      </c>
      <c r="E17">
        <v>263000</v>
      </c>
      <c r="I17">
        <v>259000</v>
      </c>
    </row>
    <row r="18" spans="1:9" x14ac:dyDescent="0.25">
      <c r="A18" s="2" t="s">
        <v>58</v>
      </c>
      <c r="E18">
        <v>263000</v>
      </c>
      <c r="I18">
        <v>261250</v>
      </c>
    </row>
    <row r="19" spans="1:9" x14ac:dyDescent="0.25">
      <c r="A19" s="2" t="s">
        <v>59</v>
      </c>
      <c r="E19">
        <v>52</v>
      </c>
    </row>
    <row r="20" spans="1:9" x14ac:dyDescent="0.25">
      <c r="A20" s="2" t="s">
        <v>60</v>
      </c>
      <c r="E20">
        <v>49.4</v>
      </c>
    </row>
    <row r="21" spans="1:9" x14ac:dyDescent="0.25">
      <c r="A21" s="2" t="s">
        <v>61</v>
      </c>
      <c r="F21">
        <v>151000</v>
      </c>
    </row>
    <row r="22" spans="1:9" x14ac:dyDescent="0.25">
      <c r="A22" s="2" t="s">
        <v>62</v>
      </c>
      <c r="F22">
        <v>4.9000000000000004</v>
      </c>
    </row>
    <row r="23" spans="1:9" x14ac:dyDescent="0.25">
      <c r="A23" s="2" t="s">
        <v>63</v>
      </c>
      <c r="F23">
        <v>62.8</v>
      </c>
    </row>
    <row r="24" spans="1:9" x14ac:dyDescent="0.25">
      <c r="A24" s="2" t="s">
        <v>64</v>
      </c>
      <c r="F24">
        <v>0.1</v>
      </c>
    </row>
    <row r="25" spans="1:9" x14ac:dyDescent="0.25">
      <c r="A25" s="2" t="s">
        <v>65</v>
      </c>
      <c r="F25">
        <v>34.299999999999997</v>
      </c>
    </row>
    <row r="26" spans="1:9" x14ac:dyDescent="0.25">
      <c r="A26" s="2" t="s">
        <v>66</v>
      </c>
      <c r="F26">
        <v>-39500000000</v>
      </c>
    </row>
    <row r="27" spans="1:9" x14ac:dyDescent="0.25">
      <c r="A27" s="2" t="s">
        <v>68</v>
      </c>
      <c r="F27">
        <v>634</v>
      </c>
      <c r="I27">
        <v>642</v>
      </c>
    </row>
    <row r="28" spans="1:9" x14ac:dyDescent="0.25">
      <c r="A28" s="2" t="s">
        <v>67</v>
      </c>
      <c r="F28">
        <v>497</v>
      </c>
      <c r="I28">
        <v>508</v>
      </c>
    </row>
    <row r="29" spans="1:9" x14ac:dyDescent="0.25">
      <c r="A29" s="2" t="s">
        <v>70</v>
      </c>
      <c r="F29">
        <v>10</v>
      </c>
      <c r="I29">
        <v>18</v>
      </c>
    </row>
    <row r="30" spans="1:9" x14ac:dyDescent="0.25">
      <c r="A30" s="2" t="s">
        <v>69</v>
      </c>
      <c r="F30">
        <v>137</v>
      </c>
      <c r="I30">
        <v>134</v>
      </c>
    </row>
    <row r="31" spans="1:9" x14ac:dyDescent="0.25">
      <c r="A31" s="2" t="s">
        <v>71</v>
      </c>
      <c r="G31">
        <v>51.4</v>
      </c>
    </row>
    <row r="32" spans="1:9" x14ac:dyDescent="0.25">
      <c r="A32" s="2" t="s">
        <v>72</v>
      </c>
      <c r="H32">
        <v>5.8710000000000004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" sqref="B1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4</v>
      </c>
      <c r="C1" s="1" t="s">
        <v>3</v>
      </c>
      <c r="D1" s="1" t="s">
        <v>5</v>
      </c>
      <c r="E1" s="1"/>
    </row>
    <row r="2" spans="1:5" x14ac:dyDescent="0.25">
      <c r="A2" s="2">
        <f>stocks!A2</f>
        <v>42611</v>
      </c>
      <c r="B2" s="3">
        <v>40.159999999999997</v>
      </c>
      <c r="C2" s="3">
        <v>7.42</v>
      </c>
      <c r="D2" s="3">
        <v>77.19</v>
      </c>
    </row>
    <row r="3" spans="1:5" x14ac:dyDescent="0.25">
      <c r="A3" s="2">
        <f>stocks!A3</f>
        <v>42612</v>
      </c>
      <c r="B3" s="3">
        <v>40.14</v>
      </c>
      <c r="C3" s="3">
        <v>7.45</v>
      </c>
      <c r="D3" s="3">
        <v>76.760000000000005</v>
      </c>
    </row>
    <row r="4" spans="1:5" x14ac:dyDescent="0.25">
      <c r="A4" s="2">
        <f>stocks!A4</f>
        <v>42613</v>
      </c>
      <c r="B4" s="3">
        <v>40.1</v>
      </c>
      <c r="C4" s="3">
        <v>7.53</v>
      </c>
      <c r="D4" s="3">
        <v>76.010000000000005</v>
      </c>
    </row>
    <row r="5" spans="1:5" x14ac:dyDescent="0.25">
      <c r="A5" s="2">
        <v>42614</v>
      </c>
      <c r="B5" s="3">
        <v>39.85</v>
      </c>
      <c r="C5" s="3">
        <v>7.54</v>
      </c>
      <c r="D5" s="3">
        <v>76.260000000000005</v>
      </c>
    </row>
    <row r="6" spans="1:5" x14ac:dyDescent="0.25">
      <c r="A6" s="2">
        <v>42615</v>
      </c>
      <c r="B6" s="3">
        <v>39.96</v>
      </c>
      <c r="C6" s="3">
        <v>7.59</v>
      </c>
      <c r="D6" s="3">
        <v>77.22</v>
      </c>
    </row>
    <row r="7" spans="1:5" x14ac:dyDescent="0.25">
      <c r="A7" s="2">
        <v>42619</v>
      </c>
      <c r="B7" s="3">
        <v>40.01</v>
      </c>
      <c r="C7" s="3">
        <v>7.56</v>
      </c>
      <c r="D7" s="3">
        <v>77.78</v>
      </c>
    </row>
    <row r="8" spans="1:5" x14ac:dyDescent="0.25">
      <c r="A8" s="2">
        <v>42620</v>
      </c>
      <c r="B8" s="3">
        <v>39.979999999999997</v>
      </c>
      <c r="C8" s="3">
        <v>7.75</v>
      </c>
      <c r="D8" s="3">
        <v>77.72</v>
      </c>
    </row>
    <row r="9" spans="1:5" x14ac:dyDescent="0.25">
      <c r="A9" s="2">
        <v>42621</v>
      </c>
      <c r="B9" s="3">
        <v>40.01</v>
      </c>
      <c r="C9" s="3">
        <v>8.2100000000000009</v>
      </c>
      <c r="D9" s="3">
        <v>77.083399999999997</v>
      </c>
    </row>
    <row r="10" spans="1:5" x14ac:dyDescent="0.25">
      <c r="A10" s="2">
        <v>42622</v>
      </c>
      <c r="B10" s="3">
        <v>35.53</v>
      </c>
      <c r="C10" s="3">
        <v>8.15</v>
      </c>
      <c r="D10" s="3">
        <v>72.22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all_markets</vt:lpstr>
      <vt:lpstr>stocks</vt:lpstr>
      <vt:lpstr>currencies</vt:lpstr>
      <vt:lpstr>commodities</vt:lpstr>
      <vt:lpstr>fixed_income</vt:lpstr>
      <vt:lpstr>FedWatch</vt:lpstr>
      <vt:lpstr>data</vt:lpstr>
      <vt:lpstr>fidelity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Tomczak, John James</cp:lastModifiedBy>
  <dcterms:created xsi:type="dcterms:W3CDTF">2016-08-29T20:36:37Z</dcterms:created>
  <dcterms:modified xsi:type="dcterms:W3CDTF">2016-09-09T23:02:32Z</dcterms:modified>
</cp:coreProperties>
</file>