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3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5" i="1" l="1"/>
  <c r="W6" i="1" s="1"/>
  <c r="T5" i="1"/>
  <c r="T6" i="1" s="1"/>
  <c r="H5" i="1" l="1"/>
  <c r="H6" i="1" s="1"/>
  <c r="Q5" i="1"/>
  <c r="Q6" i="1" s="1"/>
  <c r="N5" i="1"/>
  <c r="N6" i="1" s="1"/>
  <c r="K5" i="1"/>
  <c r="K6" i="1" s="1"/>
  <c r="E5" i="1"/>
  <c r="E6" i="1" s="1"/>
  <c r="B5" i="1"/>
  <c r="B6" i="1" s="1"/>
</calcChain>
</file>

<file path=xl/sharedStrings.xml><?xml version="1.0" encoding="utf-8"?>
<sst xmlns="http://schemas.openxmlformats.org/spreadsheetml/2006/main" count="49" uniqueCount="7">
  <si>
    <t>PCLK</t>
  </si>
  <si>
    <t>Baud</t>
  </si>
  <si>
    <t>n</t>
  </si>
  <si>
    <t>N</t>
  </si>
  <si>
    <t>Error (%)</t>
  </si>
  <si>
    <t>SEMR</t>
  </si>
  <si>
    <t>ABCS=0 --&gt;64, ABCS=1 --&gt;32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</si>
</sst>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workbookViewId="0">
      <selection activeCell="W3" sqref="W3"/>
    </sheetView>
  </sheetViews>
  <sheetFormatPr defaultRowHeight="15" x14ac:dyDescent="0.25"/>
  <cols>
    <col min="3" max="3" width="2.7109375" customWidth="1"/>
    <col min="6" max="6" width="2.85546875" customWidth="1"/>
    <col min="9" max="9" width="2.85546875" customWidth="1"/>
    <col min="12" max="12" width="2.85546875" customWidth="1"/>
    <col min="15" max="15" width="2.85546875" customWidth="1"/>
    <col min="18" max="18" width="2.85546875" customWidth="1"/>
    <col min="21" max="21" width="2.85546875" customWidth="1"/>
  </cols>
  <sheetData>
    <row r="1" spans="1:23" x14ac:dyDescent="0.25">
      <c r="A1" t="s">
        <v>0</v>
      </c>
      <c r="B1">
        <v>48</v>
      </c>
      <c r="D1" t="s">
        <v>0</v>
      </c>
      <c r="E1">
        <v>48</v>
      </c>
      <c r="G1" t="s">
        <v>0</v>
      </c>
      <c r="H1">
        <v>48</v>
      </c>
      <c r="J1" t="s">
        <v>0</v>
      </c>
      <c r="K1">
        <v>48</v>
      </c>
      <c r="M1" t="s">
        <v>0</v>
      </c>
      <c r="N1">
        <v>48</v>
      </c>
      <c r="P1" t="s">
        <v>0</v>
      </c>
      <c r="Q1">
        <v>48</v>
      </c>
      <c r="S1" t="s">
        <v>0</v>
      </c>
      <c r="T1">
        <v>48</v>
      </c>
      <c r="V1" t="s">
        <v>0</v>
      </c>
      <c r="W1">
        <v>48</v>
      </c>
    </row>
    <row r="2" spans="1:23" x14ac:dyDescent="0.25">
      <c r="A2" t="s">
        <v>1</v>
      </c>
      <c r="B2">
        <v>1200</v>
      </c>
      <c r="D2" t="s">
        <v>1</v>
      </c>
      <c r="E2">
        <v>2400</v>
      </c>
      <c r="G2" t="s">
        <v>1</v>
      </c>
      <c r="H2">
        <v>4800</v>
      </c>
      <c r="J2" t="s">
        <v>1</v>
      </c>
      <c r="K2">
        <v>9600</v>
      </c>
      <c r="M2" t="s">
        <v>1</v>
      </c>
      <c r="N2">
        <v>19200</v>
      </c>
      <c r="P2" t="s">
        <v>1</v>
      </c>
      <c r="Q2">
        <v>38400</v>
      </c>
      <c r="S2" t="s">
        <v>1</v>
      </c>
      <c r="T2">
        <v>57600</v>
      </c>
      <c r="V2" t="s">
        <v>1</v>
      </c>
      <c r="W2">
        <v>115200</v>
      </c>
    </row>
    <row r="3" spans="1:23" x14ac:dyDescent="0.25">
      <c r="A3" t="s">
        <v>2</v>
      </c>
      <c r="B3">
        <v>2</v>
      </c>
      <c r="D3" t="s">
        <v>2</v>
      </c>
      <c r="E3">
        <v>1</v>
      </c>
      <c r="G3" t="s">
        <v>2</v>
      </c>
      <c r="H3">
        <v>1</v>
      </c>
      <c r="J3" t="s">
        <v>2</v>
      </c>
      <c r="K3">
        <v>1</v>
      </c>
      <c r="M3" t="s">
        <v>2</v>
      </c>
      <c r="N3">
        <v>0</v>
      </c>
      <c r="P3" t="s">
        <v>2</v>
      </c>
      <c r="Q3">
        <v>0</v>
      </c>
      <c r="S3" t="s">
        <v>2</v>
      </c>
      <c r="T3">
        <v>0</v>
      </c>
      <c r="V3" t="s">
        <v>2</v>
      </c>
      <c r="W3">
        <v>0</v>
      </c>
    </row>
    <row r="4" spans="1:23" x14ac:dyDescent="0.25">
      <c r="A4" t="s">
        <v>5</v>
      </c>
      <c r="B4">
        <v>64</v>
      </c>
      <c r="D4" t="s">
        <v>5</v>
      </c>
      <c r="E4">
        <v>64</v>
      </c>
      <c r="G4" t="s">
        <v>5</v>
      </c>
      <c r="H4">
        <v>64</v>
      </c>
      <c r="J4" t="s">
        <v>5</v>
      </c>
      <c r="K4">
        <v>64</v>
      </c>
      <c r="M4" t="s">
        <v>5</v>
      </c>
      <c r="N4">
        <v>64</v>
      </c>
      <c r="P4" t="s">
        <v>5</v>
      </c>
      <c r="Q4">
        <v>64</v>
      </c>
      <c r="S4" t="s">
        <v>5</v>
      </c>
      <c r="T4">
        <v>64</v>
      </c>
      <c r="V4" t="s">
        <v>5</v>
      </c>
      <c r="W4">
        <v>64</v>
      </c>
    </row>
    <row r="5" spans="1:23" x14ac:dyDescent="0.25">
      <c r="A5" t="s">
        <v>3</v>
      </c>
      <c r="B5">
        <f>FLOOR((B$1 * 10^6) / ( 64 * 2^(2*B$3 -1) * B$2) - 1 +0.5,1)</f>
        <v>77</v>
      </c>
      <c r="D5" t="s">
        <v>3</v>
      </c>
      <c r="E5">
        <f>FLOOR((E$1 * 10^6) / ( 64 * 2^(2*E$3 -1) * E$2) - 1 +0.5,1)</f>
        <v>155</v>
      </c>
      <c r="G5" t="s">
        <v>3</v>
      </c>
      <c r="H5">
        <f>FLOOR((H$1 * 10^6) / ( 64 * 2^(2*H$3 -1) * H$2) - 1 +0.5,1)</f>
        <v>77</v>
      </c>
      <c r="J5" t="s">
        <v>3</v>
      </c>
      <c r="K5">
        <f>FLOOR((K$1 * 10^6) / ( 64 * 2^(2*K$3 -1) * K$2) - 1 +0.5,1)</f>
        <v>38</v>
      </c>
      <c r="M5" t="s">
        <v>3</v>
      </c>
      <c r="N5">
        <f>FLOOR((N$1 * 10^6) / ( 64 * 2^(2*N$3 -1) * N$2) - 1 +0.5,1)</f>
        <v>77</v>
      </c>
      <c r="P5" t="s">
        <v>3</v>
      </c>
      <c r="Q5">
        <f>FLOOR((Q$1 * 10^6) / ( 64 * 2^(2*Q$3 -1) * Q$2) - 1 +0.5,1)</f>
        <v>38</v>
      </c>
      <c r="S5" t="s">
        <v>3</v>
      </c>
      <c r="T5">
        <f>FLOOR((T$1 * 10^6) / ( 64 * 2^(2*T$3 -1) * T$2) - 1 +0.5,1)</f>
        <v>25</v>
      </c>
      <c r="V5" t="s">
        <v>3</v>
      </c>
      <c r="W5">
        <f>FLOOR((W$1 * 10^6) / ( 64 * 2^(2*W$3 -1) * W$2) - 1 +0.5,1)</f>
        <v>12</v>
      </c>
    </row>
    <row r="6" spans="1:23" x14ac:dyDescent="0.25">
      <c r="A6" t="s">
        <v>4</v>
      </c>
      <c r="B6" s="1">
        <f>((B$1 * 10^6) / ( B$2 * B$4 * 2^(2*B$3 -1) * (B$5+1)) - 1)</f>
        <v>1.6025641025640969E-3</v>
      </c>
      <c r="D6" t="s">
        <v>4</v>
      </c>
      <c r="E6" s="1">
        <f>((E$1 * 10^6) / ( E$2 * E$4 * 2^(2*E$3 -1) * (E$5+1)) - 1)</f>
        <v>1.6025641025640969E-3</v>
      </c>
      <c r="G6" t="s">
        <v>4</v>
      </c>
      <c r="H6" s="1">
        <f>((H$1 * 10^6) / ( H$2 * H$4 * 2^(2*H$3 -1) * (H$5+1)) - 1)</f>
        <v>1.6025641025640969E-3</v>
      </c>
      <c r="J6" t="s">
        <v>4</v>
      </c>
      <c r="K6" s="1">
        <f>((K$1 * 10^6) / ( K$2 * K$4 * 2^(2*K$3 -1) * (K$5+1)) - 1)</f>
        <v>1.6025641025640969E-3</v>
      </c>
      <c r="M6" t="s">
        <v>4</v>
      </c>
      <c r="N6" s="1">
        <f>((N$1 * 10^6) / ( N$2 * N$4 * 2^(2*N$3 -1) * (N$5+1)) - 1)</f>
        <v>1.6025641025640969E-3</v>
      </c>
      <c r="P6" t="s">
        <v>4</v>
      </c>
      <c r="Q6" s="1">
        <f>((Q$1 * 10^6) / ( Q$2 * Q$4 * 2^(2*Q$3 -1) * (Q$5+1)) - 1)</f>
        <v>1.6025641025640969E-3</v>
      </c>
      <c r="S6" t="s">
        <v>4</v>
      </c>
      <c r="T6" s="1">
        <f>((T$1 * 10^6) / ( T$2 * T$4 * 2^(2*T$3 -1) * (T$5+1)) - 1)</f>
        <v>1.6025641025640969E-3</v>
      </c>
      <c r="V6" t="s">
        <v>4</v>
      </c>
      <c r="W6" s="1">
        <f>((W$1 * 10^6) / ( W$2 * W$4 * 2^(2*W$3 -1) * (W$5+1)) - 1)</f>
        <v>1.6025641025640969E-3</v>
      </c>
    </row>
    <row r="13" spans="1:23" x14ac:dyDescent="0.25">
      <c r="A1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taylor</dc:creator>
  <cp:lastModifiedBy>john taylor</cp:lastModifiedBy>
  <dcterms:created xsi:type="dcterms:W3CDTF">2015-03-30T03:35:18Z</dcterms:created>
  <dcterms:modified xsi:type="dcterms:W3CDTF">2015-04-05T02:49:04Z</dcterms:modified>
</cp:coreProperties>
</file>