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5236256\Documents\GitHub\ml4rt\Example_data\Output\Predictions\MovementEcologyPaper\"/>
    </mc:Choice>
  </mc:AlternateContent>
  <xr:revisionPtr revIDLastSave="0" documentId="13_ncr:1_{3295E7B1-9CDD-4C84-9FD3-65605F7C22E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me_range_data" sheetId="1" r:id="rId1"/>
    <sheet name="summary_calcs" sheetId="2" r:id="rId2"/>
  </sheets>
  <definedNames>
    <definedName name="_xlnm._FilterDatabase" localSheetId="0" hidden="1">home_range_data!$A$1:$L$143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<sst xmlns="http://schemas.openxmlformats.org/spreadsheetml/2006/main" count="737" uniqueCount="174">
  <si>
    <t>mean_UD_95_ha</t>
  </si>
  <si>
    <t>mean_UD_50_ha</t>
  </si>
  <si>
    <t>DOF_area</t>
  </si>
  <si>
    <t>sampling_period</t>
  </si>
  <si>
    <t>days_with_detections</t>
  </si>
  <si>
    <t>number_detection</t>
  </si>
  <si>
    <t>024-32012</t>
  </si>
  <si>
    <t>024-32013</t>
  </si>
  <si>
    <t>024-32014</t>
  </si>
  <si>
    <t>024-32049</t>
  </si>
  <si>
    <t>024-32050</t>
  </si>
  <si>
    <t>024-32052</t>
  </si>
  <si>
    <t>024-32055</t>
  </si>
  <si>
    <t>024-32059</t>
  </si>
  <si>
    <t>024-32060</t>
  </si>
  <si>
    <t>024-32061</t>
  </si>
  <si>
    <t>026-41490</t>
  </si>
  <si>
    <t>026-41492</t>
  </si>
  <si>
    <t>026-41493</t>
  </si>
  <si>
    <t>027-48902</t>
  </si>
  <si>
    <t>027-48914</t>
  </si>
  <si>
    <t>027-48919</t>
  </si>
  <si>
    <t>027-48922</t>
  </si>
  <si>
    <t>027-48937</t>
  </si>
  <si>
    <t>027-48940</t>
  </si>
  <si>
    <t>027-48941</t>
  </si>
  <si>
    <t>027-48947</t>
  </si>
  <si>
    <t>027-48956</t>
  </si>
  <si>
    <t>027-48957</t>
  </si>
  <si>
    <t>027-48958</t>
  </si>
  <si>
    <t>027-48960</t>
  </si>
  <si>
    <t>027-48962</t>
  </si>
  <si>
    <t>027-48966</t>
  </si>
  <si>
    <t>027-48972</t>
  </si>
  <si>
    <t>027-48979</t>
  </si>
  <si>
    <t>027-48980</t>
  </si>
  <si>
    <t>027-48982b</t>
  </si>
  <si>
    <t>027-48984b</t>
  </si>
  <si>
    <t>027-48989</t>
  </si>
  <si>
    <t>027-48993</t>
  </si>
  <si>
    <t>027-48996a</t>
  </si>
  <si>
    <t>027-52603</t>
  </si>
  <si>
    <t>027-52613</t>
  </si>
  <si>
    <t>027-52615</t>
  </si>
  <si>
    <t>027-52616</t>
  </si>
  <si>
    <t>027-52617</t>
  </si>
  <si>
    <t>027-52618</t>
  </si>
  <si>
    <t>027-52620</t>
  </si>
  <si>
    <t>027-52623</t>
  </si>
  <si>
    <t>027-52625</t>
  </si>
  <si>
    <t>027-52626</t>
  </si>
  <si>
    <t>027-52634</t>
  </si>
  <si>
    <t>027-52640</t>
  </si>
  <si>
    <t>027-52641</t>
  </si>
  <si>
    <t>027-52642</t>
  </si>
  <si>
    <t>027-52644</t>
  </si>
  <si>
    <t>027-52648</t>
  </si>
  <si>
    <t>027-52651</t>
  </si>
  <si>
    <t>027-52654</t>
  </si>
  <si>
    <t>027-52658</t>
  </si>
  <si>
    <t>027-52662</t>
  </si>
  <si>
    <t>027-52668</t>
  </si>
  <si>
    <t>027-52673</t>
  </si>
  <si>
    <t>027-52684</t>
  </si>
  <si>
    <t>027-52687</t>
  </si>
  <si>
    <t>027-52696</t>
  </si>
  <si>
    <t>027-52697</t>
  </si>
  <si>
    <t>027-52698</t>
  </si>
  <si>
    <t>027-55406</t>
  </si>
  <si>
    <t>027-55409</t>
  </si>
  <si>
    <t>027-55412</t>
  </si>
  <si>
    <t>027-55423</t>
  </si>
  <si>
    <t>027-55424</t>
  </si>
  <si>
    <t>027-55425</t>
  </si>
  <si>
    <t>027-55426</t>
  </si>
  <si>
    <t>027-55427</t>
  </si>
  <si>
    <t>027-55428</t>
  </si>
  <si>
    <t>027-55433</t>
  </si>
  <si>
    <t>027-55434</t>
  </si>
  <si>
    <t>027-55435</t>
  </si>
  <si>
    <t>027-55437</t>
  </si>
  <si>
    <t>027-55440</t>
  </si>
  <si>
    <t>027-55441</t>
  </si>
  <si>
    <t>027-55442</t>
  </si>
  <si>
    <t>027-55449</t>
  </si>
  <si>
    <t>027-55451</t>
  </si>
  <si>
    <t>027-55456</t>
  </si>
  <si>
    <t>027-55461</t>
  </si>
  <si>
    <t>027-55464</t>
  </si>
  <si>
    <t>027-55490</t>
  </si>
  <si>
    <t>027-55513</t>
  </si>
  <si>
    <t>027-55518</t>
  </si>
  <si>
    <t>027-55523</t>
  </si>
  <si>
    <t>027-55530</t>
  </si>
  <si>
    <t>027-55533</t>
  </si>
  <si>
    <t>027-55539</t>
  </si>
  <si>
    <t>027-55542</t>
  </si>
  <si>
    <t>027-55549</t>
  </si>
  <si>
    <t>027-55552</t>
  </si>
  <si>
    <t>027-55561</t>
  </si>
  <si>
    <t>027-55565</t>
  </si>
  <si>
    <t>027-55566</t>
  </si>
  <si>
    <t>027-55567</t>
  </si>
  <si>
    <t>027-55568</t>
  </si>
  <si>
    <t>027-55573</t>
  </si>
  <si>
    <t>027-55584</t>
  </si>
  <si>
    <t>027-55599</t>
  </si>
  <si>
    <t>027-55601</t>
  </si>
  <si>
    <t>027-55602</t>
  </si>
  <si>
    <t>027-55605</t>
  </si>
  <si>
    <t>027-55606</t>
  </si>
  <si>
    <t>027-55607</t>
  </si>
  <si>
    <t>027-55608</t>
  </si>
  <si>
    <t>027-55611</t>
  </si>
  <si>
    <t>027-55620</t>
  </si>
  <si>
    <t>027-55621</t>
  </si>
  <si>
    <t>027-55623</t>
  </si>
  <si>
    <t>027-55624</t>
  </si>
  <si>
    <t>027-55625</t>
  </si>
  <si>
    <t>027-55627</t>
  </si>
  <si>
    <t>027-55628</t>
  </si>
  <si>
    <t>027-55629</t>
  </si>
  <si>
    <t>027-55630</t>
  </si>
  <si>
    <t>027-55631</t>
  </si>
  <si>
    <t>027-55632</t>
  </si>
  <si>
    <t>027-55633</t>
  </si>
  <si>
    <t>027-55660</t>
  </si>
  <si>
    <t>ID</t>
  </si>
  <si>
    <t>Date_of_transmitter_attachment</t>
  </si>
  <si>
    <t>Season</t>
  </si>
  <si>
    <t>MCP_ha</t>
  </si>
  <si>
    <t>Wet</t>
  </si>
  <si>
    <t>Dry</t>
  </si>
  <si>
    <t>Early Wet</t>
  </si>
  <si>
    <t>mean</t>
  </si>
  <si>
    <t>min</t>
  </si>
  <si>
    <t>max</t>
  </si>
  <si>
    <t>median</t>
  </si>
  <si>
    <t>Site</t>
  </si>
  <si>
    <t>ctmm_utilisation_distribution_fitted</t>
  </si>
  <si>
    <t>Yes</t>
  </si>
  <si>
    <t>027-48954</t>
  </si>
  <si>
    <t>027-48964</t>
  </si>
  <si>
    <t>027-48965</t>
  </si>
  <si>
    <t>027-48967</t>
  </si>
  <si>
    <t>027-48969</t>
  </si>
  <si>
    <t>027-48977</t>
  </si>
  <si>
    <t>027-48982a</t>
  </si>
  <si>
    <t>027-48984a</t>
  </si>
  <si>
    <t>027-52601</t>
  </si>
  <si>
    <t>027-52605</t>
  </si>
  <si>
    <t>027-52606</t>
  </si>
  <si>
    <t>027-52619</t>
  </si>
  <si>
    <t>027-52622</t>
  </si>
  <si>
    <t>027-52627</t>
  </si>
  <si>
    <t>027-52649</t>
  </si>
  <si>
    <t>027-52664</t>
  </si>
  <si>
    <t>027-52672</t>
  </si>
  <si>
    <t>027-52686</t>
  </si>
  <si>
    <t>027-52689</t>
  </si>
  <si>
    <t>027-52690</t>
  </si>
  <si>
    <t>027-55604</t>
  </si>
  <si>
    <t>No</t>
  </si>
  <si>
    <t>na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</si>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</sst>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3"/>
  <sheetViews>
    <sheetView tabSelected="1" topLeftCell="A103" workbookViewId="0">
      <selection activeCell="D113" sqref="D113"/>
    </sheetView>
  </sheetViews>
  <sheetFormatPr defaultColWidth="11.5546875" defaultRowHeight="14.4" x14ac:dyDescent="0.3"/>
  <cols>
    <col min="2" max="2" width="14.6640625" bestFit="1" customWidth="1"/>
    <col min="3" max="3" width="18.88671875" customWidth="1"/>
    <col min="4" max="4" width="16" customWidth="1"/>
    <col min="6" max="6" width="23.88671875" customWidth="1"/>
    <col min="9" max="9" width="14.44140625" customWidth="1"/>
    <col min="11" max="11" width="7.88671875" customWidth="1"/>
  </cols>
  <sheetData>
    <row r="1" spans="1:12" x14ac:dyDescent="0.3">
      <c r="A1" t="s">
        <v>127</v>
      </c>
      <c r="B1" t="s">
        <v>128</v>
      </c>
      <c r="C1" t="s">
        <v>129</v>
      </c>
      <c r="D1" t="s">
        <v>138</v>
      </c>
      <c r="E1" t="s">
        <v>139</v>
      </c>
      <c r="F1" t="s">
        <v>3</v>
      </c>
      <c r="G1" t="s">
        <v>5</v>
      </c>
      <c r="H1" t="s">
        <v>4</v>
      </c>
      <c r="I1" t="s">
        <v>0</v>
      </c>
      <c r="J1" t="s">
        <v>1</v>
      </c>
      <c r="K1" t="s">
        <v>2</v>
      </c>
      <c r="L1" t="s">
        <v>130</v>
      </c>
    </row>
    <row r="2" spans="1:12" x14ac:dyDescent="0.3">
      <c r="A2" t="s">
        <v>6</v>
      </c>
      <c r="B2" s="1">
        <v>45055</v>
      </c>
      <c r="C2" t="s">
        <v>131</v>
      </c>
      <c r="D2" t="s">
        <v>164</v>
      </c>
      <c r="E2" t="s">
        <v>140</v>
      </c>
      <c r="F2">
        <v>2.9599768518518501</v>
      </c>
      <c r="G2">
        <v>10</v>
      </c>
      <c r="H2">
        <v>4</v>
      </c>
      <c r="I2">
        <v>648.53127331581902</v>
      </c>
      <c r="J2">
        <v>178.680726189127</v>
      </c>
      <c r="K2">
        <v>5.9519451305625601</v>
      </c>
      <c r="L2">
        <v>78.414709999999999</v>
      </c>
    </row>
    <row r="3" spans="1:12" x14ac:dyDescent="0.3">
      <c r="A3" t="s">
        <v>7</v>
      </c>
      <c r="B3" s="1">
        <v>45055</v>
      </c>
      <c r="C3" t="s">
        <v>131</v>
      </c>
      <c r="D3" t="s">
        <v>164</v>
      </c>
      <c r="E3" t="s">
        <v>140</v>
      </c>
      <c r="F3">
        <v>46.100254629629603</v>
      </c>
      <c r="G3">
        <v>82</v>
      </c>
      <c r="H3">
        <v>26</v>
      </c>
      <c r="I3">
        <v>217.56352934946099</v>
      </c>
      <c r="J3">
        <v>51.226315910618801</v>
      </c>
      <c r="K3">
        <v>45.480890269849901</v>
      </c>
      <c r="L3">
        <v>177.888293</v>
      </c>
    </row>
    <row r="4" spans="1:12" x14ac:dyDescent="0.3">
      <c r="A4" t="s">
        <v>8</v>
      </c>
      <c r="B4" s="1">
        <v>45055</v>
      </c>
      <c r="C4" t="s">
        <v>131</v>
      </c>
      <c r="D4" t="s">
        <v>164</v>
      </c>
      <c r="E4" t="s">
        <v>140</v>
      </c>
      <c r="F4">
        <v>3.5468981481481499</v>
      </c>
      <c r="G4">
        <v>28</v>
      </c>
      <c r="H4">
        <v>5</v>
      </c>
      <c r="I4">
        <v>434.70752336269902</v>
      </c>
      <c r="J4">
        <v>109.491444477979</v>
      </c>
      <c r="K4">
        <v>10.599570545965999</v>
      </c>
      <c r="L4">
        <v>96.462708000000006</v>
      </c>
    </row>
    <row r="5" spans="1:12" x14ac:dyDescent="0.3">
      <c r="A5" t="s">
        <v>9</v>
      </c>
      <c r="B5" s="1">
        <v>45058</v>
      </c>
      <c r="C5" t="s">
        <v>131</v>
      </c>
      <c r="D5" t="s">
        <v>165</v>
      </c>
      <c r="E5" t="s">
        <v>140</v>
      </c>
      <c r="F5">
        <v>7.9198726851851804</v>
      </c>
      <c r="G5">
        <v>29</v>
      </c>
      <c r="H5">
        <v>9</v>
      </c>
      <c r="I5">
        <v>73.307180906325598</v>
      </c>
      <c r="J5">
        <v>15.9006726650108</v>
      </c>
      <c r="K5">
        <v>21.9319172705091</v>
      </c>
      <c r="L5">
        <v>44.128166999999998</v>
      </c>
    </row>
    <row r="6" spans="1:12" x14ac:dyDescent="0.3">
      <c r="A6" t="s">
        <v>10</v>
      </c>
      <c r="B6" s="1">
        <v>45058</v>
      </c>
      <c r="C6" t="s">
        <v>131</v>
      </c>
      <c r="D6" t="s">
        <v>165</v>
      </c>
      <c r="E6" t="s">
        <v>140</v>
      </c>
      <c r="F6">
        <v>19.8490393518519</v>
      </c>
      <c r="G6">
        <v>66</v>
      </c>
      <c r="H6">
        <v>21</v>
      </c>
      <c r="I6">
        <v>195.06687917756599</v>
      </c>
      <c r="J6">
        <v>37.023210311025402</v>
      </c>
      <c r="K6">
        <v>45.535129928284299</v>
      </c>
      <c r="L6">
        <v>143.78634299999999</v>
      </c>
    </row>
    <row r="7" spans="1:12" x14ac:dyDescent="0.3">
      <c r="A7" t="s">
        <v>11</v>
      </c>
      <c r="B7" s="1">
        <v>45058</v>
      </c>
      <c r="C7" t="s">
        <v>131</v>
      </c>
      <c r="D7" t="s">
        <v>165</v>
      </c>
      <c r="E7" t="s">
        <v>140</v>
      </c>
      <c r="F7">
        <v>12.852071759259299</v>
      </c>
      <c r="G7">
        <v>67</v>
      </c>
      <c r="H7">
        <v>14</v>
      </c>
      <c r="I7">
        <v>225.60187286566901</v>
      </c>
      <c r="J7">
        <v>46.109057898640401</v>
      </c>
      <c r="K7">
        <v>28.0552028017519</v>
      </c>
      <c r="L7">
        <v>186.160428</v>
      </c>
    </row>
    <row r="8" spans="1:12" x14ac:dyDescent="0.3">
      <c r="A8" t="s">
        <v>12</v>
      </c>
      <c r="B8" s="1">
        <v>45058</v>
      </c>
      <c r="C8" t="s">
        <v>131</v>
      </c>
      <c r="D8" t="s">
        <v>165</v>
      </c>
      <c r="E8" t="s">
        <v>140</v>
      </c>
      <c r="F8">
        <v>42.981354166666698</v>
      </c>
      <c r="G8">
        <v>46</v>
      </c>
      <c r="H8">
        <v>9</v>
      </c>
      <c r="I8">
        <v>185.671743830064</v>
      </c>
      <c r="J8">
        <v>50.8423291808001</v>
      </c>
      <c r="K8">
        <v>15.014484614678899</v>
      </c>
      <c r="L8">
        <v>55.730297</v>
      </c>
    </row>
    <row r="9" spans="1:12" x14ac:dyDescent="0.3">
      <c r="A9" t="s">
        <v>13</v>
      </c>
      <c r="B9" s="1">
        <v>45059</v>
      </c>
      <c r="C9" t="s">
        <v>131</v>
      </c>
      <c r="D9" t="s">
        <v>166</v>
      </c>
      <c r="E9" t="s">
        <v>140</v>
      </c>
      <c r="F9">
        <v>21.882118055555601</v>
      </c>
      <c r="G9">
        <v>55</v>
      </c>
      <c r="H9">
        <v>23</v>
      </c>
      <c r="I9">
        <v>102.58750299904401</v>
      </c>
      <c r="J9">
        <v>22.834964878789702</v>
      </c>
      <c r="K9">
        <v>2.9406290890240299</v>
      </c>
      <c r="L9">
        <v>272.80046800000002</v>
      </c>
    </row>
    <row r="10" spans="1:12" x14ac:dyDescent="0.3">
      <c r="A10" t="s">
        <v>14</v>
      </c>
      <c r="B10" s="1">
        <v>45060</v>
      </c>
      <c r="C10" t="s">
        <v>131</v>
      </c>
      <c r="D10" t="s">
        <v>167</v>
      </c>
      <c r="E10" t="s">
        <v>140</v>
      </c>
      <c r="F10">
        <v>1.0850347222222201</v>
      </c>
      <c r="G10">
        <v>23</v>
      </c>
      <c r="H10">
        <v>2</v>
      </c>
      <c r="I10">
        <v>373.759030242996</v>
      </c>
      <c r="J10">
        <v>80.507303605964594</v>
      </c>
      <c r="K10">
        <v>3.4702445797666899</v>
      </c>
      <c r="L10">
        <v>88.507678999999996</v>
      </c>
    </row>
    <row r="11" spans="1:12" x14ac:dyDescent="0.3">
      <c r="A11" t="s">
        <v>15</v>
      </c>
      <c r="B11" s="1">
        <v>45060</v>
      </c>
      <c r="C11" t="s">
        <v>131</v>
      </c>
      <c r="D11" t="s">
        <v>167</v>
      </c>
      <c r="E11" t="s">
        <v>140</v>
      </c>
      <c r="F11">
        <v>4.9682060185185204</v>
      </c>
      <c r="G11">
        <v>41</v>
      </c>
      <c r="H11">
        <v>4</v>
      </c>
      <c r="I11">
        <v>3213.8757300933198</v>
      </c>
      <c r="J11">
        <v>731.17276065048497</v>
      </c>
      <c r="K11">
        <v>2.78234177982704</v>
      </c>
      <c r="L11">
        <v>348.96044499999999</v>
      </c>
    </row>
    <row r="12" spans="1:12" x14ac:dyDescent="0.3">
      <c r="A12" t="s">
        <v>16</v>
      </c>
      <c r="B12" s="1">
        <v>45054</v>
      </c>
      <c r="C12" t="s">
        <v>131</v>
      </c>
      <c r="D12" t="s">
        <v>168</v>
      </c>
      <c r="E12" t="s">
        <v>140</v>
      </c>
      <c r="F12">
        <v>0.96952546296296305</v>
      </c>
      <c r="G12">
        <v>5</v>
      </c>
      <c r="H12">
        <v>2</v>
      </c>
      <c r="I12">
        <v>20.658017608458898</v>
      </c>
      <c r="J12">
        <v>5.2288057387437297</v>
      </c>
      <c r="K12">
        <v>3.9655580030270499</v>
      </c>
      <c r="L12">
        <v>2.8084259999999999</v>
      </c>
    </row>
    <row r="13" spans="1:12" x14ac:dyDescent="0.3">
      <c r="A13" t="s">
        <v>17</v>
      </c>
      <c r="B13" s="1">
        <v>45054</v>
      </c>
      <c r="C13" t="s">
        <v>131</v>
      </c>
      <c r="D13" t="s">
        <v>168</v>
      </c>
      <c r="E13" t="s">
        <v>140</v>
      </c>
      <c r="F13">
        <v>30.951967592592599</v>
      </c>
      <c r="G13">
        <v>94</v>
      </c>
      <c r="H13">
        <v>32</v>
      </c>
      <c r="I13">
        <v>186.73153323505801</v>
      </c>
      <c r="J13">
        <v>44.802752398982697</v>
      </c>
      <c r="K13">
        <v>61.448791949315797</v>
      </c>
      <c r="L13">
        <v>156.01434</v>
      </c>
    </row>
    <row r="14" spans="1:12" x14ac:dyDescent="0.3">
      <c r="A14" t="s">
        <v>18</v>
      </c>
      <c r="B14" s="1">
        <v>45054</v>
      </c>
      <c r="C14" t="s">
        <v>131</v>
      </c>
      <c r="D14" t="s">
        <v>168</v>
      </c>
      <c r="E14" t="s">
        <v>140</v>
      </c>
      <c r="F14">
        <v>46.026979166666699</v>
      </c>
      <c r="G14">
        <v>59</v>
      </c>
      <c r="H14">
        <v>36</v>
      </c>
      <c r="I14">
        <v>136.872478324463</v>
      </c>
      <c r="J14">
        <v>33.250269792306497</v>
      </c>
      <c r="K14">
        <v>36.3827812310506</v>
      </c>
      <c r="L14">
        <v>110.584964</v>
      </c>
    </row>
    <row r="15" spans="1:12" x14ac:dyDescent="0.3">
      <c r="A15" t="s">
        <v>19</v>
      </c>
      <c r="B15" s="1">
        <v>44072</v>
      </c>
      <c r="C15" t="s">
        <v>132</v>
      </c>
      <c r="D15" t="s">
        <v>166</v>
      </c>
      <c r="E15" t="s">
        <v>140</v>
      </c>
      <c r="F15">
        <v>119.768055555556</v>
      </c>
      <c r="G15">
        <v>11</v>
      </c>
      <c r="H15">
        <v>6</v>
      </c>
      <c r="I15">
        <v>47.209576652473302</v>
      </c>
      <c r="J15">
        <v>12.9821167612441</v>
      </c>
      <c r="K15">
        <v>1.33655542841263</v>
      </c>
      <c r="L15">
        <v>3.0431940000000002</v>
      </c>
    </row>
    <row r="16" spans="1:12" x14ac:dyDescent="0.3">
      <c r="A16" t="s">
        <v>20</v>
      </c>
      <c r="B16" s="1">
        <v>44075</v>
      </c>
      <c r="C16" t="s">
        <v>132</v>
      </c>
      <c r="D16" t="s">
        <v>169</v>
      </c>
      <c r="E16" t="s">
        <v>140</v>
      </c>
      <c r="F16">
        <v>73.251388888888897</v>
      </c>
      <c r="G16">
        <v>17</v>
      </c>
      <c r="H16">
        <v>9</v>
      </c>
      <c r="I16">
        <v>10.669193296192899</v>
      </c>
      <c r="J16">
        <v>1.8940401773802</v>
      </c>
      <c r="K16">
        <v>0.63110913617402198</v>
      </c>
      <c r="L16">
        <v>6.2083050000000002</v>
      </c>
    </row>
    <row r="17" spans="1:12" x14ac:dyDescent="0.3">
      <c r="A17" t="s">
        <v>21</v>
      </c>
      <c r="B17" s="1">
        <v>44077.322916666664</v>
      </c>
      <c r="C17" s="1" t="s">
        <v>132</v>
      </c>
      <c r="D17" t="s">
        <v>168</v>
      </c>
      <c r="E17" t="s">
        <v>140</v>
      </c>
      <c r="F17">
        <v>104.70416666666701</v>
      </c>
      <c r="G17">
        <v>17</v>
      </c>
      <c r="H17">
        <v>9</v>
      </c>
      <c r="I17">
        <v>70.833426081173798</v>
      </c>
      <c r="J17">
        <v>17.052673648633998</v>
      </c>
      <c r="K17">
        <v>7.1799655465194903</v>
      </c>
      <c r="L17">
        <v>28.186378000000001</v>
      </c>
    </row>
    <row r="18" spans="1:12" x14ac:dyDescent="0.3">
      <c r="A18" t="s">
        <v>22</v>
      </c>
      <c r="B18" s="1">
        <v>44077</v>
      </c>
      <c r="C18" t="s">
        <v>132</v>
      </c>
      <c r="D18" t="s">
        <v>168</v>
      </c>
      <c r="E18" t="s">
        <v>140</v>
      </c>
      <c r="F18">
        <v>4.9534722222222198</v>
      </c>
      <c r="G18">
        <v>11</v>
      </c>
      <c r="H18">
        <v>6</v>
      </c>
      <c r="I18">
        <v>42.130603287702002</v>
      </c>
      <c r="J18">
        <v>10.014560298625801</v>
      </c>
      <c r="K18">
        <v>9.4810542423036201E-2</v>
      </c>
      <c r="L18">
        <v>13.568818</v>
      </c>
    </row>
    <row r="19" spans="1:12" x14ac:dyDescent="0.3">
      <c r="A19" t="s">
        <v>23</v>
      </c>
      <c r="B19" s="1">
        <v>44081</v>
      </c>
      <c r="C19" t="s">
        <v>132</v>
      </c>
      <c r="D19" t="s">
        <v>168</v>
      </c>
      <c r="E19" t="s">
        <v>140</v>
      </c>
      <c r="F19">
        <v>102.897222222222</v>
      </c>
      <c r="G19">
        <v>25</v>
      </c>
      <c r="H19">
        <v>16</v>
      </c>
      <c r="I19">
        <v>89.595284902626901</v>
      </c>
      <c r="J19">
        <v>21.284499046219</v>
      </c>
      <c r="K19">
        <v>19.266427558543899</v>
      </c>
      <c r="L19">
        <v>42.632511999999998</v>
      </c>
    </row>
    <row r="20" spans="1:12" x14ac:dyDescent="0.3">
      <c r="A20" t="s">
        <v>24</v>
      </c>
      <c r="B20" s="1">
        <v>44081.326388888891</v>
      </c>
      <c r="C20" s="1" t="s">
        <v>132</v>
      </c>
      <c r="D20" t="s">
        <v>168</v>
      </c>
      <c r="E20" t="s">
        <v>140</v>
      </c>
      <c r="F20">
        <v>9.18611111111111</v>
      </c>
      <c r="G20">
        <v>14</v>
      </c>
      <c r="H20">
        <v>8</v>
      </c>
      <c r="I20">
        <v>17.279778015702199</v>
      </c>
      <c r="J20">
        <v>3.9137925686750701</v>
      </c>
      <c r="K20">
        <v>1.1204783469505899</v>
      </c>
      <c r="L20">
        <v>29.229849999999999</v>
      </c>
    </row>
    <row r="21" spans="1:12" x14ac:dyDescent="0.3">
      <c r="A21" t="s">
        <v>25</v>
      </c>
      <c r="B21" s="1">
        <v>44081</v>
      </c>
      <c r="C21" t="s">
        <v>132</v>
      </c>
      <c r="D21" t="s">
        <v>168</v>
      </c>
      <c r="E21" t="s">
        <v>140</v>
      </c>
      <c r="F21">
        <v>12.759027777777799</v>
      </c>
      <c r="G21">
        <v>14</v>
      </c>
      <c r="H21">
        <v>7</v>
      </c>
      <c r="I21">
        <v>49.360296806520097</v>
      </c>
      <c r="J21">
        <v>10.771420241406499</v>
      </c>
      <c r="K21">
        <v>2.9441060565638</v>
      </c>
      <c r="L21">
        <v>24.541298999999999</v>
      </c>
    </row>
    <row r="22" spans="1:12" x14ac:dyDescent="0.3">
      <c r="A22" t="s">
        <v>26</v>
      </c>
      <c r="B22" s="1">
        <v>44229.325694444444</v>
      </c>
      <c r="C22" s="1" t="s">
        <v>133</v>
      </c>
      <c r="D22" t="s">
        <v>166</v>
      </c>
      <c r="E22" t="s">
        <v>140</v>
      </c>
      <c r="F22">
        <v>3.2972222222222198</v>
      </c>
      <c r="G22">
        <v>9</v>
      </c>
      <c r="H22">
        <v>4</v>
      </c>
      <c r="I22">
        <v>25.813705840574901</v>
      </c>
      <c r="J22">
        <v>6.6916510112782603</v>
      </c>
      <c r="K22">
        <v>2.3068509721370898</v>
      </c>
      <c r="L22">
        <v>6.6943669999999997</v>
      </c>
    </row>
    <row r="23" spans="1:12" x14ac:dyDescent="0.3">
      <c r="A23" t="s">
        <v>27</v>
      </c>
      <c r="B23" s="1">
        <v>44230</v>
      </c>
      <c r="C23" t="s">
        <v>133</v>
      </c>
      <c r="D23" t="s">
        <v>170</v>
      </c>
      <c r="E23" t="s">
        <v>140</v>
      </c>
      <c r="F23">
        <v>6.9590277777777798</v>
      </c>
      <c r="G23">
        <v>6</v>
      </c>
      <c r="H23">
        <v>4</v>
      </c>
      <c r="I23">
        <v>507.183711388902</v>
      </c>
      <c r="J23">
        <v>127.68556343674901</v>
      </c>
      <c r="K23">
        <v>2.7891237499985602</v>
      </c>
      <c r="L23">
        <v>76.987814</v>
      </c>
    </row>
    <row r="24" spans="1:12" x14ac:dyDescent="0.3">
      <c r="A24" t="s">
        <v>28</v>
      </c>
      <c r="B24" s="1">
        <v>44231</v>
      </c>
      <c r="C24" t="s">
        <v>133</v>
      </c>
      <c r="D24" t="s">
        <v>168</v>
      </c>
      <c r="E24" t="s">
        <v>140</v>
      </c>
      <c r="F24">
        <v>1.7888888888888901</v>
      </c>
      <c r="G24">
        <v>7</v>
      </c>
      <c r="H24">
        <v>3</v>
      </c>
      <c r="I24">
        <v>133.67048000919101</v>
      </c>
      <c r="J24">
        <v>32.9726857748839</v>
      </c>
      <c r="K24">
        <v>1.08417437260854</v>
      </c>
      <c r="L24">
        <v>17.125398000000001</v>
      </c>
    </row>
    <row r="25" spans="1:12" x14ac:dyDescent="0.3">
      <c r="A25" t="s">
        <v>29</v>
      </c>
      <c r="B25" s="1">
        <v>44231.207638888889</v>
      </c>
      <c r="C25" s="1" t="s">
        <v>133</v>
      </c>
      <c r="D25" t="s">
        <v>168</v>
      </c>
      <c r="E25" t="s">
        <v>140</v>
      </c>
      <c r="F25">
        <v>2.6645833333333302</v>
      </c>
      <c r="G25">
        <v>8</v>
      </c>
      <c r="H25">
        <v>4</v>
      </c>
      <c r="I25">
        <v>161.71183692372401</v>
      </c>
      <c r="J25">
        <v>41.921617008727303</v>
      </c>
      <c r="K25">
        <v>0.24277213440029499</v>
      </c>
      <c r="L25">
        <v>28.840544999999999</v>
      </c>
    </row>
    <row r="26" spans="1:12" x14ac:dyDescent="0.3">
      <c r="A26" t="s">
        <v>30</v>
      </c>
      <c r="B26" s="1">
        <v>44231</v>
      </c>
      <c r="C26" t="s">
        <v>133</v>
      </c>
      <c r="D26" t="s">
        <v>168</v>
      </c>
      <c r="E26" t="s">
        <v>140</v>
      </c>
      <c r="F26">
        <v>75.824305555555597</v>
      </c>
      <c r="G26">
        <v>19</v>
      </c>
      <c r="H26">
        <v>9</v>
      </c>
      <c r="I26">
        <v>320.11375712203898</v>
      </c>
      <c r="J26">
        <v>83.744986374271093</v>
      </c>
      <c r="K26">
        <v>5.1594751844573503</v>
      </c>
      <c r="L26">
        <v>55.799422999999997</v>
      </c>
    </row>
    <row r="27" spans="1:12" x14ac:dyDescent="0.3">
      <c r="A27" t="s">
        <v>31</v>
      </c>
      <c r="B27" s="1">
        <v>44715</v>
      </c>
      <c r="C27" t="s">
        <v>131</v>
      </c>
      <c r="D27" t="s">
        <v>165</v>
      </c>
      <c r="E27" t="s">
        <v>140</v>
      </c>
      <c r="F27">
        <v>18.713194444444401</v>
      </c>
      <c r="G27">
        <v>58</v>
      </c>
      <c r="H27">
        <v>20</v>
      </c>
      <c r="I27">
        <v>144.06690649626799</v>
      </c>
      <c r="J27">
        <v>21.211895113117599</v>
      </c>
      <c r="K27">
        <v>49.010503408120499</v>
      </c>
      <c r="L27">
        <v>194.83432999999999</v>
      </c>
    </row>
    <row r="28" spans="1:12" x14ac:dyDescent="0.3">
      <c r="A28" t="s">
        <v>32</v>
      </c>
      <c r="B28" s="1">
        <v>44602</v>
      </c>
      <c r="C28" t="s">
        <v>133</v>
      </c>
      <c r="D28" t="s">
        <v>165</v>
      </c>
      <c r="E28" t="s">
        <v>140</v>
      </c>
      <c r="F28">
        <v>35.963194444444397</v>
      </c>
      <c r="G28">
        <v>65</v>
      </c>
      <c r="H28">
        <v>32</v>
      </c>
      <c r="I28">
        <v>205.86591373575899</v>
      </c>
      <c r="J28">
        <v>53.184230590801903</v>
      </c>
      <c r="K28">
        <v>7.5087464959849397</v>
      </c>
      <c r="L28">
        <v>331.69065899999998</v>
      </c>
    </row>
    <row r="29" spans="1:12" x14ac:dyDescent="0.3">
      <c r="A29" t="s">
        <v>33</v>
      </c>
      <c r="B29" s="1">
        <v>44234.327777777777</v>
      </c>
      <c r="C29" s="1" t="s">
        <v>133</v>
      </c>
      <c r="D29" t="s">
        <v>164</v>
      </c>
      <c r="E29" t="s">
        <v>140</v>
      </c>
      <c r="F29">
        <v>25.1180555555556</v>
      </c>
      <c r="G29">
        <v>50</v>
      </c>
      <c r="H29">
        <v>26</v>
      </c>
      <c r="I29">
        <v>95.666942916949793</v>
      </c>
      <c r="J29">
        <v>22.3126642391979</v>
      </c>
      <c r="K29">
        <v>6.5848176765303501</v>
      </c>
      <c r="L29">
        <v>125.29405800000001</v>
      </c>
    </row>
    <row r="30" spans="1:12" x14ac:dyDescent="0.3">
      <c r="A30" t="s">
        <v>34</v>
      </c>
      <c r="B30" s="1">
        <v>44235</v>
      </c>
      <c r="C30" t="s">
        <v>133</v>
      </c>
      <c r="D30" t="s">
        <v>171</v>
      </c>
      <c r="E30" t="s">
        <v>140</v>
      </c>
      <c r="F30">
        <v>36.802777777777798</v>
      </c>
      <c r="G30">
        <v>73</v>
      </c>
      <c r="H30">
        <v>36</v>
      </c>
      <c r="I30">
        <v>59.450981994827302</v>
      </c>
      <c r="J30">
        <v>11.878214823557199</v>
      </c>
      <c r="K30">
        <v>19.1522749563795</v>
      </c>
      <c r="L30">
        <v>108.143698</v>
      </c>
    </row>
    <row r="31" spans="1:12" x14ac:dyDescent="0.3">
      <c r="A31" t="s">
        <v>35</v>
      </c>
      <c r="B31" s="1">
        <v>44235</v>
      </c>
      <c r="C31" t="s">
        <v>133</v>
      </c>
      <c r="D31" t="s">
        <v>171</v>
      </c>
      <c r="E31" t="s">
        <v>140</v>
      </c>
      <c r="F31">
        <v>35.809722222222199</v>
      </c>
      <c r="G31">
        <v>29</v>
      </c>
      <c r="H31">
        <v>14</v>
      </c>
      <c r="I31">
        <v>68.768476762804497</v>
      </c>
      <c r="J31">
        <v>11.4551089370232</v>
      </c>
      <c r="K31">
        <v>21.850246619905501</v>
      </c>
      <c r="L31">
        <v>57.419719999999998</v>
      </c>
    </row>
    <row r="32" spans="1:12" x14ac:dyDescent="0.3">
      <c r="A32" t="s">
        <v>36</v>
      </c>
      <c r="B32" s="1">
        <v>44842</v>
      </c>
      <c r="C32" t="s">
        <v>132</v>
      </c>
      <c r="D32" t="s">
        <v>166</v>
      </c>
      <c r="E32" t="s">
        <v>140</v>
      </c>
      <c r="F32">
        <v>23.897222222222201</v>
      </c>
      <c r="G32">
        <v>62</v>
      </c>
      <c r="H32">
        <v>25</v>
      </c>
      <c r="I32">
        <v>593.01297443004205</v>
      </c>
      <c r="J32">
        <v>159.113196212568</v>
      </c>
      <c r="K32">
        <v>0.63923913118603404</v>
      </c>
      <c r="L32">
        <v>540.90782799999999</v>
      </c>
    </row>
    <row r="33" spans="1:12" x14ac:dyDescent="0.3">
      <c r="A33" t="s">
        <v>37</v>
      </c>
      <c r="B33" s="1">
        <v>44983</v>
      </c>
      <c r="C33" t="s">
        <v>133</v>
      </c>
      <c r="D33" t="s">
        <v>165</v>
      </c>
      <c r="E33" t="s">
        <v>140</v>
      </c>
      <c r="F33">
        <v>4.9708333333333297</v>
      </c>
      <c r="G33">
        <v>25</v>
      </c>
      <c r="H33">
        <v>6</v>
      </c>
      <c r="I33">
        <v>29.483879016046</v>
      </c>
      <c r="J33">
        <v>6.2073314900046501</v>
      </c>
      <c r="K33">
        <v>5.6665579856586499</v>
      </c>
      <c r="L33">
        <v>12.892841000000001</v>
      </c>
    </row>
    <row r="34" spans="1:12" x14ac:dyDescent="0.3">
      <c r="A34" t="s">
        <v>38</v>
      </c>
      <c r="B34" s="1">
        <v>44267</v>
      </c>
      <c r="C34" t="s">
        <v>131</v>
      </c>
      <c r="D34" t="s">
        <v>164</v>
      </c>
      <c r="E34" t="s">
        <v>140</v>
      </c>
      <c r="F34">
        <v>3.0902777777777799</v>
      </c>
      <c r="G34">
        <v>9</v>
      </c>
      <c r="H34">
        <v>4</v>
      </c>
      <c r="I34">
        <v>342.03287119901302</v>
      </c>
      <c r="J34">
        <v>78.677605662879003</v>
      </c>
      <c r="K34">
        <v>3.9859952802902701</v>
      </c>
      <c r="L34">
        <v>56.453218999999997</v>
      </c>
    </row>
    <row r="35" spans="1:12" x14ac:dyDescent="0.3">
      <c r="A35" t="s">
        <v>39</v>
      </c>
      <c r="B35" s="1">
        <v>44269</v>
      </c>
      <c r="C35" t="s">
        <v>131</v>
      </c>
      <c r="D35" t="s">
        <v>169</v>
      </c>
      <c r="E35" t="s">
        <v>140</v>
      </c>
      <c r="F35">
        <v>3.0131944444444398</v>
      </c>
      <c r="G35">
        <v>9</v>
      </c>
      <c r="H35">
        <v>4</v>
      </c>
      <c r="I35">
        <v>211.84868327549799</v>
      </c>
      <c r="J35">
        <v>50.924038679781397</v>
      </c>
      <c r="K35">
        <v>1.11195945449185E-3</v>
      </c>
      <c r="L35">
        <v>32.344897000000003</v>
      </c>
    </row>
    <row r="36" spans="1:12" x14ac:dyDescent="0.3">
      <c r="A36" t="s">
        <v>40</v>
      </c>
      <c r="B36" s="1">
        <v>44270</v>
      </c>
      <c r="C36" t="s">
        <v>131</v>
      </c>
      <c r="D36" t="s">
        <v>164</v>
      </c>
      <c r="E36" t="s">
        <v>140</v>
      </c>
      <c r="F36">
        <v>36.5868055555556</v>
      </c>
      <c r="G36">
        <v>15</v>
      </c>
      <c r="H36">
        <v>8</v>
      </c>
      <c r="I36">
        <v>55.819716610990298</v>
      </c>
      <c r="J36">
        <v>15.442799778876999</v>
      </c>
      <c r="K36">
        <v>0.18209482321586301</v>
      </c>
      <c r="L36">
        <v>19.401958</v>
      </c>
    </row>
    <row r="37" spans="1:12" x14ac:dyDescent="0.3">
      <c r="A37" t="s">
        <v>41</v>
      </c>
      <c r="B37" s="1">
        <v>44270</v>
      </c>
      <c r="C37" t="s">
        <v>131</v>
      </c>
      <c r="D37" t="s">
        <v>166</v>
      </c>
      <c r="E37" t="s">
        <v>140</v>
      </c>
      <c r="F37">
        <v>119.90347222222201</v>
      </c>
      <c r="G37">
        <v>199</v>
      </c>
      <c r="H37">
        <v>100</v>
      </c>
      <c r="I37">
        <v>30.2397345076192</v>
      </c>
      <c r="J37">
        <v>5.0493912871192199</v>
      </c>
      <c r="K37">
        <v>181.95793180278699</v>
      </c>
      <c r="L37">
        <v>33.864825000000003</v>
      </c>
    </row>
    <row r="38" spans="1:12" x14ac:dyDescent="0.3">
      <c r="A38" t="s">
        <v>42</v>
      </c>
      <c r="B38" s="1">
        <v>44447</v>
      </c>
      <c r="C38" t="s">
        <v>132</v>
      </c>
      <c r="D38" t="s">
        <v>166</v>
      </c>
      <c r="E38" t="s">
        <v>140</v>
      </c>
      <c r="F38">
        <v>1.8618055555555599</v>
      </c>
      <c r="G38">
        <v>7</v>
      </c>
      <c r="H38">
        <v>3</v>
      </c>
      <c r="I38">
        <v>334.24138756390897</v>
      </c>
      <c r="J38">
        <v>71.767646170794393</v>
      </c>
      <c r="K38">
        <v>5.1099352232997397</v>
      </c>
      <c r="L38">
        <v>37.377065999999999</v>
      </c>
    </row>
    <row r="39" spans="1:12" x14ac:dyDescent="0.3">
      <c r="A39" t="s">
        <v>43</v>
      </c>
      <c r="B39" s="1">
        <v>44449.5</v>
      </c>
      <c r="C39" s="1" t="s">
        <v>132</v>
      </c>
      <c r="D39" t="s">
        <v>168</v>
      </c>
      <c r="E39" t="s">
        <v>140</v>
      </c>
      <c r="F39">
        <v>23.935416666666701</v>
      </c>
      <c r="G39">
        <v>47</v>
      </c>
      <c r="H39">
        <v>21</v>
      </c>
      <c r="I39">
        <v>183.486264794178</v>
      </c>
      <c r="J39">
        <v>32.187218093823297</v>
      </c>
      <c r="K39">
        <v>11.5212987413724</v>
      </c>
      <c r="L39">
        <v>161.45064199999999</v>
      </c>
    </row>
    <row r="40" spans="1:12" x14ac:dyDescent="0.3">
      <c r="A40" t="s">
        <v>44</v>
      </c>
      <c r="B40" s="1">
        <v>44454</v>
      </c>
      <c r="C40" t="s">
        <v>132</v>
      </c>
      <c r="D40" t="s">
        <v>168</v>
      </c>
      <c r="E40" t="s">
        <v>140</v>
      </c>
      <c r="F40">
        <v>13.985416666666699</v>
      </c>
      <c r="G40">
        <v>36</v>
      </c>
      <c r="H40">
        <v>12</v>
      </c>
      <c r="I40">
        <v>246.989306789663</v>
      </c>
      <c r="J40">
        <v>41.664198111006499</v>
      </c>
      <c r="K40">
        <v>30.953795869621199</v>
      </c>
      <c r="L40">
        <v>182.164162</v>
      </c>
    </row>
    <row r="41" spans="1:12" x14ac:dyDescent="0.3">
      <c r="A41" t="s">
        <v>45</v>
      </c>
      <c r="B41" s="1">
        <v>44449</v>
      </c>
      <c r="C41" t="s">
        <v>132</v>
      </c>
      <c r="D41" t="s">
        <v>168</v>
      </c>
      <c r="E41" t="s">
        <v>140</v>
      </c>
      <c r="F41">
        <v>5.15208333333333</v>
      </c>
      <c r="G41">
        <v>10</v>
      </c>
      <c r="H41">
        <v>4</v>
      </c>
      <c r="I41">
        <v>209.62085632045901</v>
      </c>
      <c r="J41">
        <v>55.997474226334901</v>
      </c>
      <c r="K41">
        <v>4.9502057252848104</v>
      </c>
      <c r="L41">
        <v>55.572181999999998</v>
      </c>
    </row>
    <row r="42" spans="1:12" x14ac:dyDescent="0.3">
      <c r="A42" t="s">
        <v>46</v>
      </c>
      <c r="B42" s="1">
        <v>44449</v>
      </c>
      <c r="C42" t="s">
        <v>132</v>
      </c>
      <c r="D42" t="s">
        <v>168</v>
      </c>
      <c r="E42" t="s">
        <v>140</v>
      </c>
      <c r="F42">
        <v>17.029166666666701</v>
      </c>
      <c r="G42">
        <v>45</v>
      </c>
      <c r="H42">
        <v>18</v>
      </c>
      <c r="I42">
        <v>28.423391148065701</v>
      </c>
      <c r="J42">
        <v>5.1741702673730101</v>
      </c>
      <c r="K42">
        <v>0.29154317392934598</v>
      </c>
      <c r="L42">
        <v>167.65533199999999</v>
      </c>
    </row>
    <row r="43" spans="1:12" x14ac:dyDescent="0.3">
      <c r="A43" t="s">
        <v>47</v>
      </c>
      <c r="B43" s="1">
        <v>44450</v>
      </c>
      <c r="C43" t="s">
        <v>132</v>
      </c>
      <c r="D43" t="s">
        <v>169</v>
      </c>
      <c r="E43" t="s">
        <v>140</v>
      </c>
      <c r="F43">
        <v>12.123611111111099</v>
      </c>
      <c r="G43">
        <v>31</v>
      </c>
      <c r="H43">
        <v>13</v>
      </c>
      <c r="I43">
        <v>160.06094901588699</v>
      </c>
      <c r="J43">
        <v>32.439017488997997</v>
      </c>
      <c r="K43">
        <v>24.8009685468055</v>
      </c>
      <c r="L43">
        <v>105.46352899999999</v>
      </c>
    </row>
    <row r="44" spans="1:12" x14ac:dyDescent="0.3">
      <c r="A44" t="s">
        <v>48</v>
      </c>
      <c r="B44" s="1">
        <v>44450</v>
      </c>
      <c r="C44" t="s">
        <v>132</v>
      </c>
      <c r="D44" t="s">
        <v>169</v>
      </c>
      <c r="E44" t="s">
        <v>140</v>
      </c>
      <c r="F44">
        <v>15.0201388888889</v>
      </c>
      <c r="G44">
        <v>39</v>
      </c>
      <c r="H44">
        <v>16</v>
      </c>
      <c r="I44">
        <v>144.860999907674</v>
      </c>
      <c r="J44">
        <v>25.970034112935799</v>
      </c>
      <c r="K44">
        <v>31.0254820061723</v>
      </c>
      <c r="L44">
        <v>123.25519</v>
      </c>
    </row>
    <row r="45" spans="1:12" x14ac:dyDescent="0.3">
      <c r="A45" t="s">
        <v>49</v>
      </c>
      <c r="B45" s="1">
        <v>44451.534722222219</v>
      </c>
      <c r="C45" s="1" t="s">
        <v>132</v>
      </c>
      <c r="D45" t="s">
        <v>170</v>
      </c>
      <c r="E45" t="s">
        <v>140</v>
      </c>
      <c r="F45">
        <v>2.09236111111111</v>
      </c>
      <c r="G45">
        <v>6</v>
      </c>
      <c r="H45">
        <v>3</v>
      </c>
      <c r="I45">
        <v>20.807924471056499</v>
      </c>
      <c r="J45">
        <v>5.0476071349754301</v>
      </c>
      <c r="K45">
        <v>3.8240165558047798</v>
      </c>
      <c r="L45">
        <v>2.0971380000000002</v>
      </c>
    </row>
    <row r="46" spans="1:12" x14ac:dyDescent="0.3">
      <c r="A46" t="s">
        <v>50</v>
      </c>
      <c r="B46" s="1">
        <v>44718</v>
      </c>
      <c r="C46" t="s">
        <v>131</v>
      </c>
      <c r="D46" t="s">
        <v>171</v>
      </c>
      <c r="E46" t="s">
        <v>140</v>
      </c>
      <c r="F46">
        <v>64.0833333333333</v>
      </c>
      <c r="G46">
        <v>106</v>
      </c>
      <c r="H46">
        <v>56</v>
      </c>
      <c r="I46">
        <v>8.5795371420113806</v>
      </c>
      <c r="J46">
        <v>2.0506238034720599</v>
      </c>
      <c r="K46">
        <v>0.19698169981705899</v>
      </c>
      <c r="L46">
        <v>123.43628200000001</v>
      </c>
    </row>
    <row r="47" spans="1:12" x14ac:dyDescent="0.3">
      <c r="A47" t="s">
        <v>51</v>
      </c>
      <c r="B47" s="1">
        <v>44452.043055555558</v>
      </c>
      <c r="C47" s="1" t="s">
        <v>132</v>
      </c>
      <c r="D47" t="s">
        <v>171</v>
      </c>
      <c r="E47" t="s">
        <v>140</v>
      </c>
      <c r="F47">
        <v>9.9277777777777807</v>
      </c>
      <c r="G47">
        <v>31</v>
      </c>
      <c r="H47">
        <v>11</v>
      </c>
      <c r="I47">
        <v>631.99136313535303</v>
      </c>
      <c r="J47">
        <v>147.97986609175899</v>
      </c>
      <c r="K47">
        <v>17.300872888116398</v>
      </c>
      <c r="L47">
        <v>262.25954300000001</v>
      </c>
    </row>
    <row r="48" spans="1:12" x14ac:dyDescent="0.3">
      <c r="A48" t="s">
        <v>52</v>
      </c>
      <c r="B48" s="1">
        <v>44453</v>
      </c>
      <c r="C48" t="s">
        <v>132</v>
      </c>
      <c r="D48" t="s">
        <v>164</v>
      </c>
      <c r="E48" t="s">
        <v>140</v>
      </c>
      <c r="F48">
        <v>14.820833333333301</v>
      </c>
      <c r="G48">
        <v>42</v>
      </c>
      <c r="H48">
        <v>16</v>
      </c>
      <c r="I48">
        <v>220.244738715468</v>
      </c>
      <c r="J48">
        <v>48.296439538523202</v>
      </c>
      <c r="K48">
        <v>146.19714496262</v>
      </c>
      <c r="L48">
        <v>155.230773</v>
      </c>
    </row>
    <row r="49" spans="1:12" x14ac:dyDescent="0.3">
      <c r="A49" t="s">
        <v>53</v>
      </c>
      <c r="B49" s="1">
        <v>44453</v>
      </c>
      <c r="C49" t="s">
        <v>132</v>
      </c>
      <c r="D49" t="s">
        <v>164</v>
      </c>
      <c r="E49" t="s">
        <v>140</v>
      </c>
      <c r="F49">
        <v>19.931944444444401</v>
      </c>
      <c r="G49">
        <v>32</v>
      </c>
      <c r="H49">
        <v>17</v>
      </c>
      <c r="I49">
        <v>65.455812098708606</v>
      </c>
      <c r="J49">
        <v>14.8742014519376</v>
      </c>
      <c r="K49">
        <v>3.9267496743695798</v>
      </c>
      <c r="L49">
        <v>104.034774</v>
      </c>
    </row>
    <row r="50" spans="1:12" x14ac:dyDescent="0.3">
      <c r="A50" t="s">
        <v>54</v>
      </c>
      <c r="B50" s="1">
        <v>44453</v>
      </c>
      <c r="C50" t="s">
        <v>132</v>
      </c>
      <c r="D50" t="s">
        <v>164</v>
      </c>
      <c r="E50" t="s">
        <v>140</v>
      </c>
      <c r="F50">
        <v>25.9375</v>
      </c>
      <c r="G50">
        <v>52</v>
      </c>
      <c r="H50">
        <v>22</v>
      </c>
      <c r="I50">
        <v>359.31821353696199</v>
      </c>
      <c r="J50">
        <v>63.276612752409697</v>
      </c>
      <c r="K50">
        <v>16.0460846365138</v>
      </c>
      <c r="L50">
        <v>408.376261</v>
      </c>
    </row>
    <row r="51" spans="1:12" x14ac:dyDescent="0.3">
      <c r="A51" t="s">
        <v>55</v>
      </c>
      <c r="B51" s="1">
        <v>44453</v>
      </c>
      <c r="C51" t="s">
        <v>132</v>
      </c>
      <c r="D51" t="s">
        <v>164</v>
      </c>
      <c r="E51" t="s">
        <v>140</v>
      </c>
      <c r="F51">
        <v>6.06666666666667</v>
      </c>
      <c r="G51">
        <v>13</v>
      </c>
      <c r="H51">
        <v>7</v>
      </c>
      <c r="I51">
        <v>591.46568361865798</v>
      </c>
      <c r="J51">
        <v>143.258747033708</v>
      </c>
      <c r="K51">
        <v>11.0219794401164</v>
      </c>
      <c r="L51">
        <v>219.70862399999999</v>
      </c>
    </row>
    <row r="52" spans="1:12" x14ac:dyDescent="0.3">
      <c r="A52" t="s">
        <v>56</v>
      </c>
      <c r="B52" s="1">
        <v>44715</v>
      </c>
      <c r="C52" t="s">
        <v>131</v>
      </c>
      <c r="D52" t="s">
        <v>164</v>
      </c>
      <c r="E52" t="s">
        <v>140</v>
      </c>
      <c r="F52">
        <v>31.657638888888901</v>
      </c>
      <c r="G52">
        <v>81</v>
      </c>
      <c r="H52">
        <v>33</v>
      </c>
      <c r="I52">
        <v>174.497586296143</v>
      </c>
      <c r="J52">
        <v>26.7346275552081</v>
      </c>
      <c r="K52">
        <v>76.018199357344798</v>
      </c>
      <c r="L52">
        <v>203.03821500000001</v>
      </c>
    </row>
    <row r="53" spans="1:12" x14ac:dyDescent="0.3">
      <c r="A53" t="s">
        <v>57</v>
      </c>
      <c r="B53" s="1">
        <v>44454</v>
      </c>
      <c r="C53" t="s">
        <v>132</v>
      </c>
      <c r="D53" t="s">
        <v>168</v>
      </c>
      <c r="E53" t="s">
        <v>140</v>
      </c>
      <c r="F53">
        <v>0.89513888888888904</v>
      </c>
      <c r="G53">
        <v>7</v>
      </c>
      <c r="H53">
        <v>2</v>
      </c>
      <c r="I53">
        <v>143.124928787443</v>
      </c>
      <c r="J53">
        <v>35.503156135329398</v>
      </c>
      <c r="K53">
        <v>0.93621973438625705</v>
      </c>
      <c r="L53">
        <v>16.425597</v>
      </c>
    </row>
    <row r="54" spans="1:12" x14ac:dyDescent="0.3">
      <c r="A54" t="s">
        <v>58</v>
      </c>
      <c r="B54" s="1">
        <v>44454</v>
      </c>
      <c r="C54" t="s">
        <v>132</v>
      </c>
      <c r="D54" t="s">
        <v>168</v>
      </c>
      <c r="E54" t="s">
        <v>140</v>
      </c>
      <c r="F54">
        <v>44.061111111111103</v>
      </c>
      <c r="G54">
        <v>101</v>
      </c>
      <c r="H54">
        <v>43</v>
      </c>
      <c r="I54">
        <v>208.901595880092</v>
      </c>
      <c r="J54">
        <v>40.539099410234599</v>
      </c>
      <c r="K54">
        <v>85.855803503510501</v>
      </c>
      <c r="L54">
        <v>195.592465</v>
      </c>
    </row>
    <row r="55" spans="1:12" x14ac:dyDescent="0.3">
      <c r="A55" t="s">
        <v>59</v>
      </c>
      <c r="B55" s="1">
        <v>44454</v>
      </c>
      <c r="C55" t="s">
        <v>132</v>
      </c>
      <c r="D55" t="s">
        <v>168</v>
      </c>
      <c r="E55" t="s">
        <v>140</v>
      </c>
      <c r="F55">
        <v>0.82708333333333295</v>
      </c>
      <c r="G55">
        <v>7</v>
      </c>
      <c r="H55">
        <v>2</v>
      </c>
      <c r="I55">
        <v>249.715302782387</v>
      </c>
      <c r="J55">
        <v>62.872545778712897</v>
      </c>
      <c r="K55">
        <v>1.84147696114047</v>
      </c>
      <c r="L55">
        <v>10.759765</v>
      </c>
    </row>
    <row r="56" spans="1:12" x14ac:dyDescent="0.3">
      <c r="A56" t="s">
        <v>60</v>
      </c>
      <c r="B56" s="1">
        <v>44455.495833333334</v>
      </c>
      <c r="C56" s="1" t="s">
        <v>132</v>
      </c>
      <c r="D56" t="s">
        <v>170</v>
      </c>
      <c r="E56" t="s">
        <v>140</v>
      </c>
      <c r="F56">
        <v>6.9604166666666698</v>
      </c>
      <c r="G56">
        <v>16</v>
      </c>
      <c r="H56">
        <v>8</v>
      </c>
      <c r="I56">
        <v>74.8743460886447</v>
      </c>
      <c r="J56">
        <v>13.8370316664565</v>
      </c>
      <c r="K56">
        <v>13.553309474667101</v>
      </c>
      <c r="L56">
        <v>34.293087999999997</v>
      </c>
    </row>
    <row r="57" spans="1:12" x14ac:dyDescent="0.3">
      <c r="A57" t="s">
        <v>61</v>
      </c>
      <c r="B57" s="1">
        <v>44601</v>
      </c>
      <c r="C57" t="s">
        <v>133</v>
      </c>
      <c r="D57" t="s">
        <v>164</v>
      </c>
      <c r="E57" t="s">
        <v>140</v>
      </c>
      <c r="F57">
        <v>18.3333333333333</v>
      </c>
      <c r="G57">
        <v>28</v>
      </c>
      <c r="H57">
        <v>13</v>
      </c>
      <c r="I57">
        <v>592.37383239326698</v>
      </c>
      <c r="J57">
        <v>151.010506233916</v>
      </c>
      <c r="K57">
        <v>3.0581490687347599</v>
      </c>
      <c r="L57">
        <v>204.55538200000001</v>
      </c>
    </row>
    <row r="58" spans="1:12" x14ac:dyDescent="0.3">
      <c r="A58" t="s">
        <v>62</v>
      </c>
      <c r="B58" s="1">
        <v>44602.495833333334</v>
      </c>
      <c r="C58" s="1" t="s">
        <v>133</v>
      </c>
      <c r="D58" t="s">
        <v>165</v>
      </c>
      <c r="E58" t="s">
        <v>140</v>
      </c>
      <c r="F58">
        <v>12.984027777777801</v>
      </c>
      <c r="G58">
        <v>9</v>
      </c>
      <c r="H58">
        <v>5</v>
      </c>
      <c r="I58">
        <v>639.47697851011401</v>
      </c>
      <c r="J58">
        <v>134.825822479143</v>
      </c>
      <c r="K58">
        <v>3.8277674723027202</v>
      </c>
      <c r="L58">
        <v>77.051287000000002</v>
      </c>
    </row>
    <row r="59" spans="1:12" x14ac:dyDescent="0.3">
      <c r="A59" t="s">
        <v>63</v>
      </c>
      <c r="B59" s="1">
        <v>44603</v>
      </c>
      <c r="C59" t="s">
        <v>133</v>
      </c>
      <c r="D59" t="s">
        <v>170</v>
      </c>
      <c r="E59" t="s">
        <v>140</v>
      </c>
      <c r="F59">
        <v>26.677777777777798</v>
      </c>
      <c r="G59">
        <v>56</v>
      </c>
      <c r="H59">
        <v>27</v>
      </c>
      <c r="I59">
        <v>111.299050014678</v>
      </c>
      <c r="J59">
        <v>27.649635426511502</v>
      </c>
      <c r="K59">
        <v>2.6692317300427799</v>
      </c>
      <c r="L59">
        <v>202.44556399999999</v>
      </c>
    </row>
    <row r="60" spans="1:12" x14ac:dyDescent="0.3">
      <c r="A60" t="s">
        <v>64</v>
      </c>
      <c r="B60" s="1">
        <v>44603</v>
      </c>
      <c r="C60" t="s">
        <v>133</v>
      </c>
      <c r="D60" t="s">
        <v>170</v>
      </c>
      <c r="E60" t="s">
        <v>140</v>
      </c>
      <c r="F60">
        <v>12.643750000000001</v>
      </c>
      <c r="G60">
        <v>8</v>
      </c>
      <c r="H60">
        <v>5</v>
      </c>
      <c r="I60">
        <v>89.5797423361592</v>
      </c>
      <c r="J60">
        <v>22.854371125110401</v>
      </c>
      <c r="K60">
        <v>6.9999968956291001</v>
      </c>
      <c r="L60">
        <v>23.131274999999999</v>
      </c>
    </row>
    <row r="61" spans="1:12" x14ac:dyDescent="0.3">
      <c r="A61" t="s">
        <v>65</v>
      </c>
      <c r="B61" s="1">
        <v>44607</v>
      </c>
      <c r="C61" t="s">
        <v>133</v>
      </c>
      <c r="D61" t="s">
        <v>164</v>
      </c>
      <c r="E61" t="s">
        <v>140</v>
      </c>
      <c r="F61">
        <v>2.7111111111111099</v>
      </c>
      <c r="G61">
        <v>11</v>
      </c>
      <c r="H61">
        <v>4</v>
      </c>
      <c r="I61">
        <v>1374.3029891753999</v>
      </c>
      <c r="J61">
        <v>354.69475568245201</v>
      </c>
      <c r="K61">
        <v>9.9088821543022103</v>
      </c>
      <c r="L61">
        <v>314.93723</v>
      </c>
    </row>
    <row r="62" spans="1:12" x14ac:dyDescent="0.3">
      <c r="A62" t="s">
        <v>66</v>
      </c>
      <c r="B62" s="1">
        <v>44607</v>
      </c>
      <c r="C62" t="s">
        <v>133</v>
      </c>
      <c r="D62" t="s">
        <v>164</v>
      </c>
      <c r="E62" t="s">
        <v>140</v>
      </c>
      <c r="F62">
        <v>14.8791666666667</v>
      </c>
      <c r="G62">
        <v>30</v>
      </c>
      <c r="H62">
        <v>15</v>
      </c>
      <c r="I62">
        <v>897.465568295612</v>
      </c>
      <c r="J62">
        <v>171.49221475693599</v>
      </c>
      <c r="K62">
        <v>19.405345252542801</v>
      </c>
      <c r="L62">
        <v>479.96772900000002</v>
      </c>
    </row>
    <row r="63" spans="1:12" x14ac:dyDescent="0.3">
      <c r="A63" t="s">
        <v>67</v>
      </c>
      <c r="B63" s="1">
        <v>44607</v>
      </c>
      <c r="C63" t="s">
        <v>133</v>
      </c>
      <c r="D63" t="s">
        <v>164</v>
      </c>
      <c r="E63" t="s">
        <v>140</v>
      </c>
      <c r="F63">
        <v>10.8229166666667</v>
      </c>
      <c r="G63">
        <v>26</v>
      </c>
      <c r="H63">
        <v>12</v>
      </c>
      <c r="I63">
        <v>944.05903026431599</v>
      </c>
      <c r="J63">
        <v>166.949497641655</v>
      </c>
      <c r="K63">
        <v>17.6418241327891</v>
      </c>
      <c r="L63">
        <v>452.14053699999999</v>
      </c>
    </row>
    <row r="64" spans="1:12" x14ac:dyDescent="0.3">
      <c r="A64" t="s">
        <v>68</v>
      </c>
      <c r="B64" s="1">
        <v>44717</v>
      </c>
      <c r="C64" s="1" t="s">
        <v>131</v>
      </c>
      <c r="D64" t="s">
        <v>170</v>
      </c>
      <c r="E64" t="s">
        <v>140</v>
      </c>
      <c r="F64">
        <v>4.0805555555555602</v>
      </c>
      <c r="G64">
        <v>12</v>
      </c>
      <c r="H64">
        <v>5</v>
      </c>
      <c r="I64">
        <v>17.913724623513598</v>
      </c>
      <c r="J64">
        <v>3.1542219313572102</v>
      </c>
      <c r="K64">
        <v>0.242714427016156</v>
      </c>
      <c r="L64">
        <v>7.6868590000000001</v>
      </c>
    </row>
    <row r="65" spans="1:12" x14ac:dyDescent="0.3">
      <c r="A65" t="s">
        <v>69</v>
      </c>
      <c r="B65" s="1">
        <v>44608.513194444444</v>
      </c>
      <c r="C65" s="1" t="s">
        <v>133</v>
      </c>
      <c r="D65" t="s">
        <v>170</v>
      </c>
      <c r="E65" t="s">
        <v>140</v>
      </c>
      <c r="F65">
        <v>15.1534722222222</v>
      </c>
      <c r="G65">
        <v>8</v>
      </c>
      <c r="H65">
        <v>5</v>
      </c>
      <c r="I65">
        <v>88.581205837236695</v>
      </c>
      <c r="J65">
        <v>24.048457245182298</v>
      </c>
      <c r="K65">
        <v>5.3075823973485301</v>
      </c>
      <c r="L65">
        <v>17.447813</v>
      </c>
    </row>
    <row r="66" spans="1:12" x14ac:dyDescent="0.3">
      <c r="A66" t="s">
        <v>70</v>
      </c>
      <c r="B66" s="1">
        <v>44608</v>
      </c>
      <c r="C66" t="s">
        <v>133</v>
      </c>
      <c r="D66" t="s">
        <v>170</v>
      </c>
      <c r="E66" t="s">
        <v>140</v>
      </c>
      <c r="F66">
        <v>21.0486111111111</v>
      </c>
      <c r="G66">
        <v>20</v>
      </c>
      <c r="H66">
        <v>10</v>
      </c>
      <c r="I66">
        <v>129.28246767241299</v>
      </c>
      <c r="J66">
        <v>16.454508007813399</v>
      </c>
      <c r="K66">
        <v>18.999999913606999</v>
      </c>
      <c r="L66">
        <v>107.664385</v>
      </c>
    </row>
    <row r="67" spans="1:12" x14ac:dyDescent="0.3">
      <c r="A67" t="s">
        <v>71</v>
      </c>
      <c r="B67" s="1">
        <v>44609</v>
      </c>
      <c r="C67" t="s">
        <v>133</v>
      </c>
      <c r="D67" t="s">
        <v>171</v>
      </c>
      <c r="E67" t="s">
        <v>140</v>
      </c>
      <c r="F67">
        <v>10.372916666666701</v>
      </c>
      <c r="G67">
        <v>24</v>
      </c>
      <c r="H67">
        <v>11</v>
      </c>
      <c r="I67">
        <v>149.552565555558</v>
      </c>
      <c r="J67">
        <v>28.2549241140348</v>
      </c>
      <c r="K67">
        <v>4.2144847640956398</v>
      </c>
      <c r="L67">
        <v>191.40304599999999</v>
      </c>
    </row>
    <row r="68" spans="1:12" x14ac:dyDescent="0.3">
      <c r="A68" t="s">
        <v>72</v>
      </c>
      <c r="B68" s="1">
        <v>44609</v>
      </c>
      <c r="C68" t="s">
        <v>133</v>
      </c>
      <c r="D68" t="s">
        <v>171</v>
      </c>
      <c r="E68" t="s">
        <v>140</v>
      </c>
      <c r="F68">
        <v>18.8020833333333</v>
      </c>
      <c r="G68">
        <v>45</v>
      </c>
      <c r="H68">
        <v>20</v>
      </c>
      <c r="I68">
        <v>960.97294392864899</v>
      </c>
      <c r="J68">
        <v>167.45615019995299</v>
      </c>
      <c r="K68">
        <v>26.624538924642302</v>
      </c>
      <c r="L68">
        <v>684.05627800000002</v>
      </c>
    </row>
    <row r="69" spans="1:12" x14ac:dyDescent="0.3">
      <c r="A69" t="s">
        <v>73</v>
      </c>
      <c r="B69" s="1">
        <v>44609</v>
      </c>
      <c r="C69" t="s">
        <v>133</v>
      </c>
      <c r="D69" t="s">
        <v>171</v>
      </c>
      <c r="E69" t="s">
        <v>140</v>
      </c>
      <c r="F69">
        <v>36.551388888888901</v>
      </c>
      <c r="G69">
        <v>90</v>
      </c>
      <c r="H69">
        <v>38</v>
      </c>
      <c r="I69">
        <v>102.50408337279001</v>
      </c>
      <c r="J69">
        <v>20.339079801276799</v>
      </c>
      <c r="K69">
        <v>81.116884831766995</v>
      </c>
      <c r="L69">
        <v>98.179179000000005</v>
      </c>
    </row>
    <row r="70" spans="1:12" x14ac:dyDescent="0.3">
      <c r="A70" t="s">
        <v>74</v>
      </c>
      <c r="B70" s="1">
        <v>44611</v>
      </c>
      <c r="C70" t="s">
        <v>133</v>
      </c>
      <c r="D70" t="s">
        <v>165</v>
      </c>
      <c r="E70" t="s">
        <v>140</v>
      </c>
      <c r="F70">
        <v>10.116666666666699</v>
      </c>
      <c r="G70">
        <v>13</v>
      </c>
      <c r="H70">
        <v>6</v>
      </c>
      <c r="I70">
        <v>136.937766148397</v>
      </c>
      <c r="J70">
        <v>31.8398004316767</v>
      </c>
      <c r="K70">
        <v>6.8729578833683996E-2</v>
      </c>
      <c r="L70">
        <v>19.853853000000001</v>
      </c>
    </row>
    <row r="71" spans="1:12" x14ac:dyDescent="0.3">
      <c r="A71" t="s">
        <v>75</v>
      </c>
      <c r="B71" s="1">
        <v>44611</v>
      </c>
      <c r="C71" t="s">
        <v>133</v>
      </c>
      <c r="D71" t="s">
        <v>165</v>
      </c>
      <c r="E71" t="s">
        <v>140</v>
      </c>
      <c r="F71">
        <v>22.643055555555598</v>
      </c>
      <c r="G71">
        <v>52</v>
      </c>
      <c r="H71">
        <v>23</v>
      </c>
      <c r="I71">
        <v>304.03616680384499</v>
      </c>
      <c r="J71">
        <v>58.8696030084919</v>
      </c>
      <c r="K71">
        <v>29.2193054269359</v>
      </c>
      <c r="L71">
        <v>179.29013499999999</v>
      </c>
    </row>
    <row r="72" spans="1:12" x14ac:dyDescent="0.3">
      <c r="A72" t="s">
        <v>76</v>
      </c>
      <c r="B72" s="1">
        <v>44611</v>
      </c>
      <c r="C72" t="s">
        <v>133</v>
      </c>
      <c r="D72" t="s">
        <v>165</v>
      </c>
      <c r="E72" t="s">
        <v>140</v>
      </c>
      <c r="F72">
        <v>34.825000000000003</v>
      </c>
      <c r="G72">
        <v>69</v>
      </c>
      <c r="H72">
        <v>34</v>
      </c>
      <c r="I72">
        <v>862.40277366967098</v>
      </c>
      <c r="J72">
        <v>174.911083989996</v>
      </c>
      <c r="K72">
        <v>35.688148344008901</v>
      </c>
      <c r="L72">
        <v>620.14973899999995</v>
      </c>
    </row>
    <row r="73" spans="1:12" x14ac:dyDescent="0.3">
      <c r="A73" t="s">
        <v>77</v>
      </c>
      <c r="B73" s="1">
        <v>44611</v>
      </c>
      <c r="C73" t="s">
        <v>133</v>
      </c>
      <c r="D73" t="s">
        <v>165</v>
      </c>
      <c r="E73" t="s">
        <v>140</v>
      </c>
      <c r="F73">
        <v>16.109722222222199</v>
      </c>
      <c r="G73">
        <v>27</v>
      </c>
      <c r="H73">
        <v>13</v>
      </c>
      <c r="I73">
        <v>51.523942185837903</v>
      </c>
      <c r="J73">
        <v>11.1410935786695</v>
      </c>
      <c r="K73">
        <v>25.995911416659499</v>
      </c>
      <c r="L73">
        <v>31.241869999999999</v>
      </c>
    </row>
    <row r="74" spans="1:12" x14ac:dyDescent="0.3">
      <c r="A74" t="s">
        <v>78</v>
      </c>
      <c r="B74" s="1">
        <v>44611</v>
      </c>
      <c r="C74" t="s">
        <v>133</v>
      </c>
      <c r="D74" t="s">
        <v>165</v>
      </c>
      <c r="E74" t="s">
        <v>140</v>
      </c>
      <c r="F74">
        <v>21.8243055555556</v>
      </c>
      <c r="G74">
        <v>47</v>
      </c>
      <c r="H74">
        <v>21</v>
      </c>
      <c r="I74">
        <v>72.444069566744801</v>
      </c>
      <c r="J74">
        <v>12.608685204928999</v>
      </c>
      <c r="K74">
        <v>12.504643501570699</v>
      </c>
      <c r="L74">
        <v>58.380809999999997</v>
      </c>
    </row>
    <row r="75" spans="1:12" x14ac:dyDescent="0.3">
      <c r="A75" t="s">
        <v>79</v>
      </c>
      <c r="B75" s="1">
        <v>44715</v>
      </c>
      <c r="C75" t="s">
        <v>131</v>
      </c>
      <c r="D75" t="s">
        <v>165</v>
      </c>
      <c r="E75" t="s">
        <v>140</v>
      </c>
      <c r="F75">
        <v>23.136111111111099</v>
      </c>
      <c r="G75">
        <v>21</v>
      </c>
      <c r="H75">
        <v>10</v>
      </c>
      <c r="I75">
        <v>43.911373666491599</v>
      </c>
      <c r="J75">
        <v>10.831821515548899</v>
      </c>
      <c r="K75">
        <v>1.3335743837088401</v>
      </c>
      <c r="L75">
        <v>73.538522</v>
      </c>
    </row>
    <row r="76" spans="1:12" x14ac:dyDescent="0.3">
      <c r="A76" t="s">
        <v>80</v>
      </c>
      <c r="B76" s="1">
        <v>44714</v>
      </c>
      <c r="C76" t="s">
        <v>131</v>
      </c>
      <c r="D76" t="s">
        <v>165</v>
      </c>
      <c r="E76" t="s">
        <v>140</v>
      </c>
      <c r="F76">
        <v>17.8194444444444</v>
      </c>
      <c r="G76">
        <v>6</v>
      </c>
      <c r="H76">
        <v>4</v>
      </c>
      <c r="I76">
        <v>1038.7663211588799</v>
      </c>
      <c r="J76">
        <v>263.525488597719</v>
      </c>
      <c r="K76">
        <v>1.7828951389249801</v>
      </c>
      <c r="L76">
        <v>15.361072</v>
      </c>
    </row>
    <row r="77" spans="1:12" x14ac:dyDescent="0.3">
      <c r="A77" t="s">
        <v>81</v>
      </c>
      <c r="B77" s="1">
        <v>44715</v>
      </c>
      <c r="C77" t="s">
        <v>131</v>
      </c>
      <c r="D77" t="s">
        <v>165</v>
      </c>
      <c r="E77" t="s">
        <v>140</v>
      </c>
      <c r="F77">
        <v>16.898611111111101</v>
      </c>
      <c r="G77">
        <v>51</v>
      </c>
      <c r="H77">
        <v>18</v>
      </c>
      <c r="I77">
        <v>83.897236947007798</v>
      </c>
      <c r="J77">
        <v>15.397008513257401</v>
      </c>
      <c r="K77">
        <v>1.5140868140833501</v>
      </c>
      <c r="L77">
        <v>252.41647499999999</v>
      </c>
    </row>
    <row r="78" spans="1:12" x14ac:dyDescent="0.3">
      <c r="A78" t="s">
        <v>82</v>
      </c>
      <c r="B78" s="1">
        <v>44715.12777777778</v>
      </c>
      <c r="C78" s="1" t="s">
        <v>131</v>
      </c>
      <c r="D78" t="s">
        <v>165</v>
      </c>
      <c r="E78" t="s">
        <v>140</v>
      </c>
      <c r="F78">
        <v>11.7145833333333</v>
      </c>
      <c r="G78">
        <v>15</v>
      </c>
      <c r="H78">
        <v>7</v>
      </c>
      <c r="I78">
        <v>172.33933875462</v>
      </c>
      <c r="J78">
        <v>42.6679896987212</v>
      </c>
      <c r="K78">
        <v>9.8148170067079192</v>
      </c>
      <c r="L78">
        <v>64.190015000000002</v>
      </c>
    </row>
    <row r="79" spans="1:12" x14ac:dyDescent="0.3">
      <c r="A79" t="s">
        <v>83</v>
      </c>
      <c r="B79" s="1">
        <v>44714</v>
      </c>
      <c r="C79" t="s">
        <v>131</v>
      </c>
      <c r="D79" t="s">
        <v>165</v>
      </c>
      <c r="E79" t="s">
        <v>140</v>
      </c>
      <c r="F79">
        <v>43.625694444444399</v>
      </c>
      <c r="G79">
        <v>119</v>
      </c>
      <c r="H79">
        <v>45</v>
      </c>
      <c r="I79">
        <v>92.344234124710198</v>
      </c>
      <c r="J79">
        <v>15.4824771017452</v>
      </c>
      <c r="K79">
        <v>6.8117346272018198</v>
      </c>
      <c r="L79">
        <v>611.70663300000001</v>
      </c>
    </row>
    <row r="80" spans="1:12" x14ac:dyDescent="0.3">
      <c r="A80" t="s">
        <v>84</v>
      </c>
      <c r="B80" s="1">
        <v>44716</v>
      </c>
      <c r="C80" t="s">
        <v>131</v>
      </c>
      <c r="D80" t="s">
        <v>164</v>
      </c>
      <c r="E80" t="s">
        <v>140</v>
      </c>
      <c r="F80">
        <v>37.240972222222197</v>
      </c>
      <c r="G80">
        <v>90</v>
      </c>
      <c r="H80">
        <v>38</v>
      </c>
      <c r="I80">
        <v>150.03308965138399</v>
      </c>
      <c r="J80">
        <v>27.361563445386</v>
      </c>
      <c r="K80">
        <v>10.289485280095599</v>
      </c>
      <c r="L80">
        <v>370.21644600000002</v>
      </c>
    </row>
    <row r="81" spans="1:12" x14ac:dyDescent="0.3">
      <c r="A81" t="s">
        <v>85</v>
      </c>
      <c r="B81" s="1">
        <v>44715</v>
      </c>
      <c r="C81" t="s">
        <v>131</v>
      </c>
      <c r="D81" t="s">
        <v>164</v>
      </c>
      <c r="E81" t="s">
        <v>140</v>
      </c>
      <c r="F81">
        <v>17.8402777777778</v>
      </c>
      <c r="G81">
        <v>47</v>
      </c>
      <c r="H81">
        <v>16</v>
      </c>
      <c r="I81">
        <v>221.56356655267999</v>
      </c>
      <c r="J81">
        <v>60.263428247462201</v>
      </c>
      <c r="K81">
        <v>40.004832022341802</v>
      </c>
      <c r="L81">
        <v>134.169522</v>
      </c>
    </row>
    <row r="82" spans="1:12" x14ac:dyDescent="0.3">
      <c r="A82" t="s">
        <v>86</v>
      </c>
      <c r="B82" s="1">
        <v>44716</v>
      </c>
      <c r="C82" t="s">
        <v>131</v>
      </c>
      <c r="D82" t="s">
        <v>164</v>
      </c>
      <c r="E82" t="s">
        <v>140</v>
      </c>
      <c r="F82">
        <v>13.725</v>
      </c>
      <c r="G82">
        <v>44</v>
      </c>
      <c r="H82">
        <v>15</v>
      </c>
      <c r="I82">
        <v>197.96875846326699</v>
      </c>
      <c r="J82">
        <v>47.966599397404799</v>
      </c>
      <c r="K82">
        <v>10.2151864897473</v>
      </c>
      <c r="L82">
        <v>170.16440399999999</v>
      </c>
    </row>
    <row r="83" spans="1:12" x14ac:dyDescent="0.3">
      <c r="A83" t="s">
        <v>87</v>
      </c>
      <c r="B83" s="1">
        <v>44717</v>
      </c>
      <c r="C83" t="s">
        <v>131</v>
      </c>
      <c r="D83" t="s">
        <v>170</v>
      </c>
      <c r="E83" t="s">
        <v>140</v>
      </c>
      <c r="F83">
        <v>35.802777777777798</v>
      </c>
      <c r="G83">
        <v>86</v>
      </c>
      <c r="H83">
        <v>37</v>
      </c>
      <c r="I83">
        <v>133.64306808686499</v>
      </c>
      <c r="J83">
        <v>34.178936658840797</v>
      </c>
      <c r="K83">
        <v>1.8403358547962601</v>
      </c>
      <c r="L83">
        <v>170.84745100000001</v>
      </c>
    </row>
    <row r="84" spans="1:12" x14ac:dyDescent="0.3">
      <c r="A84" t="s">
        <v>88</v>
      </c>
      <c r="B84" s="1">
        <v>44718</v>
      </c>
      <c r="C84" t="s">
        <v>131</v>
      </c>
      <c r="D84" t="s">
        <v>171</v>
      </c>
      <c r="E84" t="s">
        <v>140</v>
      </c>
      <c r="F84">
        <v>7.8597222222222198</v>
      </c>
      <c r="G84">
        <v>8</v>
      </c>
      <c r="H84">
        <v>4</v>
      </c>
      <c r="I84">
        <v>422.01517444143502</v>
      </c>
      <c r="J84">
        <v>106.701771966723</v>
      </c>
      <c r="K84">
        <v>3.1796707951754302</v>
      </c>
      <c r="L84">
        <v>37.640546999999998</v>
      </c>
    </row>
    <row r="85" spans="1:12" x14ac:dyDescent="0.3">
      <c r="A85" t="s">
        <v>89</v>
      </c>
      <c r="B85" s="1">
        <v>44722</v>
      </c>
      <c r="C85" t="s">
        <v>131</v>
      </c>
      <c r="D85" t="s">
        <v>167</v>
      </c>
      <c r="E85" t="s">
        <v>140</v>
      </c>
      <c r="F85">
        <v>25.188888888888901</v>
      </c>
      <c r="G85">
        <v>16</v>
      </c>
      <c r="H85">
        <v>12</v>
      </c>
      <c r="I85">
        <v>1170.1115695424701</v>
      </c>
      <c r="J85">
        <v>324.33699382219299</v>
      </c>
      <c r="K85">
        <v>1.8507952421904701</v>
      </c>
      <c r="L85">
        <v>375.94035600000001</v>
      </c>
    </row>
    <row r="86" spans="1:12" x14ac:dyDescent="0.3">
      <c r="A86" t="s">
        <v>90</v>
      </c>
      <c r="B86" s="1">
        <v>44841</v>
      </c>
      <c r="C86" t="s">
        <v>132</v>
      </c>
      <c r="D86" t="s">
        <v>164</v>
      </c>
      <c r="E86" t="s">
        <v>140</v>
      </c>
      <c r="F86">
        <v>17.998611111111099</v>
      </c>
      <c r="G86">
        <v>71</v>
      </c>
      <c r="H86">
        <v>19</v>
      </c>
      <c r="I86">
        <v>553.73784931510295</v>
      </c>
      <c r="J86">
        <v>125.2884908755</v>
      </c>
      <c r="K86">
        <v>27.394750130016799</v>
      </c>
      <c r="L86">
        <v>489.05092300000001</v>
      </c>
    </row>
    <row r="87" spans="1:12" x14ac:dyDescent="0.3">
      <c r="A87" t="s">
        <v>91</v>
      </c>
      <c r="B87" s="1">
        <v>44841.427083333336</v>
      </c>
      <c r="C87" s="1" t="s">
        <v>132</v>
      </c>
      <c r="D87" t="s">
        <v>164</v>
      </c>
      <c r="E87" t="s">
        <v>140</v>
      </c>
      <c r="F87">
        <v>4.2116435185185201</v>
      </c>
      <c r="G87">
        <v>12</v>
      </c>
      <c r="H87">
        <v>5</v>
      </c>
      <c r="I87">
        <v>48.8205016153575</v>
      </c>
      <c r="J87">
        <v>12.3969463518211</v>
      </c>
      <c r="K87">
        <v>4.1979734351596303</v>
      </c>
      <c r="L87">
        <v>24.712071999999999</v>
      </c>
    </row>
    <row r="88" spans="1:12" x14ac:dyDescent="0.3">
      <c r="A88" t="s">
        <v>92</v>
      </c>
      <c r="B88" s="1">
        <v>44841</v>
      </c>
      <c r="C88" t="s">
        <v>132</v>
      </c>
      <c r="D88" t="s">
        <v>164</v>
      </c>
      <c r="E88" t="s">
        <v>140</v>
      </c>
      <c r="F88">
        <v>6.8583333333333298</v>
      </c>
      <c r="G88">
        <v>20</v>
      </c>
      <c r="H88">
        <v>8</v>
      </c>
      <c r="I88">
        <v>313.45464047382399</v>
      </c>
      <c r="J88">
        <v>77.8323071410138</v>
      </c>
      <c r="K88">
        <v>13.571516929900801</v>
      </c>
      <c r="L88">
        <v>92.572754000000003</v>
      </c>
    </row>
    <row r="89" spans="1:12" x14ac:dyDescent="0.3">
      <c r="A89" t="s">
        <v>93</v>
      </c>
      <c r="B89" s="1">
        <v>44841</v>
      </c>
      <c r="C89" t="s">
        <v>132</v>
      </c>
      <c r="D89" t="s">
        <v>164</v>
      </c>
      <c r="E89" t="s">
        <v>140</v>
      </c>
      <c r="F89">
        <v>2.9788078703703702</v>
      </c>
      <c r="G89">
        <v>6</v>
      </c>
      <c r="H89">
        <v>3</v>
      </c>
      <c r="I89">
        <v>331.895304270483</v>
      </c>
      <c r="J89">
        <v>63.095947703401698</v>
      </c>
      <c r="K89">
        <v>4.7220287543295403E-3</v>
      </c>
      <c r="L89">
        <v>12.155806999999999</v>
      </c>
    </row>
    <row r="90" spans="1:12" x14ac:dyDescent="0.3">
      <c r="A90" t="s">
        <v>94</v>
      </c>
      <c r="B90" s="1">
        <v>44842.486111111109</v>
      </c>
      <c r="C90" s="1" t="s">
        <v>132</v>
      </c>
      <c r="D90" t="s">
        <v>166</v>
      </c>
      <c r="E90" t="s">
        <v>140</v>
      </c>
      <c r="F90">
        <v>17.947187499999998</v>
      </c>
      <c r="G90">
        <v>37</v>
      </c>
      <c r="H90">
        <v>16</v>
      </c>
      <c r="I90">
        <v>292.12170609026401</v>
      </c>
      <c r="J90">
        <v>58.8320467713217</v>
      </c>
      <c r="K90">
        <v>14.667000773423201</v>
      </c>
      <c r="L90">
        <v>279.09021899999999</v>
      </c>
    </row>
    <row r="91" spans="1:12" x14ac:dyDescent="0.3">
      <c r="A91" t="s">
        <v>95</v>
      </c>
      <c r="B91" s="1">
        <v>44842</v>
      </c>
      <c r="C91" t="s">
        <v>132</v>
      </c>
      <c r="D91" t="s">
        <v>166</v>
      </c>
      <c r="E91" t="s">
        <v>140</v>
      </c>
      <c r="F91">
        <v>8.7430555555555607</v>
      </c>
      <c r="G91">
        <v>51</v>
      </c>
      <c r="H91">
        <v>10</v>
      </c>
      <c r="I91">
        <v>89.4505018710272</v>
      </c>
      <c r="J91">
        <v>18.898438954362099</v>
      </c>
      <c r="K91">
        <v>28.651612748848699</v>
      </c>
      <c r="L91">
        <v>63.945394</v>
      </c>
    </row>
    <row r="92" spans="1:12" x14ac:dyDescent="0.3">
      <c r="A92" t="s">
        <v>96</v>
      </c>
      <c r="B92" s="1">
        <v>44849</v>
      </c>
      <c r="C92" t="s">
        <v>132</v>
      </c>
      <c r="D92" t="s">
        <v>166</v>
      </c>
      <c r="E92" t="s">
        <v>140</v>
      </c>
      <c r="F92">
        <v>28.560416666666701</v>
      </c>
      <c r="G92">
        <v>73</v>
      </c>
      <c r="H92">
        <v>24</v>
      </c>
      <c r="I92">
        <v>173.52962402638201</v>
      </c>
      <c r="J92">
        <v>44.204364470254603</v>
      </c>
      <c r="K92">
        <v>45.490915904363099</v>
      </c>
      <c r="L92">
        <v>118.39265</v>
      </c>
    </row>
    <row r="93" spans="1:12" x14ac:dyDescent="0.3">
      <c r="A93" t="s">
        <v>97</v>
      </c>
      <c r="B93" s="1">
        <v>45055</v>
      </c>
      <c r="C93" t="s">
        <v>131</v>
      </c>
      <c r="D93" t="s">
        <v>164</v>
      </c>
      <c r="E93" t="s">
        <v>140</v>
      </c>
      <c r="F93">
        <v>19.986481481481501</v>
      </c>
      <c r="G93">
        <v>46</v>
      </c>
      <c r="H93">
        <v>21</v>
      </c>
      <c r="I93">
        <v>267.03908582261101</v>
      </c>
      <c r="J93">
        <v>61.501290150599097</v>
      </c>
      <c r="K93">
        <v>25.359477531251699</v>
      </c>
      <c r="L93">
        <v>182.65201400000001</v>
      </c>
    </row>
    <row r="94" spans="1:12" x14ac:dyDescent="0.3">
      <c r="A94" t="s">
        <v>98</v>
      </c>
      <c r="B94" s="1">
        <v>44844.588888888888</v>
      </c>
      <c r="C94" s="1" t="s">
        <v>132</v>
      </c>
      <c r="D94" t="s">
        <v>167</v>
      </c>
      <c r="E94" t="s">
        <v>140</v>
      </c>
      <c r="F94">
        <v>1.0498379629629599</v>
      </c>
      <c r="G94">
        <v>5</v>
      </c>
      <c r="H94">
        <v>2</v>
      </c>
      <c r="I94">
        <v>414.34700029756999</v>
      </c>
      <c r="J94">
        <v>108.48762738817101</v>
      </c>
      <c r="K94">
        <v>2.99999997839718</v>
      </c>
      <c r="L94">
        <v>51.199404999999999</v>
      </c>
    </row>
    <row r="95" spans="1:12" x14ac:dyDescent="0.3">
      <c r="A95" t="s">
        <v>99</v>
      </c>
      <c r="B95" s="1">
        <v>44844</v>
      </c>
      <c r="C95" t="s">
        <v>132</v>
      </c>
      <c r="D95" t="s">
        <v>167</v>
      </c>
      <c r="E95" t="s">
        <v>140</v>
      </c>
      <c r="F95">
        <v>18.774999999999999</v>
      </c>
      <c r="G95">
        <v>52</v>
      </c>
      <c r="H95">
        <v>19</v>
      </c>
      <c r="I95">
        <v>539.69153058586699</v>
      </c>
      <c r="J95">
        <v>95.439805962467403</v>
      </c>
      <c r="K95">
        <v>45.685577849490301</v>
      </c>
      <c r="L95">
        <v>314.65473600000001</v>
      </c>
    </row>
    <row r="96" spans="1:12" x14ac:dyDescent="0.3">
      <c r="A96" t="s">
        <v>100</v>
      </c>
      <c r="B96" s="1">
        <v>44845</v>
      </c>
      <c r="C96" t="s">
        <v>132</v>
      </c>
      <c r="D96" t="s">
        <v>171</v>
      </c>
      <c r="E96" t="s">
        <v>140</v>
      </c>
      <c r="F96">
        <v>30.990972222222201</v>
      </c>
      <c r="G96">
        <v>74</v>
      </c>
      <c r="H96">
        <v>32</v>
      </c>
      <c r="I96">
        <v>106.83324194526099</v>
      </c>
      <c r="J96">
        <v>18.819680037662199</v>
      </c>
      <c r="K96">
        <v>33.155383171276597</v>
      </c>
      <c r="L96">
        <v>166.71735899999999</v>
      </c>
    </row>
    <row r="97" spans="1:12" x14ac:dyDescent="0.3">
      <c r="A97" t="s">
        <v>101</v>
      </c>
      <c r="B97" s="1">
        <v>44845</v>
      </c>
      <c r="C97" t="s">
        <v>132</v>
      </c>
      <c r="D97" t="s">
        <v>171</v>
      </c>
      <c r="E97" t="s">
        <v>140</v>
      </c>
      <c r="F97">
        <v>1.1864814814814799</v>
      </c>
      <c r="G97">
        <v>5</v>
      </c>
      <c r="H97">
        <v>2</v>
      </c>
      <c r="I97">
        <v>307.65507085801698</v>
      </c>
      <c r="J97">
        <v>64.260879309099394</v>
      </c>
      <c r="K97">
        <v>3.9999999829905701</v>
      </c>
      <c r="L97">
        <v>8.7167320000000004</v>
      </c>
    </row>
    <row r="98" spans="1:12" x14ac:dyDescent="0.3">
      <c r="A98" t="s">
        <v>102</v>
      </c>
      <c r="B98" s="1">
        <v>44845</v>
      </c>
      <c r="C98" t="s">
        <v>132</v>
      </c>
      <c r="D98" t="s">
        <v>171</v>
      </c>
      <c r="E98" t="s">
        <v>140</v>
      </c>
      <c r="F98">
        <v>39.8402777777778</v>
      </c>
      <c r="G98">
        <v>104</v>
      </c>
      <c r="H98">
        <v>41</v>
      </c>
      <c r="I98">
        <v>71.266629955353096</v>
      </c>
      <c r="J98">
        <v>12.594565042388201</v>
      </c>
      <c r="K98">
        <v>34.799030489600497</v>
      </c>
      <c r="L98">
        <v>152.72064599999999</v>
      </c>
    </row>
    <row r="99" spans="1:12" x14ac:dyDescent="0.3">
      <c r="A99" t="s">
        <v>103</v>
      </c>
      <c r="B99" s="1">
        <v>44845</v>
      </c>
      <c r="C99" t="s">
        <v>132</v>
      </c>
      <c r="D99" t="s">
        <v>171</v>
      </c>
      <c r="E99" t="s">
        <v>140</v>
      </c>
      <c r="F99">
        <v>6.81111111111111</v>
      </c>
      <c r="G99">
        <v>44</v>
      </c>
      <c r="H99">
        <v>8</v>
      </c>
      <c r="I99">
        <v>129.15155335048499</v>
      </c>
      <c r="J99">
        <v>31.8544361801459</v>
      </c>
      <c r="K99">
        <v>8.43788158178468</v>
      </c>
      <c r="L99">
        <v>109.605498</v>
      </c>
    </row>
    <row r="100" spans="1:12" x14ac:dyDescent="0.3">
      <c r="A100" t="s">
        <v>104</v>
      </c>
      <c r="B100" s="1">
        <v>44845</v>
      </c>
      <c r="C100" t="s">
        <v>132</v>
      </c>
      <c r="D100" t="s">
        <v>171</v>
      </c>
      <c r="E100" t="s">
        <v>140</v>
      </c>
      <c r="F100">
        <v>40.038888888888899</v>
      </c>
      <c r="G100">
        <v>102</v>
      </c>
      <c r="H100">
        <v>41</v>
      </c>
      <c r="I100">
        <v>159.77182020429299</v>
      </c>
      <c r="J100">
        <v>30.6850711983056</v>
      </c>
      <c r="K100">
        <v>90.549459489190497</v>
      </c>
      <c r="L100">
        <v>202.47062500000001</v>
      </c>
    </row>
    <row r="101" spans="1:12" x14ac:dyDescent="0.3">
      <c r="A101" t="s">
        <v>105</v>
      </c>
      <c r="B101" s="1">
        <v>44847</v>
      </c>
      <c r="C101" t="s">
        <v>132</v>
      </c>
      <c r="D101" t="s">
        <v>166</v>
      </c>
      <c r="E101" t="s">
        <v>140</v>
      </c>
      <c r="F101">
        <v>39.1527777777778</v>
      </c>
      <c r="G101">
        <v>101</v>
      </c>
      <c r="H101">
        <v>40</v>
      </c>
      <c r="I101">
        <v>590.81944800859696</v>
      </c>
      <c r="J101">
        <v>126.886729117995</v>
      </c>
      <c r="K101">
        <v>1.01146640976275E-2</v>
      </c>
      <c r="L101">
        <v>389.79455999999999</v>
      </c>
    </row>
    <row r="102" spans="1:12" x14ac:dyDescent="0.3">
      <c r="A102" t="s">
        <v>106</v>
      </c>
      <c r="B102" s="1">
        <v>44849</v>
      </c>
      <c r="C102" t="s">
        <v>132</v>
      </c>
      <c r="D102" t="s">
        <v>168</v>
      </c>
      <c r="E102" t="s">
        <v>140</v>
      </c>
      <c r="F102">
        <v>38.159027777777801</v>
      </c>
      <c r="G102">
        <v>81</v>
      </c>
      <c r="H102">
        <v>39</v>
      </c>
      <c r="I102">
        <v>248.78558282288799</v>
      </c>
      <c r="J102">
        <v>48.488298111475999</v>
      </c>
      <c r="K102">
        <v>32.398843850738501</v>
      </c>
      <c r="L102">
        <v>568.56477700000005</v>
      </c>
    </row>
    <row r="103" spans="1:12" x14ac:dyDescent="0.3">
      <c r="A103" t="s">
        <v>107</v>
      </c>
      <c r="B103" s="1">
        <v>44849</v>
      </c>
      <c r="C103" t="s">
        <v>132</v>
      </c>
      <c r="D103" t="s">
        <v>168</v>
      </c>
      <c r="E103" t="s">
        <v>140</v>
      </c>
      <c r="F103">
        <v>25.935416666666701</v>
      </c>
      <c r="G103">
        <v>68</v>
      </c>
      <c r="H103">
        <v>27</v>
      </c>
      <c r="I103">
        <v>248.15745697907499</v>
      </c>
      <c r="J103">
        <v>44.036854088278098</v>
      </c>
      <c r="K103">
        <v>55.193981861499502</v>
      </c>
      <c r="L103">
        <v>223.69870599999999</v>
      </c>
    </row>
    <row r="104" spans="1:12" x14ac:dyDescent="0.3">
      <c r="A104" t="s">
        <v>108</v>
      </c>
      <c r="B104" s="1">
        <v>44849</v>
      </c>
      <c r="C104" t="s">
        <v>132</v>
      </c>
      <c r="D104" t="s">
        <v>168</v>
      </c>
      <c r="E104" t="s">
        <v>140</v>
      </c>
      <c r="F104">
        <v>23.8125</v>
      </c>
      <c r="G104">
        <v>44</v>
      </c>
      <c r="H104">
        <v>23</v>
      </c>
      <c r="I104">
        <v>271.263842896364</v>
      </c>
      <c r="J104">
        <v>49.145346466442703</v>
      </c>
      <c r="K104">
        <v>29.377436052587399</v>
      </c>
      <c r="L104">
        <v>139.87114700000001</v>
      </c>
    </row>
    <row r="105" spans="1:12" x14ac:dyDescent="0.3">
      <c r="A105" t="s">
        <v>109</v>
      </c>
      <c r="B105" s="1">
        <v>44849</v>
      </c>
      <c r="C105" t="s">
        <v>132</v>
      </c>
      <c r="D105" t="s">
        <v>166</v>
      </c>
      <c r="E105" t="s">
        <v>140</v>
      </c>
      <c r="F105">
        <v>10.791539351851901</v>
      </c>
      <c r="G105">
        <v>16</v>
      </c>
      <c r="H105">
        <v>8</v>
      </c>
      <c r="I105">
        <v>454.45384441985999</v>
      </c>
      <c r="J105">
        <v>123.292607138066</v>
      </c>
      <c r="K105">
        <v>1.7896779480475999</v>
      </c>
      <c r="L105">
        <v>81.645904000000002</v>
      </c>
    </row>
    <row r="106" spans="1:12" x14ac:dyDescent="0.3">
      <c r="A106" t="s">
        <v>110</v>
      </c>
      <c r="B106" s="1">
        <v>44979</v>
      </c>
      <c r="C106" t="s">
        <v>133</v>
      </c>
      <c r="D106" t="s">
        <v>166</v>
      </c>
      <c r="E106" t="s">
        <v>140</v>
      </c>
      <c r="F106">
        <v>26.540972222222202</v>
      </c>
      <c r="G106">
        <v>62</v>
      </c>
      <c r="H106">
        <v>28</v>
      </c>
      <c r="I106">
        <v>230.09763822716999</v>
      </c>
      <c r="J106">
        <v>36.656782696292197</v>
      </c>
      <c r="K106">
        <v>44.973087302166</v>
      </c>
      <c r="L106">
        <v>256.79791499999999</v>
      </c>
    </row>
    <row r="107" spans="1:12" x14ac:dyDescent="0.3">
      <c r="A107" t="s">
        <v>111</v>
      </c>
      <c r="B107" s="1">
        <v>44980</v>
      </c>
      <c r="C107" t="s">
        <v>133</v>
      </c>
      <c r="D107" t="s">
        <v>164</v>
      </c>
      <c r="E107" t="s">
        <v>140</v>
      </c>
      <c r="F107">
        <v>9.8569444444444407</v>
      </c>
      <c r="G107">
        <v>60</v>
      </c>
      <c r="H107">
        <v>10</v>
      </c>
      <c r="I107">
        <v>143.85528677578401</v>
      </c>
      <c r="J107">
        <v>32.9587539721295</v>
      </c>
      <c r="K107">
        <v>28.153228829324402</v>
      </c>
      <c r="L107">
        <v>95.78313</v>
      </c>
    </row>
    <row r="108" spans="1:12" x14ac:dyDescent="0.3">
      <c r="A108" t="s">
        <v>112</v>
      </c>
      <c r="B108" s="1">
        <v>44980</v>
      </c>
      <c r="C108" t="s">
        <v>133</v>
      </c>
      <c r="D108" t="s">
        <v>164</v>
      </c>
      <c r="E108" t="s">
        <v>140</v>
      </c>
      <c r="F108">
        <v>13.688194444444401</v>
      </c>
      <c r="G108">
        <v>43</v>
      </c>
      <c r="H108">
        <v>15</v>
      </c>
      <c r="I108">
        <v>175.30817328470701</v>
      </c>
      <c r="J108">
        <v>49.227328253302602</v>
      </c>
      <c r="K108">
        <v>9.7468925787503604</v>
      </c>
      <c r="L108">
        <v>156.90335099999999</v>
      </c>
    </row>
    <row r="109" spans="1:12" x14ac:dyDescent="0.3">
      <c r="A109" t="s">
        <v>113</v>
      </c>
      <c r="B109" s="1">
        <v>44980</v>
      </c>
      <c r="C109" t="s">
        <v>133</v>
      </c>
      <c r="D109" t="s">
        <v>164</v>
      </c>
      <c r="E109" t="s">
        <v>140</v>
      </c>
      <c r="F109">
        <v>50.781944444444399</v>
      </c>
      <c r="G109">
        <v>134</v>
      </c>
      <c r="H109">
        <v>52</v>
      </c>
      <c r="I109">
        <v>194.82809800022599</v>
      </c>
      <c r="J109">
        <v>43.030082305280501</v>
      </c>
      <c r="K109">
        <v>38.744394515831999</v>
      </c>
      <c r="L109">
        <v>396.337828</v>
      </c>
    </row>
    <row r="110" spans="1:12" x14ac:dyDescent="0.3">
      <c r="A110" t="s">
        <v>114</v>
      </c>
      <c r="B110" s="1">
        <v>44980</v>
      </c>
      <c r="C110" t="s">
        <v>133</v>
      </c>
      <c r="D110" t="s">
        <v>164</v>
      </c>
      <c r="E110" t="s">
        <v>140</v>
      </c>
      <c r="F110">
        <v>1.76568287037037</v>
      </c>
      <c r="G110">
        <v>31</v>
      </c>
      <c r="H110">
        <v>3</v>
      </c>
      <c r="I110">
        <v>546.75531533349204</v>
      </c>
      <c r="J110">
        <v>115.88092005692801</v>
      </c>
      <c r="K110">
        <v>6.4858494913552702</v>
      </c>
      <c r="L110">
        <v>191.67502400000001</v>
      </c>
    </row>
    <row r="111" spans="1:12" x14ac:dyDescent="0.3">
      <c r="A111" t="s">
        <v>115</v>
      </c>
      <c r="B111" s="1">
        <v>44985</v>
      </c>
      <c r="C111" t="s">
        <v>133</v>
      </c>
      <c r="D111" t="s">
        <v>168</v>
      </c>
      <c r="E111" t="s">
        <v>140</v>
      </c>
      <c r="F111">
        <v>7.1097222222222198</v>
      </c>
      <c r="G111">
        <v>38</v>
      </c>
      <c r="H111">
        <v>7</v>
      </c>
      <c r="I111">
        <v>100.272931968908</v>
      </c>
      <c r="J111">
        <v>20.7892918396997</v>
      </c>
      <c r="K111">
        <v>17.023008520149901</v>
      </c>
      <c r="L111">
        <v>54.430923</v>
      </c>
    </row>
    <row r="112" spans="1:12" x14ac:dyDescent="0.3">
      <c r="A112" t="s">
        <v>116</v>
      </c>
      <c r="B112" s="1">
        <v>44983</v>
      </c>
      <c r="C112" t="s">
        <v>133</v>
      </c>
      <c r="D112" t="s">
        <v>165</v>
      </c>
      <c r="E112" t="s">
        <v>140</v>
      </c>
      <c r="F112">
        <v>13.828472222222199</v>
      </c>
      <c r="G112">
        <v>51</v>
      </c>
      <c r="H112">
        <v>15</v>
      </c>
      <c r="I112">
        <v>44.928481602224601</v>
      </c>
      <c r="J112">
        <v>8.8569647476869608</v>
      </c>
      <c r="K112">
        <v>17.255401716231798</v>
      </c>
      <c r="L112">
        <v>42.214759999999998</v>
      </c>
    </row>
    <row r="113" spans="1:12" x14ac:dyDescent="0.3">
      <c r="A113" t="s">
        <v>117</v>
      </c>
      <c r="B113" s="1">
        <v>44983.652777777781</v>
      </c>
      <c r="C113" s="1" t="s">
        <v>133</v>
      </c>
      <c r="D113" t="s">
        <v>165</v>
      </c>
      <c r="E113" t="s">
        <v>140</v>
      </c>
      <c r="F113">
        <v>7.0020833333333297</v>
      </c>
      <c r="G113">
        <v>30</v>
      </c>
      <c r="H113">
        <v>8</v>
      </c>
      <c r="I113">
        <v>140.718016822609</v>
      </c>
      <c r="J113">
        <v>38.449479932922998</v>
      </c>
      <c r="K113">
        <v>13.520369693988201</v>
      </c>
      <c r="L113">
        <v>65.059972000000002</v>
      </c>
    </row>
    <row r="114" spans="1:12" x14ac:dyDescent="0.3">
      <c r="A114" t="s">
        <v>118</v>
      </c>
      <c r="B114" s="1">
        <v>44983</v>
      </c>
      <c r="C114" t="s">
        <v>133</v>
      </c>
      <c r="D114" t="s">
        <v>165</v>
      </c>
      <c r="E114" t="s">
        <v>140</v>
      </c>
      <c r="F114">
        <v>20.577777777777801</v>
      </c>
      <c r="G114">
        <v>69</v>
      </c>
      <c r="H114">
        <v>22</v>
      </c>
      <c r="I114">
        <v>74.453063964956101</v>
      </c>
      <c r="J114">
        <v>19.760180259277899</v>
      </c>
      <c r="K114">
        <v>23.985024998648001</v>
      </c>
      <c r="L114">
        <v>59.059835999999997</v>
      </c>
    </row>
    <row r="115" spans="1:12" x14ac:dyDescent="0.3">
      <c r="A115" t="s">
        <v>119</v>
      </c>
      <c r="B115" s="1">
        <v>44985</v>
      </c>
      <c r="C115" t="s">
        <v>133</v>
      </c>
      <c r="D115" t="s">
        <v>170</v>
      </c>
      <c r="E115" t="s">
        <v>140</v>
      </c>
      <c r="F115">
        <v>4.8180092592592603</v>
      </c>
      <c r="G115">
        <v>27</v>
      </c>
      <c r="H115">
        <v>6</v>
      </c>
      <c r="I115">
        <v>1682.91668728074</v>
      </c>
      <c r="J115">
        <v>438.270989664051</v>
      </c>
      <c r="K115">
        <v>5.7748923622422801</v>
      </c>
      <c r="L115">
        <v>606.25028399999997</v>
      </c>
    </row>
    <row r="116" spans="1:12" x14ac:dyDescent="0.3">
      <c r="A116" t="s">
        <v>120</v>
      </c>
      <c r="B116" s="1">
        <v>44985</v>
      </c>
      <c r="C116" t="s">
        <v>133</v>
      </c>
      <c r="D116" t="s">
        <v>170</v>
      </c>
      <c r="E116" t="s">
        <v>140</v>
      </c>
      <c r="F116">
        <v>9.1326388888888896</v>
      </c>
      <c r="G116">
        <v>43</v>
      </c>
      <c r="H116">
        <v>8</v>
      </c>
      <c r="I116">
        <v>3199.4760225305699</v>
      </c>
      <c r="J116">
        <v>752.459094115276</v>
      </c>
      <c r="K116">
        <v>8.4662930841051498</v>
      </c>
      <c r="L116">
        <v>1217.045979</v>
      </c>
    </row>
    <row r="117" spans="1:12" x14ac:dyDescent="0.3">
      <c r="A117" t="s">
        <v>121</v>
      </c>
      <c r="B117" s="1">
        <v>44986</v>
      </c>
      <c r="C117" t="s">
        <v>133</v>
      </c>
      <c r="D117" t="s">
        <v>164</v>
      </c>
      <c r="E117" t="s">
        <v>140</v>
      </c>
      <c r="F117">
        <v>30.9</v>
      </c>
      <c r="G117">
        <v>107</v>
      </c>
      <c r="H117">
        <v>32</v>
      </c>
      <c r="I117">
        <v>168.92583255733501</v>
      </c>
      <c r="J117">
        <v>28.215272532895401</v>
      </c>
      <c r="K117">
        <v>38.584563410891398</v>
      </c>
      <c r="L117">
        <v>375.53034500000001</v>
      </c>
    </row>
    <row r="118" spans="1:12" x14ac:dyDescent="0.3">
      <c r="A118" t="s">
        <v>122</v>
      </c>
      <c r="B118" s="1">
        <v>44986</v>
      </c>
      <c r="C118" t="s">
        <v>133</v>
      </c>
      <c r="D118" t="s">
        <v>164</v>
      </c>
      <c r="E118" t="s">
        <v>140</v>
      </c>
      <c r="F118">
        <v>7.0381944444444402</v>
      </c>
      <c r="G118">
        <v>32</v>
      </c>
      <c r="H118">
        <v>8</v>
      </c>
      <c r="I118">
        <v>1029.70061922179</v>
      </c>
      <c r="J118">
        <v>206.215075958276</v>
      </c>
      <c r="K118">
        <v>14.621482961572999</v>
      </c>
      <c r="L118">
        <v>515.49155499999995</v>
      </c>
    </row>
    <row r="119" spans="1:12" x14ac:dyDescent="0.3">
      <c r="A119" t="s">
        <v>123</v>
      </c>
      <c r="B119" s="1">
        <v>44986</v>
      </c>
      <c r="C119" t="s">
        <v>133</v>
      </c>
      <c r="D119" t="s">
        <v>164</v>
      </c>
      <c r="E119" t="s">
        <v>140</v>
      </c>
      <c r="F119">
        <v>37.882638888888899</v>
      </c>
      <c r="G119">
        <v>84</v>
      </c>
      <c r="H119">
        <v>39</v>
      </c>
      <c r="I119">
        <v>64.245470846293898</v>
      </c>
      <c r="J119">
        <v>13.5709001149607</v>
      </c>
      <c r="K119">
        <v>6.2687079893457801E-2</v>
      </c>
      <c r="L119">
        <v>679.32207700000004</v>
      </c>
    </row>
    <row r="120" spans="1:12" x14ac:dyDescent="0.3">
      <c r="A120" t="s">
        <v>124</v>
      </c>
      <c r="B120" s="1">
        <v>44986</v>
      </c>
      <c r="C120" t="s">
        <v>133</v>
      </c>
      <c r="D120" t="s">
        <v>164</v>
      </c>
      <c r="E120" t="s">
        <v>140</v>
      </c>
      <c r="F120">
        <v>17.0590277777778</v>
      </c>
      <c r="G120">
        <v>78</v>
      </c>
      <c r="H120">
        <v>18</v>
      </c>
      <c r="I120">
        <v>324.76311767355298</v>
      </c>
      <c r="J120">
        <v>66.029625470653599</v>
      </c>
      <c r="K120">
        <v>48.511392376989399</v>
      </c>
      <c r="L120">
        <v>360.90303</v>
      </c>
    </row>
    <row r="121" spans="1:12" x14ac:dyDescent="0.3">
      <c r="A121" t="s">
        <v>125</v>
      </c>
      <c r="B121" s="1">
        <v>44986</v>
      </c>
      <c r="C121" t="s">
        <v>133</v>
      </c>
      <c r="D121" t="s">
        <v>164</v>
      </c>
      <c r="E121" t="s">
        <v>140</v>
      </c>
      <c r="F121">
        <v>10.654166666666701</v>
      </c>
      <c r="G121">
        <v>46</v>
      </c>
      <c r="H121">
        <v>12</v>
      </c>
      <c r="I121">
        <v>124.433037451705</v>
      </c>
      <c r="J121">
        <v>31.540795955097</v>
      </c>
      <c r="K121">
        <v>2.6547385676188502</v>
      </c>
      <c r="L121">
        <v>279.63384200000002</v>
      </c>
    </row>
    <row r="122" spans="1:12" x14ac:dyDescent="0.3">
      <c r="A122" t="s">
        <v>126</v>
      </c>
      <c r="B122" s="1">
        <v>44719</v>
      </c>
      <c r="C122" t="s">
        <v>131</v>
      </c>
      <c r="D122" t="s">
        <v>172</v>
      </c>
      <c r="E122" t="s">
        <v>140</v>
      </c>
      <c r="F122">
        <v>8.1805555555555607</v>
      </c>
      <c r="G122">
        <v>36</v>
      </c>
      <c r="H122">
        <v>9</v>
      </c>
      <c r="I122">
        <v>149.212642319146</v>
      </c>
      <c r="J122">
        <v>37.538977193892599</v>
      </c>
      <c r="K122">
        <v>0.378980084046312</v>
      </c>
      <c r="L122">
        <v>87.708442000000005</v>
      </c>
    </row>
    <row r="123" spans="1:12" x14ac:dyDescent="0.3">
      <c r="A123" t="s">
        <v>141</v>
      </c>
      <c r="B123" s="1">
        <v>44229</v>
      </c>
      <c r="C123" t="s">
        <v>133</v>
      </c>
      <c r="D123" t="s">
        <v>166</v>
      </c>
      <c r="E123" t="s">
        <v>162</v>
      </c>
      <c r="F123" t="s">
        <v>163</v>
      </c>
      <c r="G123" t="s">
        <v>163</v>
      </c>
      <c r="H123" t="s">
        <v>163</v>
      </c>
      <c r="I123" t="s">
        <v>163</v>
      </c>
      <c r="J123" t="s">
        <v>163</v>
      </c>
      <c r="K123" t="s">
        <v>163</v>
      </c>
      <c r="L123" t="s">
        <v>163</v>
      </c>
    </row>
    <row r="124" spans="1:12" x14ac:dyDescent="0.3">
      <c r="A124" t="s">
        <v>142</v>
      </c>
      <c r="B124" s="1">
        <v>44232</v>
      </c>
      <c r="C124" t="s">
        <v>133</v>
      </c>
      <c r="D124" t="s">
        <v>166</v>
      </c>
      <c r="E124" t="s">
        <v>162</v>
      </c>
      <c r="F124" t="s">
        <v>163</v>
      </c>
      <c r="G124" t="s">
        <v>163</v>
      </c>
      <c r="H124" t="s">
        <v>163</v>
      </c>
      <c r="I124" t="s">
        <v>163</v>
      </c>
      <c r="J124" t="s">
        <v>163</v>
      </c>
      <c r="K124" t="s">
        <v>163</v>
      </c>
      <c r="L124" t="s">
        <v>163</v>
      </c>
    </row>
    <row r="125" spans="1:12" x14ac:dyDescent="0.3">
      <c r="A125" t="s">
        <v>143</v>
      </c>
      <c r="B125" s="1">
        <v>44233</v>
      </c>
      <c r="C125" t="s">
        <v>133</v>
      </c>
      <c r="D125" t="s">
        <v>166</v>
      </c>
      <c r="E125" t="s">
        <v>162</v>
      </c>
      <c r="F125" t="s">
        <v>163</v>
      </c>
      <c r="G125" t="s">
        <v>163</v>
      </c>
      <c r="H125" t="s">
        <v>163</v>
      </c>
      <c r="I125" t="s">
        <v>163</v>
      </c>
      <c r="J125" t="s">
        <v>163</v>
      </c>
      <c r="K125" t="s">
        <v>163</v>
      </c>
      <c r="L125" t="s">
        <v>163</v>
      </c>
    </row>
    <row r="126" spans="1:12" x14ac:dyDescent="0.3">
      <c r="A126" t="s">
        <v>144</v>
      </c>
      <c r="B126" s="1">
        <v>44233</v>
      </c>
      <c r="C126" t="s">
        <v>133</v>
      </c>
      <c r="D126" t="s">
        <v>164</v>
      </c>
      <c r="E126" t="s">
        <v>162</v>
      </c>
      <c r="F126" t="s">
        <v>163</v>
      </c>
      <c r="G126" t="s">
        <v>163</v>
      </c>
      <c r="H126" t="s">
        <v>163</v>
      </c>
      <c r="I126" t="s">
        <v>163</v>
      </c>
      <c r="J126" t="s">
        <v>163</v>
      </c>
      <c r="K126" t="s">
        <v>163</v>
      </c>
      <c r="L126" t="s">
        <v>163</v>
      </c>
    </row>
    <row r="127" spans="1:12" x14ac:dyDescent="0.3">
      <c r="A127" t="s">
        <v>145</v>
      </c>
      <c r="B127" s="1">
        <v>44234</v>
      </c>
      <c r="C127" t="s">
        <v>133</v>
      </c>
      <c r="D127" t="s">
        <v>164</v>
      </c>
      <c r="E127" t="s">
        <v>162</v>
      </c>
      <c r="F127" t="s">
        <v>163</v>
      </c>
      <c r="G127" t="s">
        <v>163</v>
      </c>
      <c r="H127" t="s">
        <v>163</v>
      </c>
      <c r="I127" t="s">
        <v>163</v>
      </c>
      <c r="J127" t="s">
        <v>163</v>
      </c>
      <c r="K127" t="s">
        <v>163</v>
      </c>
      <c r="L127" t="s">
        <v>163</v>
      </c>
    </row>
    <row r="128" spans="1:12" x14ac:dyDescent="0.3">
      <c r="A128" t="s">
        <v>146</v>
      </c>
      <c r="B128" s="1">
        <v>44234</v>
      </c>
      <c r="C128" t="s">
        <v>133</v>
      </c>
      <c r="D128" t="s">
        <v>164</v>
      </c>
      <c r="E128" t="s">
        <v>162</v>
      </c>
      <c r="F128" t="s">
        <v>163</v>
      </c>
      <c r="G128" t="s">
        <v>163</v>
      </c>
      <c r="H128" t="s">
        <v>163</v>
      </c>
      <c r="I128" t="s">
        <v>163</v>
      </c>
      <c r="J128" t="s">
        <v>163</v>
      </c>
      <c r="K128" t="s">
        <v>163</v>
      </c>
      <c r="L128" t="s">
        <v>163</v>
      </c>
    </row>
    <row r="129" spans="1:12" x14ac:dyDescent="0.3">
      <c r="A129" t="s">
        <v>147</v>
      </c>
      <c r="B129" s="1">
        <v>44265</v>
      </c>
      <c r="C129" t="s">
        <v>131</v>
      </c>
      <c r="D129" t="s">
        <v>166</v>
      </c>
      <c r="E129" t="s">
        <v>162</v>
      </c>
      <c r="F129" t="s">
        <v>163</v>
      </c>
      <c r="G129" t="s">
        <v>163</v>
      </c>
      <c r="H129" t="s">
        <v>163</v>
      </c>
      <c r="I129" t="s">
        <v>163</v>
      </c>
      <c r="J129" t="s">
        <v>163</v>
      </c>
      <c r="K129" t="s">
        <v>163</v>
      </c>
      <c r="L129" t="s">
        <v>163</v>
      </c>
    </row>
    <row r="130" spans="1:12" x14ac:dyDescent="0.3">
      <c r="A130" t="s">
        <v>148</v>
      </c>
      <c r="B130" s="1">
        <v>44265</v>
      </c>
      <c r="C130" t="s">
        <v>131</v>
      </c>
      <c r="D130" t="s">
        <v>166</v>
      </c>
      <c r="E130" t="s">
        <v>162</v>
      </c>
      <c r="F130" t="s">
        <v>163</v>
      </c>
      <c r="G130" t="s">
        <v>163</v>
      </c>
      <c r="H130" t="s">
        <v>163</v>
      </c>
      <c r="I130" t="s">
        <v>163</v>
      </c>
      <c r="J130" t="s">
        <v>163</v>
      </c>
      <c r="K130" t="s">
        <v>163</v>
      </c>
      <c r="L130" t="s">
        <v>163</v>
      </c>
    </row>
    <row r="131" spans="1:12" x14ac:dyDescent="0.3">
      <c r="A131" t="s">
        <v>149</v>
      </c>
      <c r="B131" s="1">
        <v>44292</v>
      </c>
      <c r="C131" t="s">
        <v>131</v>
      </c>
      <c r="D131" t="s">
        <v>166</v>
      </c>
      <c r="E131" t="s">
        <v>162</v>
      </c>
      <c r="F131" t="s">
        <v>163</v>
      </c>
      <c r="G131" t="s">
        <v>163</v>
      </c>
      <c r="H131" t="s">
        <v>163</v>
      </c>
      <c r="I131" t="s">
        <v>163</v>
      </c>
      <c r="J131" t="s">
        <v>163</v>
      </c>
      <c r="K131" t="s">
        <v>163</v>
      </c>
      <c r="L131" t="s">
        <v>163</v>
      </c>
    </row>
    <row r="132" spans="1:12" x14ac:dyDescent="0.3">
      <c r="A132" t="s">
        <v>150</v>
      </c>
      <c r="B132" s="1">
        <v>44446</v>
      </c>
      <c r="C132" t="s">
        <v>132</v>
      </c>
      <c r="D132" t="s">
        <v>164</v>
      </c>
      <c r="E132" t="s">
        <v>162</v>
      </c>
      <c r="F132" t="s">
        <v>163</v>
      </c>
      <c r="G132" t="s">
        <v>163</v>
      </c>
      <c r="H132" t="s">
        <v>163</v>
      </c>
      <c r="I132" t="s">
        <v>163</v>
      </c>
      <c r="J132" t="s">
        <v>163</v>
      </c>
      <c r="K132" t="s">
        <v>163</v>
      </c>
      <c r="L132" t="s">
        <v>163</v>
      </c>
    </row>
    <row r="133" spans="1:12" x14ac:dyDescent="0.3">
      <c r="A133" t="s">
        <v>151</v>
      </c>
      <c r="B133" s="1">
        <v>44715</v>
      </c>
      <c r="C133" t="s">
        <v>131</v>
      </c>
      <c r="D133" t="s">
        <v>164</v>
      </c>
      <c r="E133" t="s">
        <v>162</v>
      </c>
      <c r="F133" t="s">
        <v>163</v>
      </c>
      <c r="G133" t="s">
        <v>163</v>
      </c>
      <c r="H133" t="s">
        <v>163</v>
      </c>
      <c r="I133" t="s">
        <v>163</v>
      </c>
      <c r="J133" t="s">
        <v>163</v>
      </c>
      <c r="K133" t="s">
        <v>163</v>
      </c>
      <c r="L133" t="s">
        <v>163</v>
      </c>
    </row>
    <row r="134" spans="1:12" x14ac:dyDescent="0.3">
      <c r="A134" t="s">
        <v>152</v>
      </c>
      <c r="B134" s="1">
        <v>44450</v>
      </c>
      <c r="C134" t="s">
        <v>132</v>
      </c>
      <c r="D134" t="s">
        <v>169</v>
      </c>
      <c r="E134" t="s">
        <v>162</v>
      </c>
      <c r="F134" t="s">
        <v>163</v>
      </c>
      <c r="G134" t="s">
        <v>163</v>
      </c>
      <c r="H134" t="s">
        <v>163</v>
      </c>
      <c r="I134" t="s">
        <v>163</v>
      </c>
      <c r="J134" t="s">
        <v>163</v>
      </c>
      <c r="K134" t="s">
        <v>163</v>
      </c>
      <c r="L134" t="s">
        <v>163</v>
      </c>
    </row>
    <row r="135" spans="1:12" x14ac:dyDescent="0.3">
      <c r="A135" t="s">
        <v>153</v>
      </c>
      <c r="B135" s="1">
        <v>44450</v>
      </c>
      <c r="C135" t="s">
        <v>132</v>
      </c>
      <c r="D135" t="s">
        <v>169</v>
      </c>
      <c r="E135" t="s">
        <v>162</v>
      </c>
      <c r="F135" t="s">
        <v>163</v>
      </c>
      <c r="G135" t="s">
        <v>163</v>
      </c>
      <c r="H135" t="s">
        <v>163</v>
      </c>
      <c r="I135" t="s">
        <v>163</v>
      </c>
      <c r="J135" t="s">
        <v>163</v>
      </c>
      <c r="K135" t="s">
        <v>163</v>
      </c>
      <c r="L135" t="s">
        <v>163</v>
      </c>
    </row>
    <row r="136" spans="1:12" x14ac:dyDescent="0.3">
      <c r="A136" t="s">
        <v>154</v>
      </c>
      <c r="B136" s="1">
        <v>44452</v>
      </c>
      <c r="C136" t="s">
        <v>132</v>
      </c>
      <c r="D136" t="s">
        <v>171</v>
      </c>
      <c r="E136" t="s">
        <v>162</v>
      </c>
      <c r="F136" t="s">
        <v>163</v>
      </c>
      <c r="G136" t="s">
        <v>163</v>
      </c>
      <c r="H136" t="s">
        <v>163</v>
      </c>
      <c r="I136" t="s">
        <v>163</v>
      </c>
      <c r="J136" t="s">
        <v>163</v>
      </c>
      <c r="K136" t="s">
        <v>163</v>
      </c>
      <c r="L136" t="s">
        <v>163</v>
      </c>
    </row>
    <row r="137" spans="1:12" x14ac:dyDescent="0.3">
      <c r="A137" t="s">
        <v>155</v>
      </c>
      <c r="B137" s="1">
        <v>44453</v>
      </c>
      <c r="C137" t="s">
        <v>132</v>
      </c>
      <c r="D137" t="s">
        <v>164</v>
      </c>
      <c r="E137" t="s">
        <v>162</v>
      </c>
      <c r="F137" t="s">
        <v>163</v>
      </c>
      <c r="G137" t="s">
        <v>163</v>
      </c>
      <c r="H137" t="s">
        <v>163</v>
      </c>
      <c r="I137" t="s">
        <v>163</v>
      </c>
      <c r="J137" t="s">
        <v>163</v>
      </c>
      <c r="K137" t="s">
        <v>163</v>
      </c>
      <c r="L137" t="s">
        <v>163</v>
      </c>
    </row>
    <row r="138" spans="1:12" x14ac:dyDescent="0.3">
      <c r="A138" t="s">
        <v>156</v>
      </c>
      <c r="B138" s="1">
        <v>44455</v>
      </c>
      <c r="C138" t="s">
        <v>132</v>
      </c>
      <c r="D138" t="s">
        <v>173</v>
      </c>
      <c r="E138" t="s">
        <v>162</v>
      </c>
      <c r="F138" t="s">
        <v>163</v>
      </c>
      <c r="G138" t="s">
        <v>163</v>
      </c>
      <c r="H138" t="s">
        <v>163</v>
      </c>
      <c r="I138" t="s">
        <v>163</v>
      </c>
      <c r="J138" t="s">
        <v>163</v>
      </c>
      <c r="K138" t="s">
        <v>163</v>
      </c>
      <c r="L138" t="s">
        <v>163</v>
      </c>
    </row>
    <row r="139" spans="1:12" x14ac:dyDescent="0.3">
      <c r="A139" t="s">
        <v>157</v>
      </c>
      <c r="B139" s="1">
        <v>44602</v>
      </c>
      <c r="C139" t="s">
        <v>133</v>
      </c>
      <c r="D139" t="s">
        <v>165</v>
      </c>
      <c r="E139" t="s">
        <v>162</v>
      </c>
      <c r="F139" t="s">
        <v>163</v>
      </c>
      <c r="G139" t="s">
        <v>163</v>
      </c>
      <c r="H139" t="s">
        <v>163</v>
      </c>
      <c r="I139" t="s">
        <v>163</v>
      </c>
      <c r="J139" t="s">
        <v>163</v>
      </c>
      <c r="K139" t="s">
        <v>163</v>
      </c>
      <c r="L139" t="s">
        <v>163</v>
      </c>
    </row>
    <row r="140" spans="1:12" x14ac:dyDescent="0.3">
      <c r="A140" t="s">
        <v>158</v>
      </c>
      <c r="B140" s="1">
        <v>44608</v>
      </c>
      <c r="C140" t="s">
        <v>133</v>
      </c>
      <c r="D140" t="s">
        <v>173</v>
      </c>
      <c r="E140" t="s">
        <v>162</v>
      </c>
      <c r="F140" t="s">
        <v>163</v>
      </c>
      <c r="G140" t="s">
        <v>163</v>
      </c>
      <c r="H140" t="s">
        <v>163</v>
      </c>
      <c r="I140" t="s">
        <v>163</v>
      </c>
      <c r="J140" t="s">
        <v>163</v>
      </c>
      <c r="K140" t="s">
        <v>163</v>
      </c>
      <c r="L140" t="s">
        <v>163</v>
      </c>
    </row>
    <row r="141" spans="1:12" x14ac:dyDescent="0.3">
      <c r="A141" t="s">
        <v>159</v>
      </c>
      <c r="B141" s="1">
        <v>44604</v>
      </c>
      <c r="C141" t="s">
        <v>133</v>
      </c>
      <c r="D141" t="s">
        <v>171</v>
      </c>
      <c r="E141" t="s">
        <v>162</v>
      </c>
      <c r="F141" t="s">
        <v>163</v>
      </c>
      <c r="G141" t="s">
        <v>163</v>
      </c>
      <c r="H141" t="s">
        <v>163</v>
      </c>
      <c r="I141" t="s">
        <v>163</v>
      </c>
      <c r="J141" t="s">
        <v>163</v>
      </c>
      <c r="K141" t="s">
        <v>163</v>
      </c>
      <c r="L141" t="s">
        <v>163</v>
      </c>
    </row>
    <row r="142" spans="1:12" x14ac:dyDescent="0.3">
      <c r="A142" t="s">
        <v>160</v>
      </c>
      <c r="B142" s="1">
        <v>44604</v>
      </c>
      <c r="C142" t="s">
        <v>133</v>
      </c>
      <c r="D142" t="s">
        <v>171</v>
      </c>
      <c r="E142" t="s">
        <v>162</v>
      </c>
      <c r="F142" t="s">
        <v>163</v>
      </c>
      <c r="G142" t="s">
        <v>163</v>
      </c>
      <c r="H142" t="s">
        <v>163</v>
      </c>
      <c r="I142" t="s">
        <v>163</v>
      </c>
      <c r="J142" t="s">
        <v>163</v>
      </c>
      <c r="K142" t="s">
        <v>163</v>
      </c>
      <c r="L142" t="s">
        <v>163</v>
      </c>
    </row>
    <row r="143" spans="1:12" x14ac:dyDescent="0.3">
      <c r="A143" t="s">
        <v>161</v>
      </c>
      <c r="B143" s="1">
        <v>44849</v>
      </c>
      <c r="C143" t="s">
        <v>132</v>
      </c>
      <c r="D143" t="s">
        <v>166</v>
      </c>
      <c r="E143" t="s">
        <v>162</v>
      </c>
      <c r="F143" t="s">
        <v>163</v>
      </c>
      <c r="G143" t="s">
        <v>163</v>
      </c>
      <c r="H143" t="s">
        <v>163</v>
      </c>
      <c r="I143" t="s">
        <v>163</v>
      </c>
      <c r="J143" t="s">
        <v>163</v>
      </c>
      <c r="K143" t="s">
        <v>163</v>
      </c>
      <c r="L143" t="s">
        <v>163</v>
      </c>
    </row>
  </sheetData>
  <autoFilter ref="A1:L143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EB9F-6BB2-4D9C-8BEB-97B376FF7802}">
  <dimension ref="A1:G5"/>
  <sheetViews>
    <sheetView workbookViewId="0">
      <selection activeCell="D23" sqref="D23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130</v>
      </c>
      <c r="F1" t="s">
        <v>3</v>
      </c>
      <c r="G1" t="s">
        <v>3</v>
      </c>
    </row>
    <row r="2" spans="1:7" x14ac:dyDescent="0.3">
      <c r="A2" t="s">
        <v>134</v>
      </c>
      <c r="B2">
        <f>AVERAGE(home_range_data!I$2:I$122)</f>
        <v>319.35423568669637</v>
      </c>
      <c r="C2">
        <f>AVERAGE(home_range_data!J$2:J$122)</f>
        <v>72.443700421793324</v>
      </c>
      <c r="D2">
        <f>AVERAGE(home_range_data!K$2:K$122)</f>
        <v>19.160629110745752</v>
      </c>
      <c r="E2">
        <f>AVERAGE(home_range_data!L$2:L$122)</f>
        <v>176.31982204132231</v>
      </c>
      <c r="F2">
        <f>AVERAGE(home_range_data!F$2:F$122)</f>
        <v>21.838531431741661</v>
      </c>
      <c r="G2">
        <f>AVERAGE(home_range_data!G$2:G$122)</f>
        <v>42.371900826446279</v>
      </c>
    </row>
    <row r="3" spans="1:7" x14ac:dyDescent="0.3">
      <c r="A3" t="s">
        <v>135</v>
      </c>
      <c r="B3">
        <f>MIN(home_range_data!I$2:I$122)</f>
        <v>8.5795371420113806</v>
      </c>
      <c r="C3">
        <f>MIN(home_range_data!J$2:J$122)</f>
        <v>1.8940401773802</v>
      </c>
      <c r="D3">
        <f>MIN(home_range_data!K$2:K$122)</f>
        <v>1.11195945449185E-3</v>
      </c>
      <c r="E3">
        <f>MIN(home_range_data!L$2:L$122)</f>
        <v>2.0971380000000002</v>
      </c>
      <c r="F3">
        <f>MIN(home_range_data!F$2:F$122)</f>
        <v>0.82708333333333295</v>
      </c>
      <c r="G3">
        <f>MIN(home_range_data!G$2:G$122)</f>
        <v>5</v>
      </c>
    </row>
    <row r="4" spans="1:7" x14ac:dyDescent="0.3">
      <c r="A4" t="s">
        <v>136</v>
      </c>
      <c r="B4">
        <f>MAX(home_range_data!I$2:I$122)</f>
        <v>3213.8757300933198</v>
      </c>
      <c r="C4">
        <f>MAX(home_range_data!J$2:J$122)</f>
        <v>752.459094115276</v>
      </c>
      <c r="D4">
        <f>MAX(home_range_data!K$2:K$122)</f>
        <v>181.95793180278699</v>
      </c>
      <c r="E4">
        <f>MAX(home_range_data!L$2:L$122)</f>
        <v>1217.045979</v>
      </c>
      <c r="F4">
        <f>MAX(home_range_data!F$2:F$122)</f>
        <v>119.90347222222201</v>
      </c>
      <c r="G4">
        <f>MAX(home_range_data!G$2:G$122)</f>
        <v>199</v>
      </c>
    </row>
    <row r="5" spans="1:7" x14ac:dyDescent="0.3">
      <c r="A5" t="s">
        <v>137</v>
      </c>
      <c r="B5">
        <f>MEDIAN(home_range_data!I$2:I$122)</f>
        <v>173.52962402638201</v>
      </c>
      <c r="C5">
        <f>MEDIAN(home_range_data!J$2:J$122)</f>
        <v>37.538977193892599</v>
      </c>
      <c r="D5">
        <f>MEDIAN(home_range_data!K$2:K$122)</f>
        <v>9.8148170067079192</v>
      </c>
      <c r="E5">
        <f>MEDIAN(home_range_data!L$2:L$122)</f>
        <v>110.584964</v>
      </c>
      <c r="F5">
        <f>MEDIAN(home_range_data!F$2:F$122)</f>
        <v>16.109722222222199</v>
      </c>
      <c r="G5">
        <f>MEDIAN(home_range_data!G$2:G$122)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home_range_data</vt:lpstr>
      <vt:lpstr>summary_calcs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s5236256</dc:creator>
  <cp:lastModifiedBy>John van Osta</cp:lastModifiedBy>
  <dcterms:created xsi:type="dcterms:W3CDTF">2024-01-08T07:35:43Z</dcterms:created>
  <dcterms:modified xsi:type="dcterms:W3CDTF">2024-01-17T09:32:56Z</dcterms:modified>
</cp:coreProperties>
</file>