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s" sheetId="1" state="visible" r:id="rId1"/>
    <sheet name="Data_Input_Inventory" sheetId="2" state="visible" r:id="rId2"/>
    <sheet name="Data_Input_BizRpt" sheetId="3" state="visible" r:id="rId3"/>
    <sheet name="Restock_Dashboar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i val="1"/>
      <color rgb="00808080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70AD47"/>
        <bgColor rgb="00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/>
    </xf>
  </cellXfs>
  <cellStyles count="1">
    <cellStyle name="Normal" xfId="0" builtinId="0" hidden="0"/>
  </cellStyles>
  <dxfs count="2">
    <dxf>
      <fill>
        <patternFill patternType="solid">
          <fgColor rgb="00FFC7CE"/>
          <bgColor rgb="00FFC7CE"/>
        </patternFill>
      </fill>
    </dxf>
    <dxf>
      <fill>
        <patternFill patternType="solid">
          <fgColor rgb="00C6EFCE"/>
          <bgColor rgb="00C6EF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</cols>
  <sheetData>
    <row r="1">
      <c r="A1" s="1" t="inlineStr">
        <is>
          <t>How to Use the Restock Recommender</t>
        </is>
      </c>
    </row>
    <row r="3">
      <c r="A3" s="2" t="inlineStr">
        <is>
          <t>CRITICAL STEP 1: Download Reports</t>
        </is>
      </c>
      <c r="B3" t="inlineStr">
        <is>
          <t>This tool requires TWO separate reports from Seller Central.</t>
        </is>
      </c>
    </row>
    <row r="4">
      <c r="A4" s="2" t="inlineStr">
        <is>
          <t>Report A: FBA Inventory</t>
        </is>
      </c>
      <c r="B4" t="inlineStr">
        <is>
          <t>Go to: Reports &gt; Fulfillment &gt; Inventory &gt; FBA Inventory. Click 'Request .csv Download'.</t>
        </is>
      </c>
    </row>
    <row r="5">
      <c r="A5" s="2" t="inlineStr">
        <is>
          <t>Report B: Business Report</t>
        </is>
      </c>
      <c r="B5" t="inlineStr">
        <is>
          <t>Go to: Reports &gt; Business Reports &gt; Detail Page Sales and Traffic by Child Item. Set date to 'Last 30 Days' and download.</t>
        </is>
      </c>
    </row>
    <row r="6">
      <c r="A6" s="2" t="inlineStr">
        <is>
          <t>STEP 2: Input Data</t>
        </is>
      </c>
      <c r="B6" t="inlineStr">
        <is>
          <t>Paste the entire contents of Report A into the 'Data_Input_Inventory' tab.</t>
        </is>
      </c>
    </row>
    <row r="7">
      <c r="A7" s="2" t="inlineStr"/>
      <c r="B7" t="inlineStr">
        <is>
          <t>Paste the entire contents of Report B into the 'Data_Input_BizRpt' tab.</t>
        </is>
      </c>
    </row>
    <row r="8">
      <c r="A8" s="2" t="inlineStr">
        <is>
          <t>STEP 3: Analyze Dashboard</t>
        </is>
      </c>
      <c r="B8" t="inlineStr">
        <is>
          <t>Go to the 'Restock_Dashboard' tab. It will automatically calculate which products need restocking to maintain a 60-day supply.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PASTE YOUR RAW 'FBA Inventory' DATA EXPORT HERE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PASTE YOUR RAW 'Business Report' DATA EXPORT HERE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11" max="11"/>
    <col width="25" customWidth="1" min="12" max="12"/>
  </cols>
  <sheetData>
    <row r="1">
      <c r="A1" s="4" t="inlineStr">
        <is>
          <t>ASIN</t>
        </is>
      </c>
      <c r="B1" s="4" t="inlineStr">
        <is>
          <t>SKU</t>
        </is>
      </c>
      <c r="C1" s="4" t="inlineStr">
        <is>
          <t>Item Name</t>
        </is>
      </c>
      <c r="D1" s="4" t="inlineStr">
        <is>
          <t>Listing Link</t>
        </is>
      </c>
      <c r="E1" s="4" t="inlineStr">
        <is>
          <t>Available</t>
        </is>
      </c>
      <c r="F1" s="4" t="inlineStr">
        <is>
          <t>Inbound</t>
        </is>
      </c>
      <c r="G1" s="4" t="inlineStr">
        <is>
          <t>Total Stock</t>
        </is>
      </c>
      <c r="H1" s="4" t="inlineStr">
        <is>
          <t>Sold (Last 30d)</t>
        </is>
      </c>
      <c r="I1" s="4" t="inlineStr">
        <is>
          <t>Daily Sales (Avg)</t>
        </is>
      </c>
      <c r="J1" s="4" t="inlineStr">
        <is>
          <t>60-Day Target</t>
        </is>
      </c>
      <c r="K1" s="4" t="inlineStr">
        <is>
          <t>RECOMMENDED UNITS</t>
        </is>
      </c>
      <c r="L1" s="4" t="inlineStr">
        <is>
          <t>Status</t>
        </is>
      </c>
    </row>
    <row r="2">
      <c r="A2">
        <f>IFNA(VLOOKUP(B2, Data_Input_Inventory!D:J, 7, FALSE), "")</f>
        <v/>
      </c>
      <c r="B2">
        <f>IF(ISBLANK(Data_Input_Inventory!D2),"",Data_Input_Inventory!D2)</f>
        <v/>
      </c>
      <c r="C2">
        <f>IFNA(VLOOKUP(B2, Data_Input_Inventory!D:F, 3, FALSE), "")</f>
        <v/>
      </c>
      <c r="D2">
        <f>IF(A2&lt;&gt;"", HYPERLINK("https://www.amazon.com/dp/"&amp;A2, "View on Amazon"), "")</f>
        <v/>
      </c>
      <c r="E2">
        <f>IFNA(VLOOKUP(B2, Data_Input_Inventory!D:K, 8, FALSE), 0)</f>
        <v/>
      </c>
      <c r="F2">
        <f>IFNA(VLOOKUP(B2, Data_Input_Inventory!D:L, 9, FALSE), 0)</f>
        <v/>
      </c>
      <c r="G2">
        <f>E2+F2</f>
        <v/>
      </c>
      <c r="H2">
        <f>IFNA(VLOOKUP(A2, Data_Input_BizRpt!B:R, 17, FALSE), 0)</f>
        <v/>
      </c>
      <c r="I2">
        <f>H2/30</f>
        <v/>
      </c>
      <c r="J2">
        <f>I2*60</f>
        <v/>
      </c>
      <c r="K2">
        <f>IF(A2&lt;&gt;"", ROUND(MAX(0, J2-G2), 0), "")</f>
        <v/>
      </c>
      <c r="L2">
        <f>IF(K2&gt;0, "Restock Needed", "Healthy")</f>
        <v/>
      </c>
    </row>
    <row r="3">
      <c r="A3">
        <f>IFNA(VLOOKUP(B3, Data_Input_Inventory!D:J, 7, FALSE), "")</f>
        <v/>
      </c>
      <c r="B3">
        <f>IF(ISBLANK(Data_Input_Inventory!D3),"",Data_Input_Inventory!D3)</f>
        <v/>
      </c>
      <c r="C3">
        <f>IFNA(VLOOKUP(B3, Data_Input_Inventory!D:F, 3, FALSE), "")</f>
        <v/>
      </c>
      <c r="D3">
        <f>IF(A3&lt;&gt;"", HYPERLINK("https://www.amazon.com/dp/"&amp;A3, "View on Amazon"), "")</f>
        <v/>
      </c>
      <c r="E3">
        <f>IFNA(VLOOKUP(B3, Data_Input_Inventory!D:K, 8, FALSE), 0)</f>
        <v/>
      </c>
      <c r="F3">
        <f>IFNA(VLOOKUP(B3, Data_Input_Inventory!D:L, 9, FALSE), 0)</f>
        <v/>
      </c>
      <c r="G3">
        <f>E3+F3</f>
        <v/>
      </c>
      <c r="H3">
        <f>IFNA(VLOOKUP(A3, Data_Input_BizRpt!B:R, 17, FALSE), 0)</f>
        <v/>
      </c>
      <c r="I3">
        <f>H3/30</f>
        <v/>
      </c>
      <c r="J3">
        <f>I3*60</f>
        <v/>
      </c>
      <c r="K3">
        <f>IF(A3&lt;&gt;"", ROUND(MAX(0, J3-G3), 0), "")</f>
        <v/>
      </c>
      <c r="L3">
        <f>IF(K3&gt;0, "Restock Needed", "Healthy")</f>
        <v/>
      </c>
    </row>
    <row r="4">
      <c r="A4">
        <f>IFNA(VLOOKUP(B4, Data_Input_Inventory!D:J, 7, FALSE), "")</f>
        <v/>
      </c>
      <c r="B4">
        <f>IF(ISBLANK(Data_Input_Inventory!D4),"",Data_Input_Inventory!D4)</f>
        <v/>
      </c>
      <c r="C4">
        <f>IFNA(VLOOKUP(B4, Data_Input_Inventory!D:F, 3, FALSE), "")</f>
        <v/>
      </c>
      <c r="D4">
        <f>IF(A4&lt;&gt;"", HYPERLINK("https://www.amazon.com/dp/"&amp;A4, "View on Amazon"), "")</f>
        <v/>
      </c>
      <c r="E4">
        <f>IFNA(VLOOKUP(B4, Data_Input_Inventory!D:K, 8, FALSE), 0)</f>
        <v/>
      </c>
      <c r="F4">
        <f>IFNA(VLOOKUP(B4, Data_Input_Inventory!D:L, 9, FALSE), 0)</f>
        <v/>
      </c>
      <c r="G4">
        <f>E4+F4</f>
        <v/>
      </c>
      <c r="H4">
        <f>IFNA(VLOOKUP(A4, Data_Input_BizRpt!B:R, 17, FALSE), 0)</f>
        <v/>
      </c>
      <c r="I4">
        <f>H4/30</f>
        <v/>
      </c>
      <c r="J4">
        <f>I4*60</f>
        <v/>
      </c>
      <c r="K4">
        <f>IF(A4&lt;&gt;"", ROUND(MAX(0, J4-G4), 0), "")</f>
        <v/>
      </c>
      <c r="L4">
        <f>IF(K4&gt;0, "Restock Needed", "Healthy")</f>
        <v/>
      </c>
    </row>
    <row r="5">
      <c r="A5">
        <f>IFNA(VLOOKUP(B5, Data_Input_Inventory!D:J, 7, FALSE), "")</f>
        <v/>
      </c>
      <c r="B5">
        <f>IF(ISBLANK(Data_Input_Inventory!D5),"",Data_Input_Inventory!D5)</f>
        <v/>
      </c>
      <c r="C5">
        <f>IFNA(VLOOKUP(B5, Data_Input_Inventory!D:F, 3, FALSE), "")</f>
        <v/>
      </c>
      <c r="D5">
        <f>IF(A5&lt;&gt;"", HYPERLINK("https://www.amazon.com/dp/"&amp;A5, "View on Amazon"), "")</f>
        <v/>
      </c>
      <c r="E5">
        <f>IFNA(VLOOKUP(B5, Data_Input_Inventory!D:K, 8, FALSE), 0)</f>
        <v/>
      </c>
      <c r="F5">
        <f>IFNA(VLOOKUP(B5, Data_Input_Inventory!D:L, 9, FALSE), 0)</f>
        <v/>
      </c>
      <c r="G5">
        <f>E5+F5</f>
        <v/>
      </c>
      <c r="H5">
        <f>IFNA(VLOOKUP(A5, Data_Input_BizRpt!B:R, 17, FALSE), 0)</f>
        <v/>
      </c>
      <c r="I5">
        <f>H5/30</f>
        <v/>
      </c>
      <c r="J5">
        <f>I5*60</f>
        <v/>
      </c>
      <c r="K5">
        <f>IF(A5&lt;&gt;"", ROUND(MAX(0, J5-G5), 0), "")</f>
        <v/>
      </c>
      <c r="L5">
        <f>IF(K5&gt;0, "Restock Needed", "Healthy")</f>
        <v/>
      </c>
    </row>
    <row r="6">
      <c r="A6">
        <f>IFNA(VLOOKUP(B6, Data_Input_Inventory!D:J, 7, FALSE), "")</f>
        <v/>
      </c>
      <c r="B6">
        <f>IF(ISBLANK(Data_Input_Inventory!D6),"",Data_Input_Inventory!D6)</f>
        <v/>
      </c>
      <c r="C6">
        <f>IFNA(VLOOKUP(B6, Data_Input_Inventory!D:F, 3, FALSE), "")</f>
        <v/>
      </c>
      <c r="D6">
        <f>IF(A6&lt;&gt;"", HYPERLINK("https://www.amazon.com/dp/"&amp;A6, "View on Amazon"), "")</f>
        <v/>
      </c>
      <c r="E6">
        <f>IFNA(VLOOKUP(B6, Data_Input_Inventory!D:K, 8, FALSE), 0)</f>
        <v/>
      </c>
      <c r="F6">
        <f>IFNA(VLOOKUP(B6, Data_Input_Inventory!D:L, 9, FALSE), 0)</f>
        <v/>
      </c>
      <c r="G6">
        <f>E6+F6</f>
        <v/>
      </c>
      <c r="H6">
        <f>IFNA(VLOOKUP(A6, Data_Input_BizRpt!B:R, 17, FALSE), 0)</f>
        <v/>
      </c>
      <c r="I6">
        <f>H6/30</f>
        <v/>
      </c>
      <c r="J6">
        <f>I6*60</f>
        <v/>
      </c>
      <c r="K6">
        <f>IF(A6&lt;&gt;"", ROUND(MAX(0, J6-G6), 0), "")</f>
        <v/>
      </c>
      <c r="L6">
        <f>IF(K6&gt;0, "Restock Needed", "Healthy")</f>
        <v/>
      </c>
    </row>
    <row r="7">
      <c r="A7">
        <f>IFNA(VLOOKUP(B7, Data_Input_Inventory!D:J, 7, FALSE), "")</f>
        <v/>
      </c>
      <c r="B7">
        <f>IF(ISBLANK(Data_Input_Inventory!D7),"",Data_Input_Inventory!D7)</f>
        <v/>
      </c>
      <c r="C7">
        <f>IFNA(VLOOKUP(B7, Data_Input_Inventory!D:F, 3, FALSE), "")</f>
        <v/>
      </c>
      <c r="D7">
        <f>IF(A7&lt;&gt;"", HYPERLINK("https://www.amazon.com/dp/"&amp;A7, "View on Amazon"), "")</f>
        <v/>
      </c>
      <c r="E7">
        <f>IFNA(VLOOKUP(B7, Data_Input_Inventory!D:K, 8, FALSE), 0)</f>
        <v/>
      </c>
      <c r="F7">
        <f>IFNA(VLOOKUP(B7, Data_Input_Inventory!D:L, 9, FALSE), 0)</f>
        <v/>
      </c>
      <c r="G7">
        <f>E7+F7</f>
        <v/>
      </c>
      <c r="H7">
        <f>IFNA(VLOOKUP(A7, Data_Input_BizRpt!B:R, 17, FALSE), 0)</f>
        <v/>
      </c>
      <c r="I7">
        <f>H7/30</f>
        <v/>
      </c>
      <c r="J7">
        <f>I7*60</f>
        <v/>
      </c>
      <c r="K7">
        <f>IF(A7&lt;&gt;"", ROUND(MAX(0, J7-G7), 0), "")</f>
        <v/>
      </c>
      <c r="L7">
        <f>IF(K7&gt;0, "Restock Needed", "Healthy")</f>
        <v/>
      </c>
    </row>
    <row r="8">
      <c r="A8">
        <f>IFNA(VLOOKUP(B8, Data_Input_Inventory!D:J, 7, FALSE), "")</f>
        <v/>
      </c>
      <c r="B8">
        <f>IF(ISBLANK(Data_Input_Inventory!D8),"",Data_Input_Inventory!D8)</f>
        <v/>
      </c>
      <c r="C8">
        <f>IFNA(VLOOKUP(B8, Data_Input_Inventory!D:F, 3, FALSE), "")</f>
        <v/>
      </c>
      <c r="D8">
        <f>IF(A8&lt;&gt;"", HYPERLINK("https://www.amazon.com/dp/"&amp;A8, "View on Amazon"), "")</f>
        <v/>
      </c>
      <c r="E8">
        <f>IFNA(VLOOKUP(B8, Data_Input_Inventory!D:K, 8, FALSE), 0)</f>
        <v/>
      </c>
      <c r="F8">
        <f>IFNA(VLOOKUP(B8, Data_Input_Inventory!D:L, 9, FALSE), 0)</f>
        <v/>
      </c>
      <c r="G8">
        <f>E8+F8</f>
        <v/>
      </c>
      <c r="H8">
        <f>IFNA(VLOOKUP(A8, Data_Input_BizRpt!B:R, 17, FALSE), 0)</f>
        <v/>
      </c>
      <c r="I8">
        <f>H8/30</f>
        <v/>
      </c>
      <c r="J8">
        <f>I8*60</f>
        <v/>
      </c>
      <c r="K8">
        <f>IF(A8&lt;&gt;"", ROUND(MAX(0, J8-G8), 0), "")</f>
        <v/>
      </c>
      <c r="L8">
        <f>IF(K8&gt;0, "Restock Needed", "Healthy")</f>
        <v/>
      </c>
    </row>
    <row r="9">
      <c r="A9">
        <f>IFNA(VLOOKUP(B9, Data_Input_Inventory!D:J, 7, FALSE), "")</f>
        <v/>
      </c>
      <c r="B9">
        <f>IF(ISBLANK(Data_Input_Inventory!D9),"",Data_Input_Inventory!D9)</f>
        <v/>
      </c>
      <c r="C9">
        <f>IFNA(VLOOKUP(B9, Data_Input_Inventory!D:F, 3, FALSE), "")</f>
        <v/>
      </c>
      <c r="D9">
        <f>IF(A9&lt;&gt;"", HYPERLINK("https://www.amazon.com/dp/"&amp;A9, "View on Amazon"), "")</f>
        <v/>
      </c>
      <c r="E9">
        <f>IFNA(VLOOKUP(B9, Data_Input_Inventory!D:K, 8, FALSE), 0)</f>
        <v/>
      </c>
      <c r="F9">
        <f>IFNA(VLOOKUP(B9, Data_Input_Inventory!D:L, 9, FALSE), 0)</f>
        <v/>
      </c>
      <c r="G9">
        <f>E9+F9</f>
        <v/>
      </c>
      <c r="H9">
        <f>IFNA(VLOOKUP(A9, Data_Input_BizRpt!B:R, 17, FALSE), 0)</f>
        <v/>
      </c>
      <c r="I9">
        <f>H9/30</f>
        <v/>
      </c>
      <c r="J9">
        <f>I9*60</f>
        <v/>
      </c>
      <c r="K9">
        <f>IF(A9&lt;&gt;"", ROUND(MAX(0, J9-G9), 0), "")</f>
        <v/>
      </c>
      <c r="L9">
        <f>IF(K9&gt;0, "Restock Needed", "Healthy")</f>
        <v/>
      </c>
    </row>
    <row r="10">
      <c r="A10">
        <f>IFNA(VLOOKUP(B10, Data_Input_Inventory!D:J, 7, FALSE), "")</f>
        <v/>
      </c>
      <c r="B10">
        <f>IF(ISBLANK(Data_Input_Inventory!D10),"",Data_Input_Inventory!D10)</f>
        <v/>
      </c>
      <c r="C10">
        <f>IFNA(VLOOKUP(B10, Data_Input_Inventory!D:F, 3, FALSE), "")</f>
        <v/>
      </c>
      <c r="D10">
        <f>IF(A10&lt;&gt;"", HYPERLINK("https://www.amazon.com/dp/"&amp;A10, "View on Amazon"), "")</f>
        <v/>
      </c>
      <c r="E10">
        <f>IFNA(VLOOKUP(B10, Data_Input_Inventory!D:K, 8, FALSE), 0)</f>
        <v/>
      </c>
      <c r="F10">
        <f>IFNA(VLOOKUP(B10, Data_Input_Inventory!D:L, 9, FALSE), 0)</f>
        <v/>
      </c>
      <c r="G10">
        <f>E10+F10</f>
        <v/>
      </c>
      <c r="H10">
        <f>IFNA(VLOOKUP(A10, Data_Input_BizRpt!B:R, 17, FALSE), 0)</f>
        <v/>
      </c>
      <c r="I10">
        <f>H10/30</f>
        <v/>
      </c>
      <c r="J10">
        <f>I10*60</f>
        <v/>
      </c>
      <c r="K10">
        <f>IF(A10&lt;&gt;"", ROUND(MAX(0, J10-G10), 0), "")</f>
        <v/>
      </c>
      <c r="L10">
        <f>IF(K10&gt;0, "Restock Needed", "Healthy")</f>
        <v/>
      </c>
    </row>
    <row r="11">
      <c r="A11">
        <f>IFNA(VLOOKUP(B11, Data_Input_Inventory!D:J, 7, FALSE), "")</f>
        <v/>
      </c>
      <c r="B11">
        <f>IF(ISBLANK(Data_Input_Inventory!D11),"",Data_Input_Inventory!D11)</f>
        <v/>
      </c>
      <c r="C11">
        <f>IFNA(VLOOKUP(B11, Data_Input_Inventory!D:F, 3, FALSE), "")</f>
        <v/>
      </c>
      <c r="D11">
        <f>IF(A11&lt;&gt;"", HYPERLINK("https://www.amazon.com/dp/"&amp;A11, "View on Amazon"), "")</f>
        <v/>
      </c>
      <c r="E11">
        <f>IFNA(VLOOKUP(B11, Data_Input_Inventory!D:K, 8, FALSE), 0)</f>
        <v/>
      </c>
      <c r="F11">
        <f>IFNA(VLOOKUP(B11, Data_Input_Inventory!D:L, 9, FALSE), 0)</f>
        <v/>
      </c>
      <c r="G11">
        <f>E11+F11</f>
        <v/>
      </c>
      <c r="H11">
        <f>IFNA(VLOOKUP(A11, Data_Input_BizRpt!B:R, 17, FALSE), 0)</f>
        <v/>
      </c>
      <c r="I11">
        <f>H11/30</f>
        <v/>
      </c>
      <c r="J11">
        <f>I11*60</f>
        <v/>
      </c>
      <c r="K11">
        <f>IF(A11&lt;&gt;"", ROUND(MAX(0, J11-G11), 0), "")</f>
        <v/>
      </c>
      <c r="L11">
        <f>IF(K11&gt;0, "Restock Needed", "Healthy")</f>
        <v/>
      </c>
    </row>
    <row r="12">
      <c r="A12">
        <f>IFNA(VLOOKUP(B12, Data_Input_Inventory!D:J, 7, FALSE), "")</f>
        <v/>
      </c>
      <c r="B12">
        <f>IF(ISBLANK(Data_Input_Inventory!D12),"",Data_Input_Inventory!D12)</f>
        <v/>
      </c>
      <c r="C12">
        <f>IFNA(VLOOKUP(B12, Data_Input_Inventory!D:F, 3, FALSE), "")</f>
        <v/>
      </c>
      <c r="D12">
        <f>IF(A12&lt;&gt;"", HYPERLINK("https://www.amazon.com/dp/"&amp;A12, "View on Amazon"), "")</f>
        <v/>
      </c>
      <c r="E12">
        <f>IFNA(VLOOKUP(B12, Data_Input_Inventory!D:K, 8, FALSE), 0)</f>
        <v/>
      </c>
      <c r="F12">
        <f>IFNA(VLOOKUP(B12, Data_Input_Inventory!D:L, 9, FALSE), 0)</f>
        <v/>
      </c>
      <c r="G12">
        <f>E12+F12</f>
        <v/>
      </c>
      <c r="H12">
        <f>IFNA(VLOOKUP(A12, Data_Input_BizRpt!B:R, 17, FALSE), 0)</f>
        <v/>
      </c>
      <c r="I12">
        <f>H12/30</f>
        <v/>
      </c>
      <c r="J12">
        <f>I12*60</f>
        <v/>
      </c>
      <c r="K12">
        <f>IF(A12&lt;&gt;"", ROUND(MAX(0, J12-G12), 0), "")</f>
        <v/>
      </c>
      <c r="L12">
        <f>IF(K12&gt;0, "Restock Needed", "Healthy")</f>
        <v/>
      </c>
    </row>
    <row r="13">
      <c r="A13">
        <f>IFNA(VLOOKUP(B13, Data_Input_Inventory!D:J, 7, FALSE), "")</f>
        <v/>
      </c>
      <c r="B13">
        <f>IF(ISBLANK(Data_Input_Inventory!D13),"",Data_Input_Inventory!D13)</f>
        <v/>
      </c>
      <c r="C13">
        <f>IFNA(VLOOKUP(B13, Data_Input_Inventory!D:F, 3, FALSE), "")</f>
        <v/>
      </c>
      <c r="D13">
        <f>IF(A13&lt;&gt;"", HYPERLINK("https://www.amazon.com/dp/"&amp;A13, "View on Amazon"), "")</f>
        <v/>
      </c>
      <c r="E13">
        <f>IFNA(VLOOKUP(B13, Data_Input_Inventory!D:K, 8, FALSE), 0)</f>
        <v/>
      </c>
      <c r="F13">
        <f>IFNA(VLOOKUP(B13, Data_Input_Inventory!D:L, 9, FALSE), 0)</f>
        <v/>
      </c>
      <c r="G13">
        <f>E13+F13</f>
        <v/>
      </c>
      <c r="H13">
        <f>IFNA(VLOOKUP(A13, Data_Input_BizRpt!B:R, 17, FALSE), 0)</f>
        <v/>
      </c>
      <c r="I13">
        <f>H13/30</f>
        <v/>
      </c>
      <c r="J13">
        <f>I13*60</f>
        <v/>
      </c>
      <c r="K13">
        <f>IF(A13&lt;&gt;"", ROUND(MAX(0, J13-G13), 0), "")</f>
        <v/>
      </c>
      <c r="L13">
        <f>IF(K13&gt;0, "Restock Needed", "Healthy")</f>
        <v/>
      </c>
    </row>
    <row r="14">
      <c r="A14">
        <f>IFNA(VLOOKUP(B14, Data_Input_Inventory!D:J, 7, FALSE), "")</f>
        <v/>
      </c>
      <c r="B14">
        <f>IF(ISBLANK(Data_Input_Inventory!D14),"",Data_Input_Inventory!D14)</f>
        <v/>
      </c>
      <c r="C14">
        <f>IFNA(VLOOKUP(B14, Data_Input_Inventory!D:F, 3, FALSE), "")</f>
        <v/>
      </c>
      <c r="D14">
        <f>IF(A14&lt;&gt;"", HYPERLINK("https://www.amazon.com/dp/"&amp;A14, "View on Amazon"), "")</f>
        <v/>
      </c>
      <c r="E14">
        <f>IFNA(VLOOKUP(B14, Data_Input_Inventory!D:K, 8, FALSE), 0)</f>
        <v/>
      </c>
      <c r="F14">
        <f>IFNA(VLOOKUP(B14, Data_Input_Inventory!D:L, 9, FALSE), 0)</f>
        <v/>
      </c>
      <c r="G14">
        <f>E14+F14</f>
        <v/>
      </c>
      <c r="H14">
        <f>IFNA(VLOOKUP(A14, Data_Input_BizRpt!B:R, 17, FALSE), 0)</f>
        <v/>
      </c>
      <c r="I14">
        <f>H14/30</f>
        <v/>
      </c>
      <c r="J14">
        <f>I14*60</f>
        <v/>
      </c>
      <c r="K14">
        <f>IF(A14&lt;&gt;"", ROUND(MAX(0, J14-G14), 0), "")</f>
        <v/>
      </c>
      <c r="L14">
        <f>IF(K14&gt;0, "Restock Needed", "Healthy")</f>
        <v/>
      </c>
    </row>
    <row r="15">
      <c r="A15">
        <f>IFNA(VLOOKUP(B15, Data_Input_Inventory!D:J, 7, FALSE), "")</f>
        <v/>
      </c>
      <c r="B15">
        <f>IF(ISBLANK(Data_Input_Inventory!D15),"",Data_Input_Inventory!D15)</f>
        <v/>
      </c>
      <c r="C15">
        <f>IFNA(VLOOKUP(B15, Data_Input_Inventory!D:F, 3, FALSE), "")</f>
        <v/>
      </c>
      <c r="D15">
        <f>IF(A15&lt;&gt;"", HYPERLINK("https://www.amazon.com/dp/"&amp;A15, "View on Amazon"), "")</f>
        <v/>
      </c>
      <c r="E15">
        <f>IFNA(VLOOKUP(B15, Data_Input_Inventory!D:K, 8, FALSE), 0)</f>
        <v/>
      </c>
      <c r="F15">
        <f>IFNA(VLOOKUP(B15, Data_Input_Inventory!D:L, 9, FALSE), 0)</f>
        <v/>
      </c>
      <c r="G15">
        <f>E15+F15</f>
        <v/>
      </c>
      <c r="H15">
        <f>IFNA(VLOOKUP(A15, Data_Input_BizRpt!B:R, 17, FALSE), 0)</f>
        <v/>
      </c>
      <c r="I15">
        <f>H15/30</f>
        <v/>
      </c>
      <c r="J15">
        <f>I15*60</f>
        <v/>
      </c>
      <c r="K15">
        <f>IF(A15&lt;&gt;"", ROUND(MAX(0, J15-G15), 0), "")</f>
        <v/>
      </c>
      <c r="L15">
        <f>IF(K15&gt;0, "Restock Needed", "Healthy")</f>
        <v/>
      </c>
    </row>
    <row r="16">
      <c r="A16">
        <f>IFNA(VLOOKUP(B16, Data_Input_Inventory!D:J, 7, FALSE), "")</f>
        <v/>
      </c>
      <c r="B16">
        <f>IF(ISBLANK(Data_Input_Inventory!D16),"",Data_Input_Inventory!D16)</f>
        <v/>
      </c>
      <c r="C16">
        <f>IFNA(VLOOKUP(B16, Data_Input_Inventory!D:F, 3, FALSE), "")</f>
        <v/>
      </c>
      <c r="D16">
        <f>IF(A16&lt;&gt;"", HYPERLINK("https://www.amazon.com/dp/"&amp;A16, "View on Amazon"), "")</f>
        <v/>
      </c>
      <c r="E16">
        <f>IFNA(VLOOKUP(B16, Data_Input_Inventory!D:K, 8, FALSE), 0)</f>
        <v/>
      </c>
      <c r="F16">
        <f>IFNA(VLOOKUP(B16, Data_Input_Inventory!D:L, 9, FALSE), 0)</f>
        <v/>
      </c>
      <c r="G16">
        <f>E16+F16</f>
        <v/>
      </c>
      <c r="H16">
        <f>IFNA(VLOOKUP(A16, Data_Input_BizRpt!B:R, 17, FALSE), 0)</f>
        <v/>
      </c>
      <c r="I16">
        <f>H16/30</f>
        <v/>
      </c>
      <c r="J16">
        <f>I16*60</f>
        <v/>
      </c>
      <c r="K16">
        <f>IF(A16&lt;&gt;"", ROUND(MAX(0, J16-G16), 0), "")</f>
        <v/>
      </c>
      <c r="L16">
        <f>IF(K16&gt;0, "Restock Needed", "Healthy")</f>
        <v/>
      </c>
    </row>
    <row r="17">
      <c r="A17">
        <f>IFNA(VLOOKUP(B17, Data_Input_Inventory!D:J, 7, FALSE), "")</f>
        <v/>
      </c>
      <c r="B17">
        <f>IF(ISBLANK(Data_Input_Inventory!D17),"",Data_Input_Inventory!D17)</f>
        <v/>
      </c>
      <c r="C17">
        <f>IFNA(VLOOKUP(B17, Data_Input_Inventory!D:F, 3, FALSE), "")</f>
        <v/>
      </c>
      <c r="D17">
        <f>IF(A17&lt;&gt;"", HYPERLINK("https://www.amazon.com/dp/"&amp;A17, "View on Amazon"), "")</f>
        <v/>
      </c>
      <c r="E17">
        <f>IFNA(VLOOKUP(B17, Data_Input_Inventory!D:K, 8, FALSE), 0)</f>
        <v/>
      </c>
      <c r="F17">
        <f>IFNA(VLOOKUP(B17, Data_Input_Inventory!D:L, 9, FALSE), 0)</f>
        <v/>
      </c>
      <c r="G17">
        <f>E17+F17</f>
        <v/>
      </c>
      <c r="H17">
        <f>IFNA(VLOOKUP(A17, Data_Input_BizRpt!B:R, 17, FALSE), 0)</f>
        <v/>
      </c>
      <c r="I17">
        <f>H17/30</f>
        <v/>
      </c>
      <c r="J17">
        <f>I17*60</f>
        <v/>
      </c>
      <c r="K17">
        <f>IF(A17&lt;&gt;"", ROUND(MAX(0, J17-G17), 0), "")</f>
        <v/>
      </c>
      <c r="L17">
        <f>IF(K17&gt;0, "Restock Needed", "Healthy")</f>
        <v/>
      </c>
    </row>
    <row r="18">
      <c r="A18">
        <f>IFNA(VLOOKUP(B18, Data_Input_Inventory!D:J, 7, FALSE), "")</f>
        <v/>
      </c>
      <c r="B18">
        <f>IF(ISBLANK(Data_Input_Inventory!D18),"",Data_Input_Inventory!D18)</f>
        <v/>
      </c>
      <c r="C18">
        <f>IFNA(VLOOKUP(B18, Data_Input_Inventory!D:F, 3, FALSE), "")</f>
        <v/>
      </c>
      <c r="D18">
        <f>IF(A18&lt;&gt;"", HYPERLINK("https://www.amazon.com/dp/"&amp;A18, "View on Amazon"), "")</f>
        <v/>
      </c>
      <c r="E18">
        <f>IFNA(VLOOKUP(B18, Data_Input_Inventory!D:K, 8, FALSE), 0)</f>
        <v/>
      </c>
      <c r="F18">
        <f>IFNA(VLOOKUP(B18, Data_Input_Inventory!D:L, 9, FALSE), 0)</f>
        <v/>
      </c>
      <c r="G18">
        <f>E18+F18</f>
        <v/>
      </c>
      <c r="H18">
        <f>IFNA(VLOOKUP(A18, Data_Input_BizRpt!B:R, 17, FALSE), 0)</f>
        <v/>
      </c>
      <c r="I18">
        <f>H18/30</f>
        <v/>
      </c>
      <c r="J18">
        <f>I18*60</f>
        <v/>
      </c>
      <c r="K18">
        <f>IF(A18&lt;&gt;"", ROUND(MAX(0, J18-G18), 0), "")</f>
        <v/>
      </c>
      <c r="L18">
        <f>IF(K18&gt;0, "Restock Needed", "Healthy")</f>
        <v/>
      </c>
    </row>
    <row r="19">
      <c r="A19">
        <f>IFNA(VLOOKUP(B19, Data_Input_Inventory!D:J, 7, FALSE), "")</f>
        <v/>
      </c>
      <c r="B19">
        <f>IF(ISBLANK(Data_Input_Inventory!D19),"",Data_Input_Inventory!D19)</f>
        <v/>
      </c>
      <c r="C19">
        <f>IFNA(VLOOKUP(B19, Data_Input_Inventory!D:F, 3, FALSE), "")</f>
        <v/>
      </c>
      <c r="D19">
        <f>IF(A19&lt;&gt;"", HYPERLINK("https://www.amazon.com/dp/"&amp;A19, "View on Amazon"), "")</f>
        <v/>
      </c>
      <c r="E19">
        <f>IFNA(VLOOKUP(B19, Data_Input_Inventory!D:K, 8, FALSE), 0)</f>
        <v/>
      </c>
      <c r="F19">
        <f>IFNA(VLOOKUP(B19, Data_Input_Inventory!D:L, 9, FALSE), 0)</f>
        <v/>
      </c>
      <c r="G19">
        <f>E19+F19</f>
        <v/>
      </c>
      <c r="H19">
        <f>IFNA(VLOOKUP(A19, Data_Input_BizRpt!B:R, 17, FALSE), 0)</f>
        <v/>
      </c>
      <c r="I19">
        <f>H19/30</f>
        <v/>
      </c>
      <c r="J19">
        <f>I19*60</f>
        <v/>
      </c>
      <c r="K19">
        <f>IF(A19&lt;&gt;"", ROUND(MAX(0, J19-G19), 0), "")</f>
        <v/>
      </c>
      <c r="L19">
        <f>IF(K19&gt;0, "Restock Needed", "Healthy")</f>
        <v/>
      </c>
    </row>
    <row r="20">
      <c r="A20">
        <f>IFNA(VLOOKUP(B20, Data_Input_Inventory!D:J, 7, FALSE), "")</f>
        <v/>
      </c>
      <c r="B20">
        <f>IF(ISBLANK(Data_Input_Inventory!D20),"",Data_Input_Inventory!D20)</f>
        <v/>
      </c>
      <c r="C20">
        <f>IFNA(VLOOKUP(B20, Data_Input_Inventory!D:F, 3, FALSE), "")</f>
        <v/>
      </c>
      <c r="D20">
        <f>IF(A20&lt;&gt;"", HYPERLINK("https://www.amazon.com/dp/"&amp;A20, "View on Amazon"), "")</f>
        <v/>
      </c>
      <c r="E20">
        <f>IFNA(VLOOKUP(B20, Data_Input_Inventory!D:K, 8, FALSE), 0)</f>
        <v/>
      </c>
      <c r="F20">
        <f>IFNA(VLOOKUP(B20, Data_Input_Inventory!D:L, 9, FALSE), 0)</f>
        <v/>
      </c>
      <c r="G20">
        <f>E20+F20</f>
        <v/>
      </c>
      <c r="H20">
        <f>IFNA(VLOOKUP(A20, Data_Input_BizRpt!B:R, 17, FALSE), 0)</f>
        <v/>
      </c>
      <c r="I20">
        <f>H20/30</f>
        <v/>
      </c>
      <c r="J20">
        <f>I20*60</f>
        <v/>
      </c>
      <c r="K20">
        <f>IF(A20&lt;&gt;"", ROUND(MAX(0, J20-G20), 0), "")</f>
        <v/>
      </c>
      <c r="L20">
        <f>IF(K20&gt;0, "Restock Needed", "Healthy")</f>
        <v/>
      </c>
    </row>
    <row r="21">
      <c r="A21">
        <f>IFNA(VLOOKUP(B21, Data_Input_Inventory!D:J, 7, FALSE), "")</f>
        <v/>
      </c>
      <c r="B21">
        <f>IF(ISBLANK(Data_Input_Inventory!D21),"",Data_Input_Inventory!D21)</f>
        <v/>
      </c>
      <c r="C21">
        <f>IFNA(VLOOKUP(B21, Data_Input_Inventory!D:F, 3, FALSE), "")</f>
        <v/>
      </c>
      <c r="D21">
        <f>IF(A21&lt;&gt;"", HYPERLINK("https://www.amazon.com/dp/"&amp;A21, "View on Amazon"), "")</f>
        <v/>
      </c>
      <c r="E21">
        <f>IFNA(VLOOKUP(B21, Data_Input_Inventory!D:K, 8, FALSE), 0)</f>
        <v/>
      </c>
      <c r="F21">
        <f>IFNA(VLOOKUP(B21, Data_Input_Inventory!D:L, 9, FALSE), 0)</f>
        <v/>
      </c>
      <c r="G21">
        <f>E21+F21</f>
        <v/>
      </c>
      <c r="H21">
        <f>IFNA(VLOOKUP(A21, Data_Input_BizRpt!B:R, 17, FALSE), 0)</f>
        <v/>
      </c>
      <c r="I21">
        <f>H21/30</f>
        <v/>
      </c>
      <c r="J21">
        <f>I21*60</f>
        <v/>
      </c>
      <c r="K21">
        <f>IF(A21&lt;&gt;"", ROUND(MAX(0, J21-G21), 0), "")</f>
        <v/>
      </c>
      <c r="L21">
        <f>IF(K21&gt;0, "Restock Needed", "Healthy")</f>
        <v/>
      </c>
    </row>
    <row r="22">
      <c r="A22">
        <f>IFNA(VLOOKUP(B22, Data_Input_Inventory!D:J, 7, FALSE), "")</f>
        <v/>
      </c>
      <c r="B22">
        <f>IF(ISBLANK(Data_Input_Inventory!D22),"",Data_Input_Inventory!D22)</f>
        <v/>
      </c>
      <c r="C22">
        <f>IFNA(VLOOKUP(B22, Data_Input_Inventory!D:F, 3, FALSE), "")</f>
        <v/>
      </c>
      <c r="D22">
        <f>IF(A22&lt;&gt;"", HYPERLINK("https://www.amazon.com/dp/"&amp;A22, "View on Amazon"), "")</f>
        <v/>
      </c>
      <c r="E22">
        <f>IFNA(VLOOKUP(B22, Data_Input_Inventory!D:K, 8, FALSE), 0)</f>
        <v/>
      </c>
      <c r="F22">
        <f>IFNA(VLOOKUP(B22, Data_Input_Inventory!D:L, 9, FALSE), 0)</f>
        <v/>
      </c>
      <c r="G22">
        <f>E22+F22</f>
        <v/>
      </c>
      <c r="H22">
        <f>IFNA(VLOOKUP(A22, Data_Input_BizRpt!B:R, 17, FALSE), 0)</f>
        <v/>
      </c>
      <c r="I22">
        <f>H22/30</f>
        <v/>
      </c>
      <c r="J22">
        <f>I22*60</f>
        <v/>
      </c>
      <c r="K22">
        <f>IF(A22&lt;&gt;"", ROUND(MAX(0, J22-G22), 0), "")</f>
        <v/>
      </c>
      <c r="L22">
        <f>IF(K22&gt;0, "Restock Needed", "Healthy")</f>
        <v/>
      </c>
    </row>
    <row r="23">
      <c r="A23">
        <f>IFNA(VLOOKUP(B23, Data_Input_Inventory!D:J, 7, FALSE), "")</f>
        <v/>
      </c>
      <c r="B23">
        <f>IF(ISBLANK(Data_Input_Inventory!D23),"",Data_Input_Inventory!D23)</f>
        <v/>
      </c>
      <c r="C23">
        <f>IFNA(VLOOKUP(B23, Data_Input_Inventory!D:F, 3, FALSE), "")</f>
        <v/>
      </c>
      <c r="D23">
        <f>IF(A23&lt;&gt;"", HYPERLINK("https://www.amazon.com/dp/"&amp;A23, "View on Amazon"), "")</f>
        <v/>
      </c>
      <c r="E23">
        <f>IFNA(VLOOKUP(B23, Data_Input_Inventory!D:K, 8, FALSE), 0)</f>
        <v/>
      </c>
      <c r="F23">
        <f>IFNA(VLOOKUP(B23, Data_Input_Inventory!D:L, 9, FALSE), 0)</f>
        <v/>
      </c>
      <c r="G23">
        <f>E23+F23</f>
        <v/>
      </c>
      <c r="H23">
        <f>IFNA(VLOOKUP(A23, Data_Input_BizRpt!B:R, 17, FALSE), 0)</f>
        <v/>
      </c>
      <c r="I23">
        <f>H23/30</f>
        <v/>
      </c>
      <c r="J23">
        <f>I23*60</f>
        <v/>
      </c>
      <c r="K23">
        <f>IF(A23&lt;&gt;"", ROUND(MAX(0, J23-G23), 0), "")</f>
        <v/>
      </c>
      <c r="L23">
        <f>IF(K23&gt;0, "Restock Needed", "Healthy")</f>
        <v/>
      </c>
    </row>
    <row r="24">
      <c r="A24">
        <f>IFNA(VLOOKUP(B24, Data_Input_Inventory!D:J, 7, FALSE), "")</f>
        <v/>
      </c>
      <c r="B24">
        <f>IF(ISBLANK(Data_Input_Inventory!D24),"",Data_Input_Inventory!D24)</f>
        <v/>
      </c>
      <c r="C24">
        <f>IFNA(VLOOKUP(B24, Data_Input_Inventory!D:F, 3, FALSE), "")</f>
        <v/>
      </c>
      <c r="D24">
        <f>IF(A24&lt;&gt;"", HYPERLINK("https://www.amazon.com/dp/"&amp;A24, "View on Amazon"), "")</f>
        <v/>
      </c>
      <c r="E24">
        <f>IFNA(VLOOKUP(B24, Data_Input_Inventory!D:K, 8, FALSE), 0)</f>
        <v/>
      </c>
      <c r="F24">
        <f>IFNA(VLOOKUP(B24, Data_Input_Inventory!D:L, 9, FALSE), 0)</f>
        <v/>
      </c>
      <c r="G24">
        <f>E24+F24</f>
        <v/>
      </c>
      <c r="H24">
        <f>IFNA(VLOOKUP(A24, Data_Input_BizRpt!B:R, 17, FALSE), 0)</f>
        <v/>
      </c>
      <c r="I24">
        <f>H24/30</f>
        <v/>
      </c>
      <c r="J24">
        <f>I24*60</f>
        <v/>
      </c>
      <c r="K24">
        <f>IF(A24&lt;&gt;"", ROUND(MAX(0, J24-G24), 0), "")</f>
        <v/>
      </c>
      <c r="L24">
        <f>IF(K24&gt;0, "Restock Needed", "Healthy")</f>
        <v/>
      </c>
    </row>
    <row r="25">
      <c r="A25">
        <f>IFNA(VLOOKUP(B25, Data_Input_Inventory!D:J, 7, FALSE), "")</f>
        <v/>
      </c>
      <c r="B25">
        <f>IF(ISBLANK(Data_Input_Inventory!D25),"",Data_Input_Inventory!D25)</f>
        <v/>
      </c>
      <c r="C25">
        <f>IFNA(VLOOKUP(B25, Data_Input_Inventory!D:F, 3, FALSE), "")</f>
        <v/>
      </c>
      <c r="D25">
        <f>IF(A25&lt;&gt;"", HYPERLINK("https://www.amazon.com/dp/"&amp;A25, "View on Amazon"), "")</f>
        <v/>
      </c>
      <c r="E25">
        <f>IFNA(VLOOKUP(B25, Data_Input_Inventory!D:K, 8, FALSE), 0)</f>
        <v/>
      </c>
      <c r="F25">
        <f>IFNA(VLOOKUP(B25, Data_Input_Inventory!D:L, 9, FALSE), 0)</f>
        <v/>
      </c>
      <c r="G25">
        <f>E25+F25</f>
        <v/>
      </c>
      <c r="H25">
        <f>IFNA(VLOOKUP(A25, Data_Input_BizRpt!B:R, 17, FALSE), 0)</f>
        <v/>
      </c>
      <c r="I25">
        <f>H25/30</f>
        <v/>
      </c>
      <c r="J25">
        <f>I25*60</f>
        <v/>
      </c>
      <c r="K25">
        <f>IF(A25&lt;&gt;"", ROUND(MAX(0, J25-G25), 0), "")</f>
        <v/>
      </c>
      <c r="L25">
        <f>IF(K25&gt;0, "Restock Needed", "Healthy")</f>
        <v/>
      </c>
    </row>
    <row r="26">
      <c r="A26">
        <f>IFNA(VLOOKUP(B26, Data_Input_Inventory!D:J, 7, FALSE), "")</f>
        <v/>
      </c>
      <c r="B26">
        <f>IF(ISBLANK(Data_Input_Inventory!D26),"",Data_Input_Inventory!D26)</f>
        <v/>
      </c>
      <c r="C26">
        <f>IFNA(VLOOKUP(B26, Data_Input_Inventory!D:F, 3, FALSE), "")</f>
        <v/>
      </c>
      <c r="D26">
        <f>IF(A26&lt;&gt;"", HYPERLINK("https://www.amazon.com/dp/"&amp;A26, "View on Amazon"), "")</f>
        <v/>
      </c>
      <c r="E26">
        <f>IFNA(VLOOKUP(B26, Data_Input_Inventory!D:K, 8, FALSE), 0)</f>
        <v/>
      </c>
      <c r="F26">
        <f>IFNA(VLOOKUP(B26, Data_Input_Inventory!D:L, 9, FALSE), 0)</f>
        <v/>
      </c>
      <c r="G26">
        <f>E26+F26</f>
        <v/>
      </c>
      <c r="H26">
        <f>IFNA(VLOOKUP(A26, Data_Input_BizRpt!B:R, 17, FALSE), 0)</f>
        <v/>
      </c>
      <c r="I26">
        <f>H26/30</f>
        <v/>
      </c>
      <c r="J26">
        <f>I26*60</f>
        <v/>
      </c>
      <c r="K26">
        <f>IF(A26&lt;&gt;"", ROUND(MAX(0, J26-G26), 0), "")</f>
        <v/>
      </c>
      <c r="L26">
        <f>IF(K26&gt;0, "Restock Needed", "Healthy")</f>
        <v/>
      </c>
    </row>
    <row r="27">
      <c r="A27">
        <f>IFNA(VLOOKUP(B27, Data_Input_Inventory!D:J, 7, FALSE), "")</f>
        <v/>
      </c>
      <c r="B27">
        <f>IF(ISBLANK(Data_Input_Inventory!D27),"",Data_Input_Inventory!D27)</f>
        <v/>
      </c>
      <c r="C27">
        <f>IFNA(VLOOKUP(B27, Data_Input_Inventory!D:F, 3, FALSE), "")</f>
        <v/>
      </c>
      <c r="D27">
        <f>IF(A27&lt;&gt;"", HYPERLINK("https://www.amazon.com/dp/"&amp;A27, "View on Amazon"), "")</f>
        <v/>
      </c>
      <c r="E27">
        <f>IFNA(VLOOKUP(B27, Data_Input_Inventory!D:K, 8, FALSE), 0)</f>
        <v/>
      </c>
      <c r="F27">
        <f>IFNA(VLOOKUP(B27, Data_Input_Inventory!D:L, 9, FALSE), 0)</f>
        <v/>
      </c>
      <c r="G27">
        <f>E27+F27</f>
        <v/>
      </c>
      <c r="H27">
        <f>IFNA(VLOOKUP(A27, Data_Input_BizRpt!B:R, 17, FALSE), 0)</f>
        <v/>
      </c>
      <c r="I27">
        <f>H27/30</f>
        <v/>
      </c>
      <c r="J27">
        <f>I27*60</f>
        <v/>
      </c>
      <c r="K27">
        <f>IF(A27&lt;&gt;"", ROUND(MAX(0, J27-G27), 0), "")</f>
        <v/>
      </c>
      <c r="L27">
        <f>IF(K27&gt;0, "Restock Needed", "Healthy")</f>
        <v/>
      </c>
    </row>
    <row r="28">
      <c r="A28">
        <f>IFNA(VLOOKUP(B28, Data_Input_Inventory!D:J, 7, FALSE), "")</f>
        <v/>
      </c>
      <c r="B28">
        <f>IF(ISBLANK(Data_Input_Inventory!D28),"",Data_Input_Inventory!D28)</f>
        <v/>
      </c>
      <c r="C28">
        <f>IFNA(VLOOKUP(B28, Data_Input_Inventory!D:F, 3, FALSE), "")</f>
        <v/>
      </c>
      <c r="D28">
        <f>IF(A28&lt;&gt;"", HYPERLINK("https://www.amazon.com/dp/"&amp;A28, "View on Amazon"), "")</f>
        <v/>
      </c>
      <c r="E28">
        <f>IFNA(VLOOKUP(B28, Data_Input_Inventory!D:K, 8, FALSE), 0)</f>
        <v/>
      </c>
      <c r="F28">
        <f>IFNA(VLOOKUP(B28, Data_Input_Inventory!D:L, 9, FALSE), 0)</f>
        <v/>
      </c>
      <c r="G28">
        <f>E28+F28</f>
        <v/>
      </c>
      <c r="H28">
        <f>IFNA(VLOOKUP(A28, Data_Input_BizRpt!B:R, 17, FALSE), 0)</f>
        <v/>
      </c>
      <c r="I28">
        <f>H28/30</f>
        <v/>
      </c>
      <c r="J28">
        <f>I28*60</f>
        <v/>
      </c>
      <c r="K28">
        <f>IF(A28&lt;&gt;"", ROUND(MAX(0, J28-G28), 0), "")</f>
        <v/>
      </c>
      <c r="L28">
        <f>IF(K28&gt;0, "Restock Needed", "Healthy")</f>
        <v/>
      </c>
    </row>
    <row r="29">
      <c r="A29">
        <f>IFNA(VLOOKUP(B29, Data_Input_Inventory!D:J, 7, FALSE), "")</f>
        <v/>
      </c>
      <c r="B29">
        <f>IF(ISBLANK(Data_Input_Inventory!D29),"",Data_Input_Inventory!D29)</f>
        <v/>
      </c>
      <c r="C29">
        <f>IFNA(VLOOKUP(B29, Data_Input_Inventory!D:F, 3, FALSE), "")</f>
        <v/>
      </c>
      <c r="D29">
        <f>IF(A29&lt;&gt;"", HYPERLINK("https://www.amazon.com/dp/"&amp;A29, "View on Amazon"), "")</f>
        <v/>
      </c>
      <c r="E29">
        <f>IFNA(VLOOKUP(B29, Data_Input_Inventory!D:K, 8, FALSE), 0)</f>
        <v/>
      </c>
      <c r="F29">
        <f>IFNA(VLOOKUP(B29, Data_Input_Inventory!D:L, 9, FALSE), 0)</f>
        <v/>
      </c>
      <c r="G29">
        <f>E29+F29</f>
        <v/>
      </c>
      <c r="H29">
        <f>IFNA(VLOOKUP(A29, Data_Input_BizRpt!B:R, 17, FALSE), 0)</f>
        <v/>
      </c>
      <c r="I29">
        <f>H29/30</f>
        <v/>
      </c>
      <c r="J29">
        <f>I29*60</f>
        <v/>
      </c>
      <c r="K29">
        <f>IF(A29&lt;&gt;"", ROUND(MAX(0, J29-G29), 0), "")</f>
        <v/>
      </c>
      <c r="L29">
        <f>IF(K29&gt;0, "Restock Needed", "Healthy")</f>
        <v/>
      </c>
    </row>
    <row r="30">
      <c r="A30">
        <f>IFNA(VLOOKUP(B30, Data_Input_Inventory!D:J, 7, FALSE), "")</f>
        <v/>
      </c>
      <c r="B30">
        <f>IF(ISBLANK(Data_Input_Inventory!D30),"",Data_Input_Inventory!D30)</f>
        <v/>
      </c>
      <c r="C30">
        <f>IFNA(VLOOKUP(B30, Data_Input_Inventory!D:F, 3, FALSE), "")</f>
        <v/>
      </c>
      <c r="D30">
        <f>IF(A30&lt;&gt;"", HYPERLINK("https://www.amazon.com/dp/"&amp;A30, "View on Amazon"), "")</f>
        <v/>
      </c>
      <c r="E30">
        <f>IFNA(VLOOKUP(B30, Data_Input_Inventory!D:K, 8, FALSE), 0)</f>
        <v/>
      </c>
      <c r="F30">
        <f>IFNA(VLOOKUP(B30, Data_Input_Inventory!D:L, 9, FALSE), 0)</f>
        <v/>
      </c>
      <c r="G30">
        <f>E30+F30</f>
        <v/>
      </c>
      <c r="H30">
        <f>IFNA(VLOOKUP(A30, Data_Input_BizRpt!B:R, 17, FALSE), 0)</f>
        <v/>
      </c>
      <c r="I30">
        <f>H30/30</f>
        <v/>
      </c>
      <c r="J30">
        <f>I30*60</f>
        <v/>
      </c>
      <c r="K30">
        <f>IF(A30&lt;&gt;"", ROUND(MAX(0, J30-G30), 0), "")</f>
        <v/>
      </c>
      <c r="L30">
        <f>IF(K30&gt;0, "Restock Needed", "Healthy")</f>
        <v/>
      </c>
    </row>
    <row r="31">
      <c r="A31">
        <f>IFNA(VLOOKUP(B31, Data_Input_Inventory!D:J, 7, FALSE), "")</f>
        <v/>
      </c>
      <c r="B31">
        <f>IF(ISBLANK(Data_Input_Inventory!D31),"",Data_Input_Inventory!D31)</f>
        <v/>
      </c>
      <c r="C31">
        <f>IFNA(VLOOKUP(B31, Data_Input_Inventory!D:F, 3, FALSE), "")</f>
        <v/>
      </c>
      <c r="D31">
        <f>IF(A31&lt;&gt;"", HYPERLINK("https://www.amazon.com/dp/"&amp;A31, "View on Amazon"), "")</f>
        <v/>
      </c>
      <c r="E31">
        <f>IFNA(VLOOKUP(B31, Data_Input_Inventory!D:K, 8, FALSE), 0)</f>
        <v/>
      </c>
      <c r="F31">
        <f>IFNA(VLOOKUP(B31, Data_Input_Inventory!D:L, 9, FALSE), 0)</f>
        <v/>
      </c>
      <c r="G31">
        <f>E31+F31</f>
        <v/>
      </c>
      <c r="H31">
        <f>IFNA(VLOOKUP(A31, Data_Input_BizRpt!B:R, 17, FALSE), 0)</f>
        <v/>
      </c>
      <c r="I31">
        <f>H31/30</f>
        <v/>
      </c>
      <c r="J31">
        <f>I31*60</f>
        <v/>
      </c>
      <c r="K31">
        <f>IF(A31&lt;&gt;"", ROUND(MAX(0, J31-G31), 0), "")</f>
        <v/>
      </c>
      <c r="L31">
        <f>IF(K31&gt;0, "Restock Needed", "Healthy")</f>
        <v/>
      </c>
    </row>
    <row r="32">
      <c r="A32">
        <f>IFNA(VLOOKUP(B32, Data_Input_Inventory!D:J, 7, FALSE), "")</f>
        <v/>
      </c>
      <c r="B32">
        <f>IF(ISBLANK(Data_Input_Inventory!D32),"",Data_Input_Inventory!D32)</f>
        <v/>
      </c>
      <c r="C32">
        <f>IFNA(VLOOKUP(B32, Data_Input_Inventory!D:F, 3, FALSE), "")</f>
        <v/>
      </c>
      <c r="D32">
        <f>IF(A32&lt;&gt;"", HYPERLINK("https://www.amazon.com/dp/"&amp;A32, "View on Amazon"), "")</f>
        <v/>
      </c>
      <c r="E32">
        <f>IFNA(VLOOKUP(B32, Data_Input_Inventory!D:K, 8, FALSE), 0)</f>
        <v/>
      </c>
      <c r="F32">
        <f>IFNA(VLOOKUP(B32, Data_Input_Inventory!D:L, 9, FALSE), 0)</f>
        <v/>
      </c>
      <c r="G32">
        <f>E32+F32</f>
        <v/>
      </c>
      <c r="H32">
        <f>IFNA(VLOOKUP(A32, Data_Input_BizRpt!B:R, 17, FALSE), 0)</f>
        <v/>
      </c>
      <c r="I32">
        <f>H32/30</f>
        <v/>
      </c>
      <c r="J32">
        <f>I32*60</f>
        <v/>
      </c>
      <c r="K32">
        <f>IF(A32&lt;&gt;"", ROUND(MAX(0, J32-G32), 0), "")</f>
        <v/>
      </c>
      <c r="L32">
        <f>IF(K32&gt;0, "Restock Needed", "Healthy")</f>
        <v/>
      </c>
    </row>
    <row r="33">
      <c r="A33">
        <f>IFNA(VLOOKUP(B33, Data_Input_Inventory!D:J, 7, FALSE), "")</f>
        <v/>
      </c>
      <c r="B33">
        <f>IF(ISBLANK(Data_Input_Inventory!D33),"",Data_Input_Inventory!D33)</f>
        <v/>
      </c>
      <c r="C33">
        <f>IFNA(VLOOKUP(B33, Data_Input_Inventory!D:F, 3, FALSE), "")</f>
        <v/>
      </c>
      <c r="D33">
        <f>IF(A33&lt;&gt;"", HYPERLINK("https://www.amazon.com/dp/"&amp;A33, "View on Amazon"), "")</f>
        <v/>
      </c>
      <c r="E33">
        <f>IFNA(VLOOKUP(B33, Data_Input_Inventory!D:K, 8, FALSE), 0)</f>
        <v/>
      </c>
      <c r="F33">
        <f>IFNA(VLOOKUP(B33, Data_Input_Inventory!D:L, 9, FALSE), 0)</f>
        <v/>
      </c>
      <c r="G33">
        <f>E33+F33</f>
        <v/>
      </c>
      <c r="H33">
        <f>IFNA(VLOOKUP(A33, Data_Input_BizRpt!B:R, 17, FALSE), 0)</f>
        <v/>
      </c>
      <c r="I33">
        <f>H33/30</f>
        <v/>
      </c>
      <c r="J33">
        <f>I33*60</f>
        <v/>
      </c>
      <c r="K33">
        <f>IF(A33&lt;&gt;"", ROUND(MAX(0, J33-G33), 0), "")</f>
        <v/>
      </c>
      <c r="L33">
        <f>IF(K33&gt;0, "Restock Needed", "Healthy")</f>
        <v/>
      </c>
    </row>
    <row r="34">
      <c r="A34">
        <f>IFNA(VLOOKUP(B34, Data_Input_Inventory!D:J, 7, FALSE), "")</f>
        <v/>
      </c>
      <c r="B34">
        <f>IF(ISBLANK(Data_Input_Inventory!D34),"",Data_Input_Inventory!D34)</f>
        <v/>
      </c>
      <c r="C34">
        <f>IFNA(VLOOKUP(B34, Data_Input_Inventory!D:F, 3, FALSE), "")</f>
        <v/>
      </c>
      <c r="D34">
        <f>IF(A34&lt;&gt;"", HYPERLINK("https://www.amazon.com/dp/"&amp;A34, "View on Amazon"), "")</f>
        <v/>
      </c>
      <c r="E34">
        <f>IFNA(VLOOKUP(B34, Data_Input_Inventory!D:K, 8, FALSE), 0)</f>
        <v/>
      </c>
      <c r="F34">
        <f>IFNA(VLOOKUP(B34, Data_Input_Inventory!D:L, 9, FALSE), 0)</f>
        <v/>
      </c>
      <c r="G34">
        <f>E34+F34</f>
        <v/>
      </c>
      <c r="H34">
        <f>IFNA(VLOOKUP(A34, Data_Input_BizRpt!B:R, 17, FALSE), 0)</f>
        <v/>
      </c>
      <c r="I34">
        <f>H34/30</f>
        <v/>
      </c>
      <c r="J34">
        <f>I34*60</f>
        <v/>
      </c>
      <c r="K34">
        <f>IF(A34&lt;&gt;"", ROUND(MAX(0, J34-G34), 0), "")</f>
        <v/>
      </c>
      <c r="L34">
        <f>IF(K34&gt;0, "Restock Needed", "Healthy")</f>
        <v/>
      </c>
    </row>
    <row r="35">
      <c r="A35">
        <f>IFNA(VLOOKUP(B35, Data_Input_Inventory!D:J, 7, FALSE), "")</f>
        <v/>
      </c>
      <c r="B35">
        <f>IF(ISBLANK(Data_Input_Inventory!D35),"",Data_Input_Inventory!D35)</f>
        <v/>
      </c>
      <c r="C35">
        <f>IFNA(VLOOKUP(B35, Data_Input_Inventory!D:F, 3, FALSE), "")</f>
        <v/>
      </c>
      <c r="D35">
        <f>IF(A35&lt;&gt;"", HYPERLINK("https://www.amazon.com/dp/"&amp;A35, "View on Amazon"), "")</f>
        <v/>
      </c>
      <c r="E35">
        <f>IFNA(VLOOKUP(B35, Data_Input_Inventory!D:K, 8, FALSE), 0)</f>
        <v/>
      </c>
      <c r="F35">
        <f>IFNA(VLOOKUP(B35, Data_Input_Inventory!D:L, 9, FALSE), 0)</f>
        <v/>
      </c>
      <c r="G35">
        <f>E35+F35</f>
        <v/>
      </c>
      <c r="H35">
        <f>IFNA(VLOOKUP(A35, Data_Input_BizRpt!B:R, 17, FALSE), 0)</f>
        <v/>
      </c>
      <c r="I35">
        <f>H35/30</f>
        <v/>
      </c>
      <c r="J35">
        <f>I35*60</f>
        <v/>
      </c>
      <c r="K35">
        <f>IF(A35&lt;&gt;"", ROUND(MAX(0, J35-G35), 0), "")</f>
        <v/>
      </c>
      <c r="L35">
        <f>IF(K35&gt;0, "Restock Needed", "Healthy")</f>
        <v/>
      </c>
    </row>
    <row r="36">
      <c r="A36">
        <f>IFNA(VLOOKUP(B36, Data_Input_Inventory!D:J, 7, FALSE), "")</f>
        <v/>
      </c>
      <c r="B36">
        <f>IF(ISBLANK(Data_Input_Inventory!D36),"",Data_Input_Inventory!D36)</f>
        <v/>
      </c>
      <c r="C36">
        <f>IFNA(VLOOKUP(B36, Data_Input_Inventory!D:F, 3, FALSE), "")</f>
        <v/>
      </c>
      <c r="D36">
        <f>IF(A36&lt;&gt;"", HYPERLINK("https://www.amazon.com/dp/"&amp;A36, "View on Amazon"), "")</f>
        <v/>
      </c>
      <c r="E36">
        <f>IFNA(VLOOKUP(B36, Data_Input_Inventory!D:K, 8, FALSE), 0)</f>
        <v/>
      </c>
      <c r="F36">
        <f>IFNA(VLOOKUP(B36, Data_Input_Inventory!D:L, 9, FALSE), 0)</f>
        <v/>
      </c>
      <c r="G36">
        <f>E36+F36</f>
        <v/>
      </c>
      <c r="H36">
        <f>IFNA(VLOOKUP(A36, Data_Input_BizRpt!B:R, 17, FALSE), 0)</f>
        <v/>
      </c>
      <c r="I36">
        <f>H36/30</f>
        <v/>
      </c>
      <c r="J36">
        <f>I36*60</f>
        <v/>
      </c>
      <c r="K36">
        <f>IF(A36&lt;&gt;"", ROUND(MAX(0, J36-G36), 0), "")</f>
        <v/>
      </c>
      <c r="L36">
        <f>IF(K36&gt;0, "Restock Needed", "Healthy")</f>
        <v/>
      </c>
    </row>
    <row r="37">
      <c r="A37">
        <f>IFNA(VLOOKUP(B37, Data_Input_Inventory!D:J, 7, FALSE), "")</f>
        <v/>
      </c>
      <c r="B37">
        <f>IF(ISBLANK(Data_Input_Inventory!D37),"",Data_Input_Inventory!D37)</f>
        <v/>
      </c>
      <c r="C37">
        <f>IFNA(VLOOKUP(B37, Data_Input_Inventory!D:F, 3, FALSE), "")</f>
        <v/>
      </c>
      <c r="D37">
        <f>IF(A37&lt;&gt;"", HYPERLINK("https://www.amazon.com/dp/"&amp;A37, "View on Amazon"), "")</f>
        <v/>
      </c>
      <c r="E37">
        <f>IFNA(VLOOKUP(B37, Data_Input_Inventory!D:K, 8, FALSE), 0)</f>
        <v/>
      </c>
      <c r="F37">
        <f>IFNA(VLOOKUP(B37, Data_Input_Inventory!D:L, 9, FALSE), 0)</f>
        <v/>
      </c>
      <c r="G37">
        <f>E37+F37</f>
        <v/>
      </c>
      <c r="H37">
        <f>IFNA(VLOOKUP(A37, Data_Input_BizRpt!B:R, 17, FALSE), 0)</f>
        <v/>
      </c>
      <c r="I37">
        <f>H37/30</f>
        <v/>
      </c>
      <c r="J37">
        <f>I37*60</f>
        <v/>
      </c>
      <c r="K37">
        <f>IF(A37&lt;&gt;"", ROUND(MAX(0, J37-G37), 0), "")</f>
        <v/>
      </c>
      <c r="L37">
        <f>IF(K37&gt;0, "Restock Needed", "Healthy")</f>
        <v/>
      </c>
    </row>
    <row r="38">
      <c r="A38">
        <f>IFNA(VLOOKUP(B38, Data_Input_Inventory!D:J, 7, FALSE), "")</f>
        <v/>
      </c>
      <c r="B38">
        <f>IF(ISBLANK(Data_Input_Inventory!D38),"",Data_Input_Inventory!D38)</f>
        <v/>
      </c>
      <c r="C38">
        <f>IFNA(VLOOKUP(B38, Data_Input_Inventory!D:F, 3, FALSE), "")</f>
        <v/>
      </c>
      <c r="D38">
        <f>IF(A38&lt;&gt;"", HYPERLINK("https://www.amazon.com/dp/"&amp;A38, "View on Amazon"), "")</f>
        <v/>
      </c>
      <c r="E38">
        <f>IFNA(VLOOKUP(B38, Data_Input_Inventory!D:K, 8, FALSE), 0)</f>
        <v/>
      </c>
      <c r="F38">
        <f>IFNA(VLOOKUP(B38, Data_Input_Inventory!D:L, 9, FALSE), 0)</f>
        <v/>
      </c>
      <c r="G38">
        <f>E38+F38</f>
        <v/>
      </c>
      <c r="H38">
        <f>IFNA(VLOOKUP(A38, Data_Input_BizRpt!B:R, 17, FALSE), 0)</f>
        <v/>
      </c>
      <c r="I38">
        <f>H38/30</f>
        <v/>
      </c>
      <c r="J38">
        <f>I38*60</f>
        <v/>
      </c>
      <c r="K38">
        <f>IF(A38&lt;&gt;"", ROUND(MAX(0, J38-G38), 0), "")</f>
        <v/>
      </c>
      <c r="L38">
        <f>IF(K38&gt;0, "Restock Needed", "Healthy")</f>
        <v/>
      </c>
    </row>
    <row r="39">
      <c r="A39">
        <f>IFNA(VLOOKUP(B39, Data_Input_Inventory!D:J, 7, FALSE), "")</f>
        <v/>
      </c>
      <c r="B39">
        <f>IF(ISBLANK(Data_Input_Inventory!D39),"",Data_Input_Inventory!D39)</f>
        <v/>
      </c>
      <c r="C39">
        <f>IFNA(VLOOKUP(B39, Data_Input_Inventory!D:F, 3, FALSE), "")</f>
        <v/>
      </c>
      <c r="D39">
        <f>IF(A39&lt;&gt;"", HYPERLINK("https://www.amazon.com/dp/"&amp;A39, "View on Amazon"), "")</f>
        <v/>
      </c>
      <c r="E39">
        <f>IFNA(VLOOKUP(B39, Data_Input_Inventory!D:K, 8, FALSE), 0)</f>
        <v/>
      </c>
      <c r="F39">
        <f>IFNA(VLOOKUP(B39, Data_Input_Inventory!D:L, 9, FALSE), 0)</f>
        <v/>
      </c>
      <c r="G39">
        <f>E39+F39</f>
        <v/>
      </c>
      <c r="H39">
        <f>IFNA(VLOOKUP(A39, Data_Input_BizRpt!B:R, 17, FALSE), 0)</f>
        <v/>
      </c>
      <c r="I39">
        <f>H39/30</f>
        <v/>
      </c>
      <c r="J39">
        <f>I39*60</f>
        <v/>
      </c>
      <c r="K39">
        <f>IF(A39&lt;&gt;"", ROUND(MAX(0, J39-G39), 0), "")</f>
        <v/>
      </c>
      <c r="L39">
        <f>IF(K39&gt;0, "Restock Needed", "Healthy")</f>
        <v/>
      </c>
    </row>
    <row r="40">
      <c r="A40">
        <f>IFNA(VLOOKUP(B40, Data_Input_Inventory!D:J, 7, FALSE), "")</f>
        <v/>
      </c>
      <c r="B40">
        <f>IF(ISBLANK(Data_Input_Inventory!D40),"",Data_Input_Inventory!D40)</f>
        <v/>
      </c>
      <c r="C40">
        <f>IFNA(VLOOKUP(B40, Data_Input_Inventory!D:F, 3, FALSE), "")</f>
        <v/>
      </c>
      <c r="D40">
        <f>IF(A40&lt;&gt;"", HYPERLINK("https://www.amazon.com/dp/"&amp;A40, "View on Amazon"), "")</f>
        <v/>
      </c>
      <c r="E40">
        <f>IFNA(VLOOKUP(B40, Data_Input_Inventory!D:K, 8, FALSE), 0)</f>
        <v/>
      </c>
      <c r="F40">
        <f>IFNA(VLOOKUP(B40, Data_Input_Inventory!D:L, 9, FALSE), 0)</f>
        <v/>
      </c>
      <c r="G40">
        <f>E40+F40</f>
        <v/>
      </c>
      <c r="H40">
        <f>IFNA(VLOOKUP(A40, Data_Input_BizRpt!B:R, 17, FALSE), 0)</f>
        <v/>
      </c>
      <c r="I40">
        <f>H40/30</f>
        <v/>
      </c>
      <c r="J40">
        <f>I40*60</f>
        <v/>
      </c>
      <c r="K40">
        <f>IF(A40&lt;&gt;"", ROUND(MAX(0, J40-G40), 0), "")</f>
        <v/>
      </c>
      <c r="L40">
        <f>IF(K40&gt;0, "Restock Needed", "Healthy")</f>
        <v/>
      </c>
    </row>
    <row r="41">
      <c r="A41">
        <f>IFNA(VLOOKUP(B41, Data_Input_Inventory!D:J, 7, FALSE), "")</f>
        <v/>
      </c>
      <c r="B41">
        <f>IF(ISBLANK(Data_Input_Inventory!D41),"",Data_Input_Inventory!D41)</f>
        <v/>
      </c>
      <c r="C41">
        <f>IFNA(VLOOKUP(B41, Data_Input_Inventory!D:F, 3, FALSE), "")</f>
        <v/>
      </c>
      <c r="D41">
        <f>IF(A41&lt;&gt;"", HYPERLINK("https://www.amazon.com/dp/"&amp;A41, "View on Amazon"), "")</f>
        <v/>
      </c>
      <c r="E41">
        <f>IFNA(VLOOKUP(B41, Data_Input_Inventory!D:K, 8, FALSE), 0)</f>
        <v/>
      </c>
      <c r="F41">
        <f>IFNA(VLOOKUP(B41, Data_Input_Inventory!D:L, 9, FALSE), 0)</f>
        <v/>
      </c>
      <c r="G41">
        <f>E41+F41</f>
        <v/>
      </c>
      <c r="H41">
        <f>IFNA(VLOOKUP(A41, Data_Input_BizRpt!B:R, 17, FALSE), 0)</f>
        <v/>
      </c>
      <c r="I41">
        <f>H41/30</f>
        <v/>
      </c>
      <c r="J41">
        <f>I41*60</f>
        <v/>
      </c>
      <c r="K41">
        <f>IF(A41&lt;&gt;"", ROUND(MAX(0, J41-G41), 0), "")</f>
        <v/>
      </c>
      <c r="L41">
        <f>IF(K41&gt;0, "Restock Needed", "Healthy")</f>
        <v/>
      </c>
    </row>
    <row r="42">
      <c r="A42">
        <f>IFNA(VLOOKUP(B42, Data_Input_Inventory!D:J, 7, FALSE), "")</f>
        <v/>
      </c>
      <c r="B42">
        <f>IF(ISBLANK(Data_Input_Inventory!D42),"",Data_Input_Inventory!D42)</f>
        <v/>
      </c>
      <c r="C42">
        <f>IFNA(VLOOKUP(B42, Data_Input_Inventory!D:F, 3, FALSE), "")</f>
        <v/>
      </c>
      <c r="D42">
        <f>IF(A42&lt;&gt;"", HYPERLINK("https://www.amazon.com/dp/"&amp;A42, "View on Amazon"), "")</f>
        <v/>
      </c>
      <c r="E42">
        <f>IFNA(VLOOKUP(B42, Data_Input_Inventory!D:K, 8, FALSE), 0)</f>
        <v/>
      </c>
      <c r="F42">
        <f>IFNA(VLOOKUP(B42, Data_Input_Inventory!D:L, 9, FALSE), 0)</f>
        <v/>
      </c>
      <c r="G42">
        <f>E42+F42</f>
        <v/>
      </c>
      <c r="H42">
        <f>IFNA(VLOOKUP(A42, Data_Input_BizRpt!B:R, 17, FALSE), 0)</f>
        <v/>
      </c>
      <c r="I42">
        <f>H42/30</f>
        <v/>
      </c>
      <c r="J42">
        <f>I42*60</f>
        <v/>
      </c>
      <c r="K42">
        <f>IF(A42&lt;&gt;"", ROUND(MAX(0, J42-G42), 0), "")</f>
        <v/>
      </c>
      <c r="L42">
        <f>IF(K42&gt;0, "Restock Needed", "Healthy")</f>
        <v/>
      </c>
    </row>
    <row r="43">
      <c r="A43">
        <f>IFNA(VLOOKUP(B43, Data_Input_Inventory!D:J, 7, FALSE), "")</f>
        <v/>
      </c>
      <c r="B43">
        <f>IF(ISBLANK(Data_Input_Inventory!D43),"",Data_Input_Inventory!D43)</f>
        <v/>
      </c>
      <c r="C43">
        <f>IFNA(VLOOKUP(B43, Data_Input_Inventory!D:F, 3, FALSE), "")</f>
        <v/>
      </c>
      <c r="D43">
        <f>IF(A43&lt;&gt;"", HYPERLINK("https://www.amazon.com/dp/"&amp;A43, "View on Amazon"), "")</f>
        <v/>
      </c>
      <c r="E43">
        <f>IFNA(VLOOKUP(B43, Data_Input_Inventory!D:K, 8, FALSE), 0)</f>
        <v/>
      </c>
      <c r="F43">
        <f>IFNA(VLOOKUP(B43, Data_Input_Inventory!D:L, 9, FALSE), 0)</f>
        <v/>
      </c>
      <c r="G43">
        <f>E43+F43</f>
        <v/>
      </c>
      <c r="H43">
        <f>IFNA(VLOOKUP(A43, Data_Input_BizRpt!B:R, 17, FALSE), 0)</f>
        <v/>
      </c>
      <c r="I43">
        <f>H43/30</f>
        <v/>
      </c>
      <c r="J43">
        <f>I43*60</f>
        <v/>
      </c>
      <c r="K43">
        <f>IF(A43&lt;&gt;"", ROUND(MAX(0, J43-G43), 0), "")</f>
        <v/>
      </c>
      <c r="L43">
        <f>IF(K43&gt;0, "Restock Needed", "Healthy")</f>
        <v/>
      </c>
    </row>
    <row r="44">
      <c r="A44">
        <f>IFNA(VLOOKUP(B44, Data_Input_Inventory!D:J, 7, FALSE), "")</f>
        <v/>
      </c>
      <c r="B44">
        <f>IF(ISBLANK(Data_Input_Inventory!D44),"",Data_Input_Inventory!D44)</f>
        <v/>
      </c>
      <c r="C44">
        <f>IFNA(VLOOKUP(B44, Data_Input_Inventory!D:F, 3, FALSE), "")</f>
        <v/>
      </c>
      <c r="D44">
        <f>IF(A44&lt;&gt;"", HYPERLINK("https://www.amazon.com/dp/"&amp;A44, "View on Amazon"), "")</f>
        <v/>
      </c>
      <c r="E44">
        <f>IFNA(VLOOKUP(B44, Data_Input_Inventory!D:K, 8, FALSE), 0)</f>
        <v/>
      </c>
      <c r="F44">
        <f>IFNA(VLOOKUP(B44, Data_Input_Inventory!D:L, 9, FALSE), 0)</f>
        <v/>
      </c>
      <c r="G44">
        <f>E44+F44</f>
        <v/>
      </c>
      <c r="H44">
        <f>IFNA(VLOOKUP(A44, Data_Input_BizRpt!B:R, 17, FALSE), 0)</f>
        <v/>
      </c>
      <c r="I44">
        <f>H44/30</f>
        <v/>
      </c>
      <c r="J44">
        <f>I44*60</f>
        <v/>
      </c>
      <c r="K44">
        <f>IF(A44&lt;&gt;"", ROUND(MAX(0, J44-G44), 0), "")</f>
        <v/>
      </c>
      <c r="L44">
        <f>IF(K44&gt;0, "Restock Needed", "Healthy")</f>
        <v/>
      </c>
    </row>
    <row r="45">
      <c r="A45">
        <f>IFNA(VLOOKUP(B45, Data_Input_Inventory!D:J, 7, FALSE), "")</f>
        <v/>
      </c>
      <c r="B45">
        <f>IF(ISBLANK(Data_Input_Inventory!D45),"",Data_Input_Inventory!D45)</f>
        <v/>
      </c>
      <c r="C45">
        <f>IFNA(VLOOKUP(B45, Data_Input_Inventory!D:F, 3, FALSE), "")</f>
        <v/>
      </c>
      <c r="D45">
        <f>IF(A45&lt;&gt;"", HYPERLINK("https://www.amazon.com/dp/"&amp;A45, "View on Amazon"), "")</f>
        <v/>
      </c>
      <c r="E45">
        <f>IFNA(VLOOKUP(B45, Data_Input_Inventory!D:K, 8, FALSE), 0)</f>
        <v/>
      </c>
      <c r="F45">
        <f>IFNA(VLOOKUP(B45, Data_Input_Inventory!D:L, 9, FALSE), 0)</f>
        <v/>
      </c>
      <c r="G45">
        <f>E45+F45</f>
        <v/>
      </c>
      <c r="H45">
        <f>IFNA(VLOOKUP(A45, Data_Input_BizRpt!B:R, 17, FALSE), 0)</f>
        <v/>
      </c>
      <c r="I45">
        <f>H45/30</f>
        <v/>
      </c>
      <c r="J45">
        <f>I45*60</f>
        <v/>
      </c>
      <c r="K45">
        <f>IF(A45&lt;&gt;"", ROUND(MAX(0, J45-G45), 0), "")</f>
        <v/>
      </c>
      <c r="L45">
        <f>IF(K45&gt;0, "Restock Needed", "Healthy")</f>
        <v/>
      </c>
    </row>
    <row r="46">
      <c r="A46">
        <f>IFNA(VLOOKUP(B46, Data_Input_Inventory!D:J, 7, FALSE), "")</f>
        <v/>
      </c>
      <c r="B46">
        <f>IF(ISBLANK(Data_Input_Inventory!D46),"",Data_Input_Inventory!D46)</f>
        <v/>
      </c>
      <c r="C46">
        <f>IFNA(VLOOKUP(B46, Data_Input_Inventory!D:F, 3, FALSE), "")</f>
        <v/>
      </c>
      <c r="D46">
        <f>IF(A46&lt;&gt;"", HYPERLINK("https://www.amazon.com/dp/"&amp;A46, "View on Amazon"), "")</f>
        <v/>
      </c>
      <c r="E46">
        <f>IFNA(VLOOKUP(B46, Data_Input_Inventory!D:K, 8, FALSE), 0)</f>
        <v/>
      </c>
      <c r="F46">
        <f>IFNA(VLOOKUP(B46, Data_Input_Inventory!D:L, 9, FALSE), 0)</f>
        <v/>
      </c>
      <c r="G46">
        <f>E46+F46</f>
        <v/>
      </c>
      <c r="H46">
        <f>IFNA(VLOOKUP(A46, Data_Input_BizRpt!B:R, 17, FALSE), 0)</f>
        <v/>
      </c>
      <c r="I46">
        <f>H46/30</f>
        <v/>
      </c>
      <c r="J46">
        <f>I46*60</f>
        <v/>
      </c>
      <c r="K46">
        <f>IF(A46&lt;&gt;"", ROUND(MAX(0, J46-G46), 0), "")</f>
        <v/>
      </c>
      <c r="L46">
        <f>IF(K46&gt;0, "Restock Needed", "Healthy")</f>
        <v/>
      </c>
    </row>
    <row r="47">
      <c r="A47">
        <f>IFNA(VLOOKUP(B47, Data_Input_Inventory!D:J, 7, FALSE), "")</f>
        <v/>
      </c>
      <c r="B47">
        <f>IF(ISBLANK(Data_Input_Inventory!D47),"",Data_Input_Inventory!D47)</f>
        <v/>
      </c>
      <c r="C47">
        <f>IFNA(VLOOKUP(B47, Data_Input_Inventory!D:F, 3, FALSE), "")</f>
        <v/>
      </c>
      <c r="D47">
        <f>IF(A47&lt;&gt;"", HYPERLINK("https://www.amazon.com/dp/"&amp;A47, "View on Amazon"), "")</f>
        <v/>
      </c>
      <c r="E47">
        <f>IFNA(VLOOKUP(B47, Data_Input_Inventory!D:K, 8, FALSE), 0)</f>
        <v/>
      </c>
      <c r="F47">
        <f>IFNA(VLOOKUP(B47, Data_Input_Inventory!D:L, 9, FALSE), 0)</f>
        <v/>
      </c>
      <c r="G47">
        <f>E47+F47</f>
        <v/>
      </c>
      <c r="H47">
        <f>IFNA(VLOOKUP(A47, Data_Input_BizRpt!B:R, 17, FALSE), 0)</f>
        <v/>
      </c>
      <c r="I47">
        <f>H47/30</f>
        <v/>
      </c>
      <c r="J47">
        <f>I47*60</f>
        <v/>
      </c>
      <c r="K47">
        <f>IF(A47&lt;&gt;"", ROUND(MAX(0, J47-G47), 0), "")</f>
        <v/>
      </c>
      <c r="L47">
        <f>IF(K47&gt;0, "Restock Needed", "Healthy")</f>
        <v/>
      </c>
    </row>
    <row r="48">
      <c r="A48">
        <f>IFNA(VLOOKUP(B48, Data_Input_Inventory!D:J, 7, FALSE), "")</f>
        <v/>
      </c>
      <c r="B48">
        <f>IF(ISBLANK(Data_Input_Inventory!D48),"",Data_Input_Inventory!D48)</f>
        <v/>
      </c>
      <c r="C48">
        <f>IFNA(VLOOKUP(B48, Data_Input_Inventory!D:F, 3, FALSE), "")</f>
        <v/>
      </c>
      <c r="D48">
        <f>IF(A48&lt;&gt;"", HYPERLINK("https://www.amazon.com/dp/"&amp;A48, "View on Amazon"), "")</f>
        <v/>
      </c>
      <c r="E48">
        <f>IFNA(VLOOKUP(B48, Data_Input_Inventory!D:K, 8, FALSE), 0)</f>
        <v/>
      </c>
      <c r="F48">
        <f>IFNA(VLOOKUP(B48, Data_Input_Inventory!D:L, 9, FALSE), 0)</f>
        <v/>
      </c>
      <c r="G48">
        <f>E48+F48</f>
        <v/>
      </c>
      <c r="H48">
        <f>IFNA(VLOOKUP(A48, Data_Input_BizRpt!B:R, 17, FALSE), 0)</f>
        <v/>
      </c>
      <c r="I48">
        <f>H48/30</f>
        <v/>
      </c>
      <c r="J48">
        <f>I48*60</f>
        <v/>
      </c>
      <c r="K48">
        <f>IF(A48&lt;&gt;"", ROUND(MAX(0, J48-G48), 0), "")</f>
        <v/>
      </c>
      <c r="L48">
        <f>IF(K48&gt;0, "Restock Needed", "Healthy")</f>
        <v/>
      </c>
    </row>
    <row r="49">
      <c r="A49">
        <f>IFNA(VLOOKUP(B49, Data_Input_Inventory!D:J, 7, FALSE), "")</f>
        <v/>
      </c>
      <c r="B49">
        <f>IF(ISBLANK(Data_Input_Inventory!D49),"",Data_Input_Inventory!D49)</f>
        <v/>
      </c>
      <c r="C49">
        <f>IFNA(VLOOKUP(B49, Data_Input_Inventory!D:F, 3, FALSE), "")</f>
        <v/>
      </c>
      <c r="D49">
        <f>IF(A49&lt;&gt;"", HYPERLINK("https://www.amazon.com/dp/"&amp;A49, "View on Amazon"), "")</f>
        <v/>
      </c>
      <c r="E49">
        <f>IFNA(VLOOKUP(B49, Data_Input_Inventory!D:K, 8, FALSE), 0)</f>
        <v/>
      </c>
      <c r="F49">
        <f>IFNA(VLOOKUP(B49, Data_Input_Inventory!D:L, 9, FALSE), 0)</f>
        <v/>
      </c>
      <c r="G49">
        <f>E49+F49</f>
        <v/>
      </c>
      <c r="H49">
        <f>IFNA(VLOOKUP(A49, Data_Input_BizRpt!B:R, 17, FALSE), 0)</f>
        <v/>
      </c>
      <c r="I49">
        <f>H49/30</f>
        <v/>
      </c>
      <c r="J49">
        <f>I49*60</f>
        <v/>
      </c>
      <c r="K49">
        <f>IF(A49&lt;&gt;"", ROUND(MAX(0, J49-G49), 0), "")</f>
        <v/>
      </c>
      <c r="L49">
        <f>IF(K49&gt;0, "Restock Needed", "Healthy")</f>
        <v/>
      </c>
    </row>
    <row r="50">
      <c r="A50">
        <f>IFNA(VLOOKUP(B50, Data_Input_Inventory!D:J, 7, FALSE), "")</f>
        <v/>
      </c>
      <c r="B50">
        <f>IF(ISBLANK(Data_Input_Inventory!D50),"",Data_Input_Inventory!D50)</f>
        <v/>
      </c>
      <c r="C50">
        <f>IFNA(VLOOKUP(B50, Data_Input_Inventory!D:F, 3, FALSE), "")</f>
        <v/>
      </c>
      <c r="D50">
        <f>IF(A50&lt;&gt;"", HYPERLINK("https://www.amazon.com/dp/"&amp;A50, "View on Amazon"), "")</f>
        <v/>
      </c>
      <c r="E50">
        <f>IFNA(VLOOKUP(B50, Data_Input_Inventory!D:K, 8, FALSE), 0)</f>
        <v/>
      </c>
      <c r="F50">
        <f>IFNA(VLOOKUP(B50, Data_Input_Inventory!D:L, 9, FALSE), 0)</f>
        <v/>
      </c>
      <c r="G50">
        <f>E50+F50</f>
        <v/>
      </c>
      <c r="H50">
        <f>IFNA(VLOOKUP(A50, Data_Input_BizRpt!B:R, 17, FALSE), 0)</f>
        <v/>
      </c>
      <c r="I50">
        <f>H50/30</f>
        <v/>
      </c>
      <c r="J50">
        <f>I50*60</f>
        <v/>
      </c>
      <c r="K50">
        <f>IF(A50&lt;&gt;"", ROUND(MAX(0, J50-G50), 0), "")</f>
        <v/>
      </c>
      <c r="L50">
        <f>IF(K50&gt;0, "Restock Needed", "Healthy")</f>
        <v/>
      </c>
    </row>
    <row r="51">
      <c r="A51">
        <f>IFNA(VLOOKUP(B51, Data_Input_Inventory!D:J, 7, FALSE), "")</f>
        <v/>
      </c>
      <c r="B51">
        <f>IF(ISBLANK(Data_Input_Inventory!D51),"",Data_Input_Inventory!D51)</f>
        <v/>
      </c>
      <c r="C51">
        <f>IFNA(VLOOKUP(B51, Data_Input_Inventory!D:F, 3, FALSE), "")</f>
        <v/>
      </c>
      <c r="D51">
        <f>IF(A51&lt;&gt;"", HYPERLINK("https://www.amazon.com/dp/"&amp;A51, "View on Amazon"), "")</f>
        <v/>
      </c>
      <c r="E51">
        <f>IFNA(VLOOKUP(B51, Data_Input_Inventory!D:K, 8, FALSE), 0)</f>
        <v/>
      </c>
      <c r="F51">
        <f>IFNA(VLOOKUP(B51, Data_Input_Inventory!D:L, 9, FALSE), 0)</f>
        <v/>
      </c>
      <c r="G51">
        <f>E51+F51</f>
        <v/>
      </c>
      <c r="H51">
        <f>IFNA(VLOOKUP(A51, Data_Input_BizRpt!B:R, 17, FALSE), 0)</f>
        <v/>
      </c>
      <c r="I51">
        <f>H51/30</f>
        <v/>
      </c>
      <c r="J51">
        <f>I51*60</f>
        <v/>
      </c>
      <c r="K51">
        <f>IF(A51&lt;&gt;"", ROUND(MAX(0, J51-G51), 0), "")</f>
        <v/>
      </c>
      <c r="L51">
        <f>IF(K51&gt;0, "Restock Needed", "Healthy")</f>
        <v/>
      </c>
    </row>
    <row r="52">
      <c r="A52">
        <f>IFNA(VLOOKUP(B52, Data_Input_Inventory!D:J, 7, FALSE), "")</f>
        <v/>
      </c>
      <c r="B52">
        <f>IF(ISBLANK(Data_Input_Inventory!D52),"",Data_Input_Inventory!D52)</f>
        <v/>
      </c>
      <c r="C52">
        <f>IFNA(VLOOKUP(B52, Data_Input_Inventory!D:F, 3, FALSE), "")</f>
        <v/>
      </c>
      <c r="D52">
        <f>IF(A52&lt;&gt;"", HYPERLINK("https://www.amazon.com/dp/"&amp;A52, "View on Amazon"), "")</f>
        <v/>
      </c>
      <c r="E52">
        <f>IFNA(VLOOKUP(B52, Data_Input_Inventory!D:K, 8, FALSE), 0)</f>
        <v/>
      </c>
      <c r="F52">
        <f>IFNA(VLOOKUP(B52, Data_Input_Inventory!D:L, 9, FALSE), 0)</f>
        <v/>
      </c>
      <c r="G52">
        <f>E52+F52</f>
        <v/>
      </c>
      <c r="H52">
        <f>IFNA(VLOOKUP(A52, Data_Input_BizRpt!B:R, 17, FALSE), 0)</f>
        <v/>
      </c>
      <c r="I52">
        <f>H52/30</f>
        <v/>
      </c>
      <c r="J52">
        <f>I52*60</f>
        <v/>
      </c>
      <c r="K52">
        <f>IF(A52&lt;&gt;"", ROUND(MAX(0, J52-G52), 0), "")</f>
        <v/>
      </c>
      <c r="L52">
        <f>IF(K52&gt;0, "Restock Needed", "Healthy")</f>
        <v/>
      </c>
    </row>
    <row r="53">
      <c r="A53">
        <f>IFNA(VLOOKUP(B53, Data_Input_Inventory!D:J, 7, FALSE), "")</f>
        <v/>
      </c>
      <c r="B53">
        <f>IF(ISBLANK(Data_Input_Inventory!D53),"",Data_Input_Inventory!D53)</f>
        <v/>
      </c>
      <c r="C53">
        <f>IFNA(VLOOKUP(B53, Data_Input_Inventory!D:F, 3, FALSE), "")</f>
        <v/>
      </c>
      <c r="D53">
        <f>IF(A53&lt;&gt;"", HYPERLINK("https://www.amazon.com/dp/"&amp;A53, "View on Amazon"), "")</f>
        <v/>
      </c>
      <c r="E53">
        <f>IFNA(VLOOKUP(B53, Data_Input_Inventory!D:K, 8, FALSE), 0)</f>
        <v/>
      </c>
      <c r="F53">
        <f>IFNA(VLOOKUP(B53, Data_Input_Inventory!D:L, 9, FALSE), 0)</f>
        <v/>
      </c>
      <c r="G53">
        <f>E53+F53</f>
        <v/>
      </c>
      <c r="H53">
        <f>IFNA(VLOOKUP(A53, Data_Input_BizRpt!B:R, 17, FALSE), 0)</f>
        <v/>
      </c>
      <c r="I53">
        <f>H53/30</f>
        <v/>
      </c>
      <c r="J53">
        <f>I53*60</f>
        <v/>
      </c>
      <c r="K53">
        <f>IF(A53&lt;&gt;"", ROUND(MAX(0, J53-G53), 0), "")</f>
        <v/>
      </c>
      <c r="L53">
        <f>IF(K53&gt;0, "Restock Needed", "Healthy")</f>
        <v/>
      </c>
    </row>
    <row r="54">
      <c r="A54">
        <f>IFNA(VLOOKUP(B54, Data_Input_Inventory!D:J, 7, FALSE), "")</f>
        <v/>
      </c>
      <c r="B54">
        <f>IF(ISBLANK(Data_Input_Inventory!D54),"",Data_Input_Inventory!D54)</f>
        <v/>
      </c>
      <c r="C54">
        <f>IFNA(VLOOKUP(B54, Data_Input_Inventory!D:F, 3, FALSE), "")</f>
        <v/>
      </c>
      <c r="D54">
        <f>IF(A54&lt;&gt;"", HYPERLINK("https://www.amazon.com/dp/"&amp;A54, "View on Amazon"), "")</f>
        <v/>
      </c>
      <c r="E54">
        <f>IFNA(VLOOKUP(B54, Data_Input_Inventory!D:K, 8, FALSE), 0)</f>
        <v/>
      </c>
      <c r="F54">
        <f>IFNA(VLOOKUP(B54, Data_Input_Inventory!D:L, 9, FALSE), 0)</f>
        <v/>
      </c>
      <c r="G54">
        <f>E54+F54</f>
        <v/>
      </c>
      <c r="H54">
        <f>IFNA(VLOOKUP(A54, Data_Input_BizRpt!B:R, 17, FALSE), 0)</f>
        <v/>
      </c>
      <c r="I54">
        <f>H54/30</f>
        <v/>
      </c>
      <c r="J54">
        <f>I54*60</f>
        <v/>
      </c>
      <c r="K54">
        <f>IF(A54&lt;&gt;"", ROUND(MAX(0, J54-G54), 0), "")</f>
        <v/>
      </c>
      <c r="L54">
        <f>IF(K54&gt;0, "Restock Needed", "Healthy")</f>
        <v/>
      </c>
    </row>
    <row r="55">
      <c r="A55">
        <f>IFNA(VLOOKUP(B55, Data_Input_Inventory!D:J, 7, FALSE), "")</f>
        <v/>
      </c>
      <c r="B55">
        <f>IF(ISBLANK(Data_Input_Inventory!D55),"",Data_Input_Inventory!D55)</f>
        <v/>
      </c>
      <c r="C55">
        <f>IFNA(VLOOKUP(B55, Data_Input_Inventory!D:F, 3, FALSE), "")</f>
        <v/>
      </c>
      <c r="D55">
        <f>IF(A55&lt;&gt;"", HYPERLINK("https://www.amazon.com/dp/"&amp;A55, "View on Amazon"), "")</f>
        <v/>
      </c>
      <c r="E55">
        <f>IFNA(VLOOKUP(B55, Data_Input_Inventory!D:K, 8, FALSE), 0)</f>
        <v/>
      </c>
      <c r="F55">
        <f>IFNA(VLOOKUP(B55, Data_Input_Inventory!D:L, 9, FALSE), 0)</f>
        <v/>
      </c>
      <c r="G55">
        <f>E55+F55</f>
        <v/>
      </c>
      <c r="H55">
        <f>IFNA(VLOOKUP(A55, Data_Input_BizRpt!B:R, 17, FALSE), 0)</f>
        <v/>
      </c>
      <c r="I55">
        <f>H55/30</f>
        <v/>
      </c>
      <c r="J55">
        <f>I55*60</f>
        <v/>
      </c>
      <c r="K55">
        <f>IF(A55&lt;&gt;"", ROUND(MAX(0, J55-G55), 0), "")</f>
        <v/>
      </c>
      <c r="L55">
        <f>IF(K55&gt;0, "Restock Needed", "Healthy")</f>
        <v/>
      </c>
    </row>
    <row r="56">
      <c r="A56">
        <f>IFNA(VLOOKUP(B56, Data_Input_Inventory!D:J, 7, FALSE), "")</f>
        <v/>
      </c>
      <c r="B56">
        <f>IF(ISBLANK(Data_Input_Inventory!D56),"",Data_Input_Inventory!D56)</f>
        <v/>
      </c>
      <c r="C56">
        <f>IFNA(VLOOKUP(B56, Data_Input_Inventory!D:F, 3, FALSE), "")</f>
        <v/>
      </c>
      <c r="D56">
        <f>IF(A56&lt;&gt;"", HYPERLINK("https://www.amazon.com/dp/"&amp;A56, "View on Amazon"), "")</f>
        <v/>
      </c>
      <c r="E56">
        <f>IFNA(VLOOKUP(B56, Data_Input_Inventory!D:K, 8, FALSE), 0)</f>
        <v/>
      </c>
      <c r="F56">
        <f>IFNA(VLOOKUP(B56, Data_Input_Inventory!D:L, 9, FALSE), 0)</f>
        <v/>
      </c>
      <c r="G56">
        <f>E56+F56</f>
        <v/>
      </c>
      <c r="H56">
        <f>IFNA(VLOOKUP(A56, Data_Input_BizRpt!B:R, 17, FALSE), 0)</f>
        <v/>
      </c>
      <c r="I56">
        <f>H56/30</f>
        <v/>
      </c>
      <c r="J56">
        <f>I56*60</f>
        <v/>
      </c>
      <c r="K56">
        <f>IF(A56&lt;&gt;"", ROUND(MAX(0, J56-G56), 0), "")</f>
        <v/>
      </c>
      <c r="L56">
        <f>IF(K56&gt;0, "Restock Needed", "Healthy")</f>
        <v/>
      </c>
    </row>
    <row r="57">
      <c r="A57">
        <f>IFNA(VLOOKUP(B57, Data_Input_Inventory!D:J, 7, FALSE), "")</f>
        <v/>
      </c>
      <c r="B57">
        <f>IF(ISBLANK(Data_Input_Inventory!D57),"",Data_Input_Inventory!D57)</f>
        <v/>
      </c>
      <c r="C57">
        <f>IFNA(VLOOKUP(B57, Data_Input_Inventory!D:F, 3, FALSE), "")</f>
        <v/>
      </c>
      <c r="D57">
        <f>IF(A57&lt;&gt;"", HYPERLINK("https://www.amazon.com/dp/"&amp;A57, "View on Amazon"), "")</f>
        <v/>
      </c>
      <c r="E57">
        <f>IFNA(VLOOKUP(B57, Data_Input_Inventory!D:K, 8, FALSE), 0)</f>
        <v/>
      </c>
      <c r="F57">
        <f>IFNA(VLOOKUP(B57, Data_Input_Inventory!D:L, 9, FALSE), 0)</f>
        <v/>
      </c>
      <c r="G57">
        <f>E57+F57</f>
        <v/>
      </c>
      <c r="H57">
        <f>IFNA(VLOOKUP(A57, Data_Input_BizRpt!B:R, 17, FALSE), 0)</f>
        <v/>
      </c>
      <c r="I57">
        <f>H57/30</f>
        <v/>
      </c>
      <c r="J57">
        <f>I57*60</f>
        <v/>
      </c>
      <c r="K57">
        <f>IF(A57&lt;&gt;"", ROUND(MAX(0, J57-G57), 0), "")</f>
        <v/>
      </c>
      <c r="L57">
        <f>IF(K57&gt;0, "Restock Needed", "Healthy")</f>
        <v/>
      </c>
    </row>
    <row r="58">
      <c r="A58">
        <f>IFNA(VLOOKUP(B58, Data_Input_Inventory!D:J, 7, FALSE), "")</f>
        <v/>
      </c>
      <c r="B58">
        <f>IF(ISBLANK(Data_Input_Inventory!D58),"",Data_Input_Inventory!D58)</f>
        <v/>
      </c>
      <c r="C58">
        <f>IFNA(VLOOKUP(B58, Data_Input_Inventory!D:F, 3, FALSE), "")</f>
        <v/>
      </c>
      <c r="D58">
        <f>IF(A58&lt;&gt;"", HYPERLINK("https://www.amazon.com/dp/"&amp;A58, "View on Amazon"), "")</f>
        <v/>
      </c>
      <c r="E58">
        <f>IFNA(VLOOKUP(B58, Data_Input_Inventory!D:K, 8, FALSE), 0)</f>
        <v/>
      </c>
      <c r="F58">
        <f>IFNA(VLOOKUP(B58, Data_Input_Inventory!D:L, 9, FALSE), 0)</f>
        <v/>
      </c>
      <c r="G58">
        <f>E58+F58</f>
        <v/>
      </c>
      <c r="H58">
        <f>IFNA(VLOOKUP(A58, Data_Input_BizRpt!B:R, 17, FALSE), 0)</f>
        <v/>
      </c>
      <c r="I58">
        <f>H58/30</f>
        <v/>
      </c>
      <c r="J58">
        <f>I58*60</f>
        <v/>
      </c>
      <c r="K58">
        <f>IF(A58&lt;&gt;"", ROUND(MAX(0, J58-G58), 0), "")</f>
        <v/>
      </c>
      <c r="L58">
        <f>IF(K58&gt;0, "Restock Needed", "Healthy")</f>
        <v/>
      </c>
    </row>
    <row r="59">
      <c r="A59">
        <f>IFNA(VLOOKUP(B59, Data_Input_Inventory!D:J, 7, FALSE), "")</f>
        <v/>
      </c>
      <c r="B59">
        <f>IF(ISBLANK(Data_Input_Inventory!D59),"",Data_Input_Inventory!D59)</f>
        <v/>
      </c>
      <c r="C59">
        <f>IFNA(VLOOKUP(B59, Data_Input_Inventory!D:F, 3, FALSE), "")</f>
        <v/>
      </c>
      <c r="D59">
        <f>IF(A59&lt;&gt;"", HYPERLINK("https://www.amazon.com/dp/"&amp;A59, "View on Amazon"), "")</f>
        <v/>
      </c>
      <c r="E59">
        <f>IFNA(VLOOKUP(B59, Data_Input_Inventory!D:K, 8, FALSE), 0)</f>
        <v/>
      </c>
      <c r="F59">
        <f>IFNA(VLOOKUP(B59, Data_Input_Inventory!D:L, 9, FALSE), 0)</f>
        <v/>
      </c>
      <c r="G59">
        <f>E59+F59</f>
        <v/>
      </c>
      <c r="H59">
        <f>IFNA(VLOOKUP(A59, Data_Input_BizRpt!B:R, 17, FALSE), 0)</f>
        <v/>
      </c>
      <c r="I59">
        <f>H59/30</f>
        <v/>
      </c>
      <c r="J59">
        <f>I59*60</f>
        <v/>
      </c>
      <c r="K59">
        <f>IF(A59&lt;&gt;"", ROUND(MAX(0, J59-G59), 0), "")</f>
        <v/>
      </c>
      <c r="L59">
        <f>IF(K59&gt;0, "Restock Needed", "Healthy")</f>
        <v/>
      </c>
    </row>
    <row r="60">
      <c r="A60">
        <f>IFNA(VLOOKUP(B60, Data_Input_Inventory!D:J, 7, FALSE), "")</f>
        <v/>
      </c>
      <c r="B60">
        <f>IF(ISBLANK(Data_Input_Inventory!D60),"",Data_Input_Inventory!D60)</f>
        <v/>
      </c>
      <c r="C60">
        <f>IFNA(VLOOKUP(B60, Data_Input_Inventory!D:F, 3, FALSE), "")</f>
        <v/>
      </c>
      <c r="D60">
        <f>IF(A60&lt;&gt;"", HYPERLINK("https://www.amazon.com/dp/"&amp;A60, "View on Amazon"), "")</f>
        <v/>
      </c>
      <c r="E60">
        <f>IFNA(VLOOKUP(B60, Data_Input_Inventory!D:K, 8, FALSE), 0)</f>
        <v/>
      </c>
      <c r="F60">
        <f>IFNA(VLOOKUP(B60, Data_Input_Inventory!D:L, 9, FALSE), 0)</f>
        <v/>
      </c>
      <c r="G60">
        <f>E60+F60</f>
        <v/>
      </c>
      <c r="H60">
        <f>IFNA(VLOOKUP(A60, Data_Input_BizRpt!B:R, 17, FALSE), 0)</f>
        <v/>
      </c>
      <c r="I60">
        <f>H60/30</f>
        <v/>
      </c>
      <c r="J60">
        <f>I60*60</f>
        <v/>
      </c>
      <c r="K60">
        <f>IF(A60&lt;&gt;"", ROUND(MAX(0, J60-G60), 0), "")</f>
        <v/>
      </c>
      <c r="L60">
        <f>IF(K60&gt;0, "Restock Needed", "Healthy")</f>
        <v/>
      </c>
    </row>
    <row r="61">
      <c r="A61">
        <f>IFNA(VLOOKUP(B61, Data_Input_Inventory!D:J, 7, FALSE), "")</f>
        <v/>
      </c>
      <c r="B61">
        <f>IF(ISBLANK(Data_Input_Inventory!D61),"",Data_Input_Inventory!D61)</f>
        <v/>
      </c>
      <c r="C61">
        <f>IFNA(VLOOKUP(B61, Data_Input_Inventory!D:F, 3, FALSE), "")</f>
        <v/>
      </c>
      <c r="D61">
        <f>IF(A61&lt;&gt;"", HYPERLINK("https://www.amazon.com/dp/"&amp;A61, "View on Amazon"), "")</f>
        <v/>
      </c>
      <c r="E61">
        <f>IFNA(VLOOKUP(B61, Data_Input_Inventory!D:K, 8, FALSE), 0)</f>
        <v/>
      </c>
      <c r="F61">
        <f>IFNA(VLOOKUP(B61, Data_Input_Inventory!D:L, 9, FALSE), 0)</f>
        <v/>
      </c>
      <c r="G61">
        <f>E61+F61</f>
        <v/>
      </c>
      <c r="H61">
        <f>IFNA(VLOOKUP(A61, Data_Input_BizRpt!B:R, 17, FALSE), 0)</f>
        <v/>
      </c>
      <c r="I61">
        <f>H61/30</f>
        <v/>
      </c>
      <c r="J61">
        <f>I61*60</f>
        <v/>
      </c>
      <c r="K61">
        <f>IF(A61&lt;&gt;"", ROUND(MAX(0, J61-G61), 0), "")</f>
        <v/>
      </c>
      <c r="L61">
        <f>IF(K61&gt;0, "Restock Needed", "Healthy")</f>
        <v/>
      </c>
    </row>
    <row r="62">
      <c r="A62">
        <f>IFNA(VLOOKUP(B62, Data_Input_Inventory!D:J, 7, FALSE), "")</f>
        <v/>
      </c>
      <c r="B62">
        <f>IF(ISBLANK(Data_Input_Inventory!D62),"",Data_Input_Inventory!D62)</f>
        <v/>
      </c>
      <c r="C62">
        <f>IFNA(VLOOKUP(B62, Data_Input_Inventory!D:F, 3, FALSE), "")</f>
        <v/>
      </c>
      <c r="D62">
        <f>IF(A62&lt;&gt;"", HYPERLINK("https://www.amazon.com/dp/"&amp;A62, "View on Amazon"), "")</f>
        <v/>
      </c>
      <c r="E62">
        <f>IFNA(VLOOKUP(B62, Data_Input_Inventory!D:K, 8, FALSE), 0)</f>
        <v/>
      </c>
      <c r="F62">
        <f>IFNA(VLOOKUP(B62, Data_Input_Inventory!D:L, 9, FALSE), 0)</f>
        <v/>
      </c>
      <c r="G62">
        <f>E62+F62</f>
        <v/>
      </c>
      <c r="H62">
        <f>IFNA(VLOOKUP(A62, Data_Input_BizRpt!B:R, 17, FALSE), 0)</f>
        <v/>
      </c>
      <c r="I62">
        <f>H62/30</f>
        <v/>
      </c>
      <c r="J62">
        <f>I62*60</f>
        <v/>
      </c>
      <c r="K62">
        <f>IF(A62&lt;&gt;"", ROUND(MAX(0, J62-G62), 0), "")</f>
        <v/>
      </c>
      <c r="L62">
        <f>IF(K62&gt;0, "Restock Needed", "Healthy")</f>
        <v/>
      </c>
    </row>
    <row r="63">
      <c r="A63">
        <f>IFNA(VLOOKUP(B63, Data_Input_Inventory!D:J, 7, FALSE), "")</f>
        <v/>
      </c>
      <c r="B63">
        <f>IF(ISBLANK(Data_Input_Inventory!D63),"",Data_Input_Inventory!D63)</f>
        <v/>
      </c>
      <c r="C63">
        <f>IFNA(VLOOKUP(B63, Data_Input_Inventory!D:F, 3, FALSE), "")</f>
        <v/>
      </c>
      <c r="D63">
        <f>IF(A63&lt;&gt;"", HYPERLINK("https://www.amazon.com/dp/"&amp;A63, "View on Amazon"), "")</f>
        <v/>
      </c>
      <c r="E63">
        <f>IFNA(VLOOKUP(B63, Data_Input_Inventory!D:K, 8, FALSE), 0)</f>
        <v/>
      </c>
      <c r="F63">
        <f>IFNA(VLOOKUP(B63, Data_Input_Inventory!D:L, 9, FALSE), 0)</f>
        <v/>
      </c>
      <c r="G63">
        <f>E63+F63</f>
        <v/>
      </c>
      <c r="H63">
        <f>IFNA(VLOOKUP(A63, Data_Input_BizRpt!B:R, 17, FALSE), 0)</f>
        <v/>
      </c>
      <c r="I63">
        <f>H63/30</f>
        <v/>
      </c>
      <c r="J63">
        <f>I63*60</f>
        <v/>
      </c>
      <c r="K63">
        <f>IF(A63&lt;&gt;"", ROUND(MAX(0, J63-G63), 0), "")</f>
        <v/>
      </c>
      <c r="L63">
        <f>IF(K63&gt;0, "Restock Needed", "Healthy")</f>
        <v/>
      </c>
    </row>
    <row r="64">
      <c r="A64">
        <f>IFNA(VLOOKUP(B64, Data_Input_Inventory!D:J, 7, FALSE), "")</f>
        <v/>
      </c>
      <c r="B64">
        <f>IF(ISBLANK(Data_Input_Inventory!D64),"",Data_Input_Inventory!D64)</f>
        <v/>
      </c>
      <c r="C64">
        <f>IFNA(VLOOKUP(B64, Data_Input_Inventory!D:F, 3, FALSE), "")</f>
        <v/>
      </c>
      <c r="D64">
        <f>IF(A64&lt;&gt;"", HYPERLINK("https://www.amazon.com/dp/"&amp;A64, "View on Amazon"), "")</f>
        <v/>
      </c>
      <c r="E64">
        <f>IFNA(VLOOKUP(B64, Data_Input_Inventory!D:K, 8, FALSE), 0)</f>
        <v/>
      </c>
      <c r="F64">
        <f>IFNA(VLOOKUP(B64, Data_Input_Inventory!D:L, 9, FALSE), 0)</f>
        <v/>
      </c>
      <c r="G64">
        <f>E64+F64</f>
        <v/>
      </c>
      <c r="H64">
        <f>IFNA(VLOOKUP(A64, Data_Input_BizRpt!B:R, 17, FALSE), 0)</f>
        <v/>
      </c>
      <c r="I64">
        <f>H64/30</f>
        <v/>
      </c>
      <c r="J64">
        <f>I64*60</f>
        <v/>
      </c>
      <c r="K64">
        <f>IF(A64&lt;&gt;"", ROUND(MAX(0, J64-G64), 0), "")</f>
        <v/>
      </c>
      <c r="L64">
        <f>IF(K64&gt;0, "Restock Needed", "Healthy")</f>
        <v/>
      </c>
    </row>
    <row r="65">
      <c r="A65">
        <f>IFNA(VLOOKUP(B65, Data_Input_Inventory!D:J, 7, FALSE), "")</f>
        <v/>
      </c>
      <c r="B65">
        <f>IF(ISBLANK(Data_Input_Inventory!D65),"",Data_Input_Inventory!D65)</f>
        <v/>
      </c>
      <c r="C65">
        <f>IFNA(VLOOKUP(B65, Data_Input_Inventory!D:F, 3, FALSE), "")</f>
        <v/>
      </c>
      <c r="D65">
        <f>IF(A65&lt;&gt;"", HYPERLINK("https://www.amazon.com/dp/"&amp;A65, "View on Amazon"), "")</f>
        <v/>
      </c>
      <c r="E65">
        <f>IFNA(VLOOKUP(B65, Data_Input_Inventory!D:K, 8, FALSE), 0)</f>
        <v/>
      </c>
      <c r="F65">
        <f>IFNA(VLOOKUP(B65, Data_Input_Inventory!D:L, 9, FALSE), 0)</f>
        <v/>
      </c>
      <c r="G65">
        <f>E65+F65</f>
        <v/>
      </c>
      <c r="H65">
        <f>IFNA(VLOOKUP(A65, Data_Input_BizRpt!B:R, 17, FALSE), 0)</f>
        <v/>
      </c>
      <c r="I65">
        <f>H65/30</f>
        <v/>
      </c>
      <c r="J65">
        <f>I65*60</f>
        <v/>
      </c>
      <c r="K65">
        <f>IF(A65&lt;&gt;"", ROUND(MAX(0, J65-G65), 0), "")</f>
        <v/>
      </c>
      <c r="L65">
        <f>IF(K65&gt;0, "Restock Needed", "Healthy")</f>
        <v/>
      </c>
    </row>
    <row r="66">
      <c r="A66">
        <f>IFNA(VLOOKUP(B66, Data_Input_Inventory!D:J, 7, FALSE), "")</f>
        <v/>
      </c>
      <c r="B66">
        <f>IF(ISBLANK(Data_Input_Inventory!D66),"",Data_Input_Inventory!D66)</f>
        <v/>
      </c>
      <c r="C66">
        <f>IFNA(VLOOKUP(B66, Data_Input_Inventory!D:F, 3, FALSE), "")</f>
        <v/>
      </c>
      <c r="D66">
        <f>IF(A66&lt;&gt;"", HYPERLINK("https://www.amazon.com/dp/"&amp;A66, "View on Amazon"), "")</f>
        <v/>
      </c>
      <c r="E66">
        <f>IFNA(VLOOKUP(B66, Data_Input_Inventory!D:K, 8, FALSE), 0)</f>
        <v/>
      </c>
      <c r="F66">
        <f>IFNA(VLOOKUP(B66, Data_Input_Inventory!D:L, 9, FALSE), 0)</f>
        <v/>
      </c>
      <c r="G66">
        <f>E66+F66</f>
        <v/>
      </c>
      <c r="H66">
        <f>IFNA(VLOOKUP(A66, Data_Input_BizRpt!B:R, 17, FALSE), 0)</f>
        <v/>
      </c>
      <c r="I66">
        <f>H66/30</f>
        <v/>
      </c>
      <c r="J66">
        <f>I66*60</f>
        <v/>
      </c>
      <c r="K66">
        <f>IF(A66&lt;&gt;"", ROUND(MAX(0, J66-G66), 0), "")</f>
        <v/>
      </c>
      <c r="L66">
        <f>IF(K66&gt;0, "Restock Needed", "Healthy")</f>
        <v/>
      </c>
    </row>
    <row r="67">
      <c r="A67">
        <f>IFNA(VLOOKUP(B67, Data_Input_Inventory!D:J, 7, FALSE), "")</f>
        <v/>
      </c>
      <c r="B67">
        <f>IF(ISBLANK(Data_Input_Inventory!D67),"",Data_Input_Inventory!D67)</f>
        <v/>
      </c>
      <c r="C67">
        <f>IFNA(VLOOKUP(B67, Data_Input_Inventory!D:F, 3, FALSE), "")</f>
        <v/>
      </c>
      <c r="D67">
        <f>IF(A67&lt;&gt;"", HYPERLINK("https://www.amazon.com/dp/"&amp;A67, "View on Amazon"), "")</f>
        <v/>
      </c>
      <c r="E67">
        <f>IFNA(VLOOKUP(B67, Data_Input_Inventory!D:K, 8, FALSE), 0)</f>
        <v/>
      </c>
      <c r="F67">
        <f>IFNA(VLOOKUP(B67, Data_Input_Inventory!D:L, 9, FALSE), 0)</f>
        <v/>
      </c>
      <c r="G67">
        <f>E67+F67</f>
        <v/>
      </c>
      <c r="H67">
        <f>IFNA(VLOOKUP(A67, Data_Input_BizRpt!B:R, 17, FALSE), 0)</f>
        <v/>
      </c>
      <c r="I67">
        <f>H67/30</f>
        <v/>
      </c>
      <c r="J67">
        <f>I67*60</f>
        <v/>
      </c>
      <c r="K67">
        <f>IF(A67&lt;&gt;"", ROUND(MAX(0, J67-G67), 0), "")</f>
        <v/>
      </c>
      <c r="L67">
        <f>IF(K67&gt;0, "Restock Needed", "Healthy")</f>
        <v/>
      </c>
    </row>
    <row r="68">
      <c r="A68">
        <f>IFNA(VLOOKUP(B68, Data_Input_Inventory!D:J, 7, FALSE), "")</f>
        <v/>
      </c>
      <c r="B68">
        <f>IF(ISBLANK(Data_Input_Inventory!D68),"",Data_Input_Inventory!D68)</f>
        <v/>
      </c>
      <c r="C68">
        <f>IFNA(VLOOKUP(B68, Data_Input_Inventory!D:F, 3, FALSE), "")</f>
        <v/>
      </c>
      <c r="D68">
        <f>IF(A68&lt;&gt;"", HYPERLINK("https://www.amazon.com/dp/"&amp;A68, "View on Amazon"), "")</f>
        <v/>
      </c>
      <c r="E68">
        <f>IFNA(VLOOKUP(B68, Data_Input_Inventory!D:K, 8, FALSE), 0)</f>
        <v/>
      </c>
      <c r="F68">
        <f>IFNA(VLOOKUP(B68, Data_Input_Inventory!D:L, 9, FALSE), 0)</f>
        <v/>
      </c>
      <c r="G68">
        <f>E68+F68</f>
        <v/>
      </c>
      <c r="H68">
        <f>IFNA(VLOOKUP(A68, Data_Input_BizRpt!B:R, 17, FALSE), 0)</f>
        <v/>
      </c>
      <c r="I68">
        <f>H68/30</f>
        <v/>
      </c>
      <c r="J68">
        <f>I68*60</f>
        <v/>
      </c>
      <c r="K68">
        <f>IF(A68&lt;&gt;"", ROUND(MAX(0, J68-G68), 0), "")</f>
        <v/>
      </c>
      <c r="L68">
        <f>IF(K68&gt;0, "Restock Needed", "Healthy")</f>
        <v/>
      </c>
    </row>
    <row r="69">
      <c r="A69">
        <f>IFNA(VLOOKUP(B69, Data_Input_Inventory!D:J, 7, FALSE), "")</f>
        <v/>
      </c>
      <c r="B69">
        <f>IF(ISBLANK(Data_Input_Inventory!D69),"",Data_Input_Inventory!D69)</f>
        <v/>
      </c>
      <c r="C69">
        <f>IFNA(VLOOKUP(B69, Data_Input_Inventory!D:F, 3, FALSE), "")</f>
        <v/>
      </c>
      <c r="D69">
        <f>IF(A69&lt;&gt;"", HYPERLINK("https://www.amazon.com/dp/"&amp;A69, "View on Amazon"), "")</f>
        <v/>
      </c>
      <c r="E69">
        <f>IFNA(VLOOKUP(B69, Data_Input_Inventory!D:K, 8, FALSE), 0)</f>
        <v/>
      </c>
      <c r="F69">
        <f>IFNA(VLOOKUP(B69, Data_Input_Inventory!D:L, 9, FALSE), 0)</f>
        <v/>
      </c>
      <c r="G69">
        <f>E69+F69</f>
        <v/>
      </c>
      <c r="H69">
        <f>IFNA(VLOOKUP(A69, Data_Input_BizRpt!B:R, 17, FALSE), 0)</f>
        <v/>
      </c>
      <c r="I69">
        <f>H69/30</f>
        <v/>
      </c>
      <c r="J69">
        <f>I69*60</f>
        <v/>
      </c>
      <c r="K69">
        <f>IF(A69&lt;&gt;"", ROUND(MAX(0, J69-G69), 0), "")</f>
        <v/>
      </c>
      <c r="L69">
        <f>IF(K69&gt;0, "Restock Needed", "Healthy")</f>
        <v/>
      </c>
    </row>
    <row r="70">
      <c r="A70">
        <f>IFNA(VLOOKUP(B70, Data_Input_Inventory!D:J, 7, FALSE), "")</f>
        <v/>
      </c>
      <c r="B70">
        <f>IF(ISBLANK(Data_Input_Inventory!D70),"",Data_Input_Inventory!D70)</f>
        <v/>
      </c>
      <c r="C70">
        <f>IFNA(VLOOKUP(B70, Data_Input_Inventory!D:F, 3, FALSE), "")</f>
        <v/>
      </c>
      <c r="D70">
        <f>IF(A70&lt;&gt;"", HYPERLINK("https://www.amazon.com/dp/"&amp;A70, "View on Amazon"), "")</f>
        <v/>
      </c>
      <c r="E70">
        <f>IFNA(VLOOKUP(B70, Data_Input_Inventory!D:K, 8, FALSE), 0)</f>
        <v/>
      </c>
      <c r="F70">
        <f>IFNA(VLOOKUP(B70, Data_Input_Inventory!D:L, 9, FALSE), 0)</f>
        <v/>
      </c>
      <c r="G70">
        <f>E70+F70</f>
        <v/>
      </c>
      <c r="H70">
        <f>IFNA(VLOOKUP(A70, Data_Input_BizRpt!B:R, 17, FALSE), 0)</f>
        <v/>
      </c>
      <c r="I70">
        <f>H70/30</f>
        <v/>
      </c>
      <c r="J70">
        <f>I70*60</f>
        <v/>
      </c>
      <c r="K70">
        <f>IF(A70&lt;&gt;"", ROUND(MAX(0, J70-G70), 0), "")</f>
        <v/>
      </c>
      <c r="L70">
        <f>IF(K70&gt;0, "Restock Needed", "Healthy")</f>
        <v/>
      </c>
    </row>
    <row r="71">
      <c r="A71">
        <f>IFNA(VLOOKUP(B71, Data_Input_Inventory!D:J, 7, FALSE), "")</f>
        <v/>
      </c>
      <c r="B71">
        <f>IF(ISBLANK(Data_Input_Inventory!D71),"",Data_Input_Inventory!D71)</f>
        <v/>
      </c>
      <c r="C71">
        <f>IFNA(VLOOKUP(B71, Data_Input_Inventory!D:F, 3, FALSE), "")</f>
        <v/>
      </c>
      <c r="D71">
        <f>IF(A71&lt;&gt;"", HYPERLINK("https://www.amazon.com/dp/"&amp;A71, "View on Amazon"), "")</f>
        <v/>
      </c>
      <c r="E71">
        <f>IFNA(VLOOKUP(B71, Data_Input_Inventory!D:K, 8, FALSE), 0)</f>
        <v/>
      </c>
      <c r="F71">
        <f>IFNA(VLOOKUP(B71, Data_Input_Inventory!D:L, 9, FALSE), 0)</f>
        <v/>
      </c>
      <c r="G71">
        <f>E71+F71</f>
        <v/>
      </c>
      <c r="H71">
        <f>IFNA(VLOOKUP(A71, Data_Input_BizRpt!B:R, 17, FALSE), 0)</f>
        <v/>
      </c>
      <c r="I71">
        <f>H71/30</f>
        <v/>
      </c>
      <c r="J71">
        <f>I71*60</f>
        <v/>
      </c>
      <c r="K71">
        <f>IF(A71&lt;&gt;"", ROUND(MAX(0, J71-G71), 0), "")</f>
        <v/>
      </c>
      <c r="L71">
        <f>IF(K71&gt;0, "Restock Needed", "Healthy")</f>
        <v/>
      </c>
    </row>
    <row r="72">
      <c r="A72">
        <f>IFNA(VLOOKUP(B72, Data_Input_Inventory!D:J, 7, FALSE), "")</f>
        <v/>
      </c>
      <c r="B72">
        <f>IF(ISBLANK(Data_Input_Inventory!D72),"",Data_Input_Inventory!D72)</f>
        <v/>
      </c>
      <c r="C72">
        <f>IFNA(VLOOKUP(B72, Data_Input_Inventory!D:F, 3, FALSE), "")</f>
        <v/>
      </c>
      <c r="D72">
        <f>IF(A72&lt;&gt;"", HYPERLINK("https://www.amazon.com/dp/"&amp;A72, "View on Amazon"), "")</f>
        <v/>
      </c>
      <c r="E72">
        <f>IFNA(VLOOKUP(B72, Data_Input_Inventory!D:K, 8, FALSE), 0)</f>
        <v/>
      </c>
      <c r="F72">
        <f>IFNA(VLOOKUP(B72, Data_Input_Inventory!D:L, 9, FALSE), 0)</f>
        <v/>
      </c>
      <c r="G72">
        <f>E72+F72</f>
        <v/>
      </c>
      <c r="H72">
        <f>IFNA(VLOOKUP(A72, Data_Input_BizRpt!B:R, 17, FALSE), 0)</f>
        <v/>
      </c>
      <c r="I72">
        <f>H72/30</f>
        <v/>
      </c>
      <c r="J72">
        <f>I72*60</f>
        <v/>
      </c>
      <c r="K72">
        <f>IF(A72&lt;&gt;"", ROUND(MAX(0, J72-G72), 0), "")</f>
        <v/>
      </c>
      <c r="L72">
        <f>IF(K72&gt;0, "Restock Needed", "Healthy")</f>
        <v/>
      </c>
    </row>
    <row r="73">
      <c r="A73">
        <f>IFNA(VLOOKUP(B73, Data_Input_Inventory!D:J, 7, FALSE), "")</f>
        <v/>
      </c>
      <c r="B73">
        <f>IF(ISBLANK(Data_Input_Inventory!D73),"",Data_Input_Inventory!D73)</f>
        <v/>
      </c>
      <c r="C73">
        <f>IFNA(VLOOKUP(B73, Data_Input_Inventory!D:F, 3, FALSE), "")</f>
        <v/>
      </c>
      <c r="D73">
        <f>IF(A73&lt;&gt;"", HYPERLINK("https://www.amazon.com/dp/"&amp;A73, "View on Amazon"), "")</f>
        <v/>
      </c>
      <c r="E73">
        <f>IFNA(VLOOKUP(B73, Data_Input_Inventory!D:K, 8, FALSE), 0)</f>
        <v/>
      </c>
      <c r="F73">
        <f>IFNA(VLOOKUP(B73, Data_Input_Inventory!D:L, 9, FALSE), 0)</f>
        <v/>
      </c>
      <c r="G73">
        <f>E73+F73</f>
        <v/>
      </c>
      <c r="H73">
        <f>IFNA(VLOOKUP(A73, Data_Input_BizRpt!B:R, 17, FALSE), 0)</f>
        <v/>
      </c>
      <c r="I73">
        <f>H73/30</f>
        <v/>
      </c>
      <c r="J73">
        <f>I73*60</f>
        <v/>
      </c>
      <c r="K73">
        <f>IF(A73&lt;&gt;"", ROUND(MAX(0, J73-G73), 0), "")</f>
        <v/>
      </c>
      <c r="L73">
        <f>IF(K73&gt;0, "Restock Needed", "Healthy")</f>
        <v/>
      </c>
    </row>
    <row r="74">
      <c r="A74">
        <f>IFNA(VLOOKUP(B74, Data_Input_Inventory!D:J, 7, FALSE), "")</f>
        <v/>
      </c>
      <c r="B74">
        <f>IF(ISBLANK(Data_Input_Inventory!D74),"",Data_Input_Inventory!D74)</f>
        <v/>
      </c>
      <c r="C74">
        <f>IFNA(VLOOKUP(B74, Data_Input_Inventory!D:F, 3, FALSE), "")</f>
        <v/>
      </c>
      <c r="D74">
        <f>IF(A74&lt;&gt;"", HYPERLINK("https://www.amazon.com/dp/"&amp;A74, "View on Amazon"), "")</f>
        <v/>
      </c>
      <c r="E74">
        <f>IFNA(VLOOKUP(B74, Data_Input_Inventory!D:K, 8, FALSE), 0)</f>
        <v/>
      </c>
      <c r="F74">
        <f>IFNA(VLOOKUP(B74, Data_Input_Inventory!D:L, 9, FALSE), 0)</f>
        <v/>
      </c>
      <c r="G74">
        <f>E74+F74</f>
        <v/>
      </c>
      <c r="H74">
        <f>IFNA(VLOOKUP(A74, Data_Input_BizRpt!B:R, 17, FALSE), 0)</f>
        <v/>
      </c>
      <c r="I74">
        <f>H74/30</f>
        <v/>
      </c>
      <c r="J74">
        <f>I74*60</f>
        <v/>
      </c>
      <c r="K74">
        <f>IF(A74&lt;&gt;"", ROUND(MAX(0, J74-G74), 0), "")</f>
        <v/>
      </c>
      <c r="L74">
        <f>IF(K74&gt;0, "Restock Needed", "Healthy")</f>
        <v/>
      </c>
    </row>
    <row r="75">
      <c r="A75">
        <f>IFNA(VLOOKUP(B75, Data_Input_Inventory!D:J, 7, FALSE), "")</f>
        <v/>
      </c>
      <c r="B75">
        <f>IF(ISBLANK(Data_Input_Inventory!D75),"",Data_Input_Inventory!D75)</f>
        <v/>
      </c>
      <c r="C75">
        <f>IFNA(VLOOKUP(B75, Data_Input_Inventory!D:F, 3, FALSE), "")</f>
        <v/>
      </c>
      <c r="D75">
        <f>IF(A75&lt;&gt;"", HYPERLINK("https://www.amazon.com/dp/"&amp;A75, "View on Amazon"), "")</f>
        <v/>
      </c>
      <c r="E75">
        <f>IFNA(VLOOKUP(B75, Data_Input_Inventory!D:K, 8, FALSE), 0)</f>
        <v/>
      </c>
      <c r="F75">
        <f>IFNA(VLOOKUP(B75, Data_Input_Inventory!D:L, 9, FALSE), 0)</f>
        <v/>
      </c>
      <c r="G75">
        <f>E75+F75</f>
        <v/>
      </c>
      <c r="H75">
        <f>IFNA(VLOOKUP(A75, Data_Input_BizRpt!B:R, 17, FALSE), 0)</f>
        <v/>
      </c>
      <c r="I75">
        <f>H75/30</f>
        <v/>
      </c>
      <c r="J75">
        <f>I75*60</f>
        <v/>
      </c>
      <c r="K75">
        <f>IF(A75&lt;&gt;"", ROUND(MAX(0, J75-G75), 0), "")</f>
        <v/>
      </c>
      <c r="L75">
        <f>IF(K75&gt;0, "Restock Needed", "Healthy")</f>
        <v/>
      </c>
    </row>
    <row r="76">
      <c r="A76">
        <f>IFNA(VLOOKUP(B76, Data_Input_Inventory!D:J, 7, FALSE), "")</f>
        <v/>
      </c>
      <c r="B76">
        <f>IF(ISBLANK(Data_Input_Inventory!D76),"",Data_Input_Inventory!D76)</f>
        <v/>
      </c>
      <c r="C76">
        <f>IFNA(VLOOKUP(B76, Data_Input_Inventory!D:F, 3, FALSE), "")</f>
        <v/>
      </c>
      <c r="D76">
        <f>IF(A76&lt;&gt;"", HYPERLINK("https://www.amazon.com/dp/"&amp;A76, "View on Amazon"), "")</f>
        <v/>
      </c>
      <c r="E76">
        <f>IFNA(VLOOKUP(B76, Data_Input_Inventory!D:K, 8, FALSE), 0)</f>
        <v/>
      </c>
      <c r="F76">
        <f>IFNA(VLOOKUP(B76, Data_Input_Inventory!D:L, 9, FALSE), 0)</f>
        <v/>
      </c>
      <c r="G76">
        <f>E76+F76</f>
        <v/>
      </c>
      <c r="H76">
        <f>IFNA(VLOOKUP(A76, Data_Input_BizRpt!B:R, 17, FALSE), 0)</f>
        <v/>
      </c>
      <c r="I76">
        <f>H76/30</f>
        <v/>
      </c>
      <c r="J76">
        <f>I76*60</f>
        <v/>
      </c>
      <c r="K76">
        <f>IF(A76&lt;&gt;"", ROUND(MAX(0, J76-G76), 0), "")</f>
        <v/>
      </c>
      <c r="L76">
        <f>IF(K76&gt;0, "Restock Needed", "Healthy")</f>
        <v/>
      </c>
    </row>
    <row r="77">
      <c r="A77">
        <f>IFNA(VLOOKUP(B77, Data_Input_Inventory!D:J, 7, FALSE), "")</f>
        <v/>
      </c>
      <c r="B77">
        <f>IF(ISBLANK(Data_Input_Inventory!D77),"",Data_Input_Inventory!D77)</f>
        <v/>
      </c>
      <c r="C77">
        <f>IFNA(VLOOKUP(B77, Data_Input_Inventory!D:F, 3, FALSE), "")</f>
        <v/>
      </c>
      <c r="D77">
        <f>IF(A77&lt;&gt;"", HYPERLINK("https://www.amazon.com/dp/"&amp;A77, "View on Amazon"), "")</f>
        <v/>
      </c>
      <c r="E77">
        <f>IFNA(VLOOKUP(B77, Data_Input_Inventory!D:K, 8, FALSE), 0)</f>
        <v/>
      </c>
      <c r="F77">
        <f>IFNA(VLOOKUP(B77, Data_Input_Inventory!D:L, 9, FALSE), 0)</f>
        <v/>
      </c>
      <c r="G77">
        <f>E77+F77</f>
        <v/>
      </c>
      <c r="H77">
        <f>IFNA(VLOOKUP(A77, Data_Input_BizRpt!B:R, 17, FALSE), 0)</f>
        <v/>
      </c>
      <c r="I77">
        <f>H77/30</f>
        <v/>
      </c>
      <c r="J77">
        <f>I77*60</f>
        <v/>
      </c>
      <c r="K77">
        <f>IF(A77&lt;&gt;"", ROUND(MAX(0, J77-G77), 0), "")</f>
        <v/>
      </c>
      <c r="L77">
        <f>IF(K77&gt;0, "Restock Needed", "Healthy")</f>
        <v/>
      </c>
    </row>
    <row r="78">
      <c r="A78">
        <f>IFNA(VLOOKUP(B78, Data_Input_Inventory!D:J, 7, FALSE), "")</f>
        <v/>
      </c>
      <c r="B78">
        <f>IF(ISBLANK(Data_Input_Inventory!D78),"",Data_Input_Inventory!D78)</f>
        <v/>
      </c>
      <c r="C78">
        <f>IFNA(VLOOKUP(B78, Data_Input_Inventory!D:F, 3, FALSE), "")</f>
        <v/>
      </c>
      <c r="D78">
        <f>IF(A78&lt;&gt;"", HYPERLINK("https://www.amazon.com/dp/"&amp;A78, "View on Amazon"), "")</f>
        <v/>
      </c>
      <c r="E78">
        <f>IFNA(VLOOKUP(B78, Data_Input_Inventory!D:K, 8, FALSE), 0)</f>
        <v/>
      </c>
      <c r="F78">
        <f>IFNA(VLOOKUP(B78, Data_Input_Inventory!D:L, 9, FALSE), 0)</f>
        <v/>
      </c>
      <c r="G78">
        <f>E78+F78</f>
        <v/>
      </c>
      <c r="H78">
        <f>IFNA(VLOOKUP(A78, Data_Input_BizRpt!B:R, 17, FALSE), 0)</f>
        <v/>
      </c>
      <c r="I78">
        <f>H78/30</f>
        <v/>
      </c>
      <c r="J78">
        <f>I78*60</f>
        <v/>
      </c>
      <c r="K78">
        <f>IF(A78&lt;&gt;"", ROUND(MAX(0, J78-G78), 0), "")</f>
        <v/>
      </c>
      <c r="L78">
        <f>IF(K78&gt;0, "Restock Needed", "Healthy")</f>
        <v/>
      </c>
    </row>
    <row r="79">
      <c r="A79">
        <f>IFNA(VLOOKUP(B79, Data_Input_Inventory!D:J, 7, FALSE), "")</f>
        <v/>
      </c>
      <c r="B79">
        <f>IF(ISBLANK(Data_Input_Inventory!D79),"",Data_Input_Inventory!D79)</f>
        <v/>
      </c>
      <c r="C79">
        <f>IFNA(VLOOKUP(B79, Data_Input_Inventory!D:F, 3, FALSE), "")</f>
        <v/>
      </c>
      <c r="D79">
        <f>IF(A79&lt;&gt;"", HYPERLINK("https://www.amazon.com/dp/"&amp;A79, "View on Amazon"), "")</f>
        <v/>
      </c>
      <c r="E79">
        <f>IFNA(VLOOKUP(B79, Data_Input_Inventory!D:K, 8, FALSE), 0)</f>
        <v/>
      </c>
      <c r="F79">
        <f>IFNA(VLOOKUP(B79, Data_Input_Inventory!D:L, 9, FALSE), 0)</f>
        <v/>
      </c>
      <c r="G79">
        <f>E79+F79</f>
        <v/>
      </c>
      <c r="H79">
        <f>IFNA(VLOOKUP(A79, Data_Input_BizRpt!B:R, 17, FALSE), 0)</f>
        <v/>
      </c>
      <c r="I79">
        <f>H79/30</f>
        <v/>
      </c>
      <c r="J79">
        <f>I79*60</f>
        <v/>
      </c>
      <c r="K79">
        <f>IF(A79&lt;&gt;"", ROUND(MAX(0, J79-G79), 0), "")</f>
        <v/>
      </c>
      <c r="L79">
        <f>IF(K79&gt;0, "Restock Needed", "Healthy")</f>
        <v/>
      </c>
    </row>
    <row r="80">
      <c r="A80">
        <f>IFNA(VLOOKUP(B80, Data_Input_Inventory!D:J, 7, FALSE), "")</f>
        <v/>
      </c>
      <c r="B80">
        <f>IF(ISBLANK(Data_Input_Inventory!D80),"",Data_Input_Inventory!D80)</f>
        <v/>
      </c>
      <c r="C80">
        <f>IFNA(VLOOKUP(B80, Data_Input_Inventory!D:F, 3, FALSE), "")</f>
        <v/>
      </c>
      <c r="D80">
        <f>IF(A80&lt;&gt;"", HYPERLINK("https://www.amazon.com/dp/"&amp;A80, "View on Amazon"), "")</f>
        <v/>
      </c>
      <c r="E80">
        <f>IFNA(VLOOKUP(B80, Data_Input_Inventory!D:K, 8, FALSE), 0)</f>
        <v/>
      </c>
      <c r="F80">
        <f>IFNA(VLOOKUP(B80, Data_Input_Inventory!D:L, 9, FALSE), 0)</f>
        <v/>
      </c>
      <c r="G80">
        <f>E80+F80</f>
        <v/>
      </c>
      <c r="H80">
        <f>IFNA(VLOOKUP(A80, Data_Input_BizRpt!B:R, 17, FALSE), 0)</f>
        <v/>
      </c>
      <c r="I80">
        <f>H80/30</f>
        <v/>
      </c>
      <c r="J80">
        <f>I80*60</f>
        <v/>
      </c>
      <c r="K80">
        <f>IF(A80&lt;&gt;"", ROUND(MAX(0, J80-G80), 0), "")</f>
        <v/>
      </c>
      <c r="L80">
        <f>IF(K80&gt;0, "Restock Needed", "Healthy")</f>
        <v/>
      </c>
    </row>
    <row r="81">
      <c r="A81">
        <f>IFNA(VLOOKUP(B81, Data_Input_Inventory!D:J, 7, FALSE), "")</f>
        <v/>
      </c>
      <c r="B81">
        <f>IF(ISBLANK(Data_Input_Inventory!D81),"",Data_Input_Inventory!D81)</f>
        <v/>
      </c>
      <c r="C81">
        <f>IFNA(VLOOKUP(B81, Data_Input_Inventory!D:F, 3, FALSE), "")</f>
        <v/>
      </c>
      <c r="D81">
        <f>IF(A81&lt;&gt;"", HYPERLINK("https://www.amazon.com/dp/"&amp;A81, "View on Amazon"), "")</f>
        <v/>
      </c>
      <c r="E81">
        <f>IFNA(VLOOKUP(B81, Data_Input_Inventory!D:K, 8, FALSE), 0)</f>
        <v/>
      </c>
      <c r="F81">
        <f>IFNA(VLOOKUP(B81, Data_Input_Inventory!D:L, 9, FALSE), 0)</f>
        <v/>
      </c>
      <c r="G81">
        <f>E81+F81</f>
        <v/>
      </c>
      <c r="H81">
        <f>IFNA(VLOOKUP(A81, Data_Input_BizRpt!B:R, 17, FALSE), 0)</f>
        <v/>
      </c>
      <c r="I81">
        <f>H81/30</f>
        <v/>
      </c>
      <c r="J81">
        <f>I81*60</f>
        <v/>
      </c>
      <c r="K81">
        <f>IF(A81&lt;&gt;"", ROUND(MAX(0, J81-G81), 0), "")</f>
        <v/>
      </c>
      <c r="L81">
        <f>IF(K81&gt;0, "Restock Needed", "Healthy")</f>
        <v/>
      </c>
    </row>
    <row r="82">
      <c r="A82">
        <f>IFNA(VLOOKUP(B82, Data_Input_Inventory!D:J, 7, FALSE), "")</f>
        <v/>
      </c>
      <c r="B82">
        <f>IF(ISBLANK(Data_Input_Inventory!D82),"",Data_Input_Inventory!D82)</f>
        <v/>
      </c>
      <c r="C82">
        <f>IFNA(VLOOKUP(B82, Data_Input_Inventory!D:F, 3, FALSE), "")</f>
        <v/>
      </c>
      <c r="D82">
        <f>IF(A82&lt;&gt;"", HYPERLINK("https://www.amazon.com/dp/"&amp;A82, "View on Amazon"), "")</f>
        <v/>
      </c>
      <c r="E82">
        <f>IFNA(VLOOKUP(B82, Data_Input_Inventory!D:K, 8, FALSE), 0)</f>
        <v/>
      </c>
      <c r="F82">
        <f>IFNA(VLOOKUP(B82, Data_Input_Inventory!D:L, 9, FALSE), 0)</f>
        <v/>
      </c>
      <c r="G82">
        <f>E82+F82</f>
        <v/>
      </c>
      <c r="H82">
        <f>IFNA(VLOOKUP(A82, Data_Input_BizRpt!B:R, 17, FALSE), 0)</f>
        <v/>
      </c>
      <c r="I82">
        <f>H82/30</f>
        <v/>
      </c>
      <c r="J82">
        <f>I82*60</f>
        <v/>
      </c>
      <c r="K82">
        <f>IF(A82&lt;&gt;"", ROUND(MAX(0, J82-G82), 0), "")</f>
        <v/>
      </c>
      <c r="L82">
        <f>IF(K82&gt;0, "Restock Needed", "Healthy")</f>
        <v/>
      </c>
    </row>
    <row r="83">
      <c r="A83">
        <f>IFNA(VLOOKUP(B83, Data_Input_Inventory!D:J, 7, FALSE), "")</f>
        <v/>
      </c>
      <c r="B83">
        <f>IF(ISBLANK(Data_Input_Inventory!D83),"",Data_Input_Inventory!D83)</f>
        <v/>
      </c>
      <c r="C83">
        <f>IFNA(VLOOKUP(B83, Data_Input_Inventory!D:F, 3, FALSE), "")</f>
        <v/>
      </c>
      <c r="D83">
        <f>IF(A83&lt;&gt;"", HYPERLINK("https://www.amazon.com/dp/"&amp;A83, "View on Amazon"), "")</f>
        <v/>
      </c>
      <c r="E83">
        <f>IFNA(VLOOKUP(B83, Data_Input_Inventory!D:K, 8, FALSE), 0)</f>
        <v/>
      </c>
      <c r="F83">
        <f>IFNA(VLOOKUP(B83, Data_Input_Inventory!D:L, 9, FALSE), 0)</f>
        <v/>
      </c>
      <c r="G83">
        <f>E83+F83</f>
        <v/>
      </c>
      <c r="H83">
        <f>IFNA(VLOOKUP(A83, Data_Input_BizRpt!B:R, 17, FALSE), 0)</f>
        <v/>
      </c>
      <c r="I83">
        <f>H83/30</f>
        <v/>
      </c>
      <c r="J83">
        <f>I83*60</f>
        <v/>
      </c>
      <c r="K83">
        <f>IF(A83&lt;&gt;"", ROUND(MAX(0, J83-G83), 0), "")</f>
        <v/>
      </c>
      <c r="L83">
        <f>IF(K83&gt;0, "Restock Needed", "Healthy")</f>
        <v/>
      </c>
    </row>
    <row r="84">
      <c r="A84">
        <f>IFNA(VLOOKUP(B84, Data_Input_Inventory!D:J, 7, FALSE), "")</f>
        <v/>
      </c>
      <c r="B84">
        <f>IF(ISBLANK(Data_Input_Inventory!D84),"",Data_Input_Inventory!D84)</f>
        <v/>
      </c>
      <c r="C84">
        <f>IFNA(VLOOKUP(B84, Data_Input_Inventory!D:F, 3, FALSE), "")</f>
        <v/>
      </c>
      <c r="D84">
        <f>IF(A84&lt;&gt;"", HYPERLINK("https://www.amazon.com/dp/"&amp;A84, "View on Amazon"), "")</f>
        <v/>
      </c>
      <c r="E84">
        <f>IFNA(VLOOKUP(B84, Data_Input_Inventory!D:K, 8, FALSE), 0)</f>
        <v/>
      </c>
      <c r="F84">
        <f>IFNA(VLOOKUP(B84, Data_Input_Inventory!D:L, 9, FALSE), 0)</f>
        <v/>
      </c>
      <c r="G84">
        <f>E84+F84</f>
        <v/>
      </c>
      <c r="H84">
        <f>IFNA(VLOOKUP(A84, Data_Input_BizRpt!B:R, 17, FALSE), 0)</f>
        <v/>
      </c>
      <c r="I84">
        <f>H84/30</f>
        <v/>
      </c>
      <c r="J84">
        <f>I84*60</f>
        <v/>
      </c>
      <c r="K84">
        <f>IF(A84&lt;&gt;"", ROUND(MAX(0, J84-G84), 0), "")</f>
        <v/>
      </c>
      <c r="L84">
        <f>IF(K84&gt;0, "Restock Needed", "Healthy")</f>
        <v/>
      </c>
    </row>
    <row r="85">
      <c r="A85">
        <f>IFNA(VLOOKUP(B85, Data_Input_Inventory!D:J, 7, FALSE), "")</f>
        <v/>
      </c>
      <c r="B85">
        <f>IF(ISBLANK(Data_Input_Inventory!D85),"",Data_Input_Inventory!D85)</f>
        <v/>
      </c>
      <c r="C85">
        <f>IFNA(VLOOKUP(B85, Data_Input_Inventory!D:F, 3, FALSE), "")</f>
        <v/>
      </c>
      <c r="D85">
        <f>IF(A85&lt;&gt;"", HYPERLINK("https://www.amazon.com/dp/"&amp;A85, "View on Amazon"), "")</f>
        <v/>
      </c>
      <c r="E85">
        <f>IFNA(VLOOKUP(B85, Data_Input_Inventory!D:K, 8, FALSE), 0)</f>
        <v/>
      </c>
      <c r="F85">
        <f>IFNA(VLOOKUP(B85, Data_Input_Inventory!D:L, 9, FALSE), 0)</f>
        <v/>
      </c>
      <c r="G85">
        <f>E85+F85</f>
        <v/>
      </c>
      <c r="H85">
        <f>IFNA(VLOOKUP(A85, Data_Input_BizRpt!B:R, 17, FALSE), 0)</f>
        <v/>
      </c>
      <c r="I85">
        <f>H85/30</f>
        <v/>
      </c>
      <c r="J85">
        <f>I85*60</f>
        <v/>
      </c>
      <c r="K85">
        <f>IF(A85&lt;&gt;"", ROUND(MAX(0, J85-G85), 0), "")</f>
        <v/>
      </c>
      <c r="L85">
        <f>IF(K85&gt;0, "Restock Needed", "Healthy")</f>
        <v/>
      </c>
    </row>
    <row r="86">
      <c r="A86">
        <f>IFNA(VLOOKUP(B86, Data_Input_Inventory!D:J, 7, FALSE), "")</f>
        <v/>
      </c>
      <c r="B86">
        <f>IF(ISBLANK(Data_Input_Inventory!D86),"",Data_Input_Inventory!D86)</f>
        <v/>
      </c>
      <c r="C86">
        <f>IFNA(VLOOKUP(B86, Data_Input_Inventory!D:F, 3, FALSE), "")</f>
        <v/>
      </c>
      <c r="D86">
        <f>IF(A86&lt;&gt;"", HYPERLINK("https://www.amazon.com/dp/"&amp;A86, "View on Amazon"), "")</f>
        <v/>
      </c>
      <c r="E86">
        <f>IFNA(VLOOKUP(B86, Data_Input_Inventory!D:K, 8, FALSE), 0)</f>
        <v/>
      </c>
      <c r="F86">
        <f>IFNA(VLOOKUP(B86, Data_Input_Inventory!D:L, 9, FALSE), 0)</f>
        <v/>
      </c>
      <c r="G86">
        <f>E86+F86</f>
        <v/>
      </c>
      <c r="H86">
        <f>IFNA(VLOOKUP(A86, Data_Input_BizRpt!B:R, 17, FALSE), 0)</f>
        <v/>
      </c>
      <c r="I86">
        <f>H86/30</f>
        <v/>
      </c>
      <c r="J86">
        <f>I86*60</f>
        <v/>
      </c>
      <c r="K86">
        <f>IF(A86&lt;&gt;"", ROUND(MAX(0, J86-G86), 0), "")</f>
        <v/>
      </c>
      <c r="L86">
        <f>IF(K86&gt;0, "Restock Needed", "Healthy")</f>
        <v/>
      </c>
    </row>
    <row r="87">
      <c r="A87">
        <f>IFNA(VLOOKUP(B87, Data_Input_Inventory!D:J, 7, FALSE), "")</f>
        <v/>
      </c>
      <c r="B87">
        <f>IF(ISBLANK(Data_Input_Inventory!D87),"",Data_Input_Inventory!D87)</f>
        <v/>
      </c>
      <c r="C87">
        <f>IFNA(VLOOKUP(B87, Data_Input_Inventory!D:F, 3, FALSE), "")</f>
        <v/>
      </c>
      <c r="D87">
        <f>IF(A87&lt;&gt;"", HYPERLINK("https://www.amazon.com/dp/"&amp;A87, "View on Amazon"), "")</f>
        <v/>
      </c>
      <c r="E87">
        <f>IFNA(VLOOKUP(B87, Data_Input_Inventory!D:K, 8, FALSE), 0)</f>
        <v/>
      </c>
      <c r="F87">
        <f>IFNA(VLOOKUP(B87, Data_Input_Inventory!D:L, 9, FALSE), 0)</f>
        <v/>
      </c>
      <c r="G87">
        <f>E87+F87</f>
        <v/>
      </c>
      <c r="H87">
        <f>IFNA(VLOOKUP(A87, Data_Input_BizRpt!B:R, 17, FALSE), 0)</f>
        <v/>
      </c>
      <c r="I87">
        <f>H87/30</f>
        <v/>
      </c>
      <c r="J87">
        <f>I87*60</f>
        <v/>
      </c>
      <c r="K87">
        <f>IF(A87&lt;&gt;"", ROUND(MAX(0, J87-G87), 0), "")</f>
        <v/>
      </c>
      <c r="L87">
        <f>IF(K87&gt;0, "Restock Needed", "Healthy")</f>
        <v/>
      </c>
    </row>
    <row r="88">
      <c r="A88">
        <f>IFNA(VLOOKUP(B88, Data_Input_Inventory!D:J, 7, FALSE), "")</f>
        <v/>
      </c>
      <c r="B88">
        <f>IF(ISBLANK(Data_Input_Inventory!D88),"",Data_Input_Inventory!D88)</f>
        <v/>
      </c>
      <c r="C88">
        <f>IFNA(VLOOKUP(B88, Data_Input_Inventory!D:F, 3, FALSE), "")</f>
        <v/>
      </c>
      <c r="D88">
        <f>IF(A88&lt;&gt;"", HYPERLINK("https://www.amazon.com/dp/"&amp;A88, "View on Amazon"), "")</f>
        <v/>
      </c>
      <c r="E88">
        <f>IFNA(VLOOKUP(B88, Data_Input_Inventory!D:K, 8, FALSE), 0)</f>
        <v/>
      </c>
      <c r="F88">
        <f>IFNA(VLOOKUP(B88, Data_Input_Inventory!D:L, 9, FALSE), 0)</f>
        <v/>
      </c>
      <c r="G88">
        <f>E88+F88</f>
        <v/>
      </c>
      <c r="H88">
        <f>IFNA(VLOOKUP(A88, Data_Input_BizRpt!B:R, 17, FALSE), 0)</f>
        <v/>
      </c>
      <c r="I88">
        <f>H88/30</f>
        <v/>
      </c>
      <c r="J88">
        <f>I88*60</f>
        <v/>
      </c>
      <c r="K88">
        <f>IF(A88&lt;&gt;"", ROUND(MAX(0, J88-G88), 0), "")</f>
        <v/>
      </c>
      <c r="L88">
        <f>IF(K88&gt;0, "Restock Needed", "Healthy")</f>
        <v/>
      </c>
    </row>
    <row r="89">
      <c r="A89">
        <f>IFNA(VLOOKUP(B89, Data_Input_Inventory!D:J, 7, FALSE), "")</f>
        <v/>
      </c>
      <c r="B89">
        <f>IF(ISBLANK(Data_Input_Inventory!D89),"",Data_Input_Inventory!D89)</f>
        <v/>
      </c>
      <c r="C89">
        <f>IFNA(VLOOKUP(B89, Data_Input_Inventory!D:F, 3, FALSE), "")</f>
        <v/>
      </c>
      <c r="D89">
        <f>IF(A89&lt;&gt;"", HYPERLINK("https://www.amazon.com/dp/"&amp;A89, "View on Amazon"), "")</f>
        <v/>
      </c>
      <c r="E89">
        <f>IFNA(VLOOKUP(B89, Data_Input_Inventory!D:K, 8, FALSE), 0)</f>
        <v/>
      </c>
      <c r="F89">
        <f>IFNA(VLOOKUP(B89, Data_Input_Inventory!D:L, 9, FALSE), 0)</f>
        <v/>
      </c>
      <c r="G89">
        <f>E89+F89</f>
        <v/>
      </c>
      <c r="H89">
        <f>IFNA(VLOOKUP(A89, Data_Input_BizRpt!B:R, 17, FALSE), 0)</f>
        <v/>
      </c>
      <c r="I89">
        <f>H89/30</f>
        <v/>
      </c>
      <c r="J89">
        <f>I89*60</f>
        <v/>
      </c>
      <c r="K89">
        <f>IF(A89&lt;&gt;"", ROUND(MAX(0, J89-G89), 0), "")</f>
        <v/>
      </c>
      <c r="L89">
        <f>IF(K89&gt;0, "Restock Needed", "Healthy")</f>
        <v/>
      </c>
    </row>
    <row r="90">
      <c r="A90">
        <f>IFNA(VLOOKUP(B90, Data_Input_Inventory!D:J, 7, FALSE), "")</f>
        <v/>
      </c>
      <c r="B90">
        <f>IF(ISBLANK(Data_Input_Inventory!D90),"",Data_Input_Inventory!D90)</f>
        <v/>
      </c>
      <c r="C90">
        <f>IFNA(VLOOKUP(B90, Data_Input_Inventory!D:F, 3, FALSE), "")</f>
        <v/>
      </c>
      <c r="D90">
        <f>IF(A90&lt;&gt;"", HYPERLINK("https://www.amazon.com/dp/"&amp;A90, "View on Amazon"), "")</f>
        <v/>
      </c>
      <c r="E90">
        <f>IFNA(VLOOKUP(B90, Data_Input_Inventory!D:K, 8, FALSE), 0)</f>
        <v/>
      </c>
      <c r="F90">
        <f>IFNA(VLOOKUP(B90, Data_Input_Inventory!D:L, 9, FALSE), 0)</f>
        <v/>
      </c>
      <c r="G90">
        <f>E90+F90</f>
        <v/>
      </c>
      <c r="H90">
        <f>IFNA(VLOOKUP(A90, Data_Input_BizRpt!B:R, 17, FALSE), 0)</f>
        <v/>
      </c>
      <c r="I90">
        <f>H90/30</f>
        <v/>
      </c>
      <c r="J90">
        <f>I90*60</f>
        <v/>
      </c>
      <c r="K90">
        <f>IF(A90&lt;&gt;"", ROUND(MAX(0, J90-G90), 0), "")</f>
        <v/>
      </c>
      <c r="L90">
        <f>IF(K90&gt;0, "Restock Needed", "Healthy")</f>
        <v/>
      </c>
    </row>
    <row r="91">
      <c r="A91">
        <f>IFNA(VLOOKUP(B91, Data_Input_Inventory!D:J, 7, FALSE), "")</f>
        <v/>
      </c>
      <c r="B91">
        <f>IF(ISBLANK(Data_Input_Inventory!D91),"",Data_Input_Inventory!D91)</f>
        <v/>
      </c>
      <c r="C91">
        <f>IFNA(VLOOKUP(B91, Data_Input_Inventory!D:F, 3, FALSE), "")</f>
        <v/>
      </c>
      <c r="D91">
        <f>IF(A91&lt;&gt;"", HYPERLINK("https://www.amazon.com/dp/"&amp;A91, "View on Amazon"), "")</f>
        <v/>
      </c>
      <c r="E91">
        <f>IFNA(VLOOKUP(B91, Data_Input_Inventory!D:K, 8, FALSE), 0)</f>
        <v/>
      </c>
      <c r="F91">
        <f>IFNA(VLOOKUP(B91, Data_Input_Inventory!D:L, 9, FALSE), 0)</f>
        <v/>
      </c>
      <c r="G91">
        <f>E91+F91</f>
        <v/>
      </c>
      <c r="H91">
        <f>IFNA(VLOOKUP(A91, Data_Input_BizRpt!B:R, 17, FALSE), 0)</f>
        <v/>
      </c>
      <c r="I91">
        <f>H91/30</f>
        <v/>
      </c>
      <c r="J91">
        <f>I91*60</f>
        <v/>
      </c>
      <c r="K91">
        <f>IF(A91&lt;&gt;"", ROUND(MAX(0, J91-G91), 0), "")</f>
        <v/>
      </c>
      <c r="L91">
        <f>IF(K91&gt;0, "Restock Needed", "Healthy")</f>
        <v/>
      </c>
    </row>
    <row r="92">
      <c r="A92">
        <f>IFNA(VLOOKUP(B92, Data_Input_Inventory!D:J, 7, FALSE), "")</f>
        <v/>
      </c>
      <c r="B92">
        <f>IF(ISBLANK(Data_Input_Inventory!D92),"",Data_Input_Inventory!D92)</f>
        <v/>
      </c>
      <c r="C92">
        <f>IFNA(VLOOKUP(B92, Data_Input_Inventory!D:F, 3, FALSE), "")</f>
        <v/>
      </c>
      <c r="D92">
        <f>IF(A92&lt;&gt;"", HYPERLINK("https://www.amazon.com/dp/"&amp;A92, "View on Amazon"), "")</f>
        <v/>
      </c>
      <c r="E92">
        <f>IFNA(VLOOKUP(B92, Data_Input_Inventory!D:K, 8, FALSE), 0)</f>
        <v/>
      </c>
      <c r="F92">
        <f>IFNA(VLOOKUP(B92, Data_Input_Inventory!D:L, 9, FALSE), 0)</f>
        <v/>
      </c>
      <c r="G92">
        <f>E92+F92</f>
        <v/>
      </c>
      <c r="H92">
        <f>IFNA(VLOOKUP(A92, Data_Input_BizRpt!B:R, 17, FALSE), 0)</f>
        <v/>
      </c>
      <c r="I92">
        <f>H92/30</f>
        <v/>
      </c>
      <c r="J92">
        <f>I92*60</f>
        <v/>
      </c>
      <c r="K92">
        <f>IF(A92&lt;&gt;"", ROUND(MAX(0, J92-G92), 0), "")</f>
        <v/>
      </c>
      <c r="L92">
        <f>IF(K92&gt;0, "Restock Needed", "Healthy")</f>
        <v/>
      </c>
    </row>
    <row r="93">
      <c r="A93">
        <f>IFNA(VLOOKUP(B93, Data_Input_Inventory!D:J, 7, FALSE), "")</f>
        <v/>
      </c>
      <c r="B93">
        <f>IF(ISBLANK(Data_Input_Inventory!D93),"",Data_Input_Inventory!D93)</f>
        <v/>
      </c>
      <c r="C93">
        <f>IFNA(VLOOKUP(B93, Data_Input_Inventory!D:F, 3, FALSE), "")</f>
        <v/>
      </c>
      <c r="D93">
        <f>IF(A93&lt;&gt;"", HYPERLINK("https://www.amazon.com/dp/"&amp;A93, "View on Amazon"), "")</f>
        <v/>
      </c>
      <c r="E93">
        <f>IFNA(VLOOKUP(B93, Data_Input_Inventory!D:K, 8, FALSE), 0)</f>
        <v/>
      </c>
      <c r="F93">
        <f>IFNA(VLOOKUP(B93, Data_Input_Inventory!D:L, 9, FALSE), 0)</f>
        <v/>
      </c>
      <c r="G93">
        <f>E93+F93</f>
        <v/>
      </c>
      <c r="H93">
        <f>IFNA(VLOOKUP(A93, Data_Input_BizRpt!B:R, 17, FALSE), 0)</f>
        <v/>
      </c>
      <c r="I93">
        <f>H93/30</f>
        <v/>
      </c>
      <c r="J93">
        <f>I93*60</f>
        <v/>
      </c>
      <c r="K93">
        <f>IF(A93&lt;&gt;"", ROUND(MAX(0, J93-G93), 0), "")</f>
        <v/>
      </c>
      <c r="L93">
        <f>IF(K93&gt;0, "Restock Needed", "Healthy")</f>
        <v/>
      </c>
    </row>
    <row r="94">
      <c r="A94">
        <f>IFNA(VLOOKUP(B94, Data_Input_Inventory!D:J, 7, FALSE), "")</f>
        <v/>
      </c>
      <c r="B94">
        <f>IF(ISBLANK(Data_Input_Inventory!D94),"",Data_Input_Inventory!D94)</f>
        <v/>
      </c>
      <c r="C94">
        <f>IFNA(VLOOKUP(B94, Data_Input_Inventory!D:F, 3, FALSE), "")</f>
        <v/>
      </c>
      <c r="D94">
        <f>IF(A94&lt;&gt;"", HYPERLINK("https://www.amazon.com/dp/"&amp;A94, "View on Amazon"), "")</f>
        <v/>
      </c>
      <c r="E94">
        <f>IFNA(VLOOKUP(B94, Data_Input_Inventory!D:K, 8, FALSE), 0)</f>
        <v/>
      </c>
      <c r="F94">
        <f>IFNA(VLOOKUP(B94, Data_Input_Inventory!D:L, 9, FALSE), 0)</f>
        <v/>
      </c>
      <c r="G94">
        <f>E94+F94</f>
        <v/>
      </c>
      <c r="H94">
        <f>IFNA(VLOOKUP(A94, Data_Input_BizRpt!B:R, 17, FALSE), 0)</f>
        <v/>
      </c>
      <c r="I94">
        <f>H94/30</f>
        <v/>
      </c>
      <c r="J94">
        <f>I94*60</f>
        <v/>
      </c>
      <c r="K94">
        <f>IF(A94&lt;&gt;"", ROUND(MAX(0, J94-G94), 0), "")</f>
        <v/>
      </c>
      <c r="L94">
        <f>IF(K94&gt;0, "Restock Needed", "Healthy")</f>
        <v/>
      </c>
    </row>
    <row r="95">
      <c r="A95">
        <f>IFNA(VLOOKUP(B95, Data_Input_Inventory!D:J, 7, FALSE), "")</f>
        <v/>
      </c>
      <c r="B95">
        <f>IF(ISBLANK(Data_Input_Inventory!D95),"",Data_Input_Inventory!D95)</f>
        <v/>
      </c>
      <c r="C95">
        <f>IFNA(VLOOKUP(B95, Data_Input_Inventory!D:F, 3, FALSE), "")</f>
        <v/>
      </c>
      <c r="D95">
        <f>IF(A95&lt;&gt;"", HYPERLINK("https://www.amazon.com/dp/"&amp;A95, "View on Amazon"), "")</f>
        <v/>
      </c>
      <c r="E95">
        <f>IFNA(VLOOKUP(B95, Data_Input_Inventory!D:K, 8, FALSE), 0)</f>
        <v/>
      </c>
      <c r="F95">
        <f>IFNA(VLOOKUP(B95, Data_Input_Inventory!D:L, 9, FALSE), 0)</f>
        <v/>
      </c>
      <c r="G95">
        <f>E95+F95</f>
        <v/>
      </c>
      <c r="H95">
        <f>IFNA(VLOOKUP(A95, Data_Input_BizRpt!B:R, 17, FALSE), 0)</f>
        <v/>
      </c>
      <c r="I95">
        <f>H95/30</f>
        <v/>
      </c>
      <c r="J95">
        <f>I95*60</f>
        <v/>
      </c>
      <c r="K95">
        <f>IF(A95&lt;&gt;"", ROUND(MAX(0, J95-G95), 0), "")</f>
        <v/>
      </c>
      <c r="L95">
        <f>IF(K95&gt;0, "Restock Needed", "Healthy")</f>
        <v/>
      </c>
    </row>
    <row r="96">
      <c r="A96">
        <f>IFNA(VLOOKUP(B96, Data_Input_Inventory!D:J, 7, FALSE), "")</f>
        <v/>
      </c>
      <c r="B96">
        <f>IF(ISBLANK(Data_Input_Inventory!D96),"",Data_Input_Inventory!D96)</f>
        <v/>
      </c>
      <c r="C96">
        <f>IFNA(VLOOKUP(B96, Data_Input_Inventory!D:F, 3, FALSE), "")</f>
        <v/>
      </c>
      <c r="D96">
        <f>IF(A96&lt;&gt;"", HYPERLINK("https://www.amazon.com/dp/"&amp;A96, "View on Amazon"), "")</f>
        <v/>
      </c>
      <c r="E96">
        <f>IFNA(VLOOKUP(B96, Data_Input_Inventory!D:K, 8, FALSE), 0)</f>
        <v/>
      </c>
      <c r="F96">
        <f>IFNA(VLOOKUP(B96, Data_Input_Inventory!D:L, 9, FALSE), 0)</f>
        <v/>
      </c>
      <c r="G96">
        <f>E96+F96</f>
        <v/>
      </c>
      <c r="H96">
        <f>IFNA(VLOOKUP(A96, Data_Input_BizRpt!B:R, 17, FALSE), 0)</f>
        <v/>
      </c>
      <c r="I96">
        <f>H96/30</f>
        <v/>
      </c>
      <c r="J96">
        <f>I96*60</f>
        <v/>
      </c>
      <c r="K96">
        <f>IF(A96&lt;&gt;"", ROUND(MAX(0, J96-G96), 0), "")</f>
        <v/>
      </c>
      <c r="L96">
        <f>IF(K96&gt;0, "Restock Needed", "Healthy")</f>
        <v/>
      </c>
    </row>
    <row r="97">
      <c r="A97">
        <f>IFNA(VLOOKUP(B97, Data_Input_Inventory!D:J, 7, FALSE), "")</f>
        <v/>
      </c>
      <c r="B97">
        <f>IF(ISBLANK(Data_Input_Inventory!D97),"",Data_Input_Inventory!D97)</f>
        <v/>
      </c>
      <c r="C97">
        <f>IFNA(VLOOKUP(B97, Data_Input_Inventory!D:F, 3, FALSE), "")</f>
        <v/>
      </c>
      <c r="D97">
        <f>IF(A97&lt;&gt;"", HYPERLINK("https://www.amazon.com/dp/"&amp;A97, "View on Amazon"), "")</f>
        <v/>
      </c>
      <c r="E97">
        <f>IFNA(VLOOKUP(B97, Data_Input_Inventory!D:K, 8, FALSE), 0)</f>
        <v/>
      </c>
      <c r="F97">
        <f>IFNA(VLOOKUP(B97, Data_Input_Inventory!D:L, 9, FALSE), 0)</f>
        <v/>
      </c>
      <c r="G97">
        <f>E97+F97</f>
        <v/>
      </c>
      <c r="H97">
        <f>IFNA(VLOOKUP(A97, Data_Input_BizRpt!B:R, 17, FALSE), 0)</f>
        <v/>
      </c>
      <c r="I97">
        <f>H97/30</f>
        <v/>
      </c>
      <c r="J97">
        <f>I97*60</f>
        <v/>
      </c>
      <c r="K97">
        <f>IF(A97&lt;&gt;"", ROUND(MAX(0, J97-G97), 0), "")</f>
        <v/>
      </c>
      <c r="L97">
        <f>IF(K97&gt;0, "Restock Needed", "Healthy")</f>
        <v/>
      </c>
    </row>
    <row r="98">
      <c r="A98">
        <f>IFNA(VLOOKUP(B98, Data_Input_Inventory!D:J, 7, FALSE), "")</f>
        <v/>
      </c>
      <c r="B98">
        <f>IF(ISBLANK(Data_Input_Inventory!D98),"",Data_Input_Inventory!D98)</f>
        <v/>
      </c>
      <c r="C98">
        <f>IFNA(VLOOKUP(B98, Data_Input_Inventory!D:F, 3, FALSE), "")</f>
        <v/>
      </c>
      <c r="D98">
        <f>IF(A98&lt;&gt;"", HYPERLINK("https://www.amazon.com/dp/"&amp;A98, "View on Amazon"), "")</f>
        <v/>
      </c>
      <c r="E98">
        <f>IFNA(VLOOKUP(B98, Data_Input_Inventory!D:K, 8, FALSE), 0)</f>
        <v/>
      </c>
      <c r="F98">
        <f>IFNA(VLOOKUP(B98, Data_Input_Inventory!D:L, 9, FALSE), 0)</f>
        <v/>
      </c>
      <c r="G98">
        <f>E98+F98</f>
        <v/>
      </c>
      <c r="H98">
        <f>IFNA(VLOOKUP(A98, Data_Input_BizRpt!B:R, 17, FALSE), 0)</f>
        <v/>
      </c>
      <c r="I98">
        <f>H98/30</f>
        <v/>
      </c>
      <c r="J98">
        <f>I98*60</f>
        <v/>
      </c>
      <c r="K98">
        <f>IF(A98&lt;&gt;"", ROUND(MAX(0, J98-G98), 0), "")</f>
        <v/>
      </c>
      <c r="L98">
        <f>IF(K98&gt;0, "Restock Needed", "Healthy")</f>
        <v/>
      </c>
    </row>
    <row r="99">
      <c r="A99">
        <f>IFNA(VLOOKUP(B99, Data_Input_Inventory!D:J, 7, FALSE), "")</f>
        <v/>
      </c>
      <c r="B99">
        <f>IF(ISBLANK(Data_Input_Inventory!D99),"",Data_Input_Inventory!D99)</f>
        <v/>
      </c>
      <c r="C99">
        <f>IFNA(VLOOKUP(B99, Data_Input_Inventory!D:F, 3, FALSE), "")</f>
        <v/>
      </c>
      <c r="D99">
        <f>IF(A99&lt;&gt;"", HYPERLINK("https://www.amazon.com/dp/"&amp;A99, "View on Amazon"), "")</f>
        <v/>
      </c>
      <c r="E99">
        <f>IFNA(VLOOKUP(B99, Data_Input_Inventory!D:K, 8, FALSE), 0)</f>
        <v/>
      </c>
      <c r="F99">
        <f>IFNA(VLOOKUP(B99, Data_Input_Inventory!D:L, 9, FALSE), 0)</f>
        <v/>
      </c>
      <c r="G99">
        <f>E99+F99</f>
        <v/>
      </c>
      <c r="H99">
        <f>IFNA(VLOOKUP(A99, Data_Input_BizRpt!B:R, 17, FALSE), 0)</f>
        <v/>
      </c>
      <c r="I99">
        <f>H99/30</f>
        <v/>
      </c>
      <c r="J99">
        <f>I99*60</f>
        <v/>
      </c>
      <c r="K99">
        <f>IF(A99&lt;&gt;"", ROUND(MAX(0, J99-G99), 0), "")</f>
        <v/>
      </c>
      <c r="L99">
        <f>IF(K99&gt;0, "Restock Needed", "Healthy")</f>
        <v/>
      </c>
    </row>
    <row r="100">
      <c r="A100">
        <f>IFNA(VLOOKUP(B100, Data_Input_Inventory!D:J, 7, FALSE), "")</f>
        <v/>
      </c>
      <c r="B100">
        <f>IF(ISBLANK(Data_Input_Inventory!D100),"",Data_Input_Inventory!D100)</f>
        <v/>
      </c>
      <c r="C100">
        <f>IFNA(VLOOKUP(B100, Data_Input_Inventory!D:F, 3, FALSE), "")</f>
        <v/>
      </c>
      <c r="D100">
        <f>IF(A100&lt;&gt;"", HYPERLINK("https://www.amazon.com/dp/"&amp;A100, "View on Amazon"), "")</f>
        <v/>
      </c>
      <c r="E100">
        <f>IFNA(VLOOKUP(B100, Data_Input_Inventory!D:K, 8, FALSE), 0)</f>
        <v/>
      </c>
      <c r="F100">
        <f>IFNA(VLOOKUP(B100, Data_Input_Inventory!D:L, 9, FALSE), 0)</f>
        <v/>
      </c>
      <c r="G100">
        <f>E100+F100</f>
        <v/>
      </c>
      <c r="H100">
        <f>IFNA(VLOOKUP(A100, Data_Input_BizRpt!B:R, 17, FALSE), 0)</f>
        <v/>
      </c>
      <c r="I100">
        <f>H100/30</f>
        <v/>
      </c>
      <c r="J100">
        <f>I100*60</f>
        <v/>
      </c>
      <c r="K100">
        <f>IF(A100&lt;&gt;"", ROUND(MAX(0, J100-G100), 0), "")</f>
        <v/>
      </c>
      <c r="L100">
        <f>IF(K100&gt;0, "Restock Needed", "Healthy")</f>
        <v/>
      </c>
    </row>
    <row r="101">
      <c r="A101">
        <f>IFNA(VLOOKUP(B101, Data_Input_Inventory!D:J, 7, FALSE), "")</f>
        <v/>
      </c>
      <c r="B101">
        <f>IF(ISBLANK(Data_Input_Inventory!D101),"",Data_Input_Inventory!D101)</f>
        <v/>
      </c>
      <c r="C101">
        <f>IFNA(VLOOKUP(B101, Data_Input_Inventory!D:F, 3, FALSE), "")</f>
        <v/>
      </c>
      <c r="D101">
        <f>IF(A101&lt;&gt;"", HYPERLINK("https://www.amazon.com/dp/"&amp;A101, "View on Amazon"), "")</f>
        <v/>
      </c>
      <c r="E101">
        <f>IFNA(VLOOKUP(B101, Data_Input_Inventory!D:K, 8, FALSE), 0)</f>
        <v/>
      </c>
      <c r="F101">
        <f>IFNA(VLOOKUP(B101, Data_Input_Inventory!D:L, 9, FALSE), 0)</f>
        <v/>
      </c>
      <c r="G101">
        <f>E101+F101</f>
        <v/>
      </c>
      <c r="H101">
        <f>IFNA(VLOOKUP(A101, Data_Input_BizRpt!B:R, 17, FALSE), 0)</f>
        <v/>
      </c>
      <c r="I101">
        <f>H101/30</f>
        <v/>
      </c>
      <c r="J101">
        <f>I101*60</f>
        <v/>
      </c>
      <c r="K101">
        <f>IF(A101&lt;&gt;"", ROUND(MAX(0, J101-G101), 0), "")</f>
        <v/>
      </c>
      <c r="L101">
        <f>IF(K101&gt;0, "Restock Needed", "Healthy")</f>
        <v/>
      </c>
    </row>
    <row r="102">
      <c r="A102">
        <f>IFNA(VLOOKUP(B102, Data_Input_Inventory!D:J, 7, FALSE), "")</f>
        <v/>
      </c>
      <c r="B102">
        <f>IF(ISBLANK(Data_Input_Inventory!D102),"",Data_Input_Inventory!D102)</f>
        <v/>
      </c>
      <c r="C102">
        <f>IFNA(VLOOKUP(B102, Data_Input_Inventory!D:F, 3, FALSE), "")</f>
        <v/>
      </c>
      <c r="D102">
        <f>IF(A102&lt;&gt;"", HYPERLINK("https://www.amazon.com/dp/"&amp;A102, "View on Amazon"), "")</f>
        <v/>
      </c>
      <c r="E102">
        <f>IFNA(VLOOKUP(B102, Data_Input_Inventory!D:K, 8, FALSE), 0)</f>
        <v/>
      </c>
      <c r="F102">
        <f>IFNA(VLOOKUP(B102, Data_Input_Inventory!D:L, 9, FALSE), 0)</f>
        <v/>
      </c>
      <c r="G102">
        <f>E102+F102</f>
        <v/>
      </c>
      <c r="H102">
        <f>IFNA(VLOOKUP(A102, Data_Input_BizRpt!B:R, 17, FALSE), 0)</f>
        <v/>
      </c>
      <c r="I102">
        <f>H102/30</f>
        <v/>
      </c>
      <c r="J102">
        <f>I102*60</f>
        <v/>
      </c>
      <c r="K102">
        <f>IF(A102&lt;&gt;"", ROUND(MAX(0, J102-G102), 0), "")</f>
        <v/>
      </c>
      <c r="L102">
        <f>IF(K102&gt;0, "Restock Needed", "Healthy")</f>
        <v/>
      </c>
    </row>
    <row r="103">
      <c r="A103">
        <f>IFNA(VLOOKUP(B103, Data_Input_Inventory!D:J, 7, FALSE), "")</f>
        <v/>
      </c>
      <c r="B103">
        <f>IF(ISBLANK(Data_Input_Inventory!D103),"",Data_Input_Inventory!D103)</f>
        <v/>
      </c>
      <c r="C103">
        <f>IFNA(VLOOKUP(B103, Data_Input_Inventory!D:F, 3, FALSE), "")</f>
        <v/>
      </c>
      <c r="D103">
        <f>IF(A103&lt;&gt;"", HYPERLINK("https://www.amazon.com/dp/"&amp;A103, "View on Amazon"), "")</f>
        <v/>
      </c>
      <c r="E103">
        <f>IFNA(VLOOKUP(B103, Data_Input_Inventory!D:K, 8, FALSE), 0)</f>
        <v/>
      </c>
      <c r="F103">
        <f>IFNA(VLOOKUP(B103, Data_Input_Inventory!D:L, 9, FALSE), 0)</f>
        <v/>
      </c>
      <c r="G103">
        <f>E103+F103</f>
        <v/>
      </c>
      <c r="H103">
        <f>IFNA(VLOOKUP(A103, Data_Input_BizRpt!B:R, 17, FALSE), 0)</f>
        <v/>
      </c>
      <c r="I103">
        <f>H103/30</f>
        <v/>
      </c>
      <c r="J103">
        <f>I103*60</f>
        <v/>
      </c>
      <c r="K103">
        <f>IF(A103&lt;&gt;"", ROUND(MAX(0, J103-G103), 0), "")</f>
        <v/>
      </c>
      <c r="L103">
        <f>IF(K103&gt;0, "Restock Needed", "Healthy")</f>
        <v/>
      </c>
    </row>
    <row r="104">
      <c r="A104">
        <f>IFNA(VLOOKUP(B104, Data_Input_Inventory!D:J, 7, FALSE), "")</f>
        <v/>
      </c>
      <c r="B104">
        <f>IF(ISBLANK(Data_Input_Inventory!D104),"",Data_Input_Inventory!D104)</f>
        <v/>
      </c>
      <c r="C104">
        <f>IFNA(VLOOKUP(B104, Data_Input_Inventory!D:F, 3, FALSE), "")</f>
        <v/>
      </c>
      <c r="D104">
        <f>IF(A104&lt;&gt;"", HYPERLINK("https://www.amazon.com/dp/"&amp;A104, "View on Amazon"), "")</f>
        <v/>
      </c>
      <c r="E104">
        <f>IFNA(VLOOKUP(B104, Data_Input_Inventory!D:K, 8, FALSE), 0)</f>
        <v/>
      </c>
      <c r="F104">
        <f>IFNA(VLOOKUP(B104, Data_Input_Inventory!D:L, 9, FALSE), 0)</f>
        <v/>
      </c>
      <c r="G104">
        <f>E104+F104</f>
        <v/>
      </c>
      <c r="H104">
        <f>IFNA(VLOOKUP(A104, Data_Input_BizRpt!B:R, 17, FALSE), 0)</f>
        <v/>
      </c>
      <c r="I104">
        <f>H104/30</f>
        <v/>
      </c>
      <c r="J104">
        <f>I104*60</f>
        <v/>
      </c>
      <c r="K104">
        <f>IF(A104&lt;&gt;"", ROUND(MAX(0, J104-G104), 0), "")</f>
        <v/>
      </c>
      <c r="L104">
        <f>IF(K104&gt;0, "Restock Needed", "Healthy")</f>
        <v/>
      </c>
    </row>
    <row r="105">
      <c r="A105">
        <f>IFNA(VLOOKUP(B105, Data_Input_Inventory!D:J, 7, FALSE), "")</f>
        <v/>
      </c>
      <c r="B105">
        <f>IF(ISBLANK(Data_Input_Inventory!D105),"",Data_Input_Inventory!D105)</f>
        <v/>
      </c>
      <c r="C105">
        <f>IFNA(VLOOKUP(B105, Data_Input_Inventory!D:F, 3, FALSE), "")</f>
        <v/>
      </c>
      <c r="D105">
        <f>IF(A105&lt;&gt;"", HYPERLINK("https://www.amazon.com/dp/"&amp;A105, "View on Amazon"), "")</f>
        <v/>
      </c>
      <c r="E105">
        <f>IFNA(VLOOKUP(B105, Data_Input_Inventory!D:K, 8, FALSE), 0)</f>
        <v/>
      </c>
      <c r="F105">
        <f>IFNA(VLOOKUP(B105, Data_Input_Inventory!D:L, 9, FALSE), 0)</f>
        <v/>
      </c>
      <c r="G105">
        <f>E105+F105</f>
        <v/>
      </c>
      <c r="H105">
        <f>IFNA(VLOOKUP(A105, Data_Input_BizRpt!B:R, 17, FALSE), 0)</f>
        <v/>
      </c>
      <c r="I105">
        <f>H105/30</f>
        <v/>
      </c>
      <c r="J105">
        <f>I105*60</f>
        <v/>
      </c>
      <c r="K105">
        <f>IF(A105&lt;&gt;"", ROUND(MAX(0, J105-G105), 0), "")</f>
        <v/>
      </c>
      <c r="L105">
        <f>IF(K105&gt;0, "Restock Needed", "Healthy")</f>
        <v/>
      </c>
    </row>
    <row r="106">
      <c r="A106">
        <f>IFNA(VLOOKUP(B106, Data_Input_Inventory!D:J, 7, FALSE), "")</f>
        <v/>
      </c>
      <c r="B106">
        <f>IF(ISBLANK(Data_Input_Inventory!D106),"",Data_Input_Inventory!D106)</f>
        <v/>
      </c>
      <c r="C106">
        <f>IFNA(VLOOKUP(B106, Data_Input_Inventory!D:F, 3, FALSE), "")</f>
        <v/>
      </c>
      <c r="D106">
        <f>IF(A106&lt;&gt;"", HYPERLINK("https://www.amazon.com/dp/"&amp;A106, "View on Amazon"), "")</f>
        <v/>
      </c>
      <c r="E106">
        <f>IFNA(VLOOKUP(B106, Data_Input_Inventory!D:K, 8, FALSE), 0)</f>
        <v/>
      </c>
      <c r="F106">
        <f>IFNA(VLOOKUP(B106, Data_Input_Inventory!D:L, 9, FALSE), 0)</f>
        <v/>
      </c>
      <c r="G106">
        <f>E106+F106</f>
        <v/>
      </c>
      <c r="H106">
        <f>IFNA(VLOOKUP(A106, Data_Input_BizRpt!B:R, 17, FALSE), 0)</f>
        <v/>
      </c>
      <c r="I106">
        <f>H106/30</f>
        <v/>
      </c>
      <c r="J106">
        <f>I106*60</f>
        <v/>
      </c>
      <c r="K106">
        <f>IF(A106&lt;&gt;"", ROUND(MAX(0, J106-G106), 0), "")</f>
        <v/>
      </c>
      <c r="L106">
        <f>IF(K106&gt;0, "Restock Needed", "Healthy")</f>
        <v/>
      </c>
    </row>
    <row r="107">
      <c r="A107">
        <f>IFNA(VLOOKUP(B107, Data_Input_Inventory!D:J, 7, FALSE), "")</f>
        <v/>
      </c>
      <c r="B107">
        <f>IF(ISBLANK(Data_Input_Inventory!D107),"",Data_Input_Inventory!D107)</f>
        <v/>
      </c>
      <c r="C107">
        <f>IFNA(VLOOKUP(B107, Data_Input_Inventory!D:F, 3, FALSE), "")</f>
        <v/>
      </c>
      <c r="D107">
        <f>IF(A107&lt;&gt;"", HYPERLINK("https://www.amazon.com/dp/"&amp;A107, "View on Amazon"), "")</f>
        <v/>
      </c>
      <c r="E107">
        <f>IFNA(VLOOKUP(B107, Data_Input_Inventory!D:K, 8, FALSE), 0)</f>
        <v/>
      </c>
      <c r="F107">
        <f>IFNA(VLOOKUP(B107, Data_Input_Inventory!D:L, 9, FALSE), 0)</f>
        <v/>
      </c>
      <c r="G107">
        <f>E107+F107</f>
        <v/>
      </c>
      <c r="H107">
        <f>IFNA(VLOOKUP(A107, Data_Input_BizRpt!B:R, 17, FALSE), 0)</f>
        <v/>
      </c>
      <c r="I107">
        <f>H107/30</f>
        <v/>
      </c>
      <c r="J107">
        <f>I107*60</f>
        <v/>
      </c>
      <c r="K107">
        <f>IF(A107&lt;&gt;"", ROUND(MAX(0, J107-G107), 0), "")</f>
        <v/>
      </c>
      <c r="L107">
        <f>IF(K107&gt;0, "Restock Needed", "Healthy")</f>
        <v/>
      </c>
    </row>
    <row r="108">
      <c r="A108">
        <f>IFNA(VLOOKUP(B108, Data_Input_Inventory!D:J, 7, FALSE), "")</f>
        <v/>
      </c>
      <c r="B108">
        <f>IF(ISBLANK(Data_Input_Inventory!D108),"",Data_Input_Inventory!D108)</f>
        <v/>
      </c>
      <c r="C108">
        <f>IFNA(VLOOKUP(B108, Data_Input_Inventory!D:F, 3, FALSE), "")</f>
        <v/>
      </c>
      <c r="D108">
        <f>IF(A108&lt;&gt;"", HYPERLINK("https://www.amazon.com/dp/"&amp;A108, "View on Amazon"), "")</f>
        <v/>
      </c>
      <c r="E108">
        <f>IFNA(VLOOKUP(B108, Data_Input_Inventory!D:K, 8, FALSE), 0)</f>
        <v/>
      </c>
      <c r="F108">
        <f>IFNA(VLOOKUP(B108, Data_Input_Inventory!D:L, 9, FALSE), 0)</f>
        <v/>
      </c>
      <c r="G108">
        <f>E108+F108</f>
        <v/>
      </c>
      <c r="H108">
        <f>IFNA(VLOOKUP(A108, Data_Input_BizRpt!B:R, 17, FALSE), 0)</f>
        <v/>
      </c>
      <c r="I108">
        <f>H108/30</f>
        <v/>
      </c>
      <c r="J108">
        <f>I108*60</f>
        <v/>
      </c>
      <c r="K108">
        <f>IF(A108&lt;&gt;"", ROUND(MAX(0, J108-G108), 0), "")</f>
        <v/>
      </c>
      <c r="L108">
        <f>IF(K108&gt;0, "Restock Needed", "Healthy")</f>
        <v/>
      </c>
    </row>
    <row r="109">
      <c r="A109">
        <f>IFNA(VLOOKUP(B109, Data_Input_Inventory!D:J, 7, FALSE), "")</f>
        <v/>
      </c>
      <c r="B109">
        <f>IF(ISBLANK(Data_Input_Inventory!D109),"",Data_Input_Inventory!D109)</f>
        <v/>
      </c>
      <c r="C109">
        <f>IFNA(VLOOKUP(B109, Data_Input_Inventory!D:F, 3, FALSE), "")</f>
        <v/>
      </c>
      <c r="D109">
        <f>IF(A109&lt;&gt;"", HYPERLINK("https://www.amazon.com/dp/"&amp;A109, "View on Amazon"), "")</f>
        <v/>
      </c>
      <c r="E109">
        <f>IFNA(VLOOKUP(B109, Data_Input_Inventory!D:K, 8, FALSE), 0)</f>
        <v/>
      </c>
      <c r="F109">
        <f>IFNA(VLOOKUP(B109, Data_Input_Inventory!D:L, 9, FALSE), 0)</f>
        <v/>
      </c>
      <c r="G109">
        <f>E109+F109</f>
        <v/>
      </c>
      <c r="H109">
        <f>IFNA(VLOOKUP(A109, Data_Input_BizRpt!B:R, 17, FALSE), 0)</f>
        <v/>
      </c>
      <c r="I109">
        <f>H109/30</f>
        <v/>
      </c>
      <c r="J109">
        <f>I109*60</f>
        <v/>
      </c>
      <c r="K109">
        <f>IF(A109&lt;&gt;"", ROUND(MAX(0, J109-G109), 0), "")</f>
        <v/>
      </c>
      <c r="L109">
        <f>IF(K109&gt;0, "Restock Needed", "Healthy")</f>
        <v/>
      </c>
    </row>
    <row r="110">
      <c r="A110">
        <f>IFNA(VLOOKUP(B110, Data_Input_Inventory!D:J, 7, FALSE), "")</f>
        <v/>
      </c>
      <c r="B110">
        <f>IF(ISBLANK(Data_Input_Inventory!D110),"",Data_Input_Inventory!D110)</f>
        <v/>
      </c>
      <c r="C110">
        <f>IFNA(VLOOKUP(B110, Data_Input_Inventory!D:F, 3, FALSE), "")</f>
        <v/>
      </c>
      <c r="D110">
        <f>IF(A110&lt;&gt;"", HYPERLINK("https://www.amazon.com/dp/"&amp;A110, "View on Amazon"), "")</f>
        <v/>
      </c>
      <c r="E110">
        <f>IFNA(VLOOKUP(B110, Data_Input_Inventory!D:K, 8, FALSE), 0)</f>
        <v/>
      </c>
      <c r="F110">
        <f>IFNA(VLOOKUP(B110, Data_Input_Inventory!D:L, 9, FALSE), 0)</f>
        <v/>
      </c>
      <c r="G110">
        <f>E110+F110</f>
        <v/>
      </c>
      <c r="H110">
        <f>IFNA(VLOOKUP(A110, Data_Input_BizRpt!B:R, 17, FALSE), 0)</f>
        <v/>
      </c>
      <c r="I110">
        <f>H110/30</f>
        <v/>
      </c>
      <c r="J110">
        <f>I110*60</f>
        <v/>
      </c>
      <c r="K110">
        <f>IF(A110&lt;&gt;"", ROUND(MAX(0, J110-G110), 0), "")</f>
        <v/>
      </c>
      <c r="L110">
        <f>IF(K110&gt;0, "Restock Needed", "Healthy")</f>
        <v/>
      </c>
    </row>
    <row r="111">
      <c r="A111">
        <f>IFNA(VLOOKUP(B111, Data_Input_Inventory!D:J, 7, FALSE), "")</f>
        <v/>
      </c>
      <c r="B111">
        <f>IF(ISBLANK(Data_Input_Inventory!D111),"",Data_Input_Inventory!D111)</f>
        <v/>
      </c>
      <c r="C111">
        <f>IFNA(VLOOKUP(B111, Data_Input_Inventory!D:F, 3, FALSE), "")</f>
        <v/>
      </c>
      <c r="D111">
        <f>IF(A111&lt;&gt;"", HYPERLINK("https://www.amazon.com/dp/"&amp;A111, "View on Amazon"), "")</f>
        <v/>
      </c>
      <c r="E111">
        <f>IFNA(VLOOKUP(B111, Data_Input_Inventory!D:K, 8, FALSE), 0)</f>
        <v/>
      </c>
      <c r="F111">
        <f>IFNA(VLOOKUP(B111, Data_Input_Inventory!D:L, 9, FALSE), 0)</f>
        <v/>
      </c>
      <c r="G111">
        <f>E111+F111</f>
        <v/>
      </c>
      <c r="H111">
        <f>IFNA(VLOOKUP(A111, Data_Input_BizRpt!B:R, 17, FALSE), 0)</f>
        <v/>
      </c>
      <c r="I111">
        <f>H111/30</f>
        <v/>
      </c>
      <c r="J111">
        <f>I111*60</f>
        <v/>
      </c>
      <c r="K111">
        <f>IF(A111&lt;&gt;"", ROUND(MAX(0, J111-G111), 0), "")</f>
        <v/>
      </c>
      <c r="L111">
        <f>IF(K111&gt;0, "Restock Needed", "Healthy")</f>
        <v/>
      </c>
    </row>
    <row r="112">
      <c r="A112">
        <f>IFNA(VLOOKUP(B112, Data_Input_Inventory!D:J, 7, FALSE), "")</f>
        <v/>
      </c>
      <c r="B112">
        <f>IF(ISBLANK(Data_Input_Inventory!D112),"",Data_Input_Inventory!D112)</f>
        <v/>
      </c>
      <c r="C112">
        <f>IFNA(VLOOKUP(B112, Data_Input_Inventory!D:F, 3, FALSE), "")</f>
        <v/>
      </c>
      <c r="D112">
        <f>IF(A112&lt;&gt;"", HYPERLINK("https://www.amazon.com/dp/"&amp;A112, "View on Amazon"), "")</f>
        <v/>
      </c>
      <c r="E112">
        <f>IFNA(VLOOKUP(B112, Data_Input_Inventory!D:K, 8, FALSE), 0)</f>
        <v/>
      </c>
      <c r="F112">
        <f>IFNA(VLOOKUP(B112, Data_Input_Inventory!D:L, 9, FALSE), 0)</f>
        <v/>
      </c>
      <c r="G112">
        <f>E112+F112</f>
        <v/>
      </c>
      <c r="H112">
        <f>IFNA(VLOOKUP(A112, Data_Input_BizRpt!B:R, 17, FALSE), 0)</f>
        <v/>
      </c>
      <c r="I112">
        <f>H112/30</f>
        <v/>
      </c>
      <c r="J112">
        <f>I112*60</f>
        <v/>
      </c>
      <c r="K112">
        <f>IF(A112&lt;&gt;"", ROUND(MAX(0, J112-G112), 0), "")</f>
        <v/>
      </c>
      <c r="L112">
        <f>IF(K112&gt;0, "Restock Needed", "Healthy")</f>
        <v/>
      </c>
    </row>
    <row r="113">
      <c r="A113">
        <f>IFNA(VLOOKUP(B113, Data_Input_Inventory!D:J, 7, FALSE), "")</f>
        <v/>
      </c>
      <c r="B113">
        <f>IF(ISBLANK(Data_Input_Inventory!D113),"",Data_Input_Inventory!D113)</f>
        <v/>
      </c>
      <c r="C113">
        <f>IFNA(VLOOKUP(B113, Data_Input_Inventory!D:F, 3, FALSE), "")</f>
        <v/>
      </c>
      <c r="D113">
        <f>IF(A113&lt;&gt;"", HYPERLINK("https://www.amazon.com/dp/"&amp;A113, "View on Amazon"), "")</f>
        <v/>
      </c>
      <c r="E113">
        <f>IFNA(VLOOKUP(B113, Data_Input_Inventory!D:K, 8, FALSE), 0)</f>
        <v/>
      </c>
      <c r="F113">
        <f>IFNA(VLOOKUP(B113, Data_Input_Inventory!D:L, 9, FALSE), 0)</f>
        <v/>
      </c>
      <c r="G113">
        <f>E113+F113</f>
        <v/>
      </c>
      <c r="H113">
        <f>IFNA(VLOOKUP(A113, Data_Input_BizRpt!B:R, 17, FALSE), 0)</f>
        <v/>
      </c>
      <c r="I113">
        <f>H113/30</f>
        <v/>
      </c>
      <c r="J113">
        <f>I113*60</f>
        <v/>
      </c>
      <c r="K113">
        <f>IF(A113&lt;&gt;"", ROUND(MAX(0, J113-G113), 0), "")</f>
        <v/>
      </c>
      <c r="L113">
        <f>IF(K113&gt;0, "Restock Needed", "Healthy")</f>
        <v/>
      </c>
    </row>
    <row r="114">
      <c r="A114">
        <f>IFNA(VLOOKUP(B114, Data_Input_Inventory!D:J, 7, FALSE), "")</f>
        <v/>
      </c>
      <c r="B114">
        <f>IF(ISBLANK(Data_Input_Inventory!D114),"",Data_Input_Inventory!D114)</f>
        <v/>
      </c>
      <c r="C114">
        <f>IFNA(VLOOKUP(B114, Data_Input_Inventory!D:F, 3, FALSE), "")</f>
        <v/>
      </c>
      <c r="D114">
        <f>IF(A114&lt;&gt;"", HYPERLINK("https://www.amazon.com/dp/"&amp;A114, "View on Amazon"), "")</f>
        <v/>
      </c>
      <c r="E114">
        <f>IFNA(VLOOKUP(B114, Data_Input_Inventory!D:K, 8, FALSE), 0)</f>
        <v/>
      </c>
      <c r="F114">
        <f>IFNA(VLOOKUP(B114, Data_Input_Inventory!D:L, 9, FALSE), 0)</f>
        <v/>
      </c>
      <c r="G114">
        <f>E114+F114</f>
        <v/>
      </c>
      <c r="H114">
        <f>IFNA(VLOOKUP(A114, Data_Input_BizRpt!B:R, 17, FALSE), 0)</f>
        <v/>
      </c>
      <c r="I114">
        <f>H114/30</f>
        <v/>
      </c>
      <c r="J114">
        <f>I114*60</f>
        <v/>
      </c>
      <c r="K114">
        <f>IF(A114&lt;&gt;"", ROUND(MAX(0, J114-G114), 0), "")</f>
        <v/>
      </c>
      <c r="L114">
        <f>IF(K114&gt;0, "Restock Needed", "Healthy")</f>
        <v/>
      </c>
    </row>
    <row r="115">
      <c r="A115">
        <f>IFNA(VLOOKUP(B115, Data_Input_Inventory!D:J, 7, FALSE), "")</f>
        <v/>
      </c>
      <c r="B115">
        <f>IF(ISBLANK(Data_Input_Inventory!D115),"",Data_Input_Inventory!D115)</f>
        <v/>
      </c>
      <c r="C115">
        <f>IFNA(VLOOKUP(B115, Data_Input_Inventory!D:F, 3, FALSE), "")</f>
        <v/>
      </c>
      <c r="D115">
        <f>IF(A115&lt;&gt;"", HYPERLINK("https://www.amazon.com/dp/"&amp;A115, "View on Amazon"), "")</f>
        <v/>
      </c>
      <c r="E115">
        <f>IFNA(VLOOKUP(B115, Data_Input_Inventory!D:K, 8, FALSE), 0)</f>
        <v/>
      </c>
      <c r="F115">
        <f>IFNA(VLOOKUP(B115, Data_Input_Inventory!D:L, 9, FALSE), 0)</f>
        <v/>
      </c>
      <c r="G115">
        <f>E115+F115</f>
        <v/>
      </c>
      <c r="H115">
        <f>IFNA(VLOOKUP(A115, Data_Input_BizRpt!B:R, 17, FALSE), 0)</f>
        <v/>
      </c>
      <c r="I115">
        <f>H115/30</f>
        <v/>
      </c>
      <c r="J115">
        <f>I115*60</f>
        <v/>
      </c>
      <c r="K115">
        <f>IF(A115&lt;&gt;"", ROUND(MAX(0, J115-G115), 0), "")</f>
        <v/>
      </c>
      <c r="L115">
        <f>IF(K115&gt;0, "Restock Needed", "Healthy")</f>
        <v/>
      </c>
    </row>
    <row r="116">
      <c r="A116">
        <f>IFNA(VLOOKUP(B116, Data_Input_Inventory!D:J, 7, FALSE), "")</f>
        <v/>
      </c>
      <c r="B116">
        <f>IF(ISBLANK(Data_Input_Inventory!D116),"",Data_Input_Inventory!D116)</f>
        <v/>
      </c>
      <c r="C116">
        <f>IFNA(VLOOKUP(B116, Data_Input_Inventory!D:F, 3, FALSE), "")</f>
        <v/>
      </c>
      <c r="D116">
        <f>IF(A116&lt;&gt;"", HYPERLINK("https://www.amazon.com/dp/"&amp;A116, "View on Amazon"), "")</f>
        <v/>
      </c>
      <c r="E116">
        <f>IFNA(VLOOKUP(B116, Data_Input_Inventory!D:K, 8, FALSE), 0)</f>
        <v/>
      </c>
      <c r="F116">
        <f>IFNA(VLOOKUP(B116, Data_Input_Inventory!D:L, 9, FALSE), 0)</f>
        <v/>
      </c>
      <c r="G116">
        <f>E116+F116</f>
        <v/>
      </c>
      <c r="H116">
        <f>IFNA(VLOOKUP(A116, Data_Input_BizRpt!B:R, 17, FALSE), 0)</f>
        <v/>
      </c>
      <c r="I116">
        <f>H116/30</f>
        <v/>
      </c>
      <c r="J116">
        <f>I116*60</f>
        <v/>
      </c>
      <c r="K116">
        <f>IF(A116&lt;&gt;"", ROUND(MAX(0, J116-G116), 0), "")</f>
        <v/>
      </c>
      <c r="L116">
        <f>IF(K116&gt;0, "Restock Needed", "Healthy")</f>
        <v/>
      </c>
    </row>
    <row r="117">
      <c r="A117">
        <f>IFNA(VLOOKUP(B117, Data_Input_Inventory!D:J, 7, FALSE), "")</f>
        <v/>
      </c>
      <c r="B117">
        <f>IF(ISBLANK(Data_Input_Inventory!D117),"",Data_Input_Inventory!D117)</f>
        <v/>
      </c>
      <c r="C117">
        <f>IFNA(VLOOKUP(B117, Data_Input_Inventory!D:F, 3, FALSE), "")</f>
        <v/>
      </c>
      <c r="D117">
        <f>IF(A117&lt;&gt;"", HYPERLINK("https://www.amazon.com/dp/"&amp;A117, "View on Amazon"), "")</f>
        <v/>
      </c>
      <c r="E117">
        <f>IFNA(VLOOKUP(B117, Data_Input_Inventory!D:K, 8, FALSE), 0)</f>
        <v/>
      </c>
      <c r="F117">
        <f>IFNA(VLOOKUP(B117, Data_Input_Inventory!D:L, 9, FALSE), 0)</f>
        <v/>
      </c>
      <c r="G117">
        <f>E117+F117</f>
        <v/>
      </c>
      <c r="H117">
        <f>IFNA(VLOOKUP(A117, Data_Input_BizRpt!B:R, 17, FALSE), 0)</f>
        <v/>
      </c>
      <c r="I117">
        <f>H117/30</f>
        <v/>
      </c>
      <c r="J117">
        <f>I117*60</f>
        <v/>
      </c>
      <c r="K117">
        <f>IF(A117&lt;&gt;"", ROUND(MAX(0, J117-G117), 0), "")</f>
        <v/>
      </c>
      <c r="L117">
        <f>IF(K117&gt;0, "Restock Needed", "Healthy")</f>
        <v/>
      </c>
    </row>
    <row r="118">
      <c r="A118">
        <f>IFNA(VLOOKUP(B118, Data_Input_Inventory!D:J, 7, FALSE), "")</f>
        <v/>
      </c>
      <c r="B118">
        <f>IF(ISBLANK(Data_Input_Inventory!D118),"",Data_Input_Inventory!D118)</f>
        <v/>
      </c>
      <c r="C118">
        <f>IFNA(VLOOKUP(B118, Data_Input_Inventory!D:F, 3, FALSE), "")</f>
        <v/>
      </c>
      <c r="D118">
        <f>IF(A118&lt;&gt;"", HYPERLINK("https://www.amazon.com/dp/"&amp;A118, "View on Amazon"), "")</f>
        <v/>
      </c>
      <c r="E118">
        <f>IFNA(VLOOKUP(B118, Data_Input_Inventory!D:K, 8, FALSE), 0)</f>
        <v/>
      </c>
      <c r="F118">
        <f>IFNA(VLOOKUP(B118, Data_Input_Inventory!D:L, 9, FALSE), 0)</f>
        <v/>
      </c>
      <c r="G118">
        <f>E118+F118</f>
        <v/>
      </c>
      <c r="H118">
        <f>IFNA(VLOOKUP(A118, Data_Input_BizRpt!B:R, 17, FALSE), 0)</f>
        <v/>
      </c>
      <c r="I118">
        <f>H118/30</f>
        <v/>
      </c>
      <c r="J118">
        <f>I118*60</f>
        <v/>
      </c>
      <c r="K118">
        <f>IF(A118&lt;&gt;"", ROUND(MAX(0, J118-G118), 0), "")</f>
        <v/>
      </c>
      <c r="L118">
        <f>IF(K118&gt;0, "Restock Needed", "Healthy")</f>
        <v/>
      </c>
    </row>
    <row r="119">
      <c r="A119">
        <f>IFNA(VLOOKUP(B119, Data_Input_Inventory!D:J, 7, FALSE), "")</f>
        <v/>
      </c>
      <c r="B119">
        <f>IF(ISBLANK(Data_Input_Inventory!D119),"",Data_Input_Inventory!D119)</f>
        <v/>
      </c>
      <c r="C119">
        <f>IFNA(VLOOKUP(B119, Data_Input_Inventory!D:F, 3, FALSE), "")</f>
        <v/>
      </c>
      <c r="D119">
        <f>IF(A119&lt;&gt;"", HYPERLINK("https://www.amazon.com/dp/"&amp;A119, "View on Amazon"), "")</f>
        <v/>
      </c>
      <c r="E119">
        <f>IFNA(VLOOKUP(B119, Data_Input_Inventory!D:K, 8, FALSE), 0)</f>
        <v/>
      </c>
      <c r="F119">
        <f>IFNA(VLOOKUP(B119, Data_Input_Inventory!D:L, 9, FALSE), 0)</f>
        <v/>
      </c>
      <c r="G119">
        <f>E119+F119</f>
        <v/>
      </c>
      <c r="H119">
        <f>IFNA(VLOOKUP(A119, Data_Input_BizRpt!B:R, 17, FALSE), 0)</f>
        <v/>
      </c>
      <c r="I119">
        <f>H119/30</f>
        <v/>
      </c>
      <c r="J119">
        <f>I119*60</f>
        <v/>
      </c>
      <c r="K119">
        <f>IF(A119&lt;&gt;"", ROUND(MAX(0, J119-G119), 0), "")</f>
        <v/>
      </c>
      <c r="L119">
        <f>IF(K119&gt;0, "Restock Needed", "Healthy")</f>
        <v/>
      </c>
    </row>
    <row r="120">
      <c r="A120">
        <f>IFNA(VLOOKUP(B120, Data_Input_Inventory!D:J, 7, FALSE), "")</f>
        <v/>
      </c>
      <c r="B120">
        <f>IF(ISBLANK(Data_Input_Inventory!D120),"",Data_Input_Inventory!D120)</f>
        <v/>
      </c>
      <c r="C120">
        <f>IFNA(VLOOKUP(B120, Data_Input_Inventory!D:F, 3, FALSE), "")</f>
        <v/>
      </c>
      <c r="D120">
        <f>IF(A120&lt;&gt;"", HYPERLINK("https://www.amazon.com/dp/"&amp;A120, "View on Amazon"), "")</f>
        <v/>
      </c>
      <c r="E120">
        <f>IFNA(VLOOKUP(B120, Data_Input_Inventory!D:K, 8, FALSE), 0)</f>
        <v/>
      </c>
      <c r="F120">
        <f>IFNA(VLOOKUP(B120, Data_Input_Inventory!D:L, 9, FALSE), 0)</f>
        <v/>
      </c>
      <c r="G120">
        <f>E120+F120</f>
        <v/>
      </c>
      <c r="H120">
        <f>IFNA(VLOOKUP(A120, Data_Input_BizRpt!B:R, 17, FALSE), 0)</f>
        <v/>
      </c>
      <c r="I120">
        <f>H120/30</f>
        <v/>
      </c>
      <c r="J120">
        <f>I120*60</f>
        <v/>
      </c>
      <c r="K120">
        <f>IF(A120&lt;&gt;"", ROUND(MAX(0, J120-G120), 0), "")</f>
        <v/>
      </c>
      <c r="L120">
        <f>IF(K120&gt;0, "Restock Needed", "Healthy")</f>
        <v/>
      </c>
    </row>
    <row r="121">
      <c r="A121">
        <f>IFNA(VLOOKUP(B121, Data_Input_Inventory!D:J, 7, FALSE), "")</f>
        <v/>
      </c>
      <c r="B121">
        <f>IF(ISBLANK(Data_Input_Inventory!D121),"",Data_Input_Inventory!D121)</f>
        <v/>
      </c>
      <c r="C121">
        <f>IFNA(VLOOKUP(B121, Data_Input_Inventory!D:F, 3, FALSE), "")</f>
        <v/>
      </c>
      <c r="D121">
        <f>IF(A121&lt;&gt;"", HYPERLINK("https://www.amazon.com/dp/"&amp;A121, "View on Amazon"), "")</f>
        <v/>
      </c>
      <c r="E121">
        <f>IFNA(VLOOKUP(B121, Data_Input_Inventory!D:K, 8, FALSE), 0)</f>
        <v/>
      </c>
      <c r="F121">
        <f>IFNA(VLOOKUP(B121, Data_Input_Inventory!D:L, 9, FALSE), 0)</f>
        <v/>
      </c>
      <c r="G121">
        <f>E121+F121</f>
        <v/>
      </c>
      <c r="H121">
        <f>IFNA(VLOOKUP(A121, Data_Input_BizRpt!B:R, 17, FALSE), 0)</f>
        <v/>
      </c>
      <c r="I121">
        <f>H121/30</f>
        <v/>
      </c>
      <c r="J121">
        <f>I121*60</f>
        <v/>
      </c>
      <c r="K121">
        <f>IF(A121&lt;&gt;"", ROUND(MAX(0, J121-G121), 0), "")</f>
        <v/>
      </c>
      <c r="L121">
        <f>IF(K121&gt;0, "Restock Needed", "Healthy")</f>
        <v/>
      </c>
    </row>
    <row r="122">
      <c r="A122">
        <f>IFNA(VLOOKUP(B122, Data_Input_Inventory!D:J, 7, FALSE), "")</f>
        <v/>
      </c>
      <c r="B122">
        <f>IF(ISBLANK(Data_Input_Inventory!D122),"",Data_Input_Inventory!D122)</f>
        <v/>
      </c>
      <c r="C122">
        <f>IFNA(VLOOKUP(B122, Data_Input_Inventory!D:F, 3, FALSE), "")</f>
        <v/>
      </c>
      <c r="D122">
        <f>IF(A122&lt;&gt;"", HYPERLINK("https://www.amazon.com/dp/"&amp;A122, "View on Amazon"), "")</f>
        <v/>
      </c>
      <c r="E122">
        <f>IFNA(VLOOKUP(B122, Data_Input_Inventory!D:K, 8, FALSE), 0)</f>
        <v/>
      </c>
      <c r="F122">
        <f>IFNA(VLOOKUP(B122, Data_Input_Inventory!D:L, 9, FALSE), 0)</f>
        <v/>
      </c>
      <c r="G122">
        <f>E122+F122</f>
        <v/>
      </c>
      <c r="H122">
        <f>IFNA(VLOOKUP(A122, Data_Input_BizRpt!B:R, 17, FALSE), 0)</f>
        <v/>
      </c>
      <c r="I122">
        <f>H122/30</f>
        <v/>
      </c>
      <c r="J122">
        <f>I122*60</f>
        <v/>
      </c>
      <c r="K122">
        <f>IF(A122&lt;&gt;"", ROUND(MAX(0, J122-G122), 0), "")</f>
        <v/>
      </c>
      <c r="L122">
        <f>IF(K122&gt;0, "Restock Needed", "Healthy")</f>
        <v/>
      </c>
    </row>
    <row r="123">
      <c r="A123">
        <f>IFNA(VLOOKUP(B123, Data_Input_Inventory!D:J, 7, FALSE), "")</f>
        <v/>
      </c>
      <c r="B123">
        <f>IF(ISBLANK(Data_Input_Inventory!D123),"",Data_Input_Inventory!D123)</f>
        <v/>
      </c>
      <c r="C123">
        <f>IFNA(VLOOKUP(B123, Data_Input_Inventory!D:F, 3, FALSE), "")</f>
        <v/>
      </c>
      <c r="D123">
        <f>IF(A123&lt;&gt;"", HYPERLINK("https://www.amazon.com/dp/"&amp;A123, "View on Amazon"), "")</f>
        <v/>
      </c>
      <c r="E123">
        <f>IFNA(VLOOKUP(B123, Data_Input_Inventory!D:K, 8, FALSE), 0)</f>
        <v/>
      </c>
      <c r="F123">
        <f>IFNA(VLOOKUP(B123, Data_Input_Inventory!D:L, 9, FALSE), 0)</f>
        <v/>
      </c>
      <c r="G123">
        <f>E123+F123</f>
        <v/>
      </c>
      <c r="H123">
        <f>IFNA(VLOOKUP(A123, Data_Input_BizRpt!B:R, 17, FALSE), 0)</f>
        <v/>
      </c>
      <c r="I123">
        <f>H123/30</f>
        <v/>
      </c>
      <c r="J123">
        <f>I123*60</f>
        <v/>
      </c>
      <c r="K123">
        <f>IF(A123&lt;&gt;"", ROUND(MAX(0, J123-G123), 0), "")</f>
        <v/>
      </c>
      <c r="L123">
        <f>IF(K123&gt;0, "Restock Needed", "Healthy")</f>
        <v/>
      </c>
    </row>
    <row r="124">
      <c r="A124">
        <f>IFNA(VLOOKUP(B124, Data_Input_Inventory!D:J, 7, FALSE), "")</f>
        <v/>
      </c>
      <c r="B124">
        <f>IF(ISBLANK(Data_Input_Inventory!D124),"",Data_Input_Inventory!D124)</f>
        <v/>
      </c>
      <c r="C124">
        <f>IFNA(VLOOKUP(B124, Data_Input_Inventory!D:F, 3, FALSE), "")</f>
        <v/>
      </c>
      <c r="D124">
        <f>IF(A124&lt;&gt;"", HYPERLINK("https://www.amazon.com/dp/"&amp;A124, "View on Amazon"), "")</f>
        <v/>
      </c>
      <c r="E124">
        <f>IFNA(VLOOKUP(B124, Data_Input_Inventory!D:K, 8, FALSE), 0)</f>
        <v/>
      </c>
      <c r="F124">
        <f>IFNA(VLOOKUP(B124, Data_Input_Inventory!D:L, 9, FALSE), 0)</f>
        <v/>
      </c>
      <c r="G124">
        <f>E124+F124</f>
        <v/>
      </c>
      <c r="H124">
        <f>IFNA(VLOOKUP(A124, Data_Input_BizRpt!B:R, 17, FALSE), 0)</f>
        <v/>
      </c>
      <c r="I124">
        <f>H124/30</f>
        <v/>
      </c>
      <c r="J124">
        <f>I124*60</f>
        <v/>
      </c>
      <c r="K124">
        <f>IF(A124&lt;&gt;"", ROUND(MAX(0, J124-G124), 0), "")</f>
        <v/>
      </c>
      <c r="L124">
        <f>IF(K124&gt;0, "Restock Needed", "Healthy")</f>
        <v/>
      </c>
    </row>
    <row r="125">
      <c r="A125">
        <f>IFNA(VLOOKUP(B125, Data_Input_Inventory!D:J, 7, FALSE), "")</f>
        <v/>
      </c>
      <c r="B125">
        <f>IF(ISBLANK(Data_Input_Inventory!D125),"",Data_Input_Inventory!D125)</f>
        <v/>
      </c>
      <c r="C125">
        <f>IFNA(VLOOKUP(B125, Data_Input_Inventory!D:F, 3, FALSE), "")</f>
        <v/>
      </c>
      <c r="D125">
        <f>IF(A125&lt;&gt;"", HYPERLINK("https://www.amazon.com/dp/"&amp;A125, "View on Amazon"), "")</f>
        <v/>
      </c>
      <c r="E125">
        <f>IFNA(VLOOKUP(B125, Data_Input_Inventory!D:K, 8, FALSE), 0)</f>
        <v/>
      </c>
      <c r="F125">
        <f>IFNA(VLOOKUP(B125, Data_Input_Inventory!D:L, 9, FALSE), 0)</f>
        <v/>
      </c>
      <c r="G125">
        <f>E125+F125</f>
        <v/>
      </c>
      <c r="H125">
        <f>IFNA(VLOOKUP(A125, Data_Input_BizRpt!B:R, 17, FALSE), 0)</f>
        <v/>
      </c>
      <c r="I125">
        <f>H125/30</f>
        <v/>
      </c>
      <c r="J125">
        <f>I125*60</f>
        <v/>
      </c>
      <c r="K125">
        <f>IF(A125&lt;&gt;"", ROUND(MAX(0, J125-G125), 0), "")</f>
        <v/>
      </c>
      <c r="L125">
        <f>IF(K125&gt;0, "Restock Needed", "Healthy")</f>
        <v/>
      </c>
    </row>
    <row r="126">
      <c r="A126">
        <f>IFNA(VLOOKUP(B126, Data_Input_Inventory!D:J, 7, FALSE), "")</f>
        <v/>
      </c>
      <c r="B126">
        <f>IF(ISBLANK(Data_Input_Inventory!D126),"",Data_Input_Inventory!D126)</f>
        <v/>
      </c>
      <c r="C126">
        <f>IFNA(VLOOKUP(B126, Data_Input_Inventory!D:F, 3, FALSE), "")</f>
        <v/>
      </c>
      <c r="D126">
        <f>IF(A126&lt;&gt;"", HYPERLINK("https://www.amazon.com/dp/"&amp;A126, "View on Amazon"), "")</f>
        <v/>
      </c>
      <c r="E126">
        <f>IFNA(VLOOKUP(B126, Data_Input_Inventory!D:K, 8, FALSE), 0)</f>
        <v/>
      </c>
      <c r="F126">
        <f>IFNA(VLOOKUP(B126, Data_Input_Inventory!D:L, 9, FALSE), 0)</f>
        <v/>
      </c>
      <c r="G126">
        <f>E126+F126</f>
        <v/>
      </c>
      <c r="H126">
        <f>IFNA(VLOOKUP(A126, Data_Input_BizRpt!B:R, 17, FALSE), 0)</f>
        <v/>
      </c>
      <c r="I126">
        <f>H126/30</f>
        <v/>
      </c>
      <c r="J126">
        <f>I126*60</f>
        <v/>
      </c>
      <c r="K126">
        <f>IF(A126&lt;&gt;"", ROUND(MAX(0, J126-G126), 0), "")</f>
        <v/>
      </c>
      <c r="L126">
        <f>IF(K126&gt;0, "Restock Needed", "Healthy")</f>
        <v/>
      </c>
    </row>
    <row r="127">
      <c r="A127">
        <f>IFNA(VLOOKUP(B127, Data_Input_Inventory!D:J, 7, FALSE), "")</f>
        <v/>
      </c>
      <c r="B127">
        <f>IF(ISBLANK(Data_Input_Inventory!D127),"",Data_Input_Inventory!D127)</f>
        <v/>
      </c>
      <c r="C127">
        <f>IFNA(VLOOKUP(B127, Data_Input_Inventory!D:F, 3, FALSE), "")</f>
        <v/>
      </c>
      <c r="D127">
        <f>IF(A127&lt;&gt;"", HYPERLINK("https://www.amazon.com/dp/"&amp;A127, "View on Amazon"), "")</f>
        <v/>
      </c>
      <c r="E127">
        <f>IFNA(VLOOKUP(B127, Data_Input_Inventory!D:K, 8, FALSE), 0)</f>
        <v/>
      </c>
      <c r="F127">
        <f>IFNA(VLOOKUP(B127, Data_Input_Inventory!D:L, 9, FALSE), 0)</f>
        <v/>
      </c>
      <c r="G127">
        <f>E127+F127</f>
        <v/>
      </c>
      <c r="H127">
        <f>IFNA(VLOOKUP(A127, Data_Input_BizRpt!B:R, 17, FALSE), 0)</f>
        <v/>
      </c>
      <c r="I127">
        <f>H127/30</f>
        <v/>
      </c>
      <c r="J127">
        <f>I127*60</f>
        <v/>
      </c>
      <c r="K127">
        <f>IF(A127&lt;&gt;"", ROUND(MAX(0, J127-G127), 0), "")</f>
        <v/>
      </c>
      <c r="L127">
        <f>IF(K127&gt;0, "Restock Needed", "Healthy")</f>
        <v/>
      </c>
    </row>
    <row r="128">
      <c r="A128">
        <f>IFNA(VLOOKUP(B128, Data_Input_Inventory!D:J, 7, FALSE), "")</f>
        <v/>
      </c>
      <c r="B128">
        <f>IF(ISBLANK(Data_Input_Inventory!D128),"",Data_Input_Inventory!D128)</f>
        <v/>
      </c>
      <c r="C128">
        <f>IFNA(VLOOKUP(B128, Data_Input_Inventory!D:F, 3, FALSE), "")</f>
        <v/>
      </c>
      <c r="D128">
        <f>IF(A128&lt;&gt;"", HYPERLINK("https://www.amazon.com/dp/"&amp;A128, "View on Amazon"), "")</f>
        <v/>
      </c>
      <c r="E128">
        <f>IFNA(VLOOKUP(B128, Data_Input_Inventory!D:K, 8, FALSE), 0)</f>
        <v/>
      </c>
      <c r="F128">
        <f>IFNA(VLOOKUP(B128, Data_Input_Inventory!D:L, 9, FALSE), 0)</f>
        <v/>
      </c>
      <c r="G128">
        <f>E128+F128</f>
        <v/>
      </c>
      <c r="H128">
        <f>IFNA(VLOOKUP(A128, Data_Input_BizRpt!B:R, 17, FALSE), 0)</f>
        <v/>
      </c>
      <c r="I128">
        <f>H128/30</f>
        <v/>
      </c>
      <c r="J128">
        <f>I128*60</f>
        <v/>
      </c>
      <c r="K128">
        <f>IF(A128&lt;&gt;"", ROUND(MAX(0, J128-G128), 0), "")</f>
        <v/>
      </c>
      <c r="L128">
        <f>IF(K128&gt;0, "Restock Needed", "Healthy")</f>
        <v/>
      </c>
    </row>
    <row r="129">
      <c r="A129">
        <f>IFNA(VLOOKUP(B129, Data_Input_Inventory!D:J, 7, FALSE), "")</f>
        <v/>
      </c>
      <c r="B129">
        <f>IF(ISBLANK(Data_Input_Inventory!D129),"",Data_Input_Inventory!D129)</f>
        <v/>
      </c>
      <c r="C129">
        <f>IFNA(VLOOKUP(B129, Data_Input_Inventory!D:F, 3, FALSE), "")</f>
        <v/>
      </c>
      <c r="D129">
        <f>IF(A129&lt;&gt;"", HYPERLINK("https://www.amazon.com/dp/"&amp;A129, "View on Amazon"), "")</f>
        <v/>
      </c>
      <c r="E129">
        <f>IFNA(VLOOKUP(B129, Data_Input_Inventory!D:K, 8, FALSE), 0)</f>
        <v/>
      </c>
      <c r="F129">
        <f>IFNA(VLOOKUP(B129, Data_Input_Inventory!D:L, 9, FALSE), 0)</f>
        <v/>
      </c>
      <c r="G129">
        <f>E129+F129</f>
        <v/>
      </c>
      <c r="H129">
        <f>IFNA(VLOOKUP(A129, Data_Input_BizRpt!B:R, 17, FALSE), 0)</f>
        <v/>
      </c>
      <c r="I129">
        <f>H129/30</f>
        <v/>
      </c>
      <c r="J129">
        <f>I129*60</f>
        <v/>
      </c>
      <c r="K129">
        <f>IF(A129&lt;&gt;"", ROUND(MAX(0, J129-G129), 0), "")</f>
        <v/>
      </c>
      <c r="L129">
        <f>IF(K129&gt;0, "Restock Needed", "Healthy")</f>
        <v/>
      </c>
    </row>
    <row r="130">
      <c r="A130">
        <f>IFNA(VLOOKUP(B130, Data_Input_Inventory!D:J, 7, FALSE), "")</f>
        <v/>
      </c>
      <c r="B130">
        <f>IF(ISBLANK(Data_Input_Inventory!D130),"",Data_Input_Inventory!D130)</f>
        <v/>
      </c>
      <c r="C130">
        <f>IFNA(VLOOKUP(B130, Data_Input_Inventory!D:F, 3, FALSE), "")</f>
        <v/>
      </c>
      <c r="D130">
        <f>IF(A130&lt;&gt;"", HYPERLINK("https://www.amazon.com/dp/"&amp;A130, "View on Amazon"), "")</f>
        <v/>
      </c>
      <c r="E130">
        <f>IFNA(VLOOKUP(B130, Data_Input_Inventory!D:K, 8, FALSE), 0)</f>
        <v/>
      </c>
      <c r="F130">
        <f>IFNA(VLOOKUP(B130, Data_Input_Inventory!D:L, 9, FALSE), 0)</f>
        <v/>
      </c>
      <c r="G130">
        <f>E130+F130</f>
        <v/>
      </c>
      <c r="H130">
        <f>IFNA(VLOOKUP(A130, Data_Input_BizRpt!B:R, 17, FALSE), 0)</f>
        <v/>
      </c>
      <c r="I130">
        <f>H130/30</f>
        <v/>
      </c>
      <c r="J130">
        <f>I130*60</f>
        <v/>
      </c>
      <c r="K130">
        <f>IF(A130&lt;&gt;"", ROUND(MAX(0, J130-G130), 0), "")</f>
        <v/>
      </c>
      <c r="L130">
        <f>IF(K130&gt;0, "Restock Needed", "Healthy")</f>
        <v/>
      </c>
    </row>
    <row r="131">
      <c r="A131">
        <f>IFNA(VLOOKUP(B131, Data_Input_Inventory!D:J, 7, FALSE), "")</f>
        <v/>
      </c>
      <c r="B131">
        <f>IF(ISBLANK(Data_Input_Inventory!D131),"",Data_Input_Inventory!D131)</f>
        <v/>
      </c>
      <c r="C131">
        <f>IFNA(VLOOKUP(B131, Data_Input_Inventory!D:F, 3, FALSE), "")</f>
        <v/>
      </c>
      <c r="D131">
        <f>IF(A131&lt;&gt;"", HYPERLINK("https://www.amazon.com/dp/"&amp;A131, "View on Amazon"), "")</f>
        <v/>
      </c>
      <c r="E131">
        <f>IFNA(VLOOKUP(B131, Data_Input_Inventory!D:K, 8, FALSE), 0)</f>
        <v/>
      </c>
      <c r="F131">
        <f>IFNA(VLOOKUP(B131, Data_Input_Inventory!D:L, 9, FALSE), 0)</f>
        <v/>
      </c>
      <c r="G131">
        <f>E131+F131</f>
        <v/>
      </c>
      <c r="H131">
        <f>IFNA(VLOOKUP(A131, Data_Input_BizRpt!B:R, 17, FALSE), 0)</f>
        <v/>
      </c>
      <c r="I131">
        <f>H131/30</f>
        <v/>
      </c>
      <c r="J131">
        <f>I131*60</f>
        <v/>
      </c>
      <c r="K131">
        <f>IF(A131&lt;&gt;"", ROUND(MAX(0, J131-G131), 0), "")</f>
        <v/>
      </c>
      <c r="L131">
        <f>IF(K131&gt;0, "Restock Needed", "Healthy")</f>
        <v/>
      </c>
    </row>
    <row r="132">
      <c r="A132">
        <f>IFNA(VLOOKUP(B132, Data_Input_Inventory!D:J, 7, FALSE), "")</f>
        <v/>
      </c>
      <c r="B132">
        <f>IF(ISBLANK(Data_Input_Inventory!D132),"",Data_Input_Inventory!D132)</f>
        <v/>
      </c>
      <c r="C132">
        <f>IFNA(VLOOKUP(B132, Data_Input_Inventory!D:F, 3, FALSE), "")</f>
        <v/>
      </c>
      <c r="D132">
        <f>IF(A132&lt;&gt;"", HYPERLINK("https://www.amazon.com/dp/"&amp;A132, "View on Amazon"), "")</f>
        <v/>
      </c>
      <c r="E132">
        <f>IFNA(VLOOKUP(B132, Data_Input_Inventory!D:K, 8, FALSE), 0)</f>
        <v/>
      </c>
      <c r="F132">
        <f>IFNA(VLOOKUP(B132, Data_Input_Inventory!D:L, 9, FALSE), 0)</f>
        <v/>
      </c>
      <c r="G132">
        <f>E132+F132</f>
        <v/>
      </c>
      <c r="H132">
        <f>IFNA(VLOOKUP(A132, Data_Input_BizRpt!B:R, 17, FALSE), 0)</f>
        <v/>
      </c>
      <c r="I132">
        <f>H132/30</f>
        <v/>
      </c>
      <c r="J132">
        <f>I132*60</f>
        <v/>
      </c>
      <c r="K132">
        <f>IF(A132&lt;&gt;"", ROUND(MAX(0, J132-G132), 0), "")</f>
        <v/>
      </c>
      <c r="L132">
        <f>IF(K132&gt;0, "Restock Needed", "Healthy")</f>
        <v/>
      </c>
    </row>
    <row r="133">
      <c r="A133">
        <f>IFNA(VLOOKUP(B133, Data_Input_Inventory!D:J, 7, FALSE), "")</f>
        <v/>
      </c>
      <c r="B133">
        <f>IF(ISBLANK(Data_Input_Inventory!D133),"",Data_Input_Inventory!D133)</f>
        <v/>
      </c>
      <c r="C133">
        <f>IFNA(VLOOKUP(B133, Data_Input_Inventory!D:F, 3, FALSE), "")</f>
        <v/>
      </c>
      <c r="D133">
        <f>IF(A133&lt;&gt;"", HYPERLINK("https://www.amazon.com/dp/"&amp;A133, "View on Amazon"), "")</f>
        <v/>
      </c>
      <c r="E133">
        <f>IFNA(VLOOKUP(B133, Data_Input_Inventory!D:K, 8, FALSE), 0)</f>
        <v/>
      </c>
      <c r="F133">
        <f>IFNA(VLOOKUP(B133, Data_Input_Inventory!D:L, 9, FALSE), 0)</f>
        <v/>
      </c>
      <c r="G133">
        <f>E133+F133</f>
        <v/>
      </c>
      <c r="H133">
        <f>IFNA(VLOOKUP(A133, Data_Input_BizRpt!B:R, 17, FALSE), 0)</f>
        <v/>
      </c>
      <c r="I133">
        <f>H133/30</f>
        <v/>
      </c>
      <c r="J133">
        <f>I133*60</f>
        <v/>
      </c>
      <c r="K133">
        <f>IF(A133&lt;&gt;"", ROUND(MAX(0, J133-G133), 0), "")</f>
        <v/>
      </c>
      <c r="L133">
        <f>IF(K133&gt;0, "Restock Needed", "Healthy")</f>
        <v/>
      </c>
    </row>
    <row r="134">
      <c r="A134">
        <f>IFNA(VLOOKUP(B134, Data_Input_Inventory!D:J, 7, FALSE), "")</f>
        <v/>
      </c>
      <c r="B134">
        <f>IF(ISBLANK(Data_Input_Inventory!D134),"",Data_Input_Inventory!D134)</f>
        <v/>
      </c>
      <c r="C134">
        <f>IFNA(VLOOKUP(B134, Data_Input_Inventory!D:F, 3, FALSE), "")</f>
        <v/>
      </c>
      <c r="D134">
        <f>IF(A134&lt;&gt;"", HYPERLINK("https://www.amazon.com/dp/"&amp;A134, "View on Amazon"), "")</f>
        <v/>
      </c>
      <c r="E134">
        <f>IFNA(VLOOKUP(B134, Data_Input_Inventory!D:K, 8, FALSE), 0)</f>
        <v/>
      </c>
      <c r="F134">
        <f>IFNA(VLOOKUP(B134, Data_Input_Inventory!D:L, 9, FALSE), 0)</f>
        <v/>
      </c>
      <c r="G134">
        <f>E134+F134</f>
        <v/>
      </c>
      <c r="H134">
        <f>IFNA(VLOOKUP(A134, Data_Input_BizRpt!B:R, 17, FALSE), 0)</f>
        <v/>
      </c>
      <c r="I134">
        <f>H134/30</f>
        <v/>
      </c>
      <c r="J134">
        <f>I134*60</f>
        <v/>
      </c>
      <c r="K134">
        <f>IF(A134&lt;&gt;"", ROUND(MAX(0, J134-G134), 0), "")</f>
        <v/>
      </c>
      <c r="L134">
        <f>IF(K134&gt;0, "Restock Needed", "Healthy")</f>
        <v/>
      </c>
    </row>
    <row r="135">
      <c r="A135">
        <f>IFNA(VLOOKUP(B135, Data_Input_Inventory!D:J, 7, FALSE), "")</f>
        <v/>
      </c>
      <c r="B135">
        <f>IF(ISBLANK(Data_Input_Inventory!D135),"",Data_Input_Inventory!D135)</f>
        <v/>
      </c>
      <c r="C135">
        <f>IFNA(VLOOKUP(B135, Data_Input_Inventory!D:F, 3, FALSE), "")</f>
        <v/>
      </c>
      <c r="D135">
        <f>IF(A135&lt;&gt;"", HYPERLINK("https://www.amazon.com/dp/"&amp;A135, "View on Amazon"), "")</f>
        <v/>
      </c>
      <c r="E135">
        <f>IFNA(VLOOKUP(B135, Data_Input_Inventory!D:K, 8, FALSE), 0)</f>
        <v/>
      </c>
      <c r="F135">
        <f>IFNA(VLOOKUP(B135, Data_Input_Inventory!D:L, 9, FALSE), 0)</f>
        <v/>
      </c>
      <c r="G135">
        <f>E135+F135</f>
        <v/>
      </c>
      <c r="H135">
        <f>IFNA(VLOOKUP(A135, Data_Input_BizRpt!B:R, 17, FALSE), 0)</f>
        <v/>
      </c>
      <c r="I135">
        <f>H135/30</f>
        <v/>
      </c>
      <c r="J135">
        <f>I135*60</f>
        <v/>
      </c>
      <c r="K135">
        <f>IF(A135&lt;&gt;"", ROUND(MAX(0, J135-G135), 0), "")</f>
        <v/>
      </c>
      <c r="L135">
        <f>IF(K135&gt;0, "Restock Needed", "Healthy")</f>
        <v/>
      </c>
    </row>
    <row r="136">
      <c r="A136">
        <f>IFNA(VLOOKUP(B136, Data_Input_Inventory!D:J, 7, FALSE), "")</f>
        <v/>
      </c>
      <c r="B136">
        <f>IF(ISBLANK(Data_Input_Inventory!D136),"",Data_Input_Inventory!D136)</f>
        <v/>
      </c>
      <c r="C136">
        <f>IFNA(VLOOKUP(B136, Data_Input_Inventory!D:F, 3, FALSE), "")</f>
        <v/>
      </c>
      <c r="D136">
        <f>IF(A136&lt;&gt;"", HYPERLINK("https://www.amazon.com/dp/"&amp;A136, "View on Amazon"), "")</f>
        <v/>
      </c>
      <c r="E136">
        <f>IFNA(VLOOKUP(B136, Data_Input_Inventory!D:K, 8, FALSE), 0)</f>
        <v/>
      </c>
      <c r="F136">
        <f>IFNA(VLOOKUP(B136, Data_Input_Inventory!D:L, 9, FALSE), 0)</f>
        <v/>
      </c>
      <c r="G136">
        <f>E136+F136</f>
        <v/>
      </c>
      <c r="H136">
        <f>IFNA(VLOOKUP(A136, Data_Input_BizRpt!B:R, 17, FALSE), 0)</f>
        <v/>
      </c>
      <c r="I136">
        <f>H136/30</f>
        <v/>
      </c>
      <c r="J136">
        <f>I136*60</f>
        <v/>
      </c>
      <c r="K136">
        <f>IF(A136&lt;&gt;"", ROUND(MAX(0, J136-G136), 0), "")</f>
        <v/>
      </c>
      <c r="L136">
        <f>IF(K136&gt;0, "Restock Needed", "Healthy")</f>
        <v/>
      </c>
    </row>
    <row r="137">
      <c r="A137">
        <f>IFNA(VLOOKUP(B137, Data_Input_Inventory!D:J, 7, FALSE), "")</f>
        <v/>
      </c>
      <c r="B137">
        <f>IF(ISBLANK(Data_Input_Inventory!D137),"",Data_Input_Inventory!D137)</f>
        <v/>
      </c>
      <c r="C137">
        <f>IFNA(VLOOKUP(B137, Data_Input_Inventory!D:F, 3, FALSE), "")</f>
        <v/>
      </c>
      <c r="D137">
        <f>IF(A137&lt;&gt;"", HYPERLINK("https://www.amazon.com/dp/"&amp;A137, "View on Amazon"), "")</f>
        <v/>
      </c>
      <c r="E137">
        <f>IFNA(VLOOKUP(B137, Data_Input_Inventory!D:K, 8, FALSE), 0)</f>
        <v/>
      </c>
      <c r="F137">
        <f>IFNA(VLOOKUP(B137, Data_Input_Inventory!D:L, 9, FALSE), 0)</f>
        <v/>
      </c>
      <c r="G137">
        <f>E137+F137</f>
        <v/>
      </c>
      <c r="H137">
        <f>IFNA(VLOOKUP(A137, Data_Input_BizRpt!B:R, 17, FALSE), 0)</f>
        <v/>
      </c>
      <c r="I137">
        <f>H137/30</f>
        <v/>
      </c>
      <c r="J137">
        <f>I137*60</f>
        <v/>
      </c>
      <c r="K137">
        <f>IF(A137&lt;&gt;"", ROUND(MAX(0, J137-G137), 0), "")</f>
        <v/>
      </c>
      <c r="L137">
        <f>IF(K137&gt;0, "Restock Needed", "Healthy")</f>
        <v/>
      </c>
    </row>
    <row r="138">
      <c r="A138">
        <f>IFNA(VLOOKUP(B138, Data_Input_Inventory!D:J, 7, FALSE), "")</f>
        <v/>
      </c>
      <c r="B138">
        <f>IF(ISBLANK(Data_Input_Inventory!D138),"",Data_Input_Inventory!D138)</f>
        <v/>
      </c>
      <c r="C138">
        <f>IFNA(VLOOKUP(B138, Data_Input_Inventory!D:F, 3, FALSE), "")</f>
        <v/>
      </c>
      <c r="D138">
        <f>IF(A138&lt;&gt;"", HYPERLINK("https://www.amazon.com/dp/"&amp;A138, "View on Amazon"), "")</f>
        <v/>
      </c>
      <c r="E138">
        <f>IFNA(VLOOKUP(B138, Data_Input_Inventory!D:K, 8, FALSE), 0)</f>
        <v/>
      </c>
      <c r="F138">
        <f>IFNA(VLOOKUP(B138, Data_Input_Inventory!D:L, 9, FALSE), 0)</f>
        <v/>
      </c>
      <c r="G138">
        <f>E138+F138</f>
        <v/>
      </c>
      <c r="H138">
        <f>IFNA(VLOOKUP(A138, Data_Input_BizRpt!B:R, 17, FALSE), 0)</f>
        <v/>
      </c>
      <c r="I138">
        <f>H138/30</f>
        <v/>
      </c>
      <c r="J138">
        <f>I138*60</f>
        <v/>
      </c>
      <c r="K138">
        <f>IF(A138&lt;&gt;"", ROUND(MAX(0, J138-G138), 0), "")</f>
        <v/>
      </c>
      <c r="L138">
        <f>IF(K138&gt;0, "Restock Needed", "Healthy")</f>
        <v/>
      </c>
    </row>
    <row r="139">
      <c r="A139">
        <f>IFNA(VLOOKUP(B139, Data_Input_Inventory!D:J, 7, FALSE), "")</f>
        <v/>
      </c>
      <c r="B139">
        <f>IF(ISBLANK(Data_Input_Inventory!D139),"",Data_Input_Inventory!D139)</f>
        <v/>
      </c>
      <c r="C139">
        <f>IFNA(VLOOKUP(B139, Data_Input_Inventory!D:F, 3, FALSE), "")</f>
        <v/>
      </c>
      <c r="D139">
        <f>IF(A139&lt;&gt;"", HYPERLINK("https://www.amazon.com/dp/"&amp;A139, "View on Amazon"), "")</f>
        <v/>
      </c>
      <c r="E139">
        <f>IFNA(VLOOKUP(B139, Data_Input_Inventory!D:K, 8, FALSE), 0)</f>
        <v/>
      </c>
      <c r="F139">
        <f>IFNA(VLOOKUP(B139, Data_Input_Inventory!D:L, 9, FALSE), 0)</f>
        <v/>
      </c>
      <c r="G139">
        <f>E139+F139</f>
        <v/>
      </c>
      <c r="H139">
        <f>IFNA(VLOOKUP(A139, Data_Input_BizRpt!B:R, 17, FALSE), 0)</f>
        <v/>
      </c>
      <c r="I139">
        <f>H139/30</f>
        <v/>
      </c>
      <c r="J139">
        <f>I139*60</f>
        <v/>
      </c>
      <c r="K139">
        <f>IF(A139&lt;&gt;"", ROUND(MAX(0, J139-G139), 0), "")</f>
        <v/>
      </c>
      <c r="L139">
        <f>IF(K139&gt;0, "Restock Needed", "Healthy")</f>
        <v/>
      </c>
    </row>
    <row r="140">
      <c r="A140">
        <f>IFNA(VLOOKUP(B140, Data_Input_Inventory!D:J, 7, FALSE), "")</f>
        <v/>
      </c>
      <c r="B140">
        <f>IF(ISBLANK(Data_Input_Inventory!D140),"",Data_Input_Inventory!D140)</f>
        <v/>
      </c>
      <c r="C140">
        <f>IFNA(VLOOKUP(B140, Data_Input_Inventory!D:F, 3, FALSE), "")</f>
        <v/>
      </c>
      <c r="D140">
        <f>IF(A140&lt;&gt;"", HYPERLINK("https://www.amazon.com/dp/"&amp;A140, "View on Amazon"), "")</f>
        <v/>
      </c>
      <c r="E140">
        <f>IFNA(VLOOKUP(B140, Data_Input_Inventory!D:K, 8, FALSE), 0)</f>
        <v/>
      </c>
      <c r="F140">
        <f>IFNA(VLOOKUP(B140, Data_Input_Inventory!D:L, 9, FALSE), 0)</f>
        <v/>
      </c>
      <c r="G140">
        <f>E140+F140</f>
        <v/>
      </c>
      <c r="H140">
        <f>IFNA(VLOOKUP(A140, Data_Input_BizRpt!B:R, 17, FALSE), 0)</f>
        <v/>
      </c>
      <c r="I140">
        <f>H140/30</f>
        <v/>
      </c>
      <c r="J140">
        <f>I140*60</f>
        <v/>
      </c>
      <c r="K140">
        <f>IF(A140&lt;&gt;"", ROUND(MAX(0, J140-G140), 0), "")</f>
        <v/>
      </c>
      <c r="L140">
        <f>IF(K140&gt;0, "Restock Needed", "Healthy")</f>
        <v/>
      </c>
    </row>
    <row r="141">
      <c r="A141">
        <f>IFNA(VLOOKUP(B141, Data_Input_Inventory!D:J, 7, FALSE), "")</f>
        <v/>
      </c>
      <c r="B141">
        <f>IF(ISBLANK(Data_Input_Inventory!D141),"",Data_Input_Inventory!D141)</f>
        <v/>
      </c>
      <c r="C141">
        <f>IFNA(VLOOKUP(B141, Data_Input_Inventory!D:F, 3, FALSE), "")</f>
        <v/>
      </c>
      <c r="D141">
        <f>IF(A141&lt;&gt;"", HYPERLINK("https://www.amazon.com/dp/"&amp;A141, "View on Amazon"), "")</f>
        <v/>
      </c>
      <c r="E141">
        <f>IFNA(VLOOKUP(B141, Data_Input_Inventory!D:K, 8, FALSE), 0)</f>
        <v/>
      </c>
      <c r="F141">
        <f>IFNA(VLOOKUP(B141, Data_Input_Inventory!D:L, 9, FALSE), 0)</f>
        <v/>
      </c>
      <c r="G141">
        <f>E141+F141</f>
        <v/>
      </c>
      <c r="H141">
        <f>IFNA(VLOOKUP(A141, Data_Input_BizRpt!B:R, 17, FALSE), 0)</f>
        <v/>
      </c>
      <c r="I141">
        <f>H141/30</f>
        <v/>
      </c>
      <c r="J141">
        <f>I141*60</f>
        <v/>
      </c>
      <c r="K141">
        <f>IF(A141&lt;&gt;"", ROUND(MAX(0, J141-G141), 0), "")</f>
        <v/>
      </c>
      <c r="L141">
        <f>IF(K141&gt;0, "Restock Needed", "Healthy")</f>
        <v/>
      </c>
    </row>
    <row r="142">
      <c r="A142">
        <f>IFNA(VLOOKUP(B142, Data_Input_Inventory!D:J, 7, FALSE), "")</f>
        <v/>
      </c>
      <c r="B142">
        <f>IF(ISBLANK(Data_Input_Inventory!D142),"",Data_Input_Inventory!D142)</f>
        <v/>
      </c>
      <c r="C142">
        <f>IFNA(VLOOKUP(B142, Data_Input_Inventory!D:F, 3, FALSE), "")</f>
        <v/>
      </c>
      <c r="D142">
        <f>IF(A142&lt;&gt;"", HYPERLINK("https://www.amazon.com/dp/"&amp;A142, "View on Amazon"), "")</f>
        <v/>
      </c>
      <c r="E142">
        <f>IFNA(VLOOKUP(B142, Data_Input_Inventory!D:K, 8, FALSE), 0)</f>
        <v/>
      </c>
      <c r="F142">
        <f>IFNA(VLOOKUP(B142, Data_Input_Inventory!D:L, 9, FALSE), 0)</f>
        <v/>
      </c>
      <c r="G142">
        <f>E142+F142</f>
        <v/>
      </c>
      <c r="H142">
        <f>IFNA(VLOOKUP(A142, Data_Input_BizRpt!B:R, 17, FALSE), 0)</f>
        <v/>
      </c>
      <c r="I142">
        <f>H142/30</f>
        <v/>
      </c>
      <c r="J142">
        <f>I142*60</f>
        <v/>
      </c>
      <c r="K142">
        <f>IF(A142&lt;&gt;"", ROUND(MAX(0, J142-G142), 0), "")</f>
        <v/>
      </c>
      <c r="L142">
        <f>IF(K142&gt;0, "Restock Needed", "Healthy")</f>
        <v/>
      </c>
    </row>
    <row r="143">
      <c r="A143">
        <f>IFNA(VLOOKUP(B143, Data_Input_Inventory!D:J, 7, FALSE), "")</f>
        <v/>
      </c>
      <c r="B143">
        <f>IF(ISBLANK(Data_Input_Inventory!D143),"",Data_Input_Inventory!D143)</f>
        <v/>
      </c>
      <c r="C143">
        <f>IFNA(VLOOKUP(B143, Data_Input_Inventory!D:F, 3, FALSE), "")</f>
        <v/>
      </c>
      <c r="D143">
        <f>IF(A143&lt;&gt;"", HYPERLINK("https://www.amazon.com/dp/"&amp;A143, "View on Amazon"), "")</f>
        <v/>
      </c>
      <c r="E143">
        <f>IFNA(VLOOKUP(B143, Data_Input_Inventory!D:K, 8, FALSE), 0)</f>
        <v/>
      </c>
      <c r="F143">
        <f>IFNA(VLOOKUP(B143, Data_Input_Inventory!D:L, 9, FALSE), 0)</f>
        <v/>
      </c>
      <c r="G143">
        <f>E143+F143</f>
        <v/>
      </c>
      <c r="H143">
        <f>IFNA(VLOOKUP(A143, Data_Input_BizRpt!B:R, 17, FALSE), 0)</f>
        <v/>
      </c>
      <c r="I143">
        <f>H143/30</f>
        <v/>
      </c>
      <c r="J143">
        <f>I143*60</f>
        <v/>
      </c>
      <c r="K143">
        <f>IF(A143&lt;&gt;"", ROUND(MAX(0, J143-G143), 0), "")</f>
        <v/>
      </c>
      <c r="L143">
        <f>IF(K143&gt;0, "Restock Needed", "Healthy")</f>
        <v/>
      </c>
    </row>
    <row r="144">
      <c r="A144">
        <f>IFNA(VLOOKUP(B144, Data_Input_Inventory!D:J, 7, FALSE), "")</f>
        <v/>
      </c>
      <c r="B144">
        <f>IF(ISBLANK(Data_Input_Inventory!D144),"",Data_Input_Inventory!D144)</f>
        <v/>
      </c>
      <c r="C144">
        <f>IFNA(VLOOKUP(B144, Data_Input_Inventory!D:F, 3, FALSE), "")</f>
        <v/>
      </c>
      <c r="D144">
        <f>IF(A144&lt;&gt;"", HYPERLINK("https://www.amazon.com/dp/"&amp;A144, "View on Amazon"), "")</f>
        <v/>
      </c>
      <c r="E144">
        <f>IFNA(VLOOKUP(B144, Data_Input_Inventory!D:K, 8, FALSE), 0)</f>
        <v/>
      </c>
      <c r="F144">
        <f>IFNA(VLOOKUP(B144, Data_Input_Inventory!D:L, 9, FALSE), 0)</f>
        <v/>
      </c>
      <c r="G144">
        <f>E144+F144</f>
        <v/>
      </c>
      <c r="H144">
        <f>IFNA(VLOOKUP(A144, Data_Input_BizRpt!B:R, 17, FALSE), 0)</f>
        <v/>
      </c>
      <c r="I144">
        <f>H144/30</f>
        <v/>
      </c>
      <c r="J144">
        <f>I144*60</f>
        <v/>
      </c>
      <c r="K144">
        <f>IF(A144&lt;&gt;"", ROUND(MAX(0, J144-G144), 0), "")</f>
        <v/>
      </c>
      <c r="L144">
        <f>IF(K144&gt;0, "Restock Needed", "Healthy")</f>
        <v/>
      </c>
    </row>
    <row r="145">
      <c r="A145">
        <f>IFNA(VLOOKUP(B145, Data_Input_Inventory!D:J, 7, FALSE), "")</f>
        <v/>
      </c>
      <c r="B145">
        <f>IF(ISBLANK(Data_Input_Inventory!D145),"",Data_Input_Inventory!D145)</f>
        <v/>
      </c>
      <c r="C145">
        <f>IFNA(VLOOKUP(B145, Data_Input_Inventory!D:F, 3, FALSE), "")</f>
        <v/>
      </c>
      <c r="D145">
        <f>IF(A145&lt;&gt;"", HYPERLINK("https://www.amazon.com/dp/"&amp;A145, "View on Amazon"), "")</f>
        <v/>
      </c>
      <c r="E145">
        <f>IFNA(VLOOKUP(B145, Data_Input_Inventory!D:K, 8, FALSE), 0)</f>
        <v/>
      </c>
      <c r="F145">
        <f>IFNA(VLOOKUP(B145, Data_Input_Inventory!D:L, 9, FALSE), 0)</f>
        <v/>
      </c>
      <c r="G145">
        <f>E145+F145</f>
        <v/>
      </c>
      <c r="H145">
        <f>IFNA(VLOOKUP(A145, Data_Input_BizRpt!B:R, 17, FALSE), 0)</f>
        <v/>
      </c>
      <c r="I145">
        <f>H145/30</f>
        <v/>
      </c>
      <c r="J145">
        <f>I145*60</f>
        <v/>
      </c>
      <c r="K145">
        <f>IF(A145&lt;&gt;"", ROUND(MAX(0, J145-G145), 0), "")</f>
        <v/>
      </c>
      <c r="L145">
        <f>IF(K145&gt;0, "Restock Needed", "Healthy")</f>
        <v/>
      </c>
    </row>
    <row r="146">
      <c r="A146">
        <f>IFNA(VLOOKUP(B146, Data_Input_Inventory!D:J, 7, FALSE), "")</f>
        <v/>
      </c>
      <c r="B146">
        <f>IF(ISBLANK(Data_Input_Inventory!D146),"",Data_Input_Inventory!D146)</f>
        <v/>
      </c>
      <c r="C146">
        <f>IFNA(VLOOKUP(B146, Data_Input_Inventory!D:F, 3, FALSE), "")</f>
        <v/>
      </c>
      <c r="D146">
        <f>IF(A146&lt;&gt;"", HYPERLINK("https://www.amazon.com/dp/"&amp;A146, "View on Amazon"), "")</f>
        <v/>
      </c>
      <c r="E146">
        <f>IFNA(VLOOKUP(B146, Data_Input_Inventory!D:K, 8, FALSE), 0)</f>
        <v/>
      </c>
      <c r="F146">
        <f>IFNA(VLOOKUP(B146, Data_Input_Inventory!D:L, 9, FALSE), 0)</f>
        <v/>
      </c>
      <c r="G146">
        <f>E146+F146</f>
        <v/>
      </c>
      <c r="H146">
        <f>IFNA(VLOOKUP(A146, Data_Input_BizRpt!B:R, 17, FALSE), 0)</f>
        <v/>
      </c>
      <c r="I146">
        <f>H146/30</f>
        <v/>
      </c>
      <c r="J146">
        <f>I146*60</f>
        <v/>
      </c>
      <c r="K146">
        <f>IF(A146&lt;&gt;"", ROUND(MAX(0, J146-G146), 0), "")</f>
        <v/>
      </c>
      <c r="L146">
        <f>IF(K146&gt;0, "Restock Needed", "Healthy")</f>
        <v/>
      </c>
    </row>
    <row r="147">
      <c r="A147">
        <f>IFNA(VLOOKUP(B147, Data_Input_Inventory!D:J, 7, FALSE), "")</f>
        <v/>
      </c>
      <c r="B147">
        <f>IF(ISBLANK(Data_Input_Inventory!D147),"",Data_Input_Inventory!D147)</f>
        <v/>
      </c>
      <c r="C147">
        <f>IFNA(VLOOKUP(B147, Data_Input_Inventory!D:F, 3, FALSE), "")</f>
        <v/>
      </c>
      <c r="D147">
        <f>IF(A147&lt;&gt;"", HYPERLINK("https://www.amazon.com/dp/"&amp;A147, "View on Amazon"), "")</f>
        <v/>
      </c>
      <c r="E147">
        <f>IFNA(VLOOKUP(B147, Data_Input_Inventory!D:K, 8, FALSE), 0)</f>
        <v/>
      </c>
      <c r="F147">
        <f>IFNA(VLOOKUP(B147, Data_Input_Inventory!D:L, 9, FALSE), 0)</f>
        <v/>
      </c>
      <c r="G147">
        <f>E147+F147</f>
        <v/>
      </c>
      <c r="H147">
        <f>IFNA(VLOOKUP(A147, Data_Input_BizRpt!B:R, 17, FALSE), 0)</f>
        <v/>
      </c>
      <c r="I147">
        <f>H147/30</f>
        <v/>
      </c>
      <c r="J147">
        <f>I147*60</f>
        <v/>
      </c>
      <c r="K147">
        <f>IF(A147&lt;&gt;"", ROUND(MAX(0, J147-G147), 0), "")</f>
        <v/>
      </c>
      <c r="L147">
        <f>IF(K147&gt;0, "Restock Needed", "Healthy")</f>
        <v/>
      </c>
    </row>
    <row r="148">
      <c r="A148">
        <f>IFNA(VLOOKUP(B148, Data_Input_Inventory!D:J, 7, FALSE), "")</f>
        <v/>
      </c>
      <c r="B148">
        <f>IF(ISBLANK(Data_Input_Inventory!D148),"",Data_Input_Inventory!D148)</f>
        <v/>
      </c>
      <c r="C148">
        <f>IFNA(VLOOKUP(B148, Data_Input_Inventory!D:F, 3, FALSE), "")</f>
        <v/>
      </c>
      <c r="D148">
        <f>IF(A148&lt;&gt;"", HYPERLINK("https://www.amazon.com/dp/"&amp;A148, "View on Amazon"), "")</f>
        <v/>
      </c>
      <c r="E148">
        <f>IFNA(VLOOKUP(B148, Data_Input_Inventory!D:K, 8, FALSE), 0)</f>
        <v/>
      </c>
      <c r="F148">
        <f>IFNA(VLOOKUP(B148, Data_Input_Inventory!D:L, 9, FALSE), 0)</f>
        <v/>
      </c>
      <c r="G148">
        <f>E148+F148</f>
        <v/>
      </c>
      <c r="H148">
        <f>IFNA(VLOOKUP(A148, Data_Input_BizRpt!B:R, 17, FALSE), 0)</f>
        <v/>
      </c>
      <c r="I148">
        <f>H148/30</f>
        <v/>
      </c>
      <c r="J148">
        <f>I148*60</f>
        <v/>
      </c>
      <c r="K148">
        <f>IF(A148&lt;&gt;"", ROUND(MAX(0, J148-G148), 0), "")</f>
        <v/>
      </c>
      <c r="L148">
        <f>IF(K148&gt;0, "Restock Needed", "Healthy")</f>
        <v/>
      </c>
    </row>
    <row r="149">
      <c r="A149">
        <f>IFNA(VLOOKUP(B149, Data_Input_Inventory!D:J, 7, FALSE), "")</f>
        <v/>
      </c>
      <c r="B149">
        <f>IF(ISBLANK(Data_Input_Inventory!D149),"",Data_Input_Inventory!D149)</f>
        <v/>
      </c>
      <c r="C149">
        <f>IFNA(VLOOKUP(B149, Data_Input_Inventory!D:F, 3, FALSE), "")</f>
        <v/>
      </c>
      <c r="D149">
        <f>IF(A149&lt;&gt;"", HYPERLINK("https://www.amazon.com/dp/"&amp;A149, "View on Amazon"), "")</f>
        <v/>
      </c>
      <c r="E149">
        <f>IFNA(VLOOKUP(B149, Data_Input_Inventory!D:K, 8, FALSE), 0)</f>
        <v/>
      </c>
      <c r="F149">
        <f>IFNA(VLOOKUP(B149, Data_Input_Inventory!D:L, 9, FALSE), 0)</f>
        <v/>
      </c>
      <c r="G149">
        <f>E149+F149</f>
        <v/>
      </c>
      <c r="H149">
        <f>IFNA(VLOOKUP(A149, Data_Input_BizRpt!B:R, 17, FALSE), 0)</f>
        <v/>
      </c>
      <c r="I149">
        <f>H149/30</f>
        <v/>
      </c>
      <c r="J149">
        <f>I149*60</f>
        <v/>
      </c>
      <c r="K149">
        <f>IF(A149&lt;&gt;"", ROUND(MAX(0, J149-G149), 0), "")</f>
        <v/>
      </c>
      <c r="L149">
        <f>IF(K149&gt;0, "Restock Needed", "Healthy")</f>
        <v/>
      </c>
    </row>
    <row r="150">
      <c r="A150">
        <f>IFNA(VLOOKUP(B150, Data_Input_Inventory!D:J, 7, FALSE), "")</f>
        <v/>
      </c>
      <c r="B150">
        <f>IF(ISBLANK(Data_Input_Inventory!D150),"",Data_Input_Inventory!D150)</f>
        <v/>
      </c>
      <c r="C150">
        <f>IFNA(VLOOKUP(B150, Data_Input_Inventory!D:F, 3, FALSE), "")</f>
        <v/>
      </c>
      <c r="D150">
        <f>IF(A150&lt;&gt;"", HYPERLINK("https://www.amazon.com/dp/"&amp;A150, "View on Amazon"), "")</f>
        <v/>
      </c>
      <c r="E150">
        <f>IFNA(VLOOKUP(B150, Data_Input_Inventory!D:K, 8, FALSE), 0)</f>
        <v/>
      </c>
      <c r="F150">
        <f>IFNA(VLOOKUP(B150, Data_Input_Inventory!D:L, 9, FALSE), 0)</f>
        <v/>
      </c>
      <c r="G150">
        <f>E150+F150</f>
        <v/>
      </c>
      <c r="H150">
        <f>IFNA(VLOOKUP(A150, Data_Input_BizRpt!B:R, 17, FALSE), 0)</f>
        <v/>
      </c>
      <c r="I150">
        <f>H150/30</f>
        <v/>
      </c>
      <c r="J150">
        <f>I150*60</f>
        <v/>
      </c>
      <c r="K150">
        <f>IF(A150&lt;&gt;"", ROUND(MAX(0, J150-G150), 0), "")</f>
        <v/>
      </c>
      <c r="L150">
        <f>IF(K150&gt;0, "Restock Needed", "Healthy")</f>
        <v/>
      </c>
    </row>
    <row r="151">
      <c r="A151">
        <f>IFNA(VLOOKUP(B151, Data_Input_Inventory!D:J, 7, FALSE), "")</f>
        <v/>
      </c>
      <c r="B151">
        <f>IF(ISBLANK(Data_Input_Inventory!D151),"",Data_Input_Inventory!D151)</f>
        <v/>
      </c>
      <c r="C151">
        <f>IFNA(VLOOKUP(B151, Data_Input_Inventory!D:F, 3, FALSE), "")</f>
        <v/>
      </c>
      <c r="D151">
        <f>IF(A151&lt;&gt;"", HYPERLINK("https://www.amazon.com/dp/"&amp;A151, "View on Amazon"), "")</f>
        <v/>
      </c>
      <c r="E151">
        <f>IFNA(VLOOKUP(B151, Data_Input_Inventory!D:K, 8, FALSE), 0)</f>
        <v/>
      </c>
      <c r="F151">
        <f>IFNA(VLOOKUP(B151, Data_Input_Inventory!D:L, 9, FALSE), 0)</f>
        <v/>
      </c>
      <c r="G151">
        <f>E151+F151</f>
        <v/>
      </c>
      <c r="H151">
        <f>IFNA(VLOOKUP(A151, Data_Input_BizRpt!B:R, 17, FALSE), 0)</f>
        <v/>
      </c>
      <c r="I151">
        <f>H151/30</f>
        <v/>
      </c>
      <c r="J151">
        <f>I151*60</f>
        <v/>
      </c>
      <c r="K151">
        <f>IF(A151&lt;&gt;"", ROUND(MAX(0, J151-G151), 0), "")</f>
        <v/>
      </c>
      <c r="L151">
        <f>IF(K151&gt;0, "Restock Needed", "Healthy")</f>
        <v/>
      </c>
    </row>
    <row r="152">
      <c r="A152">
        <f>IFNA(VLOOKUP(B152, Data_Input_Inventory!D:J, 7, FALSE), "")</f>
        <v/>
      </c>
      <c r="B152">
        <f>IF(ISBLANK(Data_Input_Inventory!D152),"",Data_Input_Inventory!D152)</f>
        <v/>
      </c>
      <c r="C152">
        <f>IFNA(VLOOKUP(B152, Data_Input_Inventory!D:F, 3, FALSE), "")</f>
        <v/>
      </c>
      <c r="D152">
        <f>IF(A152&lt;&gt;"", HYPERLINK("https://www.amazon.com/dp/"&amp;A152, "View on Amazon"), "")</f>
        <v/>
      </c>
      <c r="E152">
        <f>IFNA(VLOOKUP(B152, Data_Input_Inventory!D:K, 8, FALSE), 0)</f>
        <v/>
      </c>
      <c r="F152">
        <f>IFNA(VLOOKUP(B152, Data_Input_Inventory!D:L, 9, FALSE), 0)</f>
        <v/>
      </c>
      <c r="G152">
        <f>E152+F152</f>
        <v/>
      </c>
      <c r="H152">
        <f>IFNA(VLOOKUP(A152, Data_Input_BizRpt!B:R, 17, FALSE), 0)</f>
        <v/>
      </c>
      <c r="I152">
        <f>H152/30</f>
        <v/>
      </c>
      <c r="J152">
        <f>I152*60</f>
        <v/>
      </c>
      <c r="K152">
        <f>IF(A152&lt;&gt;"", ROUND(MAX(0, J152-G152), 0), "")</f>
        <v/>
      </c>
      <c r="L152">
        <f>IF(K152&gt;0, "Restock Needed", "Healthy")</f>
        <v/>
      </c>
    </row>
    <row r="153">
      <c r="A153">
        <f>IFNA(VLOOKUP(B153, Data_Input_Inventory!D:J, 7, FALSE), "")</f>
        <v/>
      </c>
      <c r="B153">
        <f>IF(ISBLANK(Data_Input_Inventory!D153),"",Data_Input_Inventory!D153)</f>
        <v/>
      </c>
      <c r="C153">
        <f>IFNA(VLOOKUP(B153, Data_Input_Inventory!D:F, 3, FALSE), "")</f>
        <v/>
      </c>
      <c r="D153">
        <f>IF(A153&lt;&gt;"", HYPERLINK("https://www.amazon.com/dp/"&amp;A153, "View on Amazon"), "")</f>
        <v/>
      </c>
      <c r="E153">
        <f>IFNA(VLOOKUP(B153, Data_Input_Inventory!D:K, 8, FALSE), 0)</f>
        <v/>
      </c>
      <c r="F153">
        <f>IFNA(VLOOKUP(B153, Data_Input_Inventory!D:L, 9, FALSE), 0)</f>
        <v/>
      </c>
      <c r="G153">
        <f>E153+F153</f>
        <v/>
      </c>
      <c r="H153">
        <f>IFNA(VLOOKUP(A153, Data_Input_BizRpt!B:R, 17, FALSE), 0)</f>
        <v/>
      </c>
      <c r="I153">
        <f>H153/30</f>
        <v/>
      </c>
      <c r="J153">
        <f>I153*60</f>
        <v/>
      </c>
      <c r="K153">
        <f>IF(A153&lt;&gt;"", ROUND(MAX(0, J153-G153), 0), "")</f>
        <v/>
      </c>
      <c r="L153">
        <f>IF(K153&gt;0, "Restock Needed", "Healthy")</f>
        <v/>
      </c>
    </row>
    <row r="154">
      <c r="A154">
        <f>IFNA(VLOOKUP(B154, Data_Input_Inventory!D:J, 7, FALSE), "")</f>
        <v/>
      </c>
      <c r="B154">
        <f>IF(ISBLANK(Data_Input_Inventory!D154),"",Data_Input_Inventory!D154)</f>
        <v/>
      </c>
      <c r="C154">
        <f>IFNA(VLOOKUP(B154, Data_Input_Inventory!D:F, 3, FALSE), "")</f>
        <v/>
      </c>
      <c r="D154">
        <f>IF(A154&lt;&gt;"", HYPERLINK("https://www.amazon.com/dp/"&amp;A154, "View on Amazon"), "")</f>
        <v/>
      </c>
      <c r="E154">
        <f>IFNA(VLOOKUP(B154, Data_Input_Inventory!D:K, 8, FALSE), 0)</f>
        <v/>
      </c>
      <c r="F154">
        <f>IFNA(VLOOKUP(B154, Data_Input_Inventory!D:L, 9, FALSE), 0)</f>
        <v/>
      </c>
      <c r="G154">
        <f>E154+F154</f>
        <v/>
      </c>
      <c r="H154">
        <f>IFNA(VLOOKUP(A154, Data_Input_BizRpt!B:R, 17, FALSE), 0)</f>
        <v/>
      </c>
      <c r="I154">
        <f>H154/30</f>
        <v/>
      </c>
      <c r="J154">
        <f>I154*60</f>
        <v/>
      </c>
      <c r="K154">
        <f>IF(A154&lt;&gt;"", ROUND(MAX(0, J154-G154), 0), "")</f>
        <v/>
      </c>
      <c r="L154">
        <f>IF(K154&gt;0, "Restock Needed", "Healthy")</f>
        <v/>
      </c>
    </row>
    <row r="155">
      <c r="A155">
        <f>IFNA(VLOOKUP(B155, Data_Input_Inventory!D:J, 7, FALSE), "")</f>
        <v/>
      </c>
      <c r="B155">
        <f>IF(ISBLANK(Data_Input_Inventory!D155),"",Data_Input_Inventory!D155)</f>
        <v/>
      </c>
      <c r="C155">
        <f>IFNA(VLOOKUP(B155, Data_Input_Inventory!D:F, 3, FALSE), "")</f>
        <v/>
      </c>
      <c r="D155">
        <f>IF(A155&lt;&gt;"", HYPERLINK("https://www.amazon.com/dp/"&amp;A155, "View on Amazon"), "")</f>
        <v/>
      </c>
      <c r="E155">
        <f>IFNA(VLOOKUP(B155, Data_Input_Inventory!D:K, 8, FALSE), 0)</f>
        <v/>
      </c>
      <c r="F155">
        <f>IFNA(VLOOKUP(B155, Data_Input_Inventory!D:L, 9, FALSE), 0)</f>
        <v/>
      </c>
      <c r="G155">
        <f>E155+F155</f>
        <v/>
      </c>
      <c r="H155">
        <f>IFNA(VLOOKUP(A155, Data_Input_BizRpt!B:R, 17, FALSE), 0)</f>
        <v/>
      </c>
      <c r="I155">
        <f>H155/30</f>
        <v/>
      </c>
      <c r="J155">
        <f>I155*60</f>
        <v/>
      </c>
      <c r="K155">
        <f>IF(A155&lt;&gt;"", ROUND(MAX(0, J155-G155), 0), "")</f>
        <v/>
      </c>
      <c r="L155">
        <f>IF(K155&gt;0, "Restock Needed", "Healthy")</f>
        <v/>
      </c>
    </row>
    <row r="156">
      <c r="A156">
        <f>IFNA(VLOOKUP(B156, Data_Input_Inventory!D:J, 7, FALSE), "")</f>
        <v/>
      </c>
      <c r="B156">
        <f>IF(ISBLANK(Data_Input_Inventory!D156),"",Data_Input_Inventory!D156)</f>
        <v/>
      </c>
      <c r="C156">
        <f>IFNA(VLOOKUP(B156, Data_Input_Inventory!D:F, 3, FALSE), "")</f>
        <v/>
      </c>
      <c r="D156">
        <f>IF(A156&lt;&gt;"", HYPERLINK("https://www.amazon.com/dp/"&amp;A156, "View on Amazon"), "")</f>
        <v/>
      </c>
      <c r="E156">
        <f>IFNA(VLOOKUP(B156, Data_Input_Inventory!D:K, 8, FALSE), 0)</f>
        <v/>
      </c>
      <c r="F156">
        <f>IFNA(VLOOKUP(B156, Data_Input_Inventory!D:L, 9, FALSE), 0)</f>
        <v/>
      </c>
      <c r="G156">
        <f>E156+F156</f>
        <v/>
      </c>
      <c r="H156">
        <f>IFNA(VLOOKUP(A156, Data_Input_BizRpt!B:R, 17, FALSE), 0)</f>
        <v/>
      </c>
      <c r="I156">
        <f>H156/30</f>
        <v/>
      </c>
      <c r="J156">
        <f>I156*60</f>
        <v/>
      </c>
      <c r="K156">
        <f>IF(A156&lt;&gt;"", ROUND(MAX(0, J156-G156), 0), "")</f>
        <v/>
      </c>
      <c r="L156">
        <f>IF(K156&gt;0, "Restock Needed", "Healthy")</f>
        <v/>
      </c>
    </row>
    <row r="157">
      <c r="A157">
        <f>IFNA(VLOOKUP(B157, Data_Input_Inventory!D:J, 7, FALSE), "")</f>
        <v/>
      </c>
      <c r="B157">
        <f>IF(ISBLANK(Data_Input_Inventory!D157),"",Data_Input_Inventory!D157)</f>
        <v/>
      </c>
      <c r="C157">
        <f>IFNA(VLOOKUP(B157, Data_Input_Inventory!D:F, 3, FALSE), "")</f>
        <v/>
      </c>
      <c r="D157">
        <f>IF(A157&lt;&gt;"", HYPERLINK("https://www.amazon.com/dp/"&amp;A157, "View on Amazon"), "")</f>
        <v/>
      </c>
      <c r="E157">
        <f>IFNA(VLOOKUP(B157, Data_Input_Inventory!D:K, 8, FALSE), 0)</f>
        <v/>
      </c>
      <c r="F157">
        <f>IFNA(VLOOKUP(B157, Data_Input_Inventory!D:L, 9, FALSE), 0)</f>
        <v/>
      </c>
      <c r="G157">
        <f>E157+F157</f>
        <v/>
      </c>
      <c r="H157">
        <f>IFNA(VLOOKUP(A157, Data_Input_BizRpt!B:R, 17, FALSE), 0)</f>
        <v/>
      </c>
      <c r="I157">
        <f>H157/30</f>
        <v/>
      </c>
      <c r="J157">
        <f>I157*60</f>
        <v/>
      </c>
      <c r="K157">
        <f>IF(A157&lt;&gt;"", ROUND(MAX(0, J157-G157), 0), "")</f>
        <v/>
      </c>
      <c r="L157">
        <f>IF(K157&gt;0, "Restock Needed", "Healthy")</f>
        <v/>
      </c>
    </row>
    <row r="158">
      <c r="A158">
        <f>IFNA(VLOOKUP(B158, Data_Input_Inventory!D:J, 7, FALSE), "")</f>
        <v/>
      </c>
      <c r="B158">
        <f>IF(ISBLANK(Data_Input_Inventory!D158),"",Data_Input_Inventory!D158)</f>
        <v/>
      </c>
      <c r="C158">
        <f>IFNA(VLOOKUP(B158, Data_Input_Inventory!D:F, 3, FALSE), "")</f>
        <v/>
      </c>
      <c r="D158">
        <f>IF(A158&lt;&gt;"", HYPERLINK("https://www.amazon.com/dp/"&amp;A158, "View on Amazon"), "")</f>
        <v/>
      </c>
      <c r="E158">
        <f>IFNA(VLOOKUP(B158, Data_Input_Inventory!D:K, 8, FALSE), 0)</f>
        <v/>
      </c>
      <c r="F158">
        <f>IFNA(VLOOKUP(B158, Data_Input_Inventory!D:L, 9, FALSE), 0)</f>
        <v/>
      </c>
      <c r="G158">
        <f>E158+F158</f>
        <v/>
      </c>
      <c r="H158">
        <f>IFNA(VLOOKUP(A158, Data_Input_BizRpt!B:R, 17, FALSE), 0)</f>
        <v/>
      </c>
      <c r="I158">
        <f>H158/30</f>
        <v/>
      </c>
      <c r="J158">
        <f>I158*60</f>
        <v/>
      </c>
      <c r="K158">
        <f>IF(A158&lt;&gt;"", ROUND(MAX(0, J158-G158), 0), "")</f>
        <v/>
      </c>
      <c r="L158">
        <f>IF(K158&gt;0, "Restock Needed", "Healthy")</f>
        <v/>
      </c>
    </row>
    <row r="159">
      <c r="A159">
        <f>IFNA(VLOOKUP(B159, Data_Input_Inventory!D:J, 7, FALSE), "")</f>
        <v/>
      </c>
      <c r="B159">
        <f>IF(ISBLANK(Data_Input_Inventory!D159),"",Data_Input_Inventory!D159)</f>
        <v/>
      </c>
      <c r="C159">
        <f>IFNA(VLOOKUP(B159, Data_Input_Inventory!D:F, 3, FALSE), "")</f>
        <v/>
      </c>
      <c r="D159">
        <f>IF(A159&lt;&gt;"", HYPERLINK("https://www.amazon.com/dp/"&amp;A159, "View on Amazon"), "")</f>
        <v/>
      </c>
      <c r="E159">
        <f>IFNA(VLOOKUP(B159, Data_Input_Inventory!D:K, 8, FALSE), 0)</f>
        <v/>
      </c>
      <c r="F159">
        <f>IFNA(VLOOKUP(B159, Data_Input_Inventory!D:L, 9, FALSE), 0)</f>
        <v/>
      </c>
      <c r="G159">
        <f>E159+F159</f>
        <v/>
      </c>
      <c r="H159">
        <f>IFNA(VLOOKUP(A159, Data_Input_BizRpt!B:R, 17, FALSE), 0)</f>
        <v/>
      </c>
      <c r="I159">
        <f>H159/30</f>
        <v/>
      </c>
      <c r="J159">
        <f>I159*60</f>
        <v/>
      </c>
      <c r="K159">
        <f>IF(A159&lt;&gt;"", ROUND(MAX(0, J159-G159), 0), "")</f>
        <v/>
      </c>
      <c r="L159">
        <f>IF(K159&gt;0, "Restock Needed", "Healthy")</f>
        <v/>
      </c>
    </row>
    <row r="160">
      <c r="A160">
        <f>IFNA(VLOOKUP(B160, Data_Input_Inventory!D:J, 7, FALSE), "")</f>
        <v/>
      </c>
      <c r="B160">
        <f>IF(ISBLANK(Data_Input_Inventory!D160),"",Data_Input_Inventory!D160)</f>
        <v/>
      </c>
      <c r="C160">
        <f>IFNA(VLOOKUP(B160, Data_Input_Inventory!D:F, 3, FALSE), "")</f>
        <v/>
      </c>
      <c r="D160">
        <f>IF(A160&lt;&gt;"", HYPERLINK("https://www.amazon.com/dp/"&amp;A160, "View on Amazon"), "")</f>
        <v/>
      </c>
      <c r="E160">
        <f>IFNA(VLOOKUP(B160, Data_Input_Inventory!D:K, 8, FALSE), 0)</f>
        <v/>
      </c>
      <c r="F160">
        <f>IFNA(VLOOKUP(B160, Data_Input_Inventory!D:L, 9, FALSE), 0)</f>
        <v/>
      </c>
      <c r="G160">
        <f>E160+F160</f>
        <v/>
      </c>
      <c r="H160">
        <f>IFNA(VLOOKUP(A160, Data_Input_BizRpt!B:R, 17, FALSE), 0)</f>
        <v/>
      </c>
      <c r="I160">
        <f>H160/30</f>
        <v/>
      </c>
      <c r="J160">
        <f>I160*60</f>
        <v/>
      </c>
      <c r="K160">
        <f>IF(A160&lt;&gt;"", ROUND(MAX(0, J160-G160), 0), "")</f>
        <v/>
      </c>
      <c r="L160">
        <f>IF(K160&gt;0, "Restock Needed", "Healthy")</f>
        <v/>
      </c>
    </row>
    <row r="161">
      <c r="A161">
        <f>IFNA(VLOOKUP(B161, Data_Input_Inventory!D:J, 7, FALSE), "")</f>
        <v/>
      </c>
      <c r="B161">
        <f>IF(ISBLANK(Data_Input_Inventory!D161),"",Data_Input_Inventory!D161)</f>
        <v/>
      </c>
      <c r="C161">
        <f>IFNA(VLOOKUP(B161, Data_Input_Inventory!D:F, 3, FALSE), "")</f>
        <v/>
      </c>
      <c r="D161">
        <f>IF(A161&lt;&gt;"", HYPERLINK("https://www.amazon.com/dp/"&amp;A161, "View on Amazon"), "")</f>
        <v/>
      </c>
      <c r="E161">
        <f>IFNA(VLOOKUP(B161, Data_Input_Inventory!D:K, 8, FALSE), 0)</f>
        <v/>
      </c>
      <c r="F161">
        <f>IFNA(VLOOKUP(B161, Data_Input_Inventory!D:L, 9, FALSE), 0)</f>
        <v/>
      </c>
      <c r="G161">
        <f>E161+F161</f>
        <v/>
      </c>
      <c r="H161">
        <f>IFNA(VLOOKUP(A161, Data_Input_BizRpt!B:R, 17, FALSE), 0)</f>
        <v/>
      </c>
      <c r="I161">
        <f>H161/30</f>
        <v/>
      </c>
      <c r="J161">
        <f>I161*60</f>
        <v/>
      </c>
      <c r="K161">
        <f>IF(A161&lt;&gt;"", ROUND(MAX(0, J161-G161), 0), "")</f>
        <v/>
      </c>
      <c r="L161">
        <f>IF(K161&gt;0, "Restock Needed", "Healthy")</f>
        <v/>
      </c>
    </row>
    <row r="162">
      <c r="A162">
        <f>IFNA(VLOOKUP(B162, Data_Input_Inventory!D:J, 7, FALSE), "")</f>
        <v/>
      </c>
      <c r="B162">
        <f>IF(ISBLANK(Data_Input_Inventory!D162),"",Data_Input_Inventory!D162)</f>
        <v/>
      </c>
      <c r="C162">
        <f>IFNA(VLOOKUP(B162, Data_Input_Inventory!D:F, 3, FALSE), "")</f>
        <v/>
      </c>
      <c r="D162">
        <f>IF(A162&lt;&gt;"", HYPERLINK("https://www.amazon.com/dp/"&amp;A162, "View on Amazon"), "")</f>
        <v/>
      </c>
      <c r="E162">
        <f>IFNA(VLOOKUP(B162, Data_Input_Inventory!D:K, 8, FALSE), 0)</f>
        <v/>
      </c>
      <c r="F162">
        <f>IFNA(VLOOKUP(B162, Data_Input_Inventory!D:L, 9, FALSE), 0)</f>
        <v/>
      </c>
      <c r="G162">
        <f>E162+F162</f>
        <v/>
      </c>
      <c r="H162">
        <f>IFNA(VLOOKUP(A162, Data_Input_BizRpt!B:R, 17, FALSE), 0)</f>
        <v/>
      </c>
      <c r="I162">
        <f>H162/30</f>
        <v/>
      </c>
      <c r="J162">
        <f>I162*60</f>
        <v/>
      </c>
      <c r="K162">
        <f>IF(A162&lt;&gt;"", ROUND(MAX(0, J162-G162), 0), "")</f>
        <v/>
      </c>
      <c r="L162">
        <f>IF(K162&gt;0, "Restock Needed", "Healthy")</f>
        <v/>
      </c>
    </row>
    <row r="163">
      <c r="A163">
        <f>IFNA(VLOOKUP(B163, Data_Input_Inventory!D:J, 7, FALSE), "")</f>
        <v/>
      </c>
      <c r="B163">
        <f>IF(ISBLANK(Data_Input_Inventory!D163),"",Data_Input_Inventory!D163)</f>
        <v/>
      </c>
      <c r="C163">
        <f>IFNA(VLOOKUP(B163, Data_Input_Inventory!D:F, 3, FALSE), "")</f>
        <v/>
      </c>
      <c r="D163">
        <f>IF(A163&lt;&gt;"", HYPERLINK("https://www.amazon.com/dp/"&amp;A163, "View on Amazon"), "")</f>
        <v/>
      </c>
      <c r="E163">
        <f>IFNA(VLOOKUP(B163, Data_Input_Inventory!D:K, 8, FALSE), 0)</f>
        <v/>
      </c>
      <c r="F163">
        <f>IFNA(VLOOKUP(B163, Data_Input_Inventory!D:L, 9, FALSE), 0)</f>
        <v/>
      </c>
      <c r="G163">
        <f>E163+F163</f>
        <v/>
      </c>
      <c r="H163">
        <f>IFNA(VLOOKUP(A163, Data_Input_BizRpt!B:R, 17, FALSE), 0)</f>
        <v/>
      </c>
      <c r="I163">
        <f>H163/30</f>
        <v/>
      </c>
      <c r="J163">
        <f>I163*60</f>
        <v/>
      </c>
      <c r="K163">
        <f>IF(A163&lt;&gt;"", ROUND(MAX(0, J163-G163), 0), "")</f>
        <v/>
      </c>
      <c r="L163">
        <f>IF(K163&gt;0, "Restock Needed", "Healthy")</f>
        <v/>
      </c>
    </row>
    <row r="164">
      <c r="A164">
        <f>IFNA(VLOOKUP(B164, Data_Input_Inventory!D:J, 7, FALSE), "")</f>
        <v/>
      </c>
      <c r="B164">
        <f>IF(ISBLANK(Data_Input_Inventory!D164),"",Data_Input_Inventory!D164)</f>
        <v/>
      </c>
      <c r="C164">
        <f>IFNA(VLOOKUP(B164, Data_Input_Inventory!D:F, 3, FALSE), "")</f>
        <v/>
      </c>
      <c r="D164">
        <f>IF(A164&lt;&gt;"", HYPERLINK("https://www.amazon.com/dp/"&amp;A164, "View on Amazon"), "")</f>
        <v/>
      </c>
      <c r="E164">
        <f>IFNA(VLOOKUP(B164, Data_Input_Inventory!D:K, 8, FALSE), 0)</f>
        <v/>
      </c>
      <c r="F164">
        <f>IFNA(VLOOKUP(B164, Data_Input_Inventory!D:L, 9, FALSE), 0)</f>
        <v/>
      </c>
      <c r="G164">
        <f>E164+F164</f>
        <v/>
      </c>
      <c r="H164">
        <f>IFNA(VLOOKUP(A164, Data_Input_BizRpt!B:R, 17, FALSE), 0)</f>
        <v/>
      </c>
      <c r="I164">
        <f>H164/30</f>
        <v/>
      </c>
      <c r="J164">
        <f>I164*60</f>
        <v/>
      </c>
      <c r="K164">
        <f>IF(A164&lt;&gt;"", ROUND(MAX(0, J164-G164), 0), "")</f>
        <v/>
      </c>
      <c r="L164">
        <f>IF(K164&gt;0, "Restock Needed", "Healthy")</f>
        <v/>
      </c>
    </row>
    <row r="165">
      <c r="A165">
        <f>IFNA(VLOOKUP(B165, Data_Input_Inventory!D:J, 7, FALSE), "")</f>
        <v/>
      </c>
      <c r="B165">
        <f>IF(ISBLANK(Data_Input_Inventory!D165),"",Data_Input_Inventory!D165)</f>
        <v/>
      </c>
      <c r="C165">
        <f>IFNA(VLOOKUP(B165, Data_Input_Inventory!D:F, 3, FALSE), "")</f>
        <v/>
      </c>
      <c r="D165">
        <f>IF(A165&lt;&gt;"", HYPERLINK("https://www.amazon.com/dp/"&amp;A165, "View on Amazon"), "")</f>
        <v/>
      </c>
      <c r="E165">
        <f>IFNA(VLOOKUP(B165, Data_Input_Inventory!D:K, 8, FALSE), 0)</f>
        <v/>
      </c>
      <c r="F165">
        <f>IFNA(VLOOKUP(B165, Data_Input_Inventory!D:L, 9, FALSE), 0)</f>
        <v/>
      </c>
      <c r="G165">
        <f>E165+F165</f>
        <v/>
      </c>
      <c r="H165">
        <f>IFNA(VLOOKUP(A165, Data_Input_BizRpt!B:R, 17, FALSE), 0)</f>
        <v/>
      </c>
      <c r="I165">
        <f>H165/30</f>
        <v/>
      </c>
      <c r="J165">
        <f>I165*60</f>
        <v/>
      </c>
      <c r="K165">
        <f>IF(A165&lt;&gt;"", ROUND(MAX(0, J165-G165), 0), "")</f>
        <v/>
      </c>
      <c r="L165">
        <f>IF(K165&gt;0, "Restock Needed", "Healthy")</f>
        <v/>
      </c>
    </row>
    <row r="166">
      <c r="A166">
        <f>IFNA(VLOOKUP(B166, Data_Input_Inventory!D:J, 7, FALSE), "")</f>
        <v/>
      </c>
      <c r="B166">
        <f>IF(ISBLANK(Data_Input_Inventory!D166),"",Data_Input_Inventory!D166)</f>
        <v/>
      </c>
      <c r="C166">
        <f>IFNA(VLOOKUP(B166, Data_Input_Inventory!D:F, 3, FALSE), "")</f>
        <v/>
      </c>
      <c r="D166">
        <f>IF(A166&lt;&gt;"", HYPERLINK("https://www.amazon.com/dp/"&amp;A166, "View on Amazon"), "")</f>
        <v/>
      </c>
      <c r="E166">
        <f>IFNA(VLOOKUP(B166, Data_Input_Inventory!D:K, 8, FALSE), 0)</f>
        <v/>
      </c>
      <c r="F166">
        <f>IFNA(VLOOKUP(B166, Data_Input_Inventory!D:L, 9, FALSE), 0)</f>
        <v/>
      </c>
      <c r="G166">
        <f>E166+F166</f>
        <v/>
      </c>
      <c r="H166">
        <f>IFNA(VLOOKUP(A166, Data_Input_BizRpt!B:R, 17, FALSE), 0)</f>
        <v/>
      </c>
      <c r="I166">
        <f>H166/30</f>
        <v/>
      </c>
      <c r="J166">
        <f>I166*60</f>
        <v/>
      </c>
      <c r="K166">
        <f>IF(A166&lt;&gt;"", ROUND(MAX(0, J166-G166), 0), "")</f>
        <v/>
      </c>
      <c r="L166">
        <f>IF(K166&gt;0, "Restock Needed", "Healthy")</f>
        <v/>
      </c>
    </row>
    <row r="167">
      <c r="A167">
        <f>IFNA(VLOOKUP(B167, Data_Input_Inventory!D:J, 7, FALSE), "")</f>
        <v/>
      </c>
      <c r="B167">
        <f>IF(ISBLANK(Data_Input_Inventory!D167),"",Data_Input_Inventory!D167)</f>
        <v/>
      </c>
      <c r="C167">
        <f>IFNA(VLOOKUP(B167, Data_Input_Inventory!D:F, 3, FALSE), "")</f>
        <v/>
      </c>
      <c r="D167">
        <f>IF(A167&lt;&gt;"", HYPERLINK("https://www.amazon.com/dp/"&amp;A167, "View on Amazon"), "")</f>
        <v/>
      </c>
      <c r="E167">
        <f>IFNA(VLOOKUP(B167, Data_Input_Inventory!D:K, 8, FALSE), 0)</f>
        <v/>
      </c>
      <c r="F167">
        <f>IFNA(VLOOKUP(B167, Data_Input_Inventory!D:L, 9, FALSE), 0)</f>
        <v/>
      </c>
      <c r="G167">
        <f>E167+F167</f>
        <v/>
      </c>
      <c r="H167">
        <f>IFNA(VLOOKUP(A167, Data_Input_BizRpt!B:R, 17, FALSE), 0)</f>
        <v/>
      </c>
      <c r="I167">
        <f>H167/30</f>
        <v/>
      </c>
      <c r="J167">
        <f>I167*60</f>
        <v/>
      </c>
      <c r="K167">
        <f>IF(A167&lt;&gt;"", ROUND(MAX(0, J167-G167), 0), "")</f>
        <v/>
      </c>
      <c r="L167">
        <f>IF(K167&gt;0, "Restock Needed", "Healthy")</f>
        <v/>
      </c>
    </row>
    <row r="168">
      <c r="A168">
        <f>IFNA(VLOOKUP(B168, Data_Input_Inventory!D:J, 7, FALSE), "")</f>
        <v/>
      </c>
      <c r="B168">
        <f>IF(ISBLANK(Data_Input_Inventory!D168),"",Data_Input_Inventory!D168)</f>
        <v/>
      </c>
      <c r="C168">
        <f>IFNA(VLOOKUP(B168, Data_Input_Inventory!D:F, 3, FALSE), "")</f>
        <v/>
      </c>
      <c r="D168">
        <f>IF(A168&lt;&gt;"", HYPERLINK("https://www.amazon.com/dp/"&amp;A168, "View on Amazon"), "")</f>
        <v/>
      </c>
      <c r="E168">
        <f>IFNA(VLOOKUP(B168, Data_Input_Inventory!D:K, 8, FALSE), 0)</f>
        <v/>
      </c>
      <c r="F168">
        <f>IFNA(VLOOKUP(B168, Data_Input_Inventory!D:L, 9, FALSE), 0)</f>
        <v/>
      </c>
      <c r="G168">
        <f>E168+F168</f>
        <v/>
      </c>
      <c r="H168">
        <f>IFNA(VLOOKUP(A168, Data_Input_BizRpt!B:R, 17, FALSE), 0)</f>
        <v/>
      </c>
      <c r="I168">
        <f>H168/30</f>
        <v/>
      </c>
      <c r="J168">
        <f>I168*60</f>
        <v/>
      </c>
      <c r="K168">
        <f>IF(A168&lt;&gt;"", ROUND(MAX(0, J168-G168), 0), "")</f>
        <v/>
      </c>
      <c r="L168">
        <f>IF(K168&gt;0, "Restock Needed", "Healthy")</f>
        <v/>
      </c>
    </row>
    <row r="169">
      <c r="A169">
        <f>IFNA(VLOOKUP(B169, Data_Input_Inventory!D:J, 7, FALSE), "")</f>
        <v/>
      </c>
      <c r="B169">
        <f>IF(ISBLANK(Data_Input_Inventory!D169),"",Data_Input_Inventory!D169)</f>
        <v/>
      </c>
      <c r="C169">
        <f>IFNA(VLOOKUP(B169, Data_Input_Inventory!D:F, 3, FALSE), "")</f>
        <v/>
      </c>
      <c r="D169">
        <f>IF(A169&lt;&gt;"", HYPERLINK("https://www.amazon.com/dp/"&amp;A169, "View on Amazon"), "")</f>
        <v/>
      </c>
      <c r="E169">
        <f>IFNA(VLOOKUP(B169, Data_Input_Inventory!D:K, 8, FALSE), 0)</f>
        <v/>
      </c>
      <c r="F169">
        <f>IFNA(VLOOKUP(B169, Data_Input_Inventory!D:L, 9, FALSE), 0)</f>
        <v/>
      </c>
      <c r="G169">
        <f>E169+F169</f>
        <v/>
      </c>
      <c r="H169">
        <f>IFNA(VLOOKUP(A169, Data_Input_BizRpt!B:R, 17, FALSE), 0)</f>
        <v/>
      </c>
      <c r="I169">
        <f>H169/30</f>
        <v/>
      </c>
      <c r="J169">
        <f>I169*60</f>
        <v/>
      </c>
      <c r="K169">
        <f>IF(A169&lt;&gt;"", ROUND(MAX(0, J169-G169), 0), "")</f>
        <v/>
      </c>
      <c r="L169">
        <f>IF(K169&gt;0, "Restock Needed", "Healthy")</f>
        <v/>
      </c>
    </row>
    <row r="170">
      <c r="A170">
        <f>IFNA(VLOOKUP(B170, Data_Input_Inventory!D:J, 7, FALSE), "")</f>
        <v/>
      </c>
      <c r="B170">
        <f>IF(ISBLANK(Data_Input_Inventory!D170),"",Data_Input_Inventory!D170)</f>
        <v/>
      </c>
      <c r="C170">
        <f>IFNA(VLOOKUP(B170, Data_Input_Inventory!D:F, 3, FALSE), "")</f>
        <v/>
      </c>
      <c r="D170">
        <f>IF(A170&lt;&gt;"", HYPERLINK("https://www.amazon.com/dp/"&amp;A170, "View on Amazon"), "")</f>
        <v/>
      </c>
      <c r="E170">
        <f>IFNA(VLOOKUP(B170, Data_Input_Inventory!D:K, 8, FALSE), 0)</f>
        <v/>
      </c>
      <c r="F170">
        <f>IFNA(VLOOKUP(B170, Data_Input_Inventory!D:L, 9, FALSE), 0)</f>
        <v/>
      </c>
      <c r="G170">
        <f>E170+F170</f>
        <v/>
      </c>
      <c r="H170">
        <f>IFNA(VLOOKUP(A170, Data_Input_BizRpt!B:R, 17, FALSE), 0)</f>
        <v/>
      </c>
      <c r="I170">
        <f>H170/30</f>
        <v/>
      </c>
      <c r="J170">
        <f>I170*60</f>
        <v/>
      </c>
      <c r="K170">
        <f>IF(A170&lt;&gt;"", ROUND(MAX(0, J170-G170), 0), "")</f>
        <v/>
      </c>
      <c r="L170">
        <f>IF(K170&gt;0, "Restock Needed", "Healthy")</f>
        <v/>
      </c>
    </row>
    <row r="171">
      <c r="A171">
        <f>IFNA(VLOOKUP(B171, Data_Input_Inventory!D:J, 7, FALSE), "")</f>
        <v/>
      </c>
      <c r="B171">
        <f>IF(ISBLANK(Data_Input_Inventory!D171),"",Data_Input_Inventory!D171)</f>
        <v/>
      </c>
      <c r="C171">
        <f>IFNA(VLOOKUP(B171, Data_Input_Inventory!D:F, 3, FALSE), "")</f>
        <v/>
      </c>
      <c r="D171">
        <f>IF(A171&lt;&gt;"", HYPERLINK("https://www.amazon.com/dp/"&amp;A171, "View on Amazon"), "")</f>
        <v/>
      </c>
      <c r="E171">
        <f>IFNA(VLOOKUP(B171, Data_Input_Inventory!D:K, 8, FALSE), 0)</f>
        <v/>
      </c>
      <c r="F171">
        <f>IFNA(VLOOKUP(B171, Data_Input_Inventory!D:L, 9, FALSE), 0)</f>
        <v/>
      </c>
      <c r="G171">
        <f>E171+F171</f>
        <v/>
      </c>
      <c r="H171">
        <f>IFNA(VLOOKUP(A171, Data_Input_BizRpt!B:R, 17, FALSE), 0)</f>
        <v/>
      </c>
      <c r="I171">
        <f>H171/30</f>
        <v/>
      </c>
      <c r="J171">
        <f>I171*60</f>
        <v/>
      </c>
      <c r="K171">
        <f>IF(A171&lt;&gt;"", ROUND(MAX(0, J171-G171), 0), "")</f>
        <v/>
      </c>
      <c r="L171">
        <f>IF(K171&gt;0, "Restock Needed", "Healthy")</f>
        <v/>
      </c>
    </row>
    <row r="172">
      <c r="A172">
        <f>IFNA(VLOOKUP(B172, Data_Input_Inventory!D:J, 7, FALSE), "")</f>
        <v/>
      </c>
      <c r="B172">
        <f>IF(ISBLANK(Data_Input_Inventory!D172),"",Data_Input_Inventory!D172)</f>
        <v/>
      </c>
      <c r="C172">
        <f>IFNA(VLOOKUP(B172, Data_Input_Inventory!D:F, 3, FALSE), "")</f>
        <v/>
      </c>
      <c r="D172">
        <f>IF(A172&lt;&gt;"", HYPERLINK("https://www.amazon.com/dp/"&amp;A172, "View on Amazon"), "")</f>
        <v/>
      </c>
      <c r="E172">
        <f>IFNA(VLOOKUP(B172, Data_Input_Inventory!D:K, 8, FALSE), 0)</f>
        <v/>
      </c>
      <c r="F172">
        <f>IFNA(VLOOKUP(B172, Data_Input_Inventory!D:L, 9, FALSE), 0)</f>
        <v/>
      </c>
      <c r="G172">
        <f>E172+F172</f>
        <v/>
      </c>
      <c r="H172">
        <f>IFNA(VLOOKUP(A172, Data_Input_BizRpt!B:R, 17, FALSE), 0)</f>
        <v/>
      </c>
      <c r="I172">
        <f>H172/30</f>
        <v/>
      </c>
      <c r="J172">
        <f>I172*60</f>
        <v/>
      </c>
      <c r="K172">
        <f>IF(A172&lt;&gt;"", ROUND(MAX(0, J172-G172), 0), "")</f>
        <v/>
      </c>
      <c r="L172">
        <f>IF(K172&gt;0, "Restock Needed", "Healthy")</f>
        <v/>
      </c>
    </row>
    <row r="173">
      <c r="A173">
        <f>IFNA(VLOOKUP(B173, Data_Input_Inventory!D:J, 7, FALSE), "")</f>
        <v/>
      </c>
      <c r="B173">
        <f>IF(ISBLANK(Data_Input_Inventory!D173),"",Data_Input_Inventory!D173)</f>
        <v/>
      </c>
      <c r="C173">
        <f>IFNA(VLOOKUP(B173, Data_Input_Inventory!D:F, 3, FALSE), "")</f>
        <v/>
      </c>
      <c r="D173">
        <f>IF(A173&lt;&gt;"", HYPERLINK("https://www.amazon.com/dp/"&amp;A173, "View on Amazon"), "")</f>
        <v/>
      </c>
      <c r="E173">
        <f>IFNA(VLOOKUP(B173, Data_Input_Inventory!D:K, 8, FALSE), 0)</f>
        <v/>
      </c>
      <c r="F173">
        <f>IFNA(VLOOKUP(B173, Data_Input_Inventory!D:L, 9, FALSE), 0)</f>
        <v/>
      </c>
      <c r="G173">
        <f>E173+F173</f>
        <v/>
      </c>
      <c r="H173">
        <f>IFNA(VLOOKUP(A173, Data_Input_BizRpt!B:R, 17, FALSE), 0)</f>
        <v/>
      </c>
      <c r="I173">
        <f>H173/30</f>
        <v/>
      </c>
      <c r="J173">
        <f>I173*60</f>
        <v/>
      </c>
      <c r="K173">
        <f>IF(A173&lt;&gt;"", ROUND(MAX(0, J173-G173), 0), "")</f>
        <v/>
      </c>
      <c r="L173">
        <f>IF(K173&gt;0, "Restock Needed", "Healthy")</f>
        <v/>
      </c>
    </row>
    <row r="174">
      <c r="A174">
        <f>IFNA(VLOOKUP(B174, Data_Input_Inventory!D:J, 7, FALSE), "")</f>
        <v/>
      </c>
      <c r="B174">
        <f>IF(ISBLANK(Data_Input_Inventory!D174),"",Data_Input_Inventory!D174)</f>
        <v/>
      </c>
      <c r="C174">
        <f>IFNA(VLOOKUP(B174, Data_Input_Inventory!D:F, 3, FALSE), "")</f>
        <v/>
      </c>
      <c r="D174">
        <f>IF(A174&lt;&gt;"", HYPERLINK("https://www.amazon.com/dp/"&amp;A174, "View on Amazon"), "")</f>
        <v/>
      </c>
      <c r="E174">
        <f>IFNA(VLOOKUP(B174, Data_Input_Inventory!D:K, 8, FALSE), 0)</f>
        <v/>
      </c>
      <c r="F174">
        <f>IFNA(VLOOKUP(B174, Data_Input_Inventory!D:L, 9, FALSE), 0)</f>
        <v/>
      </c>
      <c r="G174">
        <f>E174+F174</f>
        <v/>
      </c>
      <c r="H174">
        <f>IFNA(VLOOKUP(A174, Data_Input_BizRpt!B:R, 17, FALSE), 0)</f>
        <v/>
      </c>
      <c r="I174">
        <f>H174/30</f>
        <v/>
      </c>
      <c r="J174">
        <f>I174*60</f>
        <v/>
      </c>
      <c r="K174">
        <f>IF(A174&lt;&gt;"", ROUND(MAX(0, J174-G174), 0), "")</f>
        <v/>
      </c>
      <c r="L174">
        <f>IF(K174&gt;0, "Restock Needed", "Healthy")</f>
        <v/>
      </c>
    </row>
    <row r="175">
      <c r="A175">
        <f>IFNA(VLOOKUP(B175, Data_Input_Inventory!D:J, 7, FALSE), "")</f>
        <v/>
      </c>
      <c r="B175">
        <f>IF(ISBLANK(Data_Input_Inventory!D175),"",Data_Input_Inventory!D175)</f>
        <v/>
      </c>
      <c r="C175">
        <f>IFNA(VLOOKUP(B175, Data_Input_Inventory!D:F, 3, FALSE), "")</f>
        <v/>
      </c>
      <c r="D175">
        <f>IF(A175&lt;&gt;"", HYPERLINK("https://www.amazon.com/dp/"&amp;A175, "View on Amazon"), "")</f>
        <v/>
      </c>
      <c r="E175">
        <f>IFNA(VLOOKUP(B175, Data_Input_Inventory!D:K, 8, FALSE), 0)</f>
        <v/>
      </c>
      <c r="F175">
        <f>IFNA(VLOOKUP(B175, Data_Input_Inventory!D:L, 9, FALSE), 0)</f>
        <v/>
      </c>
      <c r="G175">
        <f>E175+F175</f>
        <v/>
      </c>
      <c r="H175">
        <f>IFNA(VLOOKUP(A175, Data_Input_BizRpt!B:R, 17, FALSE), 0)</f>
        <v/>
      </c>
      <c r="I175">
        <f>H175/30</f>
        <v/>
      </c>
      <c r="J175">
        <f>I175*60</f>
        <v/>
      </c>
      <c r="K175">
        <f>IF(A175&lt;&gt;"", ROUND(MAX(0, J175-G175), 0), "")</f>
        <v/>
      </c>
      <c r="L175">
        <f>IF(K175&gt;0, "Restock Needed", "Healthy")</f>
        <v/>
      </c>
    </row>
    <row r="176">
      <c r="A176">
        <f>IFNA(VLOOKUP(B176, Data_Input_Inventory!D:J, 7, FALSE), "")</f>
        <v/>
      </c>
      <c r="B176">
        <f>IF(ISBLANK(Data_Input_Inventory!D176),"",Data_Input_Inventory!D176)</f>
        <v/>
      </c>
      <c r="C176">
        <f>IFNA(VLOOKUP(B176, Data_Input_Inventory!D:F, 3, FALSE), "")</f>
        <v/>
      </c>
      <c r="D176">
        <f>IF(A176&lt;&gt;"", HYPERLINK("https://www.amazon.com/dp/"&amp;A176, "View on Amazon"), "")</f>
        <v/>
      </c>
      <c r="E176">
        <f>IFNA(VLOOKUP(B176, Data_Input_Inventory!D:K, 8, FALSE), 0)</f>
        <v/>
      </c>
      <c r="F176">
        <f>IFNA(VLOOKUP(B176, Data_Input_Inventory!D:L, 9, FALSE), 0)</f>
        <v/>
      </c>
      <c r="G176">
        <f>E176+F176</f>
        <v/>
      </c>
      <c r="H176">
        <f>IFNA(VLOOKUP(A176, Data_Input_BizRpt!B:R, 17, FALSE), 0)</f>
        <v/>
      </c>
      <c r="I176">
        <f>H176/30</f>
        <v/>
      </c>
      <c r="J176">
        <f>I176*60</f>
        <v/>
      </c>
      <c r="K176">
        <f>IF(A176&lt;&gt;"", ROUND(MAX(0, J176-G176), 0), "")</f>
        <v/>
      </c>
      <c r="L176">
        <f>IF(K176&gt;0, "Restock Needed", "Healthy")</f>
        <v/>
      </c>
    </row>
    <row r="177">
      <c r="A177">
        <f>IFNA(VLOOKUP(B177, Data_Input_Inventory!D:J, 7, FALSE), "")</f>
        <v/>
      </c>
      <c r="B177">
        <f>IF(ISBLANK(Data_Input_Inventory!D177),"",Data_Input_Inventory!D177)</f>
        <v/>
      </c>
      <c r="C177">
        <f>IFNA(VLOOKUP(B177, Data_Input_Inventory!D:F, 3, FALSE), "")</f>
        <v/>
      </c>
      <c r="D177">
        <f>IF(A177&lt;&gt;"", HYPERLINK("https://www.amazon.com/dp/"&amp;A177, "View on Amazon"), "")</f>
        <v/>
      </c>
      <c r="E177">
        <f>IFNA(VLOOKUP(B177, Data_Input_Inventory!D:K, 8, FALSE), 0)</f>
        <v/>
      </c>
      <c r="F177">
        <f>IFNA(VLOOKUP(B177, Data_Input_Inventory!D:L, 9, FALSE), 0)</f>
        <v/>
      </c>
      <c r="G177">
        <f>E177+F177</f>
        <v/>
      </c>
      <c r="H177">
        <f>IFNA(VLOOKUP(A177, Data_Input_BizRpt!B:R, 17, FALSE), 0)</f>
        <v/>
      </c>
      <c r="I177">
        <f>H177/30</f>
        <v/>
      </c>
      <c r="J177">
        <f>I177*60</f>
        <v/>
      </c>
      <c r="K177">
        <f>IF(A177&lt;&gt;"", ROUND(MAX(0, J177-G177), 0), "")</f>
        <v/>
      </c>
      <c r="L177">
        <f>IF(K177&gt;0, "Restock Needed", "Healthy")</f>
        <v/>
      </c>
    </row>
    <row r="178">
      <c r="A178">
        <f>IFNA(VLOOKUP(B178, Data_Input_Inventory!D:J, 7, FALSE), "")</f>
        <v/>
      </c>
      <c r="B178">
        <f>IF(ISBLANK(Data_Input_Inventory!D178),"",Data_Input_Inventory!D178)</f>
        <v/>
      </c>
      <c r="C178">
        <f>IFNA(VLOOKUP(B178, Data_Input_Inventory!D:F, 3, FALSE), "")</f>
        <v/>
      </c>
      <c r="D178">
        <f>IF(A178&lt;&gt;"", HYPERLINK("https://www.amazon.com/dp/"&amp;A178, "View on Amazon"), "")</f>
        <v/>
      </c>
      <c r="E178">
        <f>IFNA(VLOOKUP(B178, Data_Input_Inventory!D:K, 8, FALSE), 0)</f>
        <v/>
      </c>
      <c r="F178">
        <f>IFNA(VLOOKUP(B178, Data_Input_Inventory!D:L, 9, FALSE), 0)</f>
        <v/>
      </c>
      <c r="G178">
        <f>E178+F178</f>
        <v/>
      </c>
      <c r="H178">
        <f>IFNA(VLOOKUP(A178, Data_Input_BizRpt!B:R, 17, FALSE), 0)</f>
        <v/>
      </c>
      <c r="I178">
        <f>H178/30</f>
        <v/>
      </c>
      <c r="J178">
        <f>I178*60</f>
        <v/>
      </c>
      <c r="K178">
        <f>IF(A178&lt;&gt;"", ROUND(MAX(0, J178-G178), 0), "")</f>
        <v/>
      </c>
      <c r="L178">
        <f>IF(K178&gt;0, "Restock Needed", "Healthy")</f>
        <v/>
      </c>
    </row>
    <row r="179">
      <c r="A179">
        <f>IFNA(VLOOKUP(B179, Data_Input_Inventory!D:J, 7, FALSE), "")</f>
        <v/>
      </c>
      <c r="B179">
        <f>IF(ISBLANK(Data_Input_Inventory!D179),"",Data_Input_Inventory!D179)</f>
        <v/>
      </c>
      <c r="C179">
        <f>IFNA(VLOOKUP(B179, Data_Input_Inventory!D:F, 3, FALSE), "")</f>
        <v/>
      </c>
      <c r="D179">
        <f>IF(A179&lt;&gt;"", HYPERLINK("https://www.amazon.com/dp/"&amp;A179, "View on Amazon"), "")</f>
        <v/>
      </c>
      <c r="E179">
        <f>IFNA(VLOOKUP(B179, Data_Input_Inventory!D:K, 8, FALSE), 0)</f>
        <v/>
      </c>
      <c r="F179">
        <f>IFNA(VLOOKUP(B179, Data_Input_Inventory!D:L, 9, FALSE), 0)</f>
        <v/>
      </c>
      <c r="G179">
        <f>E179+F179</f>
        <v/>
      </c>
      <c r="H179">
        <f>IFNA(VLOOKUP(A179, Data_Input_BizRpt!B:R, 17, FALSE), 0)</f>
        <v/>
      </c>
      <c r="I179">
        <f>H179/30</f>
        <v/>
      </c>
      <c r="J179">
        <f>I179*60</f>
        <v/>
      </c>
      <c r="K179">
        <f>IF(A179&lt;&gt;"", ROUND(MAX(0, J179-G179), 0), "")</f>
        <v/>
      </c>
      <c r="L179">
        <f>IF(K179&gt;0, "Restock Needed", "Healthy")</f>
        <v/>
      </c>
    </row>
    <row r="180">
      <c r="A180">
        <f>IFNA(VLOOKUP(B180, Data_Input_Inventory!D:J, 7, FALSE), "")</f>
        <v/>
      </c>
      <c r="B180">
        <f>IF(ISBLANK(Data_Input_Inventory!D180),"",Data_Input_Inventory!D180)</f>
        <v/>
      </c>
      <c r="C180">
        <f>IFNA(VLOOKUP(B180, Data_Input_Inventory!D:F, 3, FALSE), "")</f>
        <v/>
      </c>
      <c r="D180">
        <f>IF(A180&lt;&gt;"", HYPERLINK("https://www.amazon.com/dp/"&amp;A180, "View on Amazon"), "")</f>
        <v/>
      </c>
      <c r="E180">
        <f>IFNA(VLOOKUP(B180, Data_Input_Inventory!D:K, 8, FALSE), 0)</f>
        <v/>
      </c>
      <c r="F180">
        <f>IFNA(VLOOKUP(B180, Data_Input_Inventory!D:L, 9, FALSE), 0)</f>
        <v/>
      </c>
      <c r="G180">
        <f>E180+F180</f>
        <v/>
      </c>
      <c r="H180">
        <f>IFNA(VLOOKUP(A180, Data_Input_BizRpt!B:R, 17, FALSE), 0)</f>
        <v/>
      </c>
      <c r="I180">
        <f>H180/30</f>
        <v/>
      </c>
      <c r="J180">
        <f>I180*60</f>
        <v/>
      </c>
      <c r="K180">
        <f>IF(A180&lt;&gt;"", ROUND(MAX(0, J180-G180), 0), "")</f>
        <v/>
      </c>
      <c r="L180">
        <f>IF(K180&gt;0, "Restock Needed", "Healthy")</f>
        <v/>
      </c>
    </row>
    <row r="181">
      <c r="A181">
        <f>IFNA(VLOOKUP(B181, Data_Input_Inventory!D:J, 7, FALSE), "")</f>
        <v/>
      </c>
      <c r="B181">
        <f>IF(ISBLANK(Data_Input_Inventory!D181),"",Data_Input_Inventory!D181)</f>
        <v/>
      </c>
      <c r="C181">
        <f>IFNA(VLOOKUP(B181, Data_Input_Inventory!D:F, 3, FALSE), "")</f>
        <v/>
      </c>
      <c r="D181">
        <f>IF(A181&lt;&gt;"", HYPERLINK("https://www.amazon.com/dp/"&amp;A181, "View on Amazon"), "")</f>
        <v/>
      </c>
      <c r="E181">
        <f>IFNA(VLOOKUP(B181, Data_Input_Inventory!D:K, 8, FALSE), 0)</f>
        <v/>
      </c>
      <c r="F181">
        <f>IFNA(VLOOKUP(B181, Data_Input_Inventory!D:L, 9, FALSE), 0)</f>
        <v/>
      </c>
      <c r="G181">
        <f>E181+F181</f>
        <v/>
      </c>
      <c r="H181">
        <f>IFNA(VLOOKUP(A181, Data_Input_BizRpt!B:R, 17, FALSE), 0)</f>
        <v/>
      </c>
      <c r="I181">
        <f>H181/30</f>
        <v/>
      </c>
      <c r="J181">
        <f>I181*60</f>
        <v/>
      </c>
      <c r="K181">
        <f>IF(A181&lt;&gt;"", ROUND(MAX(0, J181-G181), 0), "")</f>
        <v/>
      </c>
      <c r="L181">
        <f>IF(K181&gt;0, "Restock Needed", "Healthy")</f>
        <v/>
      </c>
    </row>
    <row r="182">
      <c r="A182">
        <f>IFNA(VLOOKUP(B182, Data_Input_Inventory!D:J, 7, FALSE), "")</f>
        <v/>
      </c>
      <c r="B182">
        <f>IF(ISBLANK(Data_Input_Inventory!D182),"",Data_Input_Inventory!D182)</f>
        <v/>
      </c>
      <c r="C182">
        <f>IFNA(VLOOKUP(B182, Data_Input_Inventory!D:F, 3, FALSE), "")</f>
        <v/>
      </c>
      <c r="D182">
        <f>IF(A182&lt;&gt;"", HYPERLINK("https://www.amazon.com/dp/"&amp;A182, "View on Amazon"), "")</f>
        <v/>
      </c>
      <c r="E182">
        <f>IFNA(VLOOKUP(B182, Data_Input_Inventory!D:K, 8, FALSE), 0)</f>
        <v/>
      </c>
      <c r="F182">
        <f>IFNA(VLOOKUP(B182, Data_Input_Inventory!D:L, 9, FALSE), 0)</f>
        <v/>
      </c>
      <c r="G182">
        <f>E182+F182</f>
        <v/>
      </c>
      <c r="H182">
        <f>IFNA(VLOOKUP(A182, Data_Input_BizRpt!B:R, 17, FALSE), 0)</f>
        <v/>
      </c>
      <c r="I182">
        <f>H182/30</f>
        <v/>
      </c>
      <c r="J182">
        <f>I182*60</f>
        <v/>
      </c>
      <c r="K182">
        <f>IF(A182&lt;&gt;"", ROUND(MAX(0, J182-G182), 0), "")</f>
        <v/>
      </c>
      <c r="L182">
        <f>IF(K182&gt;0, "Restock Needed", "Healthy")</f>
        <v/>
      </c>
    </row>
    <row r="183">
      <c r="A183">
        <f>IFNA(VLOOKUP(B183, Data_Input_Inventory!D:J, 7, FALSE), "")</f>
        <v/>
      </c>
      <c r="B183">
        <f>IF(ISBLANK(Data_Input_Inventory!D183),"",Data_Input_Inventory!D183)</f>
        <v/>
      </c>
      <c r="C183">
        <f>IFNA(VLOOKUP(B183, Data_Input_Inventory!D:F, 3, FALSE), "")</f>
        <v/>
      </c>
      <c r="D183">
        <f>IF(A183&lt;&gt;"", HYPERLINK("https://www.amazon.com/dp/"&amp;A183, "View on Amazon"), "")</f>
        <v/>
      </c>
      <c r="E183">
        <f>IFNA(VLOOKUP(B183, Data_Input_Inventory!D:K, 8, FALSE), 0)</f>
        <v/>
      </c>
      <c r="F183">
        <f>IFNA(VLOOKUP(B183, Data_Input_Inventory!D:L, 9, FALSE), 0)</f>
        <v/>
      </c>
      <c r="G183">
        <f>E183+F183</f>
        <v/>
      </c>
      <c r="H183">
        <f>IFNA(VLOOKUP(A183, Data_Input_BizRpt!B:R, 17, FALSE), 0)</f>
        <v/>
      </c>
      <c r="I183">
        <f>H183/30</f>
        <v/>
      </c>
      <c r="J183">
        <f>I183*60</f>
        <v/>
      </c>
      <c r="K183">
        <f>IF(A183&lt;&gt;"", ROUND(MAX(0, J183-G183), 0), "")</f>
        <v/>
      </c>
      <c r="L183">
        <f>IF(K183&gt;0, "Restock Needed", "Healthy")</f>
        <v/>
      </c>
    </row>
    <row r="184">
      <c r="A184">
        <f>IFNA(VLOOKUP(B184, Data_Input_Inventory!D:J, 7, FALSE), "")</f>
        <v/>
      </c>
      <c r="B184">
        <f>IF(ISBLANK(Data_Input_Inventory!D184),"",Data_Input_Inventory!D184)</f>
        <v/>
      </c>
      <c r="C184">
        <f>IFNA(VLOOKUP(B184, Data_Input_Inventory!D:F, 3, FALSE), "")</f>
        <v/>
      </c>
      <c r="D184">
        <f>IF(A184&lt;&gt;"", HYPERLINK("https://www.amazon.com/dp/"&amp;A184, "View on Amazon"), "")</f>
        <v/>
      </c>
      <c r="E184">
        <f>IFNA(VLOOKUP(B184, Data_Input_Inventory!D:K, 8, FALSE), 0)</f>
        <v/>
      </c>
      <c r="F184">
        <f>IFNA(VLOOKUP(B184, Data_Input_Inventory!D:L, 9, FALSE), 0)</f>
        <v/>
      </c>
      <c r="G184">
        <f>E184+F184</f>
        <v/>
      </c>
      <c r="H184">
        <f>IFNA(VLOOKUP(A184, Data_Input_BizRpt!B:R, 17, FALSE), 0)</f>
        <v/>
      </c>
      <c r="I184">
        <f>H184/30</f>
        <v/>
      </c>
      <c r="J184">
        <f>I184*60</f>
        <v/>
      </c>
      <c r="K184">
        <f>IF(A184&lt;&gt;"", ROUND(MAX(0, J184-G184), 0), "")</f>
        <v/>
      </c>
      <c r="L184">
        <f>IF(K184&gt;0, "Restock Needed", "Healthy")</f>
        <v/>
      </c>
    </row>
    <row r="185">
      <c r="A185">
        <f>IFNA(VLOOKUP(B185, Data_Input_Inventory!D:J, 7, FALSE), "")</f>
        <v/>
      </c>
      <c r="B185">
        <f>IF(ISBLANK(Data_Input_Inventory!D185),"",Data_Input_Inventory!D185)</f>
        <v/>
      </c>
      <c r="C185">
        <f>IFNA(VLOOKUP(B185, Data_Input_Inventory!D:F, 3, FALSE), "")</f>
        <v/>
      </c>
      <c r="D185">
        <f>IF(A185&lt;&gt;"", HYPERLINK("https://www.amazon.com/dp/"&amp;A185, "View on Amazon"), "")</f>
        <v/>
      </c>
      <c r="E185">
        <f>IFNA(VLOOKUP(B185, Data_Input_Inventory!D:K, 8, FALSE), 0)</f>
        <v/>
      </c>
      <c r="F185">
        <f>IFNA(VLOOKUP(B185, Data_Input_Inventory!D:L, 9, FALSE), 0)</f>
        <v/>
      </c>
      <c r="G185">
        <f>E185+F185</f>
        <v/>
      </c>
      <c r="H185">
        <f>IFNA(VLOOKUP(A185, Data_Input_BizRpt!B:R, 17, FALSE), 0)</f>
        <v/>
      </c>
      <c r="I185">
        <f>H185/30</f>
        <v/>
      </c>
      <c r="J185">
        <f>I185*60</f>
        <v/>
      </c>
      <c r="K185">
        <f>IF(A185&lt;&gt;"", ROUND(MAX(0, J185-G185), 0), "")</f>
        <v/>
      </c>
      <c r="L185">
        <f>IF(K185&gt;0, "Restock Needed", "Healthy")</f>
        <v/>
      </c>
    </row>
    <row r="186">
      <c r="A186">
        <f>IFNA(VLOOKUP(B186, Data_Input_Inventory!D:J, 7, FALSE), "")</f>
        <v/>
      </c>
      <c r="B186">
        <f>IF(ISBLANK(Data_Input_Inventory!D186),"",Data_Input_Inventory!D186)</f>
        <v/>
      </c>
      <c r="C186">
        <f>IFNA(VLOOKUP(B186, Data_Input_Inventory!D:F, 3, FALSE), "")</f>
        <v/>
      </c>
      <c r="D186">
        <f>IF(A186&lt;&gt;"", HYPERLINK("https://www.amazon.com/dp/"&amp;A186, "View on Amazon"), "")</f>
        <v/>
      </c>
      <c r="E186">
        <f>IFNA(VLOOKUP(B186, Data_Input_Inventory!D:K, 8, FALSE), 0)</f>
        <v/>
      </c>
      <c r="F186">
        <f>IFNA(VLOOKUP(B186, Data_Input_Inventory!D:L, 9, FALSE), 0)</f>
        <v/>
      </c>
      <c r="G186">
        <f>E186+F186</f>
        <v/>
      </c>
      <c r="H186">
        <f>IFNA(VLOOKUP(A186, Data_Input_BizRpt!B:R, 17, FALSE), 0)</f>
        <v/>
      </c>
      <c r="I186">
        <f>H186/30</f>
        <v/>
      </c>
      <c r="J186">
        <f>I186*60</f>
        <v/>
      </c>
      <c r="K186">
        <f>IF(A186&lt;&gt;"", ROUND(MAX(0, J186-G186), 0), "")</f>
        <v/>
      </c>
      <c r="L186">
        <f>IF(K186&gt;0, "Restock Needed", "Healthy")</f>
        <v/>
      </c>
    </row>
    <row r="187">
      <c r="A187">
        <f>IFNA(VLOOKUP(B187, Data_Input_Inventory!D:J, 7, FALSE), "")</f>
        <v/>
      </c>
      <c r="B187">
        <f>IF(ISBLANK(Data_Input_Inventory!D187),"",Data_Input_Inventory!D187)</f>
        <v/>
      </c>
      <c r="C187">
        <f>IFNA(VLOOKUP(B187, Data_Input_Inventory!D:F, 3, FALSE), "")</f>
        <v/>
      </c>
      <c r="D187">
        <f>IF(A187&lt;&gt;"", HYPERLINK("https://www.amazon.com/dp/"&amp;A187, "View on Amazon"), "")</f>
        <v/>
      </c>
      <c r="E187">
        <f>IFNA(VLOOKUP(B187, Data_Input_Inventory!D:K, 8, FALSE), 0)</f>
        <v/>
      </c>
      <c r="F187">
        <f>IFNA(VLOOKUP(B187, Data_Input_Inventory!D:L, 9, FALSE), 0)</f>
        <v/>
      </c>
      <c r="G187">
        <f>E187+F187</f>
        <v/>
      </c>
      <c r="H187">
        <f>IFNA(VLOOKUP(A187, Data_Input_BizRpt!B:R, 17, FALSE), 0)</f>
        <v/>
      </c>
      <c r="I187">
        <f>H187/30</f>
        <v/>
      </c>
      <c r="J187">
        <f>I187*60</f>
        <v/>
      </c>
      <c r="K187">
        <f>IF(A187&lt;&gt;"", ROUND(MAX(0, J187-G187), 0), "")</f>
        <v/>
      </c>
      <c r="L187">
        <f>IF(K187&gt;0, "Restock Needed", "Healthy")</f>
        <v/>
      </c>
    </row>
    <row r="188">
      <c r="A188">
        <f>IFNA(VLOOKUP(B188, Data_Input_Inventory!D:J, 7, FALSE), "")</f>
        <v/>
      </c>
      <c r="B188">
        <f>IF(ISBLANK(Data_Input_Inventory!D188),"",Data_Input_Inventory!D188)</f>
        <v/>
      </c>
      <c r="C188">
        <f>IFNA(VLOOKUP(B188, Data_Input_Inventory!D:F, 3, FALSE), "")</f>
        <v/>
      </c>
      <c r="D188">
        <f>IF(A188&lt;&gt;"", HYPERLINK("https://www.amazon.com/dp/"&amp;A188, "View on Amazon"), "")</f>
        <v/>
      </c>
      <c r="E188">
        <f>IFNA(VLOOKUP(B188, Data_Input_Inventory!D:K, 8, FALSE), 0)</f>
        <v/>
      </c>
      <c r="F188">
        <f>IFNA(VLOOKUP(B188, Data_Input_Inventory!D:L, 9, FALSE), 0)</f>
        <v/>
      </c>
      <c r="G188">
        <f>E188+F188</f>
        <v/>
      </c>
      <c r="H188">
        <f>IFNA(VLOOKUP(A188, Data_Input_BizRpt!B:R, 17, FALSE), 0)</f>
        <v/>
      </c>
      <c r="I188">
        <f>H188/30</f>
        <v/>
      </c>
      <c r="J188">
        <f>I188*60</f>
        <v/>
      </c>
      <c r="K188">
        <f>IF(A188&lt;&gt;"", ROUND(MAX(0, J188-G188), 0), "")</f>
        <v/>
      </c>
      <c r="L188">
        <f>IF(K188&gt;0, "Restock Needed", "Healthy")</f>
        <v/>
      </c>
    </row>
    <row r="189">
      <c r="A189">
        <f>IFNA(VLOOKUP(B189, Data_Input_Inventory!D:J, 7, FALSE), "")</f>
        <v/>
      </c>
      <c r="B189">
        <f>IF(ISBLANK(Data_Input_Inventory!D189),"",Data_Input_Inventory!D189)</f>
        <v/>
      </c>
      <c r="C189">
        <f>IFNA(VLOOKUP(B189, Data_Input_Inventory!D:F, 3, FALSE), "")</f>
        <v/>
      </c>
      <c r="D189">
        <f>IF(A189&lt;&gt;"", HYPERLINK("https://www.amazon.com/dp/"&amp;A189, "View on Amazon"), "")</f>
        <v/>
      </c>
      <c r="E189">
        <f>IFNA(VLOOKUP(B189, Data_Input_Inventory!D:K, 8, FALSE), 0)</f>
        <v/>
      </c>
      <c r="F189">
        <f>IFNA(VLOOKUP(B189, Data_Input_Inventory!D:L, 9, FALSE), 0)</f>
        <v/>
      </c>
      <c r="G189">
        <f>E189+F189</f>
        <v/>
      </c>
      <c r="H189">
        <f>IFNA(VLOOKUP(A189, Data_Input_BizRpt!B:R, 17, FALSE), 0)</f>
        <v/>
      </c>
      <c r="I189">
        <f>H189/30</f>
        <v/>
      </c>
      <c r="J189">
        <f>I189*60</f>
        <v/>
      </c>
      <c r="K189">
        <f>IF(A189&lt;&gt;"", ROUND(MAX(0, J189-G189), 0), "")</f>
        <v/>
      </c>
      <c r="L189">
        <f>IF(K189&gt;0, "Restock Needed", "Healthy")</f>
        <v/>
      </c>
    </row>
    <row r="190">
      <c r="A190">
        <f>IFNA(VLOOKUP(B190, Data_Input_Inventory!D:J, 7, FALSE), "")</f>
        <v/>
      </c>
      <c r="B190">
        <f>IF(ISBLANK(Data_Input_Inventory!D190),"",Data_Input_Inventory!D190)</f>
        <v/>
      </c>
      <c r="C190">
        <f>IFNA(VLOOKUP(B190, Data_Input_Inventory!D:F, 3, FALSE), "")</f>
        <v/>
      </c>
      <c r="D190">
        <f>IF(A190&lt;&gt;"", HYPERLINK("https://www.amazon.com/dp/"&amp;A190, "View on Amazon"), "")</f>
        <v/>
      </c>
      <c r="E190">
        <f>IFNA(VLOOKUP(B190, Data_Input_Inventory!D:K, 8, FALSE), 0)</f>
        <v/>
      </c>
      <c r="F190">
        <f>IFNA(VLOOKUP(B190, Data_Input_Inventory!D:L, 9, FALSE), 0)</f>
        <v/>
      </c>
      <c r="G190">
        <f>E190+F190</f>
        <v/>
      </c>
      <c r="H190">
        <f>IFNA(VLOOKUP(A190, Data_Input_BizRpt!B:R, 17, FALSE), 0)</f>
        <v/>
      </c>
      <c r="I190">
        <f>H190/30</f>
        <v/>
      </c>
      <c r="J190">
        <f>I190*60</f>
        <v/>
      </c>
      <c r="K190">
        <f>IF(A190&lt;&gt;"", ROUND(MAX(0, J190-G190), 0), "")</f>
        <v/>
      </c>
      <c r="L190">
        <f>IF(K190&gt;0, "Restock Needed", "Healthy")</f>
        <v/>
      </c>
    </row>
    <row r="191">
      <c r="A191">
        <f>IFNA(VLOOKUP(B191, Data_Input_Inventory!D:J, 7, FALSE), "")</f>
        <v/>
      </c>
      <c r="B191">
        <f>IF(ISBLANK(Data_Input_Inventory!D191),"",Data_Input_Inventory!D191)</f>
        <v/>
      </c>
      <c r="C191">
        <f>IFNA(VLOOKUP(B191, Data_Input_Inventory!D:F, 3, FALSE), "")</f>
        <v/>
      </c>
      <c r="D191">
        <f>IF(A191&lt;&gt;"", HYPERLINK("https://www.amazon.com/dp/"&amp;A191, "View on Amazon"), "")</f>
        <v/>
      </c>
      <c r="E191">
        <f>IFNA(VLOOKUP(B191, Data_Input_Inventory!D:K, 8, FALSE), 0)</f>
        <v/>
      </c>
      <c r="F191">
        <f>IFNA(VLOOKUP(B191, Data_Input_Inventory!D:L, 9, FALSE), 0)</f>
        <v/>
      </c>
      <c r="G191">
        <f>E191+F191</f>
        <v/>
      </c>
      <c r="H191">
        <f>IFNA(VLOOKUP(A191, Data_Input_BizRpt!B:R, 17, FALSE), 0)</f>
        <v/>
      </c>
      <c r="I191">
        <f>H191/30</f>
        <v/>
      </c>
      <c r="J191">
        <f>I191*60</f>
        <v/>
      </c>
      <c r="K191">
        <f>IF(A191&lt;&gt;"", ROUND(MAX(0, J191-G191), 0), "")</f>
        <v/>
      </c>
      <c r="L191">
        <f>IF(K191&gt;0, "Restock Needed", "Healthy")</f>
        <v/>
      </c>
    </row>
    <row r="192">
      <c r="A192">
        <f>IFNA(VLOOKUP(B192, Data_Input_Inventory!D:J, 7, FALSE), "")</f>
        <v/>
      </c>
      <c r="B192">
        <f>IF(ISBLANK(Data_Input_Inventory!D192),"",Data_Input_Inventory!D192)</f>
        <v/>
      </c>
      <c r="C192">
        <f>IFNA(VLOOKUP(B192, Data_Input_Inventory!D:F, 3, FALSE), "")</f>
        <v/>
      </c>
      <c r="D192">
        <f>IF(A192&lt;&gt;"", HYPERLINK("https://www.amazon.com/dp/"&amp;A192, "View on Amazon"), "")</f>
        <v/>
      </c>
      <c r="E192">
        <f>IFNA(VLOOKUP(B192, Data_Input_Inventory!D:K, 8, FALSE), 0)</f>
        <v/>
      </c>
      <c r="F192">
        <f>IFNA(VLOOKUP(B192, Data_Input_Inventory!D:L, 9, FALSE), 0)</f>
        <v/>
      </c>
      <c r="G192">
        <f>E192+F192</f>
        <v/>
      </c>
      <c r="H192">
        <f>IFNA(VLOOKUP(A192, Data_Input_BizRpt!B:R, 17, FALSE), 0)</f>
        <v/>
      </c>
      <c r="I192">
        <f>H192/30</f>
        <v/>
      </c>
      <c r="J192">
        <f>I192*60</f>
        <v/>
      </c>
      <c r="K192">
        <f>IF(A192&lt;&gt;"", ROUND(MAX(0, J192-G192), 0), "")</f>
        <v/>
      </c>
      <c r="L192">
        <f>IF(K192&gt;0, "Restock Needed", "Healthy")</f>
        <v/>
      </c>
    </row>
    <row r="193">
      <c r="A193">
        <f>IFNA(VLOOKUP(B193, Data_Input_Inventory!D:J, 7, FALSE), "")</f>
        <v/>
      </c>
      <c r="B193">
        <f>IF(ISBLANK(Data_Input_Inventory!D193),"",Data_Input_Inventory!D193)</f>
        <v/>
      </c>
      <c r="C193">
        <f>IFNA(VLOOKUP(B193, Data_Input_Inventory!D:F, 3, FALSE), "")</f>
        <v/>
      </c>
      <c r="D193">
        <f>IF(A193&lt;&gt;"", HYPERLINK("https://www.amazon.com/dp/"&amp;A193, "View on Amazon"), "")</f>
        <v/>
      </c>
      <c r="E193">
        <f>IFNA(VLOOKUP(B193, Data_Input_Inventory!D:K, 8, FALSE), 0)</f>
        <v/>
      </c>
      <c r="F193">
        <f>IFNA(VLOOKUP(B193, Data_Input_Inventory!D:L, 9, FALSE), 0)</f>
        <v/>
      </c>
      <c r="G193">
        <f>E193+F193</f>
        <v/>
      </c>
      <c r="H193">
        <f>IFNA(VLOOKUP(A193, Data_Input_BizRpt!B:R, 17, FALSE), 0)</f>
        <v/>
      </c>
      <c r="I193">
        <f>H193/30</f>
        <v/>
      </c>
      <c r="J193">
        <f>I193*60</f>
        <v/>
      </c>
      <c r="K193">
        <f>IF(A193&lt;&gt;"", ROUND(MAX(0, J193-G193), 0), "")</f>
        <v/>
      </c>
      <c r="L193">
        <f>IF(K193&gt;0, "Restock Needed", "Healthy")</f>
        <v/>
      </c>
    </row>
    <row r="194">
      <c r="A194">
        <f>IFNA(VLOOKUP(B194, Data_Input_Inventory!D:J, 7, FALSE), "")</f>
        <v/>
      </c>
      <c r="B194">
        <f>IF(ISBLANK(Data_Input_Inventory!D194),"",Data_Input_Inventory!D194)</f>
        <v/>
      </c>
      <c r="C194">
        <f>IFNA(VLOOKUP(B194, Data_Input_Inventory!D:F, 3, FALSE), "")</f>
        <v/>
      </c>
      <c r="D194">
        <f>IF(A194&lt;&gt;"", HYPERLINK("https://www.amazon.com/dp/"&amp;A194, "View on Amazon"), "")</f>
        <v/>
      </c>
      <c r="E194">
        <f>IFNA(VLOOKUP(B194, Data_Input_Inventory!D:K, 8, FALSE), 0)</f>
        <v/>
      </c>
      <c r="F194">
        <f>IFNA(VLOOKUP(B194, Data_Input_Inventory!D:L, 9, FALSE), 0)</f>
        <v/>
      </c>
      <c r="G194">
        <f>E194+F194</f>
        <v/>
      </c>
      <c r="H194">
        <f>IFNA(VLOOKUP(A194, Data_Input_BizRpt!B:R, 17, FALSE), 0)</f>
        <v/>
      </c>
      <c r="I194">
        <f>H194/30</f>
        <v/>
      </c>
      <c r="J194">
        <f>I194*60</f>
        <v/>
      </c>
      <c r="K194">
        <f>IF(A194&lt;&gt;"", ROUND(MAX(0, J194-G194), 0), "")</f>
        <v/>
      </c>
      <c r="L194">
        <f>IF(K194&gt;0, "Restock Needed", "Healthy")</f>
        <v/>
      </c>
    </row>
    <row r="195">
      <c r="A195">
        <f>IFNA(VLOOKUP(B195, Data_Input_Inventory!D:J, 7, FALSE), "")</f>
        <v/>
      </c>
      <c r="B195">
        <f>IF(ISBLANK(Data_Input_Inventory!D195),"",Data_Input_Inventory!D195)</f>
        <v/>
      </c>
      <c r="C195">
        <f>IFNA(VLOOKUP(B195, Data_Input_Inventory!D:F, 3, FALSE), "")</f>
        <v/>
      </c>
      <c r="D195">
        <f>IF(A195&lt;&gt;"", HYPERLINK("https://www.amazon.com/dp/"&amp;A195, "View on Amazon"), "")</f>
        <v/>
      </c>
      <c r="E195">
        <f>IFNA(VLOOKUP(B195, Data_Input_Inventory!D:K, 8, FALSE), 0)</f>
        <v/>
      </c>
      <c r="F195">
        <f>IFNA(VLOOKUP(B195, Data_Input_Inventory!D:L, 9, FALSE), 0)</f>
        <v/>
      </c>
      <c r="G195">
        <f>E195+F195</f>
        <v/>
      </c>
      <c r="H195">
        <f>IFNA(VLOOKUP(A195, Data_Input_BizRpt!B:R, 17, FALSE), 0)</f>
        <v/>
      </c>
      <c r="I195">
        <f>H195/30</f>
        <v/>
      </c>
      <c r="J195">
        <f>I195*60</f>
        <v/>
      </c>
      <c r="K195">
        <f>IF(A195&lt;&gt;"", ROUND(MAX(0, J195-G195), 0), "")</f>
        <v/>
      </c>
      <c r="L195">
        <f>IF(K195&gt;0, "Restock Needed", "Healthy")</f>
        <v/>
      </c>
    </row>
    <row r="196">
      <c r="A196">
        <f>IFNA(VLOOKUP(B196, Data_Input_Inventory!D:J, 7, FALSE), "")</f>
        <v/>
      </c>
      <c r="B196">
        <f>IF(ISBLANK(Data_Input_Inventory!D196),"",Data_Input_Inventory!D196)</f>
        <v/>
      </c>
      <c r="C196">
        <f>IFNA(VLOOKUP(B196, Data_Input_Inventory!D:F, 3, FALSE), "")</f>
        <v/>
      </c>
      <c r="D196">
        <f>IF(A196&lt;&gt;"", HYPERLINK("https://www.amazon.com/dp/"&amp;A196, "View on Amazon"), "")</f>
        <v/>
      </c>
      <c r="E196">
        <f>IFNA(VLOOKUP(B196, Data_Input_Inventory!D:K, 8, FALSE), 0)</f>
        <v/>
      </c>
      <c r="F196">
        <f>IFNA(VLOOKUP(B196, Data_Input_Inventory!D:L, 9, FALSE), 0)</f>
        <v/>
      </c>
      <c r="G196">
        <f>E196+F196</f>
        <v/>
      </c>
      <c r="H196">
        <f>IFNA(VLOOKUP(A196, Data_Input_BizRpt!B:R, 17, FALSE), 0)</f>
        <v/>
      </c>
      <c r="I196">
        <f>H196/30</f>
        <v/>
      </c>
      <c r="J196">
        <f>I196*60</f>
        <v/>
      </c>
      <c r="K196">
        <f>IF(A196&lt;&gt;"", ROUND(MAX(0, J196-G196), 0), "")</f>
        <v/>
      </c>
      <c r="L196">
        <f>IF(K196&gt;0, "Restock Needed", "Healthy")</f>
        <v/>
      </c>
    </row>
    <row r="197">
      <c r="A197">
        <f>IFNA(VLOOKUP(B197, Data_Input_Inventory!D:J, 7, FALSE), "")</f>
        <v/>
      </c>
      <c r="B197">
        <f>IF(ISBLANK(Data_Input_Inventory!D197),"",Data_Input_Inventory!D197)</f>
        <v/>
      </c>
      <c r="C197">
        <f>IFNA(VLOOKUP(B197, Data_Input_Inventory!D:F, 3, FALSE), "")</f>
        <v/>
      </c>
      <c r="D197">
        <f>IF(A197&lt;&gt;"", HYPERLINK("https://www.amazon.com/dp/"&amp;A197, "View on Amazon"), "")</f>
        <v/>
      </c>
      <c r="E197">
        <f>IFNA(VLOOKUP(B197, Data_Input_Inventory!D:K, 8, FALSE), 0)</f>
        <v/>
      </c>
      <c r="F197">
        <f>IFNA(VLOOKUP(B197, Data_Input_Inventory!D:L, 9, FALSE), 0)</f>
        <v/>
      </c>
      <c r="G197">
        <f>E197+F197</f>
        <v/>
      </c>
      <c r="H197">
        <f>IFNA(VLOOKUP(A197, Data_Input_BizRpt!B:R, 17, FALSE), 0)</f>
        <v/>
      </c>
      <c r="I197">
        <f>H197/30</f>
        <v/>
      </c>
      <c r="J197">
        <f>I197*60</f>
        <v/>
      </c>
      <c r="K197">
        <f>IF(A197&lt;&gt;"", ROUND(MAX(0, J197-G197), 0), "")</f>
        <v/>
      </c>
      <c r="L197">
        <f>IF(K197&gt;0, "Restock Needed", "Healthy")</f>
        <v/>
      </c>
    </row>
    <row r="198">
      <c r="A198">
        <f>IFNA(VLOOKUP(B198, Data_Input_Inventory!D:J, 7, FALSE), "")</f>
        <v/>
      </c>
      <c r="B198">
        <f>IF(ISBLANK(Data_Input_Inventory!D198),"",Data_Input_Inventory!D198)</f>
        <v/>
      </c>
      <c r="C198">
        <f>IFNA(VLOOKUP(B198, Data_Input_Inventory!D:F, 3, FALSE), "")</f>
        <v/>
      </c>
      <c r="D198">
        <f>IF(A198&lt;&gt;"", HYPERLINK("https://www.amazon.com/dp/"&amp;A198, "View on Amazon"), "")</f>
        <v/>
      </c>
      <c r="E198">
        <f>IFNA(VLOOKUP(B198, Data_Input_Inventory!D:K, 8, FALSE), 0)</f>
        <v/>
      </c>
      <c r="F198">
        <f>IFNA(VLOOKUP(B198, Data_Input_Inventory!D:L, 9, FALSE), 0)</f>
        <v/>
      </c>
      <c r="G198">
        <f>E198+F198</f>
        <v/>
      </c>
      <c r="H198">
        <f>IFNA(VLOOKUP(A198, Data_Input_BizRpt!B:R, 17, FALSE), 0)</f>
        <v/>
      </c>
      <c r="I198">
        <f>H198/30</f>
        <v/>
      </c>
      <c r="J198">
        <f>I198*60</f>
        <v/>
      </c>
      <c r="K198">
        <f>IF(A198&lt;&gt;"", ROUND(MAX(0, J198-G198), 0), "")</f>
        <v/>
      </c>
      <c r="L198">
        <f>IF(K198&gt;0, "Restock Needed", "Healthy")</f>
        <v/>
      </c>
    </row>
    <row r="199">
      <c r="A199">
        <f>IFNA(VLOOKUP(B199, Data_Input_Inventory!D:J, 7, FALSE), "")</f>
        <v/>
      </c>
      <c r="B199">
        <f>IF(ISBLANK(Data_Input_Inventory!D199),"",Data_Input_Inventory!D199)</f>
        <v/>
      </c>
      <c r="C199">
        <f>IFNA(VLOOKUP(B199, Data_Input_Inventory!D:F, 3, FALSE), "")</f>
        <v/>
      </c>
      <c r="D199">
        <f>IF(A199&lt;&gt;"", HYPERLINK("https://www.amazon.com/dp/"&amp;A199, "View on Amazon"), "")</f>
        <v/>
      </c>
      <c r="E199">
        <f>IFNA(VLOOKUP(B199, Data_Input_Inventory!D:K, 8, FALSE), 0)</f>
        <v/>
      </c>
      <c r="F199">
        <f>IFNA(VLOOKUP(B199, Data_Input_Inventory!D:L, 9, FALSE), 0)</f>
        <v/>
      </c>
      <c r="G199">
        <f>E199+F199</f>
        <v/>
      </c>
      <c r="H199">
        <f>IFNA(VLOOKUP(A199, Data_Input_BizRpt!B:R, 17, FALSE), 0)</f>
        <v/>
      </c>
      <c r="I199">
        <f>H199/30</f>
        <v/>
      </c>
      <c r="J199">
        <f>I199*60</f>
        <v/>
      </c>
      <c r="K199">
        <f>IF(A199&lt;&gt;"", ROUND(MAX(0, J199-G199), 0), "")</f>
        <v/>
      </c>
      <c r="L199">
        <f>IF(K199&gt;0, "Restock Needed", "Healthy")</f>
        <v/>
      </c>
    </row>
    <row r="200">
      <c r="A200">
        <f>IFNA(VLOOKUP(B200, Data_Input_Inventory!D:J, 7, FALSE), "")</f>
        <v/>
      </c>
      <c r="B200">
        <f>IF(ISBLANK(Data_Input_Inventory!D200),"",Data_Input_Inventory!D200)</f>
        <v/>
      </c>
      <c r="C200">
        <f>IFNA(VLOOKUP(B200, Data_Input_Inventory!D:F, 3, FALSE), "")</f>
        <v/>
      </c>
      <c r="D200">
        <f>IF(A200&lt;&gt;"", HYPERLINK("https://www.amazon.com/dp/"&amp;A200, "View on Amazon"), "")</f>
        <v/>
      </c>
      <c r="E200">
        <f>IFNA(VLOOKUP(B200, Data_Input_Inventory!D:K, 8, FALSE), 0)</f>
        <v/>
      </c>
      <c r="F200">
        <f>IFNA(VLOOKUP(B200, Data_Input_Inventory!D:L, 9, FALSE), 0)</f>
        <v/>
      </c>
      <c r="G200">
        <f>E200+F200</f>
        <v/>
      </c>
      <c r="H200">
        <f>IFNA(VLOOKUP(A200, Data_Input_BizRpt!B:R, 17, FALSE), 0)</f>
        <v/>
      </c>
      <c r="I200">
        <f>H200/30</f>
        <v/>
      </c>
      <c r="J200">
        <f>I200*60</f>
        <v/>
      </c>
      <c r="K200">
        <f>IF(A200&lt;&gt;"", ROUND(MAX(0, J200-G200), 0), "")</f>
        <v/>
      </c>
      <c r="L200">
        <f>IF(K200&gt;0, "Restock Needed", "Healthy")</f>
        <v/>
      </c>
    </row>
    <row r="201">
      <c r="A201">
        <f>IFNA(VLOOKUP(B201, Data_Input_Inventory!D:J, 7, FALSE), "")</f>
        <v/>
      </c>
      <c r="B201">
        <f>IF(ISBLANK(Data_Input_Inventory!D201),"",Data_Input_Inventory!D201)</f>
        <v/>
      </c>
      <c r="C201">
        <f>IFNA(VLOOKUP(B201, Data_Input_Inventory!D:F, 3, FALSE), "")</f>
        <v/>
      </c>
      <c r="D201">
        <f>IF(A201&lt;&gt;"", HYPERLINK("https://www.amazon.com/dp/"&amp;A201, "View on Amazon"), "")</f>
        <v/>
      </c>
      <c r="E201">
        <f>IFNA(VLOOKUP(B201, Data_Input_Inventory!D:K, 8, FALSE), 0)</f>
        <v/>
      </c>
      <c r="F201">
        <f>IFNA(VLOOKUP(B201, Data_Input_Inventory!D:L, 9, FALSE), 0)</f>
        <v/>
      </c>
      <c r="G201">
        <f>E201+F201</f>
        <v/>
      </c>
      <c r="H201">
        <f>IFNA(VLOOKUP(A201, Data_Input_BizRpt!B:R, 17, FALSE), 0)</f>
        <v/>
      </c>
      <c r="I201">
        <f>H201/30</f>
        <v/>
      </c>
      <c r="J201">
        <f>I201*60</f>
        <v/>
      </c>
      <c r="K201">
        <f>IF(A201&lt;&gt;"", ROUND(MAX(0, J201-G201), 0), "")</f>
        <v/>
      </c>
      <c r="L201">
        <f>IF(K201&gt;0, "Restock Needed", "Healthy")</f>
        <v/>
      </c>
    </row>
    <row r="202">
      <c r="A202">
        <f>IFNA(VLOOKUP(B202, Data_Input_Inventory!D:J, 7, FALSE), "")</f>
        <v/>
      </c>
      <c r="B202">
        <f>IF(ISBLANK(Data_Input_Inventory!D202),"",Data_Input_Inventory!D202)</f>
        <v/>
      </c>
      <c r="C202">
        <f>IFNA(VLOOKUP(B202, Data_Input_Inventory!D:F, 3, FALSE), "")</f>
        <v/>
      </c>
      <c r="D202">
        <f>IF(A202&lt;&gt;"", HYPERLINK("https://www.amazon.com/dp/"&amp;A202, "View on Amazon"), "")</f>
        <v/>
      </c>
      <c r="E202">
        <f>IFNA(VLOOKUP(B202, Data_Input_Inventory!D:K, 8, FALSE), 0)</f>
        <v/>
      </c>
      <c r="F202">
        <f>IFNA(VLOOKUP(B202, Data_Input_Inventory!D:L, 9, FALSE), 0)</f>
        <v/>
      </c>
      <c r="G202">
        <f>E202+F202</f>
        <v/>
      </c>
      <c r="H202">
        <f>IFNA(VLOOKUP(A202, Data_Input_BizRpt!B:R, 17, FALSE), 0)</f>
        <v/>
      </c>
      <c r="I202">
        <f>H202/30</f>
        <v/>
      </c>
      <c r="J202">
        <f>I202*60</f>
        <v/>
      </c>
      <c r="K202">
        <f>IF(A202&lt;&gt;"", ROUND(MAX(0, J202-G202), 0), "")</f>
        <v/>
      </c>
      <c r="L202">
        <f>IF(K202&gt;0, "Restock Needed", "Healthy")</f>
        <v/>
      </c>
    </row>
    <row r="203">
      <c r="A203">
        <f>IFNA(VLOOKUP(B203, Data_Input_Inventory!D:J, 7, FALSE), "")</f>
        <v/>
      </c>
      <c r="B203">
        <f>IF(ISBLANK(Data_Input_Inventory!D203),"",Data_Input_Inventory!D203)</f>
        <v/>
      </c>
      <c r="C203">
        <f>IFNA(VLOOKUP(B203, Data_Input_Inventory!D:F, 3, FALSE), "")</f>
        <v/>
      </c>
      <c r="D203">
        <f>IF(A203&lt;&gt;"", HYPERLINK("https://www.amazon.com/dp/"&amp;A203, "View on Amazon"), "")</f>
        <v/>
      </c>
      <c r="E203">
        <f>IFNA(VLOOKUP(B203, Data_Input_Inventory!D:K, 8, FALSE), 0)</f>
        <v/>
      </c>
      <c r="F203">
        <f>IFNA(VLOOKUP(B203, Data_Input_Inventory!D:L, 9, FALSE), 0)</f>
        <v/>
      </c>
      <c r="G203">
        <f>E203+F203</f>
        <v/>
      </c>
      <c r="H203">
        <f>IFNA(VLOOKUP(A203, Data_Input_BizRpt!B:R, 17, FALSE), 0)</f>
        <v/>
      </c>
      <c r="I203">
        <f>H203/30</f>
        <v/>
      </c>
      <c r="J203">
        <f>I203*60</f>
        <v/>
      </c>
      <c r="K203">
        <f>IF(A203&lt;&gt;"", ROUND(MAX(0, J203-G203), 0), "")</f>
        <v/>
      </c>
      <c r="L203">
        <f>IF(K203&gt;0, "Restock Needed", "Healthy")</f>
        <v/>
      </c>
    </row>
    <row r="204">
      <c r="A204">
        <f>IFNA(VLOOKUP(B204, Data_Input_Inventory!D:J, 7, FALSE), "")</f>
        <v/>
      </c>
      <c r="B204">
        <f>IF(ISBLANK(Data_Input_Inventory!D204),"",Data_Input_Inventory!D204)</f>
        <v/>
      </c>
      <c r="C204">
        <f>IFNA(VLOOKUP(B204, Data_Input_Inventory!D:F, 3, FALSE), "")</f>
        <v/>
      </c>
      <c r="D204">
        <f>IF(A204&lt;&gt;"", HYPERLINK("https://www.amazon.com/dp/"&amp;A204, "View on Amazon"), "")</f>
        <v/>
      </c>
      <c r="E204">
        <f>IFNA(VLOOKUP(B204, Data_Input_Inventory!D:K, 8, FALSE), 0)</f>
        <v/>
      </c>
      <c r="F204">
        <f>IFNA(VLOOKUP(B204, Data_Input_Inventory!D:L, 9, FALSE), 0)</f>
        <v/>
      </c>
      <c r="G204">
        <f>E204+F204</f>
        <v/>
      </c>
      <c r="H204">
        <f>IFNA(VLOOKUP(A204, Data_Input_BizRpt!B:R, 17, FALSE), 0)</f>
        <v/>
      </c>
      <c r="I204">
        <f>H204/30</f>
        <v/>
      </c>
      <c r="J204">
        <f>I204*60</f>
        <v/>
      </c>
      <c r="K204">
        <f>IF(A204&lt;&gt;"", ROUND(MAX(0, J204-G204), 0), "")</f>
        <v/>
      </c>
      <c r="L204">
        <f>IF(K204&gt;0, "Restock Needed", "Healthy")</f>
        <v/>
      </c>
    </row>
    <row r="205">
      <c r="A205">
        <f>IFNA(VLOOKUP(B205, Data_Input_Inventory!D:J, 7, FALSE), "")</f>
        <v/>
      </c>
      <c r="B205">
        <f>IF(ISBLANK(Data_Input_Inventory!D205),"",Data_Input_Inventory!D205)</f>
        <v/>
      </c>
      <c r="C205">
        <f>IFNA(VLOOKUP(B205, Data_Input_Inventory!D:F, 3, FALSE), "")</f>
        <v/>
      </c>
      <c r="D205">
        <f>IF(A205&lt;&gt;"", HYPERLINK("https://www.amazon.com/dp/"&amp;A205, "View on Amazon"), "")</f>
        <v/>
      </c>
      <c r="E205">
        <f>IFNA(VLOOKUP(B205, Data_Input_Inventory!D:K, 8, FALSE), 0)</f>
        <v/>
      </c>
      <c r="F205">
        <f>IFNA(VLOOKUP(B205, Data_Input_Inventory!D:L, 9, FALSE), 0)</f>
        <v/>
      </c>
      <c r="G205">
        <f>E205+F205</f>
        <v/>
      </c>
      <c r="H205">
        <f>IFNA(VLOOKUP(A205, Data_Input_BizRpt!B:R, 17, FALSE), 0)</f>
        <v/>
      </c>
      <c r="I205">
        <f>H205/30</f>
        <v/>
      </c>
      <c r="J205">
        <f>I205*60</f>
        <v/>
      </c>
      <c r="K205">
        <f>IF(A205&lt;&gt;"", ROUND(MAX(0, J205-G205), 0), "")</f>
        <v/>
      </c>
      <c r="L205">
        <f>IF(K205&gt;0, "Restock Needed", "Healthy")</f>
        <v/>
      </c>
    </row>
    <row r="206">
      <c r="A206">
        <f>IFNA(VLOOKUP(B206, Data_Input_Inventory!D:J, 7, FALSE), "")</f>
        <v/>
      </c>
      <c r="B206">
        <f>IF(ISBLANK(Data_Input_Inventory!D206),"",Data_Input_Inventory!D206)</f>
        <v/>
      </c>
      <c r="C206">
        <f>IFNA(VLOOKUP(B206, Data_Input_Inventory!D:F, 3, FALSE), "")</f>
        <v/>
      </c>
      <c r="D206">
        <f>IF(A206&lt;&gt;"", HYPERLINK("https://www.amazon.com/dp/"&amp;A206, "View on Amazon"), "")</f>
        <v/>
      </c>
      <c r="E206">
        <f>IFNA(VLOOKUP(B206, Data_Input_Inventory!D:K, 8, FALSE), 0)</f>
        <v/>
      </c>
      <c r="F206">
        <f>IFNA(VLOOKUP(B206, Data_Input_Inventory!D:L, 9, FALSE), 0)</f>
        <v/>
      </c>
      <c r="G206">
        <f>E206+F206</f>
        <v/>
      </c>
      <c r="H206">
        <f>IFNA(VLOOKUP(A206, Data_Input_BizRpt!B:R, 17, FALSE), 0)</f>
        <v/>
      </c>
      <c r="I206">
        <f>H206/30</f>
        <v/>
      </c>
      <c r="J206">
        <f>I206*60</f>
        <v/>
      </c>
      <c r="K206">
        <f>IF(A206&lt;&gt;"", ROUND(MAX(0, J206-G206), 0), "")</f>
        <v/>
      </c>
      <c r="L206">
        <f>IF(K206&gt;0, "Restock Needed", "Healthy")</f>
        <v/>
      </c>
    </row>
    <row r="207">
      <c r="A207">
        <f>IFNA(VLOOKUP(B207, Data_Input_Inventory!D:J, 7, FALSE), "")</f>
        <v/>
      </c>
      <c r="B207">
        <f>IF(ISBLANK(Data_Input_Inventory!D207),"",Data_Input_Inventory!D207)</f>
        <v/>
      </c>
      <c r="C207">
        <f>IFNA(VLOOKUP(B207, Data_Input_Inventory!D:F, 3, FALSE), "")</f>
        <v/>
      </c>
      <c r="D207">
        <f>IF(A207&lt;&gt;"", HYPERLINK("https://www.amazon.com/dp/"&amp;A207, "View on Amazon"), "")</f>
        <v/>
      </c>
      <c r="E207">
        <f>IFNA(VLOOKUP(B207, Data_Input_Inventory!D:K, 8, FALSE), 0)</f>
        <v/>
      </c>
      <c r="F207">
        <f>IFNA(VLOOKUP(B207, Data_Input_Inventory!D:L, 9, FALSE), 0)</f>
        <v/>
      </c>
      <c r="G207">
        <f>E207+F207</f>
        <v/>
      </c>
      <c r="H207">
        <f>IFNA(VLOOKUP(A207, Data_Input_BizRpt!B:R, 17, FALSE), 0)</f>
        <v/>
      </c>
      <c r="I207">
        <f>H207/30</f>
        <v/>
      </c>
      <c r="J207">
        <f>I207*60</f>
        <v/>
      </c>
      <c r="K207">
        <f>IF(A207&lt;&gt;"", ROUND(MAX(0, J207-G207), 0), "")</f>
        <v/>
      </c>
      <c r="L207">
        <f>IF(K207&gt;0, "Restock Needed", "Healthy")</f>
        <v/>
      </c>
    </row>
    <row r="208">
      <c r="A208">
        <f>IFNA(VLOOKUP(B208, Data_Input_Inventory!D:J, 7, FALSE), "")</f>
        <v/>
      </c>
      <c r="B208">
        <f>IF(ISBLANK(Data_Input_Inventory!D208),"",Data_Input_Inventory!D208)</f>
        <v/>
      </c>
      <c r="C208">
        <f>IFNA(VLOOKUP(B208, Data_Input_Inventory!D:F, 3, FALSE), "")</f>
        <v/>
      </c>
      <c r="D208">
        <f>IF(A208&lt;&gt;"", HYPERLINK("https://www.amazon.com/dp/"&amp;A208, "View on Amazon"), "")</f>
        <v/>
      </c>
      <c r="E208">
        <f>IFNA(VLOOKUP(B208, Data_Input_Inventory!D:K, 8, FALSE), 0)</f>
        <v/>
      </c>
      <c r="F208">
        <f>IFNA(VLOOKUP(B208, Data_Input_Inventory!D:L, 9, FALSE), 0)</f>
        <v/>
      </c>
      <c r="G208">
        <f>E208+F208</f>
        <v/>
      </c>
      <c r="H208">
        <f>IFNA(VLOOKUP(A208, Data_Input_BizRpt!B:R, 17, FALSE), 0)</f>
        <v/>
      </c>
      <c r="I208">
        <f>H208/30</f>
        <v/>
      </c>
      <c r="J208">
        <f>I208*60</f>
        <v/>
      </c>
      <c r="K208">
        <f>IF(A208&lt;&gt;"", ROUND(MAX(0, J208-G208), 0), "")</f>
        <v/>
      </c>
      <c r="L208">
        <f>IF(K208&gt;0, "Restock Needed", "Healthy")</f>
        <v/>
      </c>
    </row>
    <row r="209">
      <c r="A209">
        <f>IFNA(VLOOKUP(B209, Data_Input_Inventory!D:J, 7, FALSE), "")</f>
        <v/>
      </c>
      <c r="B209">
        <f>IF(ISBLANK(Data_Input_Inventory!D209),"",Data_Input_Inventory!D209)</f>
        <v/>
      </c>
      <c r="C209">
        <f>IFNA(VLOOKUP(B209, Data_Input_Inventory!D:F, 3, FALSE), "")</f>
        <v/>
      </c>
      <c r="D209">
        <f>IF(A209&lt;&gt;"", HYPERLINK("https://www.amazon.com/dp/"&amp;A209, "View on Amazon"), "")</f>
        <v/>
      </c>
      <c r="E209">
        <f>IFNA(VLOOKUP(B209, Data_Input_Inventory!D:K, 8, FALSE), 0)</f>
        <v/>
      </c>
      <c r="F209">
        <f>IFNA(VLOOKUP(B209, Data_Input_Inventory!D:L, 9, FALSE), 0)</f>
        <v/>
      </c>
      <c r="G209">
        <f>E209+F209</f>
        <v/>
      </c>
      <c r="H209">
        <f>IFNA(VLOOKUP(A209, Data_Input_BizRpt!B:R, 17, FALSE), 0)</f>
        <v/>
      </c>
      <c r="I209">
        <f>H209/30</f>
        <v/>
      </c>
      <c r="J209">
        <f>I209*60</f>
        <v/>
      </c>
      <c r="K209">
        <f>IF(A209&lt;&gt;"", ROUND(MAX(0, J209-G209), 0), "")</f>
        <v/>
      </c>
      <c r="L209">
        <f>IF(K209&gt;0, "Restock Needed", "Healthy")</f>
        <v/>
      </c>
    </row>
    <row r="210">
      <c r="A210">
        <f>IFNA(VLOOKUP(B210, Data_Input_Inventory!D:J, 7, FALSE), "")</f>
        <v/>
      </c>
      <c r="B210">
        <f>IF(ISBLANK(Data_Input_Inventory!D210),"",Data_Input_Inventory!D210)</f>
        <v/>
      </c>
      <c r="C210">
        <f>IFNA(VLOOKUP(B210, Data_Input_Inventory!D:F, 3, FALSE), "")</f>
        <v/>
      </c>
      <c r="D210">
        <f>IF(A210&lt;&gt;"", HYPERLINK("https://www.amazon.com/dp/"&amp;A210, "View on Amazon"), "")</f>
        <v/>
      </c>
      <c r="E210">
        <f>IFNA(VLOOKUP(B210, Data_Input_Inventory!D:K, 8, FALSE), 0)</f>
        <v/>
      </c>
      <c r="F210">
        <f>IFNA(VLOOKUP(B210, Data_Input_Inventory!D:L, 9, FALSE), 0)</f>
        <v/>
      </c>
      <c r="G210">
        <f>E210+F210</f>
        <v/>
      </c>
      <c r="H210">
        <f>IFNA(VLOOKUP(A210, Data_Input_BizRpt!B:R, 17, FALSE), 0)</f>
        <v/>
      </c>
      <c r="I210">
        <f>H210/30</f>
        <v/>
      </c>
      <c r="J210">
        <f>I210*60</f>
        <v/>
      </c>
      <c r="K210">
        <f>IF(A210&lt;&gt;"", ROUND(MAX(0, J210-G210), 0), "")</f>
        <v/>
      </c>
      <c r="L210">
        <f>IF(K210&gt;0, "Restock Needed", "Healthy")</f>
        <v/>
      </c>
    </row>
    <row r="211">
      <c r="A211">
        <f>IFNA(VLOOKUP(B211, Data_Input_Inventory!D:J, 7, FALSE), "")</f>
        <v/>
      </c>
      <c r="B211">
        <f>IF(ISBLANK(Data_Input_Inventory!D211),"",Data_Input_Inventory!D211)</f>
        <v/>
      </c>
      <c r="C211">
        <f>IFNA(VLOOKUP(B211, Data_Input_Inventory!D:F, 3, FALSE), "")</f>
        <v/>
      </c>
      <c r="D211">
        <f>IF(A211&lt;&gt;"", HYPERLINK("https://www.amazon.com/dp/"&amp;A211, "View on Amazon"), "")</f>
        <v/>
      </c>
      <c r="E211">
        <f>IFNA(VLOOKUP(B211, Data_Input_Inventory!D:K, 8, FALSE), 0)</f>
        <v/>
      </c>
      <c r="F211">
        <f>IFNA(VLOOKUP(B211, Data_Input_Inventory!D:L, 9, FALSE), 0)</f>
        <v/>
      </c>
      <c r="G211">
        <f>E211+F211</f>
        <v/>
      </c>
      <c r="H211">
        <f>IFNA(VLOOKUP(A211, Data_Input_BizRpt!B:R, 17, FALSE), 0)</f>
        <v/>
      </c>
      <c r="I211">
        <f>H211/30</f>
        <v/>
      </c>
      <c r="J211">
        <f>I211*60</f>
        <v/>
      </c>
      <c r="K211">
        <f>IF(A211&lt;&gt;"", ROUND(MAX(0, J211-G211), 0), "")</f>
        <v/>
      </c>
      <c r="L211">
        <f>IF(K211&gt;0, "Restock Needed", "Healthy")</f>
        <v/>
      </c>
    </row>
    <row r="212">
      <c r="A212">
        <f>IFNA(VLOOKUP(B212, Data_Input_Inventory!D:J, 7, FALSE), "")</f>
        <v/>
      </c>
      <c r="B212">
        <f>IF(ISBLANK(Data_Input_Inventory!D212),"",Data_Input_Inventory!D212)</f>
        <v/>
      </c>
      <c r="C212">
        <f>IFNA(VLOOKUP(B212, Data_Input_Inventory!D:F, 3, FALSE), "")</f>
        <v/>
      </c>
      <c r="D212">
        <f>IF(A212&lt;&gt;"", HYPERLINK("https://www.amazon.com/dp/"&amp;A212, "View on Amazon"), "")</f>
        <v/>
      </c>
      <c r="E212">
        <f>IFNA(VLOOKUP(B212, Data_Input_Inventory!D:K, 8, FALSE), 0)</f>
        <v/>
      </c>
      <c r="F212">
        <f>IFNA(VLOOKUP(B212, Data_Input_Inventory!D:L, 9, FALSE), 0)</f>
        <v/>
      </c>
      <c r="G212">
        <f>E212+F212</f>
        <v/>
      </c>
      <c r="H212">
        <f>IFNA(VLOOKUP(A212, Data_Input_BizRpt!B:R, 17, FALSE), 0)</f>
        <v/>
      </c>
      <c r="I212">
        <f>H212/30</f>
        <v/>
      </c>
      <c r="J212">
        <f>I212*60</f>
        <v/>
      </c>
      <c r="K212">
        <f>IF(A212&lt;&gt;"", ROUND(MAX(0, J212-G212), 0), "")</f>
        <v/>
      </c>
      <c r="L212">
        <f>IF(K212&gt;0, "Restock Needed", "Healthy")</f>
        <v/>
      </c>
    </row>
    <row r="213">
      <c r="A213">
        <f>IFNA(VLOOKUP(B213, Data_Input_Inventory!D:J, 7, FALSE), "")</f>
        <v/>
      </c>
      <c r="B213">
        <f>IF(ISBLANK(Data_Input_Inventory!D213),"",Data_Input_Inventory!D213)</f>
        <v/>
      </c>
      <c r="C213">
        <f>IFNA(VLOOKUP(B213, Data_Input_Inventory!D:F, 3, FALSE), "")</f>
        <v/>
      </c>
      <c r="D213">
        <f>IF(A213&lt;&gt;"", HYPERLINK("https://www.amazon.com/dp/"&amp;A213, "View on Amazon"), "")</f>
        <v/>
      </c>
      <c r="E213">
        <f>IFNA(VLOOKUP(B213, Data_Input_Inventory!D:K, 8, FALSE), 0)</f>
        <v/>
      </c>
      <c r="F213">
        <f>IFNA(VLOOKUP(B213, Data_Input_Inventory!D:L, 9, FALSE), 0)</f>
        <v/>
      </c>
      <c r="G213">
        <f>E213+F213</f>
        <v/>
      </c>
      <c r="H213">
        <f>IFNA(VLOOKUP(A213, Data_Input_BizRpt!B:R, 17, FALSE), 0)</f>
        <v/>
      </c>
      <c r="I213">
        <f>H213/30</f>
        <v/>
      </c>
      <c r="J213">
        <f>I213*60</f>
        <v/>
      </c>
      <c r="K213">
        <f>IF(A213&lt;&gt;"", ROUND(MAX(0, J213-G213), 0), "")</f>
        <v/>
      </c>
      <c r="L213">
        <f>IF(K213&gt;0, "Restock Needed", "Healthy")</f>
        <v/>
      </c>
    </row>
    <row r="214">
      <c r="A214">
        <f>IFNA(VLOOKUP(B214, Data_Input_Inventory!D:J, 7, FALSE), "")</f>
        <v/>
      </c>
      <c r="B214">
        <f>IF(ISBLANK(Data_Input_Inventory!D214),"",Data_Input_Inventory!D214)</f>
        <v/>
      </c>
      <c r="C214">
        <f>IFNA(VLOOKUP(B214, Data_Input_Inventory!D:F, 3, FALSE), "")</f>
        <v/>
      </c>
      <c r="D214">
        <f>IF(A214&lt;&gt;"", HYPERLINK("https://www.amazon.com/dp/"&amp;A214, "View on Amazon"), "")</f>
        <v/>
      </c>
      <c r="E214">
        <f>IFNA(VLOOKUP(B214, Data_Input_Inventory!D:K, 8, FALSE), 0)</f>
        <v/>
      </c>
      <c r="F214">
        <f>IFNA(VLOOKUP(B214, Data_Input_Inventory!D:L, 9, FALSE), 0)</f>
        <v/>
      </c>
      <c r="G214">
        <f>E214+F214</f>
        <v/>
      </c>
      <c r="H214">
        <f>IFNA(VLOOKUP(A214, Data_Input_BizRpt!B:R, 17, FALSE), 0)</f>
        <v/>
      </c>
      <c r="I214">
        <f>H214/30</f>
        <v/>
      </c>
      <c r="J214">
        <f>I214*60</f>
        <v/>
      </c>
      <c r="K214">
        <f>IF(A214&lt;&gt;"", ROUND(MAX(0, J214-G214), 0), "")</f>
        <v/>
      </c>
      <c r="L214">
        <f>IF(K214&gt;0, "Restock Needed", "Healthy")</f>
        <v/>
      </c>
    </row>
    <row r="215">
      <c r="A215">
        <f>IFNA(VLOOKUP(B215, Data_Input_Inventory!D:J, 7, FALSE), "")</f>
        <v/>
      </c>
      <c r="B215">
        <f>IF(ISBLANK(Data_Input_Inventory!D215),"",Data_Input_Inventory!D215)</f>
        <v/>
      </c>
      <c r="C215">
        <f>IFNA(VLOOKUP(B215, Data_Input_Inventory!D:F, 3, FALSE), "")</f>
        <v/>
      </c>
      <c r="D215">
        <f>IF(A215&lt;&gt;"", HYPERLINK("https://www.amazon.com/dp/"&amp;A215, "View on Amazon"), "")</f>
        <v/>
      </c>
      <c r="E215">
        <f>IFNA(VLOOKUP(B215, Data_Input_Inventory!D:K, 8, FALSE), 0)</f>
        <v/>
      </c>
      <c r="F215">
        <f>IFNA(VLOOKUP(B215, Data_Input_Inventory!D:L, 9, FALSE), 0)</f>
        <v/>
      </c>
      <c r="G215">
        <f>E215+F215</f>
        <v/>
      </c>
      <c r="H215">
        <f>IFNA(VLOOKUP(A215, Data_Input_BizRpt!B:R, 17, FALSE), 0)</f>
        <v/>
      </c>
      <c r="I215">
        <f>H215/30</f>
        <v/>
      </c>
      <c r="J215">
        <f>I215*60</f>
        <v/>
      </c>
      <c r="K215">
        <f>IF(A215&lt;&gt;"", ROUND(MAX(0, J215-G215), 0), "")</f>
        <v/>
      </c>
      <c r="L215">
        <f>IF(K215&gt;0, "Restock Needed", "Healthy")</f>
        <v/>
      </c>
    </row>
    <row r="216">
      <c r="A216">
        <f>IFNA(VLOOKUP(B216, Data_Input_Inventory!D:J, 7, FALSE), "")</f>
        <v/>
      </c>
      <c r="B216">
        <f>IF(ISBLANK(Data_Input_Inventory!D216),"",Data_Input_Inventory!D216)</f>
        <v/>
      </c>
      <c r="C216">
        <f>IFNA(VLOOKUP(B216, Data_Input_Inventory!D:F, 3, FALSE), "")</f>
        <v/>
      </c>
      <c r="D216">
        <f>IF(A216&lt;&gt;"", HYPERLINK("https://www.amazon.com/dp/"&amp;A216, "View on Amazon"), "")</f>
        <v/>
      </c>
      <c r="E216">
        <f>IFNA(VLOOKUP(B216, Data_Input_Inventory!D:K, 8, FALSE), 0)</f>
        <v/>
      </c>
      <c r="F216">
        <f>IFNA(VLOOKUP(B216, Data_Input_Inventory!D:L, 9, FALSE), 0)</f>
        <v/>
      </c>
      <c r="G216">
        <f>E216+F216</f>
        <v/>
      </c>
      <c r="H216">
        <f>IFNA(VLOOKUP(A216, Data_Input_BizRpt!B:R, 17, FALSE), 0)</f>
        <v/>
      </c>
      <c r="I216">
        <f>H216/30</f>
        <v/>
      </c>
      <c r="J216">
        <f>I216*60</f>
        <v/>
      </c>
      <c r="K216">
        <f>IF(A216&lt;&gt;"", ROUND(MAX(0, J216-G216), 0), "")</f>
        <v/>
      </c>
      <c r="L216">
        <f>IF(K216&gt;0, "Restock Needed", "Healthy")</f>
        <v/>
      </c>
    </row>
    <row r="217">
      <c r="A217">
        <f>IFNA(VLOOKUP(B217, Data_Input_Inventory!D:J, 7, FALSE), "")</f>
        <v/>
      </c>
      <c r="B217">
        <f>IF(ISBLANK(Data_Input_Inventory!D217),"",Data_Input_Inventory!D217)</f>
        <v/>
      </c>
      <c r="C217">
        <f>IFNA(VLOOKUP(B217, Data_Input_Inventory!D:F, 3, FALSE), "")</f>
        <v/>
      </c>
      <c r="D217">
        <f>IF(A217&lt;&gt;"", HYPERLINK("https://www.amazon.com/dp/"&amp;A217, "View on Amazon"), "")</f>
        <v/>
      </c>
      <c r="E217">
        <f>IFNA(VLOOKUP(B217, Data_Input_Inventory!D:K, 8, FALSE), 0)</f>
        <v/>
      </c>
      <c r="F217">
        <f>IFNA(VLOOKUP(B217, Data_Input_Inventory!D:L, 9, FALSE), 0)</f>
        <v/>
      </c>
      <c r="G217">
        <f>E217+F217</f>
        <v/>
      </c>
      <c r="H217">
        <f>IFNA(VLOOKUP(A217, Data_Input_BizRpt!B:R, 17, FALSE), 0)</f>
        <v/>
      </c>
      <c r="I217">
        <f>H217/30</f>
        <v/>
      </c>
      <c r="J217">
        <f>I217*60</f>
        <v/>
      </c>
      <c r="K217">
        <f>IF(A217&lt;&gt;"", ROUND(MAX(0, J217-G217), 0), "")</f>
        <v/>
      </c>
      <c r="L217">
        <f>IF(K217&gt;0, "Restock Needed", "Healthy")</f>
        <v/>
      </c>
    </row>
    <row r="218">
      <c r="A218">
        <f>IFNA(VLOOKUP(B218, Data_Input_Inventory!D:J, 7, FALSE), "")</f>
        <v/>
      </c>
      <c r="B218">
        <f>IF(ISBLANK(Data_Input_Inventory!D218),"",Data_Input_Inventory!D218)</f>
        <v/>
      </c>
      <c r="C218">
        <f>IFNA(VLOOKUP(B218, Data_Input_Inventory!D:F, 3, FALSE), "")</f>
        <v/>
      </c>
      <c r="D218">
        <f>IF(A218&lt;&gt;"", HYPERLINK("https://www.amazon.com/dp/"&amp;A218, "View on Amazon"), "")</f>
        <v/>
      </c>
      <c r="E218">
        <f>IFNA(VLOOKUP(B218, Data_Input_Inventory!D:K, 8, FALSE), 0)</f>
        <v/>
      </c>
      <c r="F218">
        <f>IFNA(VLOOKUP(B218, Data_Input_Inventory!D:L, 9, FALSE), 0)</f>
        <v/>
      </c>
      <c r="G218">
        <f>E218+F218</f>
        <v/>
      </c>
      <c r="H218">
        <f>IFNA(VLOOKUP(A218, Data_Input_BizRpt!B:R, 17, FALSE), 0)</f>
        <v/>
      </c>
      <c r="I218">
        <f>H218/30</f>
        <v/>
      </c>
      <c r="J218">
        <f>I218*60</f>
        <v/>
      </c>
      <c r="K218">
        <f>IF(A218&lt;&gt;"", ROUND(MAX(0, J218-G218), 0), "")</f>
        <v/>
      </c>
      <c r="L218">
        <f>IF(K218&gt;0, "Restock Needed", "Healthy")</f>
        <v/>
      </c>
    </row>
    <row r="219">
      <c r="A219">
        <f>IFNA(VLOOKUP(B219, Data_Input_Inventory!D:J, 7, FALSE), "")</f>
        <v/>
      </c>
      <c r="B219">
        <f>IF(ISBLANK(Data_Input_Inventory!D219),"",Data_Input_Inventory!D219)</f>
        <v/>
      </c>
      <c r="C219">
        <f>IFNA(VLOOKUP(B219, Data_Input_Inventory!D:F, 3, FALSE), "")</f>
        <v/>
      </c>
      <c r="D219">
        <f>IF(A219&lt;&gt;"", HYPERLINK("https://www.amazon.com/dp/"&amp;A219, "View on Amazon"), "")</f>
        <v/>
      </c>
      <c r="E219">
        <f>IFNA(VLOOKUP(B219, Data_Input_Inventory!D:K, 8, FALSE), 0)</f>
        <v/>
      </c>
      <c r="F219">
        <f>IFNA(VLOOKUP(B219, Data_Input_Inventory!D:L, 9, FALSE), 0)</f>
        <v/>
      </c>
      <c r="G219">
        <f>E219+F219</f>
        <v/>
      </c>
      <c r="H219">
        <f>IFNA(VLOOKUP(A219, Data_Input_BizRpt!B:R, 17, FALSE), 0)</f>
        <v/>
      </c>
      <c r="I219">
        <f>H219/30</f>
        <v/>
      </c>
      <c r="J219">
        <f>I219*60</f>
        <v/>
      </c>
      <c r="K219">
        <f>IF(A219&lt;&gt;"", ROUND(MAX(0, J219-G219), 0), "")</f>
        <v/>
      </c>
      <c r="L219">
        <f>IF(K219&gt;0, "Restock Needed", "Healthy")</f>
        <v/>
      </c>
    </row>
    <row r="220">
      <c r="A220">
        <f>IFNA(VLOOKUP(B220, Data_Input_Inventory!D:J, 7, FALSE), "")</f>
        <v/>
      </c>
      <c r="B220">
        <f>IF(ISBLANK(Data_Input_Inventory!D220),"",Data_Input_Inventory!D220)</f>
        <v/>
      </c>
      <c r="C220">
        <f>IFNA(VLOOKUP(B220, Data_Input_Inventory!D:F, 3, FALSE), "")</f>
        <v/>
      </c>
      <c r="D220">
        <f>IF(A220&lt;&gt;"", HYPERLINK("https://www.amazon.com/dp/"&amp;A220, "View on Amazon"), "")</f>
        <v/>
      </c>
      <c r="E220">
        <f>IFNA(VLOOKUP(B220, Data_Input_Inventory!D:K, 8, FALSE), 0)</f>
        <v/>
      </c>
      <c r="F220">
        <f>IFNA(VLOOKUP(B220, Data_Input_Inventory!D:L, 9, FALSE), 0)</f>
        <v/>
      </c>
      <c r="G220">
        <f>E220+F220</f>
        <v/>
      </c>
      <c r="H220">
        <f>IFNA(VLOOKUP(A220, Data_Input_BizRpt!B:R, 17, FALSE), 0)</f>
        <v/>
      </c>
      <c r="I220">
        <f>H220/30</f>
        <v/>
      </c>
      <c r="J220">
        <f>I220*60</f>
        <v/>
      </c>
      <c r="K220">
        <f>IF(A220&lt;&gt;"", ROUND(MAX(0, J220-G220), 0), "")</f>
        <v/>
      </c>
      <c r="L220">
        <f>IF(K220&gt;0, "Restock Needed", "Healthy")</f>
        <v/>
      </c>
    </row>
    <row r="221">
      <c r="A221">
        <f>IFNA(VLOOKUP(B221, Data_Input_Inventory!D:J, 7, FALSE), "")</f>
        <v/>
      </c>
      <c r="B221">
        <f>IF(ISBLANK(Data_Input_Inventory!D221),"",Data_Input_Inventory!D221)</f>
        <v/>
      </c>
      <c r="C221">
        <f>IFNA(VLOOKUP(B221, Data_Input_Inventory!D:F, 3, FALSE), "")</f>
        <v/>
      </c>
      <c r="D221">
        <f>IF(A221&lt;&gt;"", HYPERLINK("https://www.amazon.com/dp/"&amp;A221, "View on Amazon"), "")</f>
        <v/>
      </c>
      <c r="E221">
        <f>IFNA(VLOOKUP(B221, Data_Input_Inventory!D:K, 8, FALSE), 0)</f>
        <v/>
      </c>
      <c r="F221">
        <f>IFNA(VLOOKUP(B221, Data_Input_Inventory!D:L, 9, FALSE), 0)</f>
        <v/>
      </c>
      <c r="G221">
        <f>E221+F221</f>
        <v/>
      </c>
      <c r="H221">
        <f>IFNA(VLOOKUP(A221, Data_Input_BizRpt!B:R, 17, FALSE), 0)</f>
        <v/>
      </c>
      <c r="I221">
        <f>H221/30</f>
        <v/>
      </c>
      <c r="J221">
        <f>I221*60</f>
        <v/>
      </c>
      <c r="K221">
        <f>IF(A221&lt;&gt;"", ROUND(MAX(0, J221-G221), 0), "")</f>
        <v/>
      </c>
      <c r="L221">
        <f>IF(K221&gt;0, "Restock Needed", "Healthy")</f>
        <v/>
      </c>
    </row>
    <row r="222">
      <c r="A222">
        <f>IFNA(VLOOKUP(B222, Data_Input_Inventory!D:J, 7, FALSE), "")</f>
        <v/>
      </c>
      <c r="B222">
        <f>IF(ISBLANK(Data_Input_Inventory!D222),"",Data_Input_Inventory!D222)</f>
        <v/>
      </c>
      <c r="C222">
        <f>IFNA(VLOOKUP(B222, Data_Input_Inventory!D:F, 3, FALSE), "")</f>
        <v/>
      </c>
      <c r="D222">
        <f>IF(A222&lt;&gt;"", HYPERLINK("https://www.amazon.com/dp/"&amp;A222, "View on Amazon"), "")</f>
        <v/>
      </c>
      <c r="E222">
        <f>IFNA(VLOOKUP(B222, Data_Input_Inventory!D:K, 8, FALSE), 0)</f>
        <v/>
      </c>
      <c r="F222">
        <f>IFNA(VLOOKUP(B222, Data_Input_Inventory!D:L, 9, FALSE), 0)</f>
        <v/>
      </c>
      <c r="G222">
        <f>E222+F222</f>
        <v/>
      </c>
      <c r="H222">
        <f>IFNA(VLOOKUP(A222, Data_Input_BizRpt!B:R, 17, FALSE), 0)</f>
        <v/>
      </c>
      <c r="I222">
        <f>H222/30</f>
        <v/>
      </c>
      <c r="J222">
        <f>I222*60</f>
        <v/>
      </c>
      <c r="K222">
        <f>IF(A222&lt;&gt;"", ROUND(MAX(0, J222-G222), 0), "")</f>
        <v/>
      </c>
      <c r="L222">
        <f>IF(K222&gt;0, "Restock Needed", "Healthy")</f>
        <v/>
      </c>
    </row>
    <row r="223">
      <c r="A223">
        <f>IFNA(VLOOKUP(B223, Data_Input_Inventory!D:J, 7, FALSE), "")</f>
        <v/>
      </c>
      <c r="B223">
        <f>IF(ISBLANK(Data_Input_Inventory!D223),"",Data_Input_Inventory!D223)</f>
        <v/>
      </c>
      <c r="C223">
        <f>IFNA(VLOOKUP(B223, Data_Input_Inventory!D:F, 3, FALSE), "")</f>
        <v/>
      </c>
      <c r="D223">
        <f>IF(A223&lt;&gt;"", HYPERLINK("https://www.amazon.com/dp/"&amp;A223, "View on Amazon"), "")</f>
        <v/>
      </c>
      <c r="E223">
        <f>IFNA(VLOOKUP(B223, Data_Input_Inventory!D:K, 8, FALSE), 0)</f>
        <v/>
      </c>
      <c r="F223">
        <f>IFNA(VLOOKUP(B223, Data_Input_Inventory!D:L, 9, FALSE), 0)</f>
        <v/>
      </c>
      <c r="G223">
        <f>E223+F223</f>
        <v/>
      </c>
      <c r="H223">
        <f>IFNA(VLOOKUP(A223, Data_Input_BizRpt!B:R, 17, FALSE), 0)</f>
        <v/>
      </c>
      <c r="I223">
        <f>H223/30</f>
        <v/>
      </c>
      <c r="J223">
        <f>I223*60</f>
        <v/>
      </c>
      <c r="K223">
        <f>IF(A223&lt;&gt;"", ROUND(MAX(0, J223-G223), 0), "")</f>
        <v/>
      </c>
      <c r="L223">
        <f>IF(K223&gt;0, "Restock Needed", "Healthy")</f>
        <v/>
      </c>
    </row>
    <row r="224">
      <c r="A224">
        <f>IFNA(VLOOKUP(B224, Data_Input_Inventory!D:J, 7, FALSE), "")</f>
        <v/>
      </c>
      <c r="B224">
        <f>IF(ISBLANK(Data_Input_Inventory!D224),"",Data_Input_Inventory!D224)</f>
        <v/>
      </c>
      <c r="C224">
        <f>IFNA(VLOOKUP(B224, Data_Input_Inventory!D:F, 3, FALSE), "")</f>
        <v/>
      </c>
      <c r="D224">
        <f>IF(A224&lt;&gt;"", HYPERLINK("https://www.amazon.com/dp/"&amp;A224, "View on Amazon"), "")</f>
        <v/>
      </c>
      <c r="E224">
        <f>IFNA(VLOOKUP(B224, Data_Input_Inventory!D:K, 8, FALSE), 0)</f>
        <v/>
      </c>
      <c r="F224">
        <f>IFNA(VLOOKUP(B224, Data_Input_Inventory!D:L, 9, FALSE), 0)</f>
        <v/>
      </c>
      <c r="G224">
        <f>E224+F224</f>
        <v/>
      </c>
      <c r="H224">
        <f>IFNA(VLOOKUP(A224, Data_Input_BizRpt!B:R, 17, FALSE), 0)</f>
        <v/>
      </c>
      <c r="I224">
        <f>H224/30</f>
        <v/>
      </c>
      <c r="J224">
        <f>I224*60</f>
        <v/>
      </c>
      <c r="K224">
        <f>IF(A224&lt;&gt;"", ROUND(MAX(0, J224-G224), 0), "")</f>
        <v/>
      </c>
      <c r="L224">
        <f>IF(K224&gt;0, "Restock Needed", "Healthy")</f>
        <v/>
      </c>
    </row>
    <row r="225">
      <c r="A225">
        <f>IFNA(VLOOKUP(B225, Data_Input_Inventory!D:J, 7, FALSE), "")</f>
        <v/>
      </c>
      <c r="B225">
        <f>IF(ISBLANK(Data_Input_Inventory!D225),"",Data_Input_Inventory!D225)</f>
        <v/>
      </c>
      <c r="C225">
        <f>IFNA(VLOOKUP(B225, Data_Input_Inventory!D:F, 3, FALSE), "")</f>
        <v/>
      </c>
      <c r="D225">
        <f>IF(A225&lt;&gt;"", HYPERLINK("https://www.amazon.com/dp/"&amp;A225, "View on Amazon"), "")</f>
        <v/>
      </c>
      <c r="E225">
        <f>IFNA(VLOOKUP(B225, Data_Input_Inventory!D:K, 8, FALSE), 0)</f>
        <v/>
      </c>
      <c r="F225">
        <f>IFNA(VLOOKUP(B225, Data_Input_Inventory!D:L, 9, FALSE), 0)</f>
        <v/>
      </c>
      <c r="G225">
        <f>E225+F225</f>
        <v/>
      </c>
      <c r="H225">
        <f>IFNA(VLOOKUP(A225, Data_Input_BizRpt!B:R, 17, FALSE), 0)</f>
        <v/>
      </c>
      <c r="I225">
        <f>H225/30</f>
        <v/>
      </c>
      <c r="J225">
        <f>I225*60</f>
        <v/>
      </c>
      <c r="K225">
        <f>IF(A225&lt;&gt;"", ROUND(MAX(0, J225-G225), 0), "")</f>
        <v/>
      </c>
      <c r="L225">
        <f>IF(K225&gt;0, "Restock Needed", "Healthy")</f>
        <v/>
      </c>
    </row>
    <row r="226">
      <c r="A226">
        <f>IFNA(VLOOKUP(B226, Data_Input_Inventory!D:J, 7, FALSE), "")</f>
        <v/>
      </c>
      <c r="B226">
        <f>IF(ISBLANK(Data_Input_Inventory!D226),"",Data_Input_Inventory!D226)</f>
        <v/>
      </c>
      <c r="C226">
        <f>IFNA(VLOOKUP(B226, Data_Input_Inventory!D:F, 3, FALSE), "")</f>
        <v/>
      </c>
      <c r="D226">
        <f>IF(A226&lt;&gt;"", HYPERLINK("https://www.amazon.com/dp/"&amp;A226, "View on Amazon"), "")</f>
        <v/>
      </c>
      <c r="E226">
        <f>IFNA(VLOOKUP(B226, Data_Input_Inventory!D:K, 8, FALSE), 0)</f>
        <v/>
      </c>
      <c r="F226">
        <f>IFNA(VLOOKUP(B226, Data_Input_Inventory!D:L, 9, FALSE), 0)</f>
        <v/>
      </c>
      <c r="G226">
        <f>E226+F226</f>
        <v/>
      </c>
      <c r="H226">
        <f>IFNA(VLOOKUP(A226, Data_Input_BizRpt!B:R, 17, FALSE), 0)</f>
        <v/>
      </c>
      <c r="I226">
        <f>H226/30</f>
        <v/>
      </c>
      <c r="J226">
        <f>I226*60</f>
        <v/>
      </c>
      <c r="K226">
        <f>IF(A226&lt;&gt;"", ROUND(MAX(0, J226-G226), 0), "")</f>
        <v/>
      </c>
      <c r="L226">
        <f>IF(K226&gt;0, "Restock Needed", "Healthy")</f>
        <v/>
      </c>
    </row>
    <row r="227">
      <c r="A227">
        <f>IFNA(VLOOKUP(B227, Data_Input_Inventory!D:J, 7, FALSE), "")</f>
        <v/>
      </c>
      <c r="B227">
        <f>IF(ISBLANK(Data_Input_Inventory!D227),"",Data_Input_Inventory!D227)</f>
        <v/>
      </c>
      <c r="C227">
        <f>IFNA(VLOOKUP(B227, Data_Input_Inventory!D:F, 3, FALSE), "")</f>
        <v/>
      </c>
      <c r="D227">
        <f>IF(A227&lt;&gt;"", HYPERLINK("https://www.amazon.com/dp/"&amp;A227, "View on Amazon"), "")</f>
        <v/>
      </c>
      <c r="E227">
        <f>IFNA(VLOOKUP(B227, Data_Input_Inventory!D:K, 8, FALSE), 0)</f>
        <v/>
      </c>
      <c r="F227">
        <f>IFNA(VLOOKUP(B227, Data_Input_Inventory!D:L, 9, FALSE), 0)</f>
        <v/>
      </c>
      <c r="G227">
        <f>E227+F227</f>
        <v/>
      </c>
      <c r="H227">
        <f>IFNA(VLOOKUP(A227, Data_Input_BizRpt!B:R, 17, FALSE), 0)</f>
        <v/>
      </c>
      <c r="I227">
        <f>H227/30</f>
        <v/>
      </c>
      <c r="J227">
        <f>I227*60</f>
        <v/>
      </c>
      <c r="K227">
        <f>IF(A227&lt;&gt;"", ROUND(MAX(0, J227-G227), 0), "")</f>
        <v/>
      </c>
      <c r="L227">
        <f>IF(K227&gt;0, "Restock Needed", "Healthy")</f>
        <v/>
      </c>
    </row>
    <row r="228">
      <c r="A228">
        <f>IFNA(VLOOKUP(B228, Data_Input_Inventory!D:J, 7, FALSE), "")</f>
        <v/>
      </c>
      <c r="B228">
        <f>IF(ISBLANK(Data_Input_Inventory!D228),"",Data_Input_Inventory!D228)</f>
        <v/>
      </c>
      <c r="C228">
        <f>IFNA(VLOOKUP(B228, Data_Input_Inventory!D:F, 3, FALSE), "")</f>
        <v/>
      </c>
      <c r="D228">
        <f>IF(A228&lt;&gt;"", HYPERLINK("https://www.amazon.com/dp/"&amp;A228, "View on Amazon"), "")</f>
        <v/>
      </c>
      <c r="E228">
        <f>IFNA(VLOOKUP(B228, Data_Input_Inventory!D:K, 8, FALSE), 0)</f>
        <v/>
      </c>
      <c r="F228">
        <f>IFNA(VLOOKUP(B228, Data_Input_Inventory!D:L, 9, FALSE), 0)</f>
        <v/>
      </c>
      <c r="G228">
        <f>E228+F228</f>
        <v/>
      </c>
      <c r="H228">
        <f>IFNA(VLOOKUP(A228, Data_Input_BizRpt!B:R, 17, FALSE), 0)</f>
        <v/>
      </c>
      <c r="I228">
        <f>H228/30</f>
        <v/>
      </c>
      <c r="J228">
        <f>I228*60</f>
        <v/>
      </c>
      <c r="K228">
        <f>IF(A228&lt;&gt;"", ROUND(MAX(0, J228-G228), 0), "")</f>
        <v/>
      </c>
      <c r="L228">
        <f>IF(K228&gt;0, "Restock Needed", "Healthy")</f>
        <v/>
      </c>
    </row>
    <row r="229">
      <c r="A229">
        <f>IFNA(VLOOKUP(B229, Data_Input_Inventory!D:J, 7, FALSE), "")</f>
        <v/>
      </c>
      <c r="B229">
        <f>IF(ISBLANK(Data_Input_Inventory!D229),"",Data_Input_Inventory!D229)</f>
        <v/>
      </c>
      <c r="C229">
        <f>IFNA(VLOOKUP(B229, Data_Input_Inventory!D:F, 3, FALSE), "")</f>
        <v/>
      </c>
      <c r="D229">
        <f>IF(A229&lt;&gt;"", HYPERLINK("https://www.amazon.com/dp/"&amp;A229, "View on Amazon"), "")</f>
        <v/>
      </c>
      <c r="E229">
        <f>IFNA(VLOOKUP(B229, Data_Input_Inventory!D:K, 8, FALSE), 0)</f>
        <v/>
      </c>
      <c r="F229">
        <f>IFNA(VLOOKUP(B229, Data_Input_Inventory!D:L, 9, FALSE), 0)</f>
        <v/>
      </c>
      <c r="G229">
        <f>E229+F229</f>
        <v/>
      </c>
      <c r="H229">
        <f>IFNA(VLOOKUP(A229, Data_Input_BizRpt!B:R, 17, FALSE), 0)</f>
        <v/>
      </c>
      <c r="I229">
        <f>H229/30</f>
        <v/>
      </c>
      <c r="J229">
        <f>I229*60</f>
        <v/>
      </c>
      <c r="K229">
        <f>IF(A229&lt;&gt;"", ROUND(MAX(0, J229-G229), 0), "")</f>
        <v/>
      </c>
      <c r="L229">
        <f>IF(K229&gt;0, "Restock Needed", "Healthy")</f>
        <v/>
      </c>
    </row>
    <row r="230">
      <c r="A230">
        <f>IFNA(VLOOKUP(B230, Data_Input_Inventory!D:J, 7, FALSE), "")</f>
        <v/>
      </c>
      <c r="B230">
        <f>IF(ISBLANK(Data_Input_Inventory!D230),"",Data_Input_Inventory!D230)</f>
        <v/>
      </c>
      <c r="C230">
        <f>IFNA(VLOOKUP(B230, Data_Input_Inventory!D:F, 3, FALSE), "")</f>
        <v/>
      </c>
      <c r="D230">
        <f>IF(A230&lt;&gt;"", HYPERLINK("https://www.amazon.com/dp/"&amp;A230, "View on Amazon"), "")</f>
        <v/>
      </c>
      <c r="E230">
        <f>IFNA(VLOOKUP(B230, Data_Input_Inventory!D:K, 8, FALSE), 0)</f>
        <v/>
      </c>
      <c r="F230">
        <f>IFNA(VLOOKUP(B230, Data_Input_Inventory!D:L, 9, FALSE), 0)</f>
        <v/>
      </c>
      <c r="G230">
        <f>E230+F230</f>
        <v/>
      </c>
      <c r="H230">
        <f>IFNA(VLOOKUP(A230, Data_Input_BizRpt!B:R, 17, FALSE), 0)</f>
        <v/>
      </c>
      <c r="I230">
        <f>H230/30</f>
        <v/>
      </c>
      <c r="J230">
        <f>I230*60</f>
        <v/>
      </c>
      <c r="K230">
        <f>IF(A230&lt;&gt;"", ROUND(MAX(0, J230-G230), 0), "")</f>
        <v/>
      </c>
      <c r="L230">
        <f>IF(K230&gt;0, "Restock Needed", "Healthy")</f>
        <v/>
      </c>
    </row>
    <row r="231">
      <c r="A231">
        <f>IFNA(VLOOKUP(B231, Data_Input_Inventory!D:J, 7, FALSE), "")</f>
        <v/>
      </c>
      <c r="B231">
        <f>IF(ISBLANK(Data_Input_Inventory!D231),"",Data_Input_Inventory!D231)</f>
        <v/>
      </c>
      <c r="C231">
        <f>IFNA(VLOOKUP(B231, Data_Input_Inventory!D:F, 3, FALSE), "")</f>
        <v/>
      </c>
      <c r="D231">
        <f>IF(A231&lt;&gt;"", HYPERLINK("https://www.amazon.com/dp/"&amp;A231, "View on Amazon"), "")</f>
        <v/>
      </c>
      <c r="E231">
        <f>IFNA(VLOOKUP(B231, Data_Input_Inventory!D:K, 8, FALSE), 0)</f>
        <v/>
      </c>
      <c r="F231">
        <f>IFNA(VLOOKUP(B231, Data_Input_Inventory!D:L, 9, FALSE), 0)</f>
        <v/>
      </c>
      <c r="G231">
        <f>E231+F231</f>
        <v/>
      </c>
      <c r="H231">
        <f>IFNA(VLOOKUP(A231, Data_Input_BizRpt!B:R, 17, FALSE), 0)</f>
        <v/>
      </c>
      <c r="I231">
        <f>H231/30</f>
        <v/>
      </c>
      <c r="J231">
        <f>I231*60</f>
        <v/>
      </c>
      <c r="K231">
        <f>IF(A231&lt;&gt;"", ROUND(MAX(0, J231-G231), 0), "")</f>
        <v/>
      </c>
      <c r="L231">
        <f>IF(K231&gt;0, "Restock Needed", "Healthy")</f>
        <v/>
      </c>
    </row>
    <row r="232">
      <c r="A232">
        <f>IFNA(VLOOKUP(B232, Data_Input_Inventory!D:J, 7, FALSE), "")</f>
        <v/>
      </c>
      <c r="B232">
        <f>IF(ISBLANK(Data_Input_Inventory!D232),"",Data_Input_Inventory!D232)</f>
        <v/>
      </c>
      <c r="C232">
        <f>IFNA(VLOOKUP(B232, Data_Input_Inventory!D:F, 3, FALSE), "")</f>
        <v/>
      </c>
      <c r="D232">
        <f>IF(A232&lt;&gt;"", HYPERLINK("https://www.amazon.com/dp/"&amp;A232, "View on Amazon"), "")</f>
        <v/>
      </c>
      <c r="E232">
        <f>IFNA(VLOOKUP(B232, Data_Input_Inventory!D:K, 8, FALSE), 0)</f>
        <v/>
      </c>
      <c r="F232">
        <f>IFNA(VLOOKUP(B232, Data_Input_Inventory!D:L, 9, FALSE), 0)</f>
        <v/>
      </c>
      <c r="G232">
        <f>E232+F232</f>
        <v/>
      </c>
      <c r="H232">
        <f>IFNA(VLOOKUP(A232, Data_Input_BizRpt!B:R, 17, FALSE), 0)</f>
        <v/>
      </c>
      <c r="I232">
        <f>H232/30</f>
        <v/>
      </c>
      <c r="J232">
        <f>I232*60</f>
        <v/>
      </c>
      <c r="K232">
        <f>IF(A232&lt;&gt;"", ROUND(MAX(0, J232-G232), 0), "")</f>
        <v/>
      </c>
      <c r="L232">
        <f>IF(K232&gt;0, "Restock Needed", "Healthy")</f>
        <v/>
      </c>
    </row>
    <row r="233">
      <c r="A233">
        <f>IFNA(VLOOKUP(B233, Data_Input_Inventory!D:J, 7, FALSE), "")</f>
        <v/>
      </c>
      <c r="B233">
        <f>IF(ISBLANK(Data_Input_Inventory!D233),"",Data_Input_Inventory!D233)</f>
        <v/>
      </c>
      <c r="C233">
        <f>IFNA(VLOOKUP(B233, Data_Input_Inventory!D:F, 3, FALSE), "")</f>
        <v/>
      </c>
      <c r="D233">
        <f>IF(A233&lt;&gt;"", HYPERLINK("https://www.amazon.com/dp/"&amp;A233, "View on Amazon"), "")</f>
        <v/>
      </c>
      <c r="E233">
        <f>IFNA(VLOOKUP(B233, Data_Input_Inventory!D:K, 8, FALSE), 0)</f>
        <v/>
      </c>
      <c r="F233">
        <f>IFNA(VLOOKUP(B233, Data_Input_Inventory!D:L, 9, FALSE), 0)</f>
        <v/>
      </c>
      <c r="G233">
        <f>E233+F233</f>
        <v/>
      </c>
      <c r="H233">
        <f>IFNA(VLOOKUP(A233, Data_Input_BizRpt!B:R, 17, FALSE), 0)</f>
        <v/>
      </c>
      <c r="I233">
        <f>H233/30</f>
        <v/>
      </c>
      <c r="J233">
        <f>I233*60</f>
        <v/>
      </c>
      <c r="K233">
        <f>IF(A233&lt;&gt;"", ROUND(MAX(0, J233-G233), 0), "")</f>
        <v/>
      </c>
      <c r="L233">
        <f>IF(K233&gt;0, "Restock Needed", "Healthy")</f>
        <v/>
      </c>
    </row>
    <row r="234">
      <c r="A234">
        <f>IFNA(VLOOKUP(B234, Data_Input_Inventory!D:J, 7, FALSE), "")</f>
        <v/>
      </c>
      <c r="B234">
        <f>IF(ISBLANK(Data_Input_Inventory!D234),"",Data_Input_Inventory!D234)</f>
        <v/>
      </c>
      <c r="C234">
        <f>IFNA(VLOOKUP(B234, Data_Input_Inventory!D:F, 3, FALSE), "")</f>
        <v/>
      </c>
      <c r="D234">
        <f>IF(A234&lt;&gt;"", HYPERLINK("https://www.amazon.com/dp/"&amp;A234, "View on Amazon"), "")</f>
        <v/>
      </c>
      <c r="E234">
        <f>IFNA(VLOOKUP(B234, Data_Input_Inventory!D:K, 8, FALSE), 0)</f>
        <v/>
      </c>
      <c r="F234">
        <f>IFNA(VLOOKUP(B234, Data_Input_Inventory!D:L, 9, FALSE), 0)</f>
        <v/>
      </c>
      <c r="G234">
        <f>E234+F234</f>
        <v/>
      </c>
      <c r="H234">
        <f>IFNA(VLOOKUP(A234, Data_Input_BizRpt!B:R, 17, FALSE), 0)</f>
        <v/>
      </c>
      <c r="I234">
        <f>H234/30</f>
        <v/>
      </c>
      <c r="J234">
        <f>I234*60</f>
        <v/>
      </c>
      <c r="K234">
        <f>IF(A234&lt;&gt;"", ROUND(MAX(0, J234-G234), 0), "")</f>
        <v/>
      </c>
      <c r="L234">
        <f>IF(K234&gt;0, "Restock Needed", "Healthy")</f>
        <v/>
      </c>
    </row>
    <row r="235">
      <c r="A235">
        <f>IFNA(VLOOKUP(B235, Data_Input_Inventory!D:J, 7, FALSE), "")</f>
        <v/>
      </c>
      <c r="B235">
        <f>IF(ISBLANK(Data_Input_Inventory!D235),"",Data_Input_Inventory!D235)</f>
        <v/>
      </c>
      <c r="C235">
        <f>IFNA(VLOOKUP(B235, Data_Input_Inventory!D:F, 3, FALSE), "")</f>
        <v/>
      </c>
      <c r="D235">
        <f>IF(A235&lt;&gt;"", HYPERLINK("https://www.amazon.com/dp/"&amp;A235, "View on Amazon"), "")</f>
        <v/>
      </c>
      <c r="E235">
        <f>IFNA(VLOOKUP(B235, Data_Input_Inventory!D:K, 8, FALSE), 0)</f>
        <v/>
      </c>
      <c r="F235">
        <f>IFNA(VLOOKUP(B235, Data_Input_Inventory!D:L, 9, FALSE), 0)</f>
        <v/>
      </c>
      <c r="G235">
        <f>E235+F235</f>
        <v/>
      </c>
      <c r="H235">
        <f>IFNA(VLOOKUP(A235, Data_Input_BizRpt!B:R, 17, FALSE), 0)</f>
        <v/>
      </c>
      <c r="I235">
        <f>H235/30</f>
        <v/>
      </c>
      <c r="J235">
        <f>I235*60</f>
        <v/>
      </c>
      <c r="K235">
        <f>IF(A235&lt;&gt;"", ROUND(MAX(0, J235-G235), 0), "")</f>
        <v/>
      </c>
      <c r="L235">
        <f>IF(K235&gt;0, "Restock Needed", "Healthy")</f>
        <v/>
      </c>
    </row>
    <row r="236">
      <c r="A236">
        <f>IFNA(VLOOKUP(B236, Data_Input_Inventory!D:J, 7, FALSE), "")</f>
        <v/>
      </c>
      <c r="B236">
        <f>IF(ISBLANK(Data_Input_Inventory!D236),"",Data_Input_Inventory!D236)</f>
        <v/>
      </c>
      <c r="C236">
        <f>IFNA(VLOOKUP(B236, Data_Input_Inventory!D:F, 3, FALSE), "")</f>
        <v/>
      </c>
      <c r="D236">
        <f>IF(A236&lt;&gt;"", HYPERLINK("https://www.amazon.com/dp/"&amp;A236, "View on Amazon"), "")</f>
        <v/>
      </c>
      <c r="E236">
        <f>IFNA(VLOOKUP(B236, Data_Input_Inventory!D:K, 8, FALSE), 0)</f>
        <v/>
      </c>
      <c r="F236">
        <f>IFNA(VLOOKUP(B236, Data_Input_Inventory!D:L, 9, FALSE), 0)</f>
        <v/>
      </c>
      <c r="G236">
        <f>E236+F236</f>
        <v/>
      </c>
      <c r="H236">
        <f>IFNA(VLOOKUP(A236, Data_Input_BizRpt!B:R, 17, FALSE), 0)</f>
        <v/>
      </c>
      <c r="I236">
        <f>H236/30</f>
        <v/>
      </c>
      <c r="J236">
        <f>I236*60</f>
        <v/>
      </c>
      <c r="K236">
        <f>IF(A236&lt;&gt;"", ROUND(MAX(0, J236-G236), 0), "")</f>
        <v/>
      </c>
      <c r="L236">
        <f>IF(K236&gt;0, "Restock Needed", "Healthy")</f>
        <v/>
      </c>
    </row>
    <row r="237">
      <c r="A237">
        <f>IFNA(VLOOKUP(B237, Data_Input_Inventory!D:J, 7, FALSE), "")</f>
        <v/>
      </c>
      <c r="B237">
        <f>IF(ISBLANK(Data_Input_Inventory!D237),"",Data_Input_Inventory!D237)</f>
        <v/>
      </c>
      <c r="C237">
        <f>IFNA(VLOOKUP(B237, Data_Input_Inventory!D:F, 3, FALSE), "")</f>
        <v/>
      </c>
      <c r="D237">
        <f>IF(A237&lt;&gt;"", HYPERLINK("https://www.amazon.com/dp/"&amp;A237, "View on Amazon"), "")</f>
        <v/>
      </c>
      <c r="E237">
        <f>IFNA(VLOOKUP(B237, Data_Input_Inventory!D:K, 8, FALSE), 0)</f>
        <v/>
      </c>
      <c r="F237">
        <f>IFNA(VLOOKUP(B237, Data_Input_Inventory!D:L, 9, FALSE), 0)</f>
        <v/>
      </c>
      <c r="G237">
        <f>E237+F237</f>
        <v/>
      </c>
      <c r="H237">
        <f>IFNA(VLOOKUP(A237, Data_Input_BizRpt!B:R, 17, FALSE), 0)</f>
        <v/>
      </c>
      <c r="I237">
        <f>H237/30</f>
        <v/>
      </c>
      <c r="J237">
        <f>I237*60</f>
        <v/>
      </c>
      <c r="K237">
        <f>IF(A237&lt;&gt;"", ROUND(MAX(0, J237-G237), 0), "")</f>
        <v/>
      </c>
      <c r="L237">
        <f>IF(K237&gt;0, "Restock Needed", "Healthy")</f>
        <v/>
      </c>
    </row>
    <row r="238">
      <c r="A238">
        <f>IFNA(VLOOKUP(B238, Data_Input_Inventory!D:J, 7, FALSE), "")</f>
        <v/>
      </c>
      <c r="B238">
        <f>IF(ISBLANK(Data_Input_Inventory!D238),"",Data_Input_Inventory!D238)</f>
        <v/>
      </c>
      <c r="C238">
        <f>IFNA(VLOOKUP(B238, Data_Input_Inventory!D:F, 3, FALSE), "")</f>
        <v/>
      </c>
      <c r="D238">
        <f>IF(A238&lt;&gt;"", HYPERLINK("https://www.amazon.com/dp/"&amp;A238, "View on Amazon"), "")</f>
        <v/>
      </c>
      <c r="E238">
        <f>IFNA(VLOOKUP(B238, Data_Input_Inventory!D:K, 8, FALSE), 0)</f>
        <v/>
      </c>
      <c r="F238">
        <f>IFNA(VLOOKUP(B238, Data_Input_Inventory!D:L, 9, FALSE), 0)</f>
        <v/>
      </c>
      <c r="G238">
        <f>E238+F238</f>
        <v/>
      </c>
      <c r="H238">
        <f>IFNA(VLOOKUP(A238, Data_Input_BizRpt!B:R, 17, FALSE), 0)</f>
        <v/>
      </c>
      <c r="I238">
        <f>H238/30</f>
        <v/>
      </c>
      <c r="J238">
        <f>I238*60</f>
        <v/>
      </c>
      <c r="K238">
        <f>IF(A238&lt;&gt;"", ROUND(MAX(0, J238-G238), 0), "")</f>
        <v/>
      </c>
      <c r="L238">
        <f>IF(K238&gt;0, "Restock Needed", "Healthy")</f>
        <v/>
      </c>
    </row>
    <row r="239">
      <c r="A239">
        <f>IFNA(VLOOKUP(B239, Data_Input_Inventory!D:J, 7, FALSE), "")</f>
        <v/>
      </c>
      <c r="B239">
        <f>IF(ISBLANK(Data_Input_Inventory!D239),"",Data_Input_Inventory!D239)</f>
        <v/>
      </c>
      <c r="C239">
        <f>IFNA(VLOOKUP(B239, Data_Input_Inventory!D:F, 3, FALSE), "")</f>
        <v/>
      </c>
      <c r="D239">
        <f>IF(A239&lt;&gt;"", HYPERLINK("https://www.amazon.com/dp/"&amp;A239, "View on Amazon"), "")</f>
        <v/>
      </c>
      <c r="E239">
        <f>IFNA(VLOOKUP(B239, Data_Input_Inventory!D:K, 8, FALSE), 0)</f>
        <v/>
      </c>
      <c r="F239">
        <f>IFNA(VLOOKUP(B239, Data_Input_Inventory!D:L, 9, FALSE), 0)</f>
        <v/>
      </c>
      <c r="G239">
        <f>E239+F239</f>
        <v/>
      </c>
      <c r="H239">
        <f>IFNA(VLOOKUP(A239, Data_Input_BizRpt!B:R, 17, FALSE), 0)</f>
        <v/>
      </c>
      <c r="I239">
        <f>H239/30</f>
        <v/>
      </c>
      <c r="J239">
        <f>I239*60</f>
        <v/>
      </c>
      <c r="K239">
        <f>IF(A239&lt;&gt;"", ROUND(MAX(0, J239-G239), 0), "")</f>
        <v/>
      </c>
      <c r="L239">
        <f>IF(K239&gt;0, "Restock Needed", "Healthy")</f>
        <v/>
      </c>
    </row>
    <row r="240">
      <c r="A240">
        <f>IFNA(VLOOKUP(B240, Data_Input_Inventory!D:J, 7, FALSE), "")</f>
        <v/>
      </c>
      <c r="B240">
        <f>IF(ISBLANK(Data_Input_Inventory!D240),"",Data_Input_Inventory!D240)</f>
        <v/>
      </c>
      <c r="C240">
        <f>IFNA(VLOOKUP(B240, Data_Input_Inventory!D:F, 3, FALSE), "")</f>
        <v/>
      </c>
      <c r="D240">
        <f>IF(A240&lt;&gt;"", HYPERLINK("https://www.amazon.com/dp/"&amp;A240, "View on Amazon"), "")</f>
        <v/>
      </c>
      <c r="E240">
        <f>IFNA(VLOOKUP(B240, Data_Input_Inventory!D:K, 8, FALSE), 0)</f>
        <v/>
      </c>
      <c r="F240">
        <f>IFNA(VLOOKUP(B240, Data_Input_Inventory!D:L, 9, FALSE), 0)</f>
        <v/>
      </c>
      <c r="G240">
        <f>E240+F240</f>
        <v/>
      </c>
      <c r="H240">
        <f>IFNA(VLOOKUP(A240, Data_Input_BizRpt!B:R, 17, FALSE), 0)</f>
        <v/>
      </c>
      <c r="I240">
        <f>H240/30</f>
        <v/>
      </c>
      <c r="J240">
        <f>I240*60</f>
        <v/>
      </c>
      <c r="K240">
        <f>IF(A240&lt;&gt;"", ROUND(MAX(0, J240-G240), 0), "")</f>
        <v/>
      </c>
      <c r="L240">
        <f>IF(K240&gt;0, "Restock Needed", "Healthy")</f>
        <v/>
      </c>
    </row>
    <row r="241">
      <c r="A241">
        <f>IFNA(VLOOKUP(B241, Data_Input_Inventory!D:J, 7, FALSE), "")</f>
        <v/>
      </c>
      <c r="B241">
        <f>IF(ISBLANK(Data_Input_Inventory!D241),"",Data_Input_Inventory!D241)</f>
        <v/>
      </c>
      <c r="C241">
        <f>IFNA(VLOOKUP(B241, Data_Input_Inventory!D:F, 3, FALSE), "")</f>
        <v/>
      </c>
      <c r="D241">
        <f>IF(A241&lt;&gt;"", HYPERLINK("https://www.amazon.com/dp/"&amp;A241, "View on Amazon"), "")</f>
        <v/>
      </c>
      <c r="E241">
        <f>IFNA(VLOOKUP(B241, Data_Input_Inventory!D:K, 8, FALSE), 0)</f>
        <v/>
      </c>
      <c r="F241">
        <f>IFNA(VLOOKUP(B241, Data_Input_Inventory!D:L, 9, FALSE), 0)</f>
        <v/>
      </c>
      <c r="G241">
        <f>E241+F241</f>
        <v/>
      </c>
      <c r="H241">
        <f>IFNA(VLOOKUP(A241, Data_Input_BizRpt!B:R, 17, FALSE), 0)</f>
        <v/>
      </c>
      <c r="I241">
        <f>H241/30</f>
        <v/>
      </c>
      <c r="J241">
        <f>I241*60</f>
        <v/>
      </c>
      <c r="K241">
        <f>IF(A241&lt;&gt;"", ROUND(MAX(0, J241-G241), 0), "")</f>
        <v/>
      </c>
      <c r="L241">
        <f>IF(K241&gt;0, "Restock Needed", "Healthy")</f>
        <v/>
      </c>
    </row>
    <row r="242">
      <c r="A242">
        <f>IFNA(VLOOKUP(B242, Data_Input_Inventory!D:J, 7, FALSE), "")</f>
        <v/>
      </c>
      <c r="B242">
        <f>IF(ISBLANK(Data_Input_Inventory!D242),"",Data_Input_Inventory!D242)</f>
        <v/>
      </c>
      <c r="C242">
        <f>IFNA(VLOOKUP(B242, Data_Input_Inventory!D:F, 3, FALSE), "")</f>
        <v/>
      </c>
      <c r="D242">
        <f>IF(A242&lt;&gt;"", HYPERLINK("https://www.amazon.com/dp/"&amp;A242, "View on Amazon"), "")</f>
        <v/>
      </c>
      <c r="E242">
        <f>IFNA(VLOOKUP(B242, Data_Input_Inventory!D:K, 8, FALSE), 0)</f>
        <v/>
      </c>
      <c r="F242">
        <f>IFNA(VLOOKUP(B242, Data_Input_Inventory!D:L, 9, FALSE), 0)</f>
        <v/>
      </c>
      <c r="G242">
        <f>E242+F242</f>
        <v/>
      </c>
      <c r="H242">
        <f>IFNA(VLOOKUP(A242, Data_Input_BizRpt!B:R, 17, FALSE), 0)</f>
        <v/>
      </c>
      <c r="I242">
        <f>H242/30</f>
        <v/>
      </c>
      <c r="J242">
        <f>I242*60</f>
        <v/>
      </c>
      <c r="K242">
        <f>IF(A242&lt;&gt;"", ROUND(MAX(0, J242-G242), 0), "")</f>
        <v/>
      </c>
      <c r="L242">
        <f>IF(K242&gt;0, "Restock Needed", "Healthy")</f>
        <v/>
      </c>
    </row>
    <row r="243">
      <c r="A243">
        <f>IFNA(VLOOKUP(B243, Data_Input_Inventory!D:J, 7, FALSE), "")</f>
        <v/>
      </c>
      <c r="B243">
        <f>IF(ISBLANK(Data_Input_Inventory!D243),"",Data_Input_Inventory!D243)</f>
        <v/>
      </c>
      <c r="C243">
        <f>IFNA(VLOOKUP(B243, Data_Input_Inventory!D:F, 3, FALSE), "")</f>
        <v/>
      </c>
      <c r="D243">
        <f>IF(A243&lt;&gt;"", HYPERLINK("https://www.amazon.com/dp/"&amp;A243, "View on Amazon"), "")</f>
        <v/>
      </c>
      <c r="E243">
        <f>IFNA(VLOOKUP(B243, Data_Input_Inventory!D:K, 8, FALSE), 0)</f>
        <v/>
      </c>
      <c r="F243">
        <f>IFNA(VLOOKUP(B243, Data_Input_Inventory!D:L, 9, FALSE), 0)</f>
        <v/>
      </c>
      <c r="G243">
        <f>E243+F243</f>
        <v/>
      </c>
      <c r="H243">
        <f>IFNA(VLOOKUP(A243, Data_Input_BizRpt!B:R, 17, FALSE), 0)</f>
        <v/>
      </c>
      <c r="I243">
        <f>H243/30</f>
        <v/>
      </c>
      <c r="J243">
        <f>I243*60</f>
        <v/>
      </c>
      <c r="K243">
        <f>IF(A243&lt;&gt;"", ROUND(MAX(0, J243-G243), 0), "")</f>
        <v/>
      </c>
      <c r="L243">
        <f>IF(K243&gt;0, "Restock Needed", "Healthy")</f>
        <v/>
      </c>
    </row>
    <row r="244">
      <c r="A244">
        <f>IFNA(VLOOKUP(B244, Data_Input_Inventory!D:J, 7, FALSE), "")</f>
        <v/>
      </c>
      <c r="B244">
        <f>IF(ISBLANK(Data_Input_Inventory!D244),"",Data_Input_Inventory!D244)</f>
        <v/>
      </c>
      <c r="C244">
        <f>IFNA(VLOOKUP(B244, Data_Input_Inventory!D:F, 3, FALSE), "")</f>
        <v/>
      </c>
      <c r="D244">
        <f>IF(A244&lt;&gt;"", HYPERLINK("https://www.amazon.com/dp/"&amp;A244, "View on Amazon"), "")</f>
        <v/>
      </c>
      <c r="E244">
        <f>IFNA(VLOOKUP(B244, Data_Input_Inventory!D:K, 8, FALSE), 0)</f>
        <v/>
      </c>
      <c r="F244">
        <f>IFNA(VLOOKUP(B244, Data_Input_Inventory!D:L, 9, FALSE), 0)</f>
        <v/>
      </c>
      <c r="G244">
        <f>E244+F244</f>
        <v/>
      </c>
      <c r="H244">
        <f>IFNA(VLOOKUP(A244, Data_Input_BizRpt!B:R, 17, FALSE), 0)</f>
        <v/>
      </c>
      <c r="I244">
        <f>H244/30</f>
        <v/>
      </c>
      <c r="J244">
        <f>I244*60</f>
        <v/>
      </c>
      <c r="K244">
        <f>IF(A244&lt;&gt;"", ROUND(MAX(0, J244-G244), 0), "")</f>
        <v/>
      </c>
      <c r="L244">
        <f>IF(K244&gt;0, "Restock Needed", "Healthy")</f>
        <v/>
      </c>
    </row>
    <row r="245">
      <c r="A245">
        <f>IFNA(VLOOKUP(B245, Data_Input_Inventory!D:J, 7, FALSE), "")</f>
        <v/>
      </c>
      <c r="B245">
        <f>IF(ISBLANK(Data_Input_Inventory!D245),"",Data_Input_Inventory!D245)</f>
        <v/>
      </c>
      <c r="C245">
        <f>IFNA(VLOOKUP(B245, Data_Input_Inventory!D:F, 3, FALSE), "")</f>
        <v/>
      </c>
      <c r="D245">
        <f>IF(A245&lt;&gt;"", HYPERLINK("https://www.amazon.com/dp/"&amp;A245, "View on Amazon"), "")</f>
        <v/>
      </c>
      <c r="E245">
        <f>IFNA(VLOOKUP(B245, Data_Input_Inventory!D:K, 8, FALSE), 0)</f>
        <v/>
      </c>
      <c r="F245">
        <f>IFNA(VLOOKUP(B245, Data_Input_Inventory!D:L, 9, FALSE), 0)</f>
        <v/>
      </c>
      <c r="G245">
        <f>E245+F245</f>
        <v/>
      </c>
      <c r="H245">
        <f>IFNA(VLOOKUP(A245, Data_Input_BizRpt!B:R, 17, FALSE), 0)</f>
        <v/>
      </c>
      <c r="I245">
        <f>H245/30</f>
        <v/>
      </c>
      <c r="J245">
        <f>I245*60</f>
        <v/>
      </c>
      <c r="K245">
        <f>IF(A245&lt;&gt;"", ROUND(MAX(0, J245-G245), 0), "")</f>
        <v/>
      </c>
      <c r="L245">
        <f>IF(K245&gt;0, "Restock Needed", "Healthy")</f>
        <v/>
      </c>
    </row>
    <row r="246">
      <c r="A246">
        <f>IFNA(VLOOKUP(B246, Data_Input_Inventory!D:J, 7, FALSE), "")</f>
        <v/>
      </c>
      <c r="B246">
        <f>IF(ISBLANK(Data_Input_Inventory!D246),"",Data_Input_Inventory!D246)</f>
        <v/>
      </c>
      <c r="C246">
        <f>IFNA(VLOOKUP(B246, Data_Input_Inventory!D:F, 3, FALSE), "")</f>
        <v/>
      </c>
      <c r="D246">
        <f>IF(A246&lt;&gt;"", HYPERLINK("https://www.amazon.com/dp/"&amp;A246, "View on Amazon"), "")</f>
        <v/>
      </c>
      <c r="E246">
        <f>IFNA(VLOOKUP(B246, Data_Input_Inventory!D:K, 8, FALSE), 0)</f>
        <v/>
      </c>
      <c r="F246">
        <f>IFNA(VLOOKUP(B246, Data_Input_Inventory!D:L, 9, FALSE), 0)</f>
        <v/>
      </c>
      <c r="G246">
        <f>E246+F246</f>
        <v/>
      </c>
      <c r="H246">
        <f>IFNA(VLOOKUP(A246, Data_Input_BizRpt!B:R, 17, FALSE), 0)</f>
        <v/>
      </c>
      <c r="I246">
        <f>H246/30</f>
        <v/>
      </c>
      <c r="J246">
        <f>I246*60</f>
        <v/>
      </c>
      <c r="K246">
        <f>IF(A246&lt;&gt;"", ROUND(MAX(0, J246-G246), 0), "")</f>
        <v/>
      </c>
      <c r="L246">
        <f>IF(K246&gt;0, "Restock Needed", "Healthy")</f>
        <v/>
      </c>
    </row>
    <row r="247">
      <c r="A247">
        <f>IFNA(VLOOKUP(B247, Data_Input_Inventory!D:J, 7, FALSE), "")</f>
        <v/>
      </c>
      <c r="B247">
        <f>IF(ISBLANK(Data_Input_Inventory!D247),"",Data_Input_Inventory!D247)</f>
        <v/>
      </c>
      <c r="C247">
        <f>IFNA(VLOOKUP(B247, Data_Input_Inventory!D:F, 3, FALSE), "")</f>
        <v/>
      </c>
      <c r="D247">
        <f>IF(A247&lt;&gt;"", HYPERLINK("https://www.amazon.com/dp/"&amp;A247, "View on Amazon"), "")</f>
        <v/>
      </c>
      <c r="E247">
        <f>IFNA(VLOOKUP(B247, Data_Input_Inventory!D:K, 8, FALSE), 0)</f>
        <v/>
      </c>
      <c r="F247">
        <f>IFNA(VLOOKUP(B247, Data_Input_Inventory!D:L, 9, FALSE), 0)</f>
        <v/>
      </c>
      <c r="G247">
        <f>E247+F247</f>
        <v/>
      </c>
      <c r="H247">
        <f>IFNA(VLOOKUP(A247, Data_Input_BizRpt!B:R, 17, FALSE), 0)</f>
        <v/>
      </c>
      <c r="I247">
        <f>H247/30</f>
        <v/>
      </c>
      <c r="J247">
        <f>I247*60</f>
        <v/>
      </c>
      <c r="K247">
        <f>IF(A247&lt;&gt;"", ROUND(MAX(0, J247-G247), 0), "")</f>
        <v/>
      </c>
      <c r="L247">
        <f>IF(K247&gt;0, "Restock Needed", "Healthy")</f>
        <v/>
      </c>
    </row>
    <row r="248">
      <c r="A248">
        <f>IFNA(VLOOKUP(B248, Data_Input_Inventory!D:J, 7, FALSE), "")</f>
        <v/>
      </c>
      <c r="B248">
        <f>IF(ISBLANK(Data_Input_Inventory!D248),"",Data_Input_Inventory!D248)</f>
        <v/>
      </c>
      <c r="C248">
        <f>IFNA(VLOOKUP(B248, Data_Input_Inventory!D:F, 3, FALSE), "")</f>
        <v/>
      </c>
      <c r="D248">
        <f>IF(A248&lt;&gt;"", HYPERLINK("https://www.amazon.com/dp/"&amp;A248, "View on Amazon"), "")</f>
        <v/>
      </c>
      <c r="E248">
        <f>IFNA(VLOOKUP(B248, Data_Input_Inventory!D:K, 8, FALSE), 0)</f>
        <v/>
      </c>
      <c r="F248">
        <f>IFNA(VLOOKUP(B248, Data_Input_Inventory!D:L, 9, FALSE), 0)</f>
        <v/>
      </c>
      <c r="G248">
        <f>E248+F248</f>
        <v/>
      </c>
      <c r="H248">
        <f>IFNA(VLOOKUP(A248, Data_Input_BizRpt!B:R, 17, FALSE), 0)</f>
        <v/>
      </c>
      <c r="I248">
        <f>H248/30</f>
        <v/>
      </c>
      <c r="J248">
        <f>I248*60</f>
        <v/>
      </c>
      <c r="K248">
        <f>IF(A248&lt;&gt;"", ROUND(MAX(0, J248-G248), 0), "")</f>
        <v/>
      </c>
      <c r="L248">
        <f>IF(K248&gt;0, "Restock Needed", "Healthy")</f>
        <v/>
      </c>
    </row>
    <row r="249">
      <c r="A249">
        <f>IFNA(VLOOKUP(B249, Data_Input_Inventory!D:J, 7, FALSE), "")</f>
        <v/>
      </c>
      <c r="B249">
        <f>IF(ISBLANK(Data_Input_Inventory!D249),"",Data_Input_Inventory!D249)</f>
        <v/>
      </c>
      <c r="C249">
        <f>IFNA(VLOOKUP(B249, Data_Input_Inventory!D:F, 3, FALSE), "")</f>
        <v/>
      </c>
      <c r="D249">
        <f>IF(A249&lt;&gt;"", HYPERLINK("https://www.amazon.com/dp/"&amp;A249, "View on Amazon"), "")</f>
        <v/>
      </c>
      <c r="E249">
        <f>IFNA(VLOOKUP(B249, Data_Input_Inventory!D:K, 8, FALSE), 0)</f>
        <v/>
      </c>
      <c r="F249">
        <f>IFNA(VLOOKUP(B249, Data_Input_Inventory!D:L, 9, FALSE), 0)</f>
        <v/>
      </c>
      <c r="G249">
        <f>E249+F249</f>
        <v/>
      </c>
      <c r="H249">
        <f>IFNA(VLOOKUP(A249, Data_Input_BizRpt!B:R, 17, FALSE), 0)</f>
        <v/>
      </c>
      <c r="I249">
        <f>H249/30</f>
        <v/>
      </c>
      <c r="J249">
        <f>I249*60</f>
        <v/>
      </c>
      <c r="K249">
        <f>IF(A249&lt;&gt;"", ROUND(MAX(0, J249-G249), 0), "")</f>
        <v/>
      </c>
      <c r="L249">
        <f>IF(K249&gt;0, "Restock Needed", "Healthy")</f>
        <v/>
      </c>
    </row>
    <row r="250">
      <c r="A250">
        <f>IFNA(VLOOKUP(B250, Data_Input_Inventory!D:J, 7, FALSE), "")</f>
        <v/>
      </c>
      <c r="B250">
        <f>IF(ISBLANK(Data_Input_Inventory!D250),"",Data_Input_Inventory!D250)</f>
        <v/>
      </c>
      <c r="C250">
        <f>IFNA(VLOOKUP(B250, Data_Input_Inventory!D:F, 3, FALSE), "")</f>
        <v/>
      </c>
      <c r="D250">
        <f>IF(A250&lt;&gt;"", HYPERLINK("https://www.amazon.com/dp/"&amp;A250, "View on Amazon"), "")</f>
        <v/>
      </c>
      <c r="E250">
        <f>IFNA(VLOOKUP(B250, Data_Input_Inventory!D:K, 8, FALSE), 0)</f>
        <v/>
      </c>
      <c r="F250">
        <f>IFNA(VLOOKUP(B250, Data_Input_Inventory!D:L, 9, FALSE), 0)</f>
        <v/>
      </c>
      <c r="G250">
        <f>E250+F250</f>
        <v/>
      </c>
      <c r="H250">
        <f>IFNA(VLOOKUP(A250, Data_Input_BizRpt!B:R, 17, FALSE), 0)</f>
        <v/>
      </c>
      <c r="I250">
        <f>H250/30</f>
        <v/>
      </c>
      <c r="J250">
        <f>I250*60</f>
        <v/>
      </c>
      <c r="K250">
        <f>IF(A250&lt;&gt;"", ROUND(MAX(0, J250-G250), 0), "")</f>
        <v/>
      </c>
      <c r="L250">
        <f>IF(K250&gt;0, "Restock Needed", "Healthy")</f>
        <v/>
      </c>
    </row>
    <row r="251">
      <c r="A251">
        <f>IFNA(VLOOKUP(B251, Data_Input_Inventory!D:J, 7, FALSE), "")</f>
        <v/>
      </c>
      <c r="B251">
        <f>IF(ISBLANK(Data_Input_Inventory!D251),"",Data_Input_Inventory!D251)</f>
        <v/>
      </c>
      <c r="C251">
        <f>IFNA(VLOOKUP(B251, Data_Input_Inventory!D:F, 3, FALSE), "")</f>
        <v/>
      </c>
      <c r="D251">
        <f>IF(A251&lt;&gt;"", HYPERLINK("https://www.amazon.com/dp/"&amp;A251, "View on Amazon"), "")</f>
        <v/>
      </c>
      <c r="E251">
        <f>IFNA(VLOOKUP(B251, Data_Input_Inventory!D:K, 8, FALSE), 0)</f>
        <v/>
      </c>
      <c r="F251">
        <f>IFNA(VLOOKUP(B251, Data_Input_Inventory!D:L, 9, FALSE), 0)</f>
        <v/>
      </c>
      <c r="G251">
        <f>E251+F251</f>
        <v/>
      </c>
      <c r="H251">
        <f>IFNA(VLOOKUP(A251, Data_Input_BizRpt!B:R, 17, FALSE), 0)</f>
        <v/>
      </c>
      <c r="I251">
        <f>H251/30</f>
        <v/>
      </c>
      <c r="J251">
        <f>I251*60</f>
        <v/>
      </c>
      <c r="K251">
        <f>IF(A251&lt;&gt;"", ROUND(MAX(0, J251-G251), 0), "")</f>
        <v/>
      </c>
      <c r="L251">
        <f>IF(K251&gt;0, "Restock Needed", "Healthy")</f>
        <v/>
      </c>
    </row>
    <row r="252">
      <c r="A252">
        <f>IFNA(VLOOKUP(B252, Data_Input_Inventory!D:J, 7, FALSE), "")</f>
        <v/>
      </c>
      <c r="B252">
        <f>IF(ISBLANK(Data_Input_Inventory!D252),"",Data_Input_Inventory!D252)</f>
        <v/>
      </c>
      <c r="C252">
        <f>IFNA(VLOOKUP(B252, Data_Input_Inventory!D:F, 3, FALSE), "")</f>
        <v/>
      </c>
      <c r="D252">
        <f>IF(A252&lt;&gt;"", HYPERLINK("https://www.amazon.com/dp/"&amp;A252, "View on Amazon"), "")</f>
        <v/>
      </c>
      <c r="E252">
        <f>IFNA(VLOOKUP(B252, Data_Input_Inventory!D:K, 8, FALSE), 0)</f>
        <v/>
      </c>
      <c r="F252">
        <f>IFNA(VLOOKUP(B252, Data_Input_Inventory!D:L, 9, FALSE), 0)</f>
        <v/>
      </c>
      <c r="G252">
        <f>E252+F252</f>
        <v/>
      </c>
      <c r="H252">
        <f>IFNA(VLOOKUP(A252, Data_Input_BizRpt!B:R, 17, FALSE), 0)</f>
        <v/>
      </c>
      <c r="I252">
        <f>H252/30</f>
        <v/>
      </c>
      <c r="J252">
        <f>I252*60</f>
        <v/>
      </c>
      <c r="K252">
        <f>IF(A252&lt;&gt;"", ROUND(MAX(0, J252-G252), 0), "")</f>
        <v/>
      </c>
      <c r="L252">
        <f>IF(K252&gt;0, "Restock Needed", "Healthy")</f>
        <v/>
      </c>
    </row>
    <row r="253">
      <c r="A253">
        <f>IFNA(VLOOKUP(B253, Data_Input_Inventory!D:J, 7, FALSE), "")</f>
        <v/>
      </c>
      <c r="B253">
        <f>IF(ISBLANK(Data_Input_Inventory!D253),"",Data_Input_Inventory!D253)</f>
        <v/>
      </c>
      <c r="C253">
        <f>IFNA(VLOOKUP(B253, Data_Input_Inventory!D:F, 3, FALSE), "")</f>
        <v/>
      </c>
      <c r="D253">
        <f>IF(A253&lt;&gt;"", HYPERLINK("https://www.amazon.com/dp/"&amp;A253, "View on Amazon"), "")</f>
        <v/>
      </c>
      <c r="E253">
        <f>IFNA(VLOOKUP(B253, Data_Input_Inventory!D:K, 8, FALSE), 0)</f>
        <v/>
      </c>
      <c r="F253">
        <f>IFNA(VLOOKUP(B253, Data_Input_Inventory!D:L, 9, FALSE), 0)</f>
        <v/>
      </c>
      <c r="G253">
        <f>E253+F253</f>
        <v/>
      </c>
      <c r="H253">
        <f>IFNA(VLOOKUP(A253, Data_Input_BizRpt!B:R, 17, FALSE), 0)</f>
        <v/>
      </c>
      <c r="I253">
        <f>H253/30</f>
        <v/>
      </c>
      <c r="J253">
        <f>I253*60</f>
        <v/>
      </c>
      <c r="K253">
        <f>IF(A253&lt;&gt;"", ROUND(MAX(0, J253-G253), 0), "")</f>
        <v/>
      </c>
      <c r="L253">
        <f>IF(K253&gt;0, "Restock Needed", "Healthy")</f>
        <v/>
      </c>
    </row>
    <row r="254">
      <c r="A254">
        <f>IFNA(VLOOKUP(B254, Data_Input_Inventory!D:J, 7, FALSE), "")</f>
        <v/>
      </c>
      <c r="B254">
        <f>IF(ISBLANK(Data_Input_Inventory!D254),"",Data_Input_Inventory!D254)</f>
        <v/>
      </c>
      <c r="C254">
        <f>IFNA(VLOOKUP(B254, Data_Input_Inventory!D:F, 3, FALSE), "")</f>
        <v/>
      </c>
      <c r="D254">
        <f>IF(A254&lt;&gt;"", HYPERLINK("https://www.amazon.com/dp/"&amp;A254, "View on Amazon"), "")</f>
        <v/>
      </c>
      <c r="E254">
        <f>IFNA(VLOOKUP(B254, Data_Input_Inventory!D:K, 8, FALSE), 0)</f>
        <v/>
      </c>
      <c r="F254">
        <f>IFNA(VLOOKUP(B254, Data_Input_Inventory!D:L, 9, FALSE), 0)</f>
        <v/>
      </c>
      <c r="G254">
        <f>E254+F254</f>
        <v/>
      </c>
      <c r="H254">
        <f>IFNA(VLOOKUP(A254, Data_Input_BizRpt!B:R, 17, FALSE), 0)</f>
        <v/>
      </c>
      <c r="I254">
        <f>H254/30</f>
        <v/>
      </c>
      <c r="J254">
        <f>I254*60</f>
        <v/>
      </c>
      <c r="K254">
        <f>IF(A254&lt;&gt;"", ROUND(MAX(0, J254-G254), 0), "")</f>
        <v/>
      </c>
      <c r="L254">
        <f>IF(K254&gt;0, "Restock Needed", "Healthy")</f>
        <v/>
      </c>
    </row>
    <row r="255">
      <c r="A255">
        <f>IFNA(VLOOKUP(B255, Data_Input_Inventory!D:J, 7, FALSE), "")</f>
        <v/>
      </c>
      <c r="B255">
        <f>IF(ISBLANK(Data_Input_Inventory!D255),"",Data_Input_Inventory!D255)</f>
        <v/>
      </c>
      <c r="C255">
        <f>IFNA(VLOOKUP(B255, Data_Input_Inventory!D:F, 3, FALSE), "")</f>
        <v/>
      </c>
      <c r="D255">
        <f>IF(A255&lt;&gt;"", HYPERLINK("https://www.amazon.com/dp/"&amp;A255, "View on Amazon"), "")</f>
        <v/>
      </c>
      <c r="E255">
        <f>IFNA(VLOOKUP(B255, Data_Input_Inventory!D:K, 8, FALSE), 0)</f>
        <v/>
      </c>
      <c r="F255">
        <f>IFNA(VLOOKUP(B255, Data_Input_Inventory!D:L, 9, FALSE), 0)</f>
        <v/>
      </c>
      <c r="G255">
        <f>E255+F255</f>
        <v/>
      </c>
      <c r="H255">
        <f>IFNA(VLOOKUP(A255, Data_Input_BizRpt!B:R, 17, FALSE), 0)</f>
        <v/>
      </c>
      <c r="I255">
        <f>H255/30</f>
        <v/>
      </c>
      <c r="J255">
        <f>I255*60</f>
        <v/>
      </c>
      <c r="K255">
        <f>IF(A255&lt;&gt;"", ROUND(MAX(0, J255-G255), 0), "")</f>
        <v/>
      </c>
      <c r="L255">
        <f>IF(K255&gt;0, "Restock Needed", "Healthy")</f>
        <v/>
      </c>
    </row>
    <row r="256">
      <c r="A256">
        <f>IFNA(VLOOKUP(B256, Data_Input_Inventory!D:J, 7, FALSE), "")</f>
        <v/>
      </c>
      <c r="B256">
        <f>IF(ISBLANK(Data_Input_Inventory!D256),"",Data_Input_Inventory!D256)</f>
        <v/>
      </c>
      <c r="C256">
        <f>IFNA(VLOOKUP(B256, Data_Input_Inventory!D:F, 3, FALSE), "")</f>
        <v/>
      </c>
      <c r="D256">
        <f>IF(A256&lt;&gt;"", HYPERLINK("https://www.amazon.com/dp/"&amp;A256, "View on Amazon"), "")</f>
        <v/>
      </c>
      <c r="E256">
        <f>IFNA(VLOOKUP(B256, Data_Input_Inventory!D:K, 8, FALSE), 0)</f>
        <v/>
      </c>
      <c r="F256">
        <f>IFNA(VLOOKUP(B256, Data_Input_Inventory!D:L, 9, FALSE), 0)</f>
        <v/>
      </c>
      <c r="G256">
        <f>E256+F256</f>
        <v/>
      </c>
      <c r="H256">
        <f>IFNA(VLOOKUP(A256, Data_Input_BizRpt!B:R, 17, FALSE), 0)</f>
        <v/>
      </c>
      <c r="I256">
        <f>H256/30</f>
        <v/>
      </c>
      <c r="J256">
        <f>I256*60</f>
        <v/>
      </c>
      <c r="K256">
        <f>IF(A256&lt;&gt;"", ROUND(MAX(0, J256-G256), 0), "")</f>
        <v/>
      </c>
      <c r="L256">
        <f>IF(K256&gt;0, "Restock Needed", "Healthy")</f>
        <v/>
      </c>
    </row>
    <row r="257">
      <c r="A257">
        <f>IFNA(VLOOKUP(B257, Data_Input_Inventory!D:J, 7, FALSE), "")</f>
        <v/>
      </c>
      <c r="B257">
        <f>IF(ISBLANK(Data_Input_Inventory!D257),"",Data_Input_Inventory!D257)</f>
        <v/>
      </c>
      <c r="C257">
        <f>IFNA(VLOOKUP(B257, Data_Input_Inventory!D:F, 3, FALSE), "")</f>
        <v/>
      </c>
      <c r="D257">
        <f>IF(A257&lt;&gt;"", HYPERLINK("https://www.amazon.com/dp/"&amp;A257, "View on Amazon"), "")</f>
        <v/>
      </c>
      <c r="E257">
        <f>IFNA(VLOOKUP(B257, Data_Input_Inventory!D:K, 8, FALSE), 0)</f>
        <v/>
      </c>
      <c r="F257">
        <f>IFNA(VLOOKUP(B257, Data_Input_Inventory!D:L, 9, FALSE), 0)</f>
        <v/>
      </c>
      <c r="G257">
        <f>E257+F257</f>
        <v/>
      </c>
      <c r="H257">
        <f>IFNA(VLOOKUP(A257, Data_Input_BizRpt!B:R, 17, FALSE), 0)</f>
        <v/>
      </c>
      <c r="I257">
        <f>H257/30</f>
        <v/>
      </c>
      <c r="J257">
        <f>I257*60</f>
        <v/>
      </c>
      <c r="K257">
        <f>IF(A257&lt;&gt;"", ROUND(MAX(0, J257-G257), 0), "")</f>
        <v/>
      </c>
      <c r="L257">
        <f>IF(K257&gt;0, "Restock Needed", "Healthy")</f>
        <v/>
      </c>
    </row>
    <row r="258">
      <c r="A258">
        <f>IFNA(VLOOKUP(B258, Data_Input_Inventory!D:J, 7, FALSE), "")</f>
        <v/>
      </c>
      <c r="B258">
        <f>IF(ISBLANK(Data_Input_Inventory!D258),"",Data_Input_Inventory!D258)</f>
        <v/>
      </c>
      <c r="C258">
        <f>IFNA(VLOOKUP(B258, Data_Input_Inventory!D:F, 3, FALSE), "")</f>
        <v/>
      </c>
      <c r="D258">
        <f>IF(A258&lt;&gt;"", HYPERLINK("https://www.amazon.com/dp/"&amp;A258, "View on Amazon"), "")</f>
        <v/>
      </c>
      <c r="E258">
        <f>IFNA(VLOOKUP(B258, Data_Input_Inventory!D:K, 8, FALSE), 0)</f>
        <v/>
      </c>
      <c r="F258">
        <f>IFNA(VLOOKUP(B258, Data_Input_Inventory!D:L, 9, FALSE), 0)</f>
        <v/>
      </c>
      <c r="G258">
        <f>E258+F258</f>
        <v/>
      </c>
      <c r="H258">
        <f>IFNA(VLOOKUP(A258, Data_Input_BizRpt!B:R, 17, FALSE), 0)</f>
        <v/>
      </c>
      <c r="I258">
        <f>H258/30</f>
        <v/>
      </c>
      <c r="J258">
        <f>I258*60</f>
        <v/>
      </c>
      <c r="K258">
        <f>IF(A258&lt;&gt;"", ROUND(MAX(0, J258-G258), 0), "")</f>
        <v/>
      </c>
      <c r="L258">
        <f>IF(K258&gt;0, "Restock Needed", "Healthy")</f>
        <v/>
      </c>
    </row>
    <row r="259">
      <c r="A259">
        <f>IFNA(VLOOKUP(B259, Data_Input_Inventory!D:J, 7, FALSE), "")</f>
        <v/>
      </c>
      <c r="B259">
        <f>IF(ISBLANK(Data_Input_Inventory!D259),"",Data_Input_Inventory!D259)</f>
        <v/>
      </c>
      <c r="C259">
        <f>IFNA(VLOOKUP(B259, Data_Input_Inventory!D:F, 3, FALSE), "")</f>
        <v/>
      </c>
      <c r="D259">
        <f>IF(A259&lt;&gt;"", HYPERLINK("https://www.amazon.com/dp/"&amp;A259, "View on Amazon"), "")</f>
        <v/>
      </c>
      <c r="E259">
        <f>IFNA(VLOOKUP(B259, Data_Input_Inventory!D:K, 8, FALSE), 0)</f>
        <v/>
      </c>
      <c r="F259">
        <f>IFNA(VLOOKUP(B259, Data_Input_Inventory!D:L, 9, FALSE), 0)</f>
        <v/>
      </c>
      <c r="G259">
        <f>E259+F259</f>
        <v/>
      </c>
      <c r="H259">
        <f>IFNA(VLOOKUP(A259, Data_Input_BizRpt!B:R, 17, FALSE), 0)</f>
        <v/>
      </c>
      <c r="I259">
        <f>H259/30</f>
        <v/>
      </c>
      <c r="J259">
        <f>I259*60</f>
        <v/>
      </c>
      <c r="K259">
        <f>IF(A259&lt;&gt;"", ROUND(MAX(0, J259-G259), 0), "")</f>
        <v/>
      </c>
      <c r="L259">
        <f>IF(K259&gt;0, "Restock Needed", "Healthy")</f>
        <v/>
      </c>
    </row>
    <row r="260">
      <c r="A260">
        <f>IFNA(VLOOKUP(B260, Data_Input_Inventory!D:J, 7, FALSE), "")</f>
        <v/>
      </c>
      <c r="B260">
        <f>IF(ISBLANK(Data_Input_Inventory!D260),"",Data_Input_Inventory!D260)</f>
        <v/>
      </c>
      <c r="C260">
        <f>IFNA(VLOOKUP(B260, Data_Input_Inventory!D:F, 3, FALSE), "")</f>
        <v/>
      </c>
      <c r="D260">
        <f>IF(A260&lt;&gt;"", HYPERLINK("https://www.amazon.com/dp/"&amp;A260, "View on Amazon"), "")</f>
        <v/>
      </c>
      <c r="E260">
        <f>IFNA(VLOOKUP(B260, Data_Input_Inventory!D:K, 8, FALSE), 0)</f>
        <v/>
      </c>
      <c r="F260">
        <f>IFNA(VLOOKUP(B260, Data_Input_Inventory!D:L, 9, FALSE), 0)</f>
        <v/>
      </c>
      <c r="G260">
        <f>E260+F260</f>
        <v/>
      </c>
      <c r="H260">
        <f>IFNA(VLOOKUP(A260, Data_Input_BizRpt!B:R, 17, FALSE), 0)</f>
        <v/>
      </c>
      <c r="I260">
        <f>H260/30</f>
        <v/>
      </c>
      <c r="J260">
        <f>I260*60</f>
        <v/>
      </c>
      <c r="K260">
        <f>IF(A260&lt;&gt;"", ROUND(MAX(0, J260-G260), 0), "")</f>
        <v/>
      </c>
      <c r="L260">
        <f>IF(K260&gt;0, "Restock Needed", "Healthy")</f>
        <v/>
      </c>
    </row>
    <row r="261">
      <c r="A261">
        <f>IFNA(VLOOKUP(B261, Data_Input_Inventory!D:J, 7, FALSE), "")</f>
        <v/>
      </c>
      <c r="B261">
        <f>IF(ISBLANK(Data_Input_Inventory!D261),"",Data_Input_Inventory!D261)</f>
        <v/>
      </c>
      <c r="C261">
        <f>IFNA(VLOOKUP(B261, Data_Input_Inventory!D:F, 3, FALSE), "")</f>
        <v/>
      </c>
      <c r="D261">
        <f>IF(A261&lt;&gt;"", HYPERLINK("https://www.amazon.com/dp/"&amp;A261, "View on Amazon"), "")</f>
        <v/>
      </c>
      <c r="E261">
        <f>IFNA(VLOOKUP(B261, Data_Input_Inventory!D:K, 8, FALSE), 0)</f>
        <v/>
      </c>
      <c r="F261">
        <f>IFNA(VLOOKUP(B261, Data_Input_Inventory!D:L, 9, FALSE), 0)</f>
        <v/>
      </c>
      <c r="G261">
        <f>E261+F261</f>
        <v/>
      </c>
      <c r="H261">
        <f>IFNA(VLOOKUP(A261, Data_Input_BizRpt!B:R, 17, FALSE), 0)</f>
        <v/>
      </c>
      <c r="I261">
        <f>H261/30</f>
        <v/>
      </c>
      <c r="J261">
        <f>I261*60</f>
        <v/>
      </c>
      <c r="K261">
        <f>IF(A261&lt;&gt;"", ROUND(MAX(0, J261-G261), 0), "")</f>
        <v/>
      </c>
      <c r="L261">
        <f>IF(K261&gt;0, "Restock Needed", "Healthy")</f>
        <v/>
      </c>
    </row>
    <row r="262">
      <c r="A262">
        <f>IFNA(VLOOKUP(B262, Data_Input_Inventory!D:J, 7, FALSE), "")</f>
        <v/>
      </c>
      <c r="B262">
        <f>IF(ISBLANK(Data_Input_Inventory!D262),"",Data_Input_Inventory!D262)</f>
        <v/>
      </c>
      <c r="C262">
        <f>IFNA(VLOOKUP(B262, Data_Input_Inventory!D:F, 3, FALSE), "")</f>
        <v/>
      </c>
      <c r="D262">
        <f>IF(A262&lt;&gt;"", HYPERLINK("https://www.amazon.com/dp/"&amp;A262, "View on Amazon"), "")</f>
        <v/>
      </c>
      <c r="E262">
        <f>IFNA(VLOOKUP(B262, Data_Input_Inventory!D:K, 8, FALSE), 0)</f>
        <v/>
      </c>
      <c r="F262">
        <f>IFNA(VLOOKUP(B262, Data_Input_Inventory!D:L, 9, FALSE), 0)</f>
        <v/>
      </c>
      <c r="G262">
        <f>E262+F262</f>
        <v/>
      </c>
      <c r="H262">
        <f>IFNA(VLOOKUP(A262, Data_Input_BizRpt!B:R, 17, FALSE), 0)</f>
        <v/>
      </c>
      <c r="I262">
        <f>H262/30</f>
        <v/>
      </c>
      <c r="J262">
        <f>I262*60</f>
        <v/>
      </c>
      <c r="K262">
        <f>IF(A262&lt;&gt;"", ROUND(MAX(0, J262-G262), 0), "")</f>
        <v/>
      </c>
      <c r="L262">
        <f>IF(K262&gt;0, "Restock Needed", "Healthy")</f>
        <v/>
      </c>
    </row>
    <row r="263">
      <c r="A263">
        <f>IFNA(VLOOKUP(B263, Data_Input_Inventory!D:J, 7, FALSE), "")</f>
        <v/>
      </c>
      <c r="B263">
        <f>IF(ISBLANK(Data_Input_Inventory!D263),"",Data_Input_Inventory!D263)</f>
        <v/>
      </c>
      <c r="C263">
        <f>IFNA(VLOOKUP(B263, Data_Input_Inventory!D:F, 3, FALSE), "")</f>
        <v/>
      </c>
      <c r="D263">
        <f>IF(A263&lt;&gt;"", HYPERLINK("https://www.amazon.com/dp/"&amp;A263, "View on Amazon"), "")</f>
        <v/>
      </c>
      <c r="E263">
        <f>IFNA(VLOOKUP(B263, Data_Input_Inventory!D:K, 8, FALSE), 0)</f>
        <v/>
      </c>
      <c r="F263">
        <f>IFNA(VLOOKUP(B263, Data_Input_Inventory!D:L, 9, FALSE), 0)</f>
        <v/>
      </c>
      <c r="G263">
        <f>E263+F263</f>
        <v/>
      </c>
      <c r="H263">
        <f>IFNA(VLOOKUP(A263, Data_Input_BizRpt!B:R, 17, FALSE), 0)</f>
        <v/>
      </c>
      <c r="I263">
        <f>H263/30</f>
        <v/>
      </c>
      <c r="J263">
        <f>I263*60</f>
        <v/>
      </c>
      <c r="K263">
        <f>IF(A263&lt;&gt;"", ROUND(MAX(0, J263-G263), 0), "")</f>
        <v/>
      </c>
      <c r="L263">
        <f>IF(K263&gt;0, "Restock Needed", "Healthy")</f>
        <v/>
      </c>
    </row>
    <row r="264">
      <c r="A264">
        <f>IFNA(VLOOKUP(B264, Data_Input_Inventory!D:J, 7, FALSE), "")</f>
        <v/>
      </c>
      <c r="B264">
        <f>IF(ISBLANK(Data_Input_Inventory!D264),"",Data_Input_Inventory!D264)</f>
        <v/>
      </c>
      <c r="C264">
        <f>IFNA(VLOOKUP(B264, Data_Input_Inventory!D:F, 3, FALSE), "")</f>
        <v/>
      </c>
      <c r="D264">
        <f>IF(A264&lt;&gt;"", HYPERLINK("https://www.amazon.com/dp/"&amp;A264, "View on Amazon"), "")</f>
        <v/>
      </c>
      <c r="E264">
        <f>IFNA(VLOOKUP(B264, Data_Input_Inventory!D:K, 8, FALSE), 0)</f>
        <v/>
      </c>
      <c r="F264">
        <f>IFNA(VLOOKUP(B264, Data_Input_Inventory!D:L, 9, FALSE), 0)</f>
        <v/>
      </c>
      <c r="G264">
        <f>E264+F264</f>
        <v/>
      </c>
      <c r="H264">
        <f>IFNA(VLOOKUP(A264, Data_Input_BizRpt!B:R, 17, FALSE), 0)</f>
        <v/>
      </c>
      <c r="I264">
        <f>H264/30</f>
        <v/>
      </c>
      <c r="J264">
        <f>I264*60</f>
        <v/>
      </c>
      <c r="K264">
        <f>IF(A264&lt;&gt;"", ROUND(MAX(0, J264-G264), 0), "")</f>
        <v/>
      </c>
      <c r="L264">
        <f>IF(K264&gt;0, "Restock Needed", "Healthy")</f>
        <v/>
      </c>
    </row>
    <row r="265">
      <c r="A265">
        <f>IFNA(VLOOKUP(B265, Data_Input_Inventory!D:J, 7, FALSE), "")</f>
        <v/>
      </c>
      <c r="B265">
        <f>IF(ISBLANK(Data_Input_Inventory!D265),"",Data_Input_Inventory!D265)</f>
        <v/>
      </c>
      <c r="C265">
        <f>IFNA(VLOOKUP(B265, Data_Input_Inventory!D:F, 3, FALSE), "")</f>
        <v/>
      </c>
      <c r="D265">
        <f>IF(A265&lt;&gt;"", HYPERLINK("https://www.amazon.com/dp/"&amp;A265, "View on Amazon"), "")</f>
        <v/>
      </c>
      <c r="E265">
        <f>IFNA(VLOOKUP(B265, Data_Input_Inventory!D:K, 8, FALSE), 0)</f>
        <v/>
      </c>
      <c r="F265">
        <f>IFNA(VLOOKUP(B265, Data_Input_Inventory!D:L, 9, FALSE), 0)</f>
        <v/>
      </c>
      <c r="G265">
        <f>E265+F265</f>
        <v/>
      </c>
      <c r="H265">
        <f>IFNA(VLOOKUP(A265, Data_Input_BizRpt!B:R, 17, FALSE), 0)</f>
        <v/>
      </c>
      <c r="I265">
        <f>H265/30</f>
        <v/>
      </c>
      <c r="J265">
        <f>I265*60</f>
        <v/>
      </c>
      <c r="K265">
        <f>IF(A265&lt;&gt;"", ROUND(MAX(0, J265-G265), 0), "")</f>
        <v/>
      </c>
      <c r="L265">
        <f>IF(K265&gt;0, "Restock Needed", "Healthy")</f>
        <v/>
      </c>
    </row>
    <row r="266">
      <c r="A266">
        <f>IFNA(VLOOKUP(B266, Data_Input_Inventory!D:J, 7, FALSE), "")</f>
        <v/>
      </c>
      <c r="B266">
        <f>IF(ISBLANK(Data_Input_Inventory!D266),"",Data_Input_Inventory!D266)</f>
        <v/>
      </c>
      <c r="C266">
        <f>IFNA(VLOOKUP(B266, Data_Input_Inventory!D:F, 3, FALSE), "")</f>
        <v/>
      </c>
      <c r="D266">
        <f>IF(A266&lt;&gt;"", HYPERLINK("https://www.amazon.com/dp/"&amp;A266, "View on Amazon"), "")</f>
        <v/>
      </c>
      <c r="E266">
        <f>IFNA(VLOOKUP(B266, Data_Input_Inventory!D:K, 8, FALSE), 0)</f>
        <v/>
      </c>
      <c r="F266">
        <f>IFNA(VLOOKUP(B266, Data_Input_Inventory!D:L, 9, FALSE), 0)</f>
        <v/>
      </c>
      <c r="G266">
        <f>E266+F266</f>
        <v/>
      </c>
      <c r="H266">
        <f>IFNA(VLOOKUP(A266, Data_Input_BizRpt!B:R, 17, FALSE), 0)</f>
        <v/>
      </c>
      <c r="I266">
        <f>H266/30</f>
        <v/>
      </c>
      <c r="J266">
        <f>I266*60</f>
        <v/>
      </c>
      <c r="K266">
        <f>IF(A266&lt;&gt;"", ROUND(MAX(0, J266-G266), 0), "")</f>
        <v/>
      </c>
      <c r="L266">
        <f>IF(K266&gt;0, "Restock Needed", "Healthy")</f>
        <v/>
      </c>
    </row>
    <row r="267">
      <c r="A267">
        <f>IFNA(VLOOKUP(B267, Data_Input_Inventory!D:J, 7, FALSE), "")</f>
        <v/>
      </c>
      <c r="B267">
        <f>IF(ISBLANK(Data_Input_Inventory!D267),"",Data_Input_Inventory!D267)</f>
        <v/>
      </c>
      <c r="C267">
        <f>IFNA(VLOOKUP(B267, Data_Input_Inventory!D:F, 3, FALSE), "")</f>
        <v/>
      </c>
      <c r="D267">
        <f>IF(A267&lt;&gt;"", HYPERLINK("https://www.amazon.com/dp/"&amp;A267, "View on Amazon"), "")</f>
        <v/>
      </c>
      <c r="E267">
        <f>IFNA(VLOOKUP(B267, Data_Input_Inventory!D:K, 8, FALSE), 0)</f>
        <v/>
      </c>
      <c r="F267">
        <f>IFNA(VLOOKUP(B267, Data_Input_Inventory!D:L, 9, FALSE), 0)</f>
        <v/>
      </c>
      <c r="G267">
        <f>E267+F267</f>
        <v/>
      </c>
      <c r="H267">
        <f>IFNA(VLOOKUP(A267, Data_Input_BizRpt!B:R, 17, FALSE), 0)</f>
        <v/>
      </c>
      <c r="I267">
        <f>H267/30</f>
        <v/>
      </c>
      <c r="J267">
        <f>I267*60</f>
        <v/>
      </c>
      <c r="K267">
        <f>IF(A267&lt;&gt;"", ROUND(MAX(0, J267-G267), 0), "")</f>
        <v/>
      </c>
      <c r="L267">
        <f>IF(K267&gt;0, "Restock Needed", "Healthy")</f>
        <v/>
      </c>
    </row>
    <row r="268">
      <c r="A268">
        <f>IFNA(VLOOKUP(B268, Data_Input_Inventory!D:J, 7, FALSE), "")</f>
        <v/>
      </c>
      <c r="B268">
        <f>IF(ISBLANK(Data_Input_Inventory!D268),"",Data_Input_Inventory!D268)</f>
        <v/>
      </c>
      <c r="C268">
        <f>IFNA(VLOOKUP(B268, Data_Input_Inventory!D:F, 3, FALSE), "")</f>
        <v/>
      </c>
      <c r="D268">
        <f>IF(A268&lt;&gt;"", HYPERLINK("https://www.amazon.com/dp/"&amp;A268, "View on Amazon"), "")</f>
        <v/>
      </c>
      <c r="E268">
        <f>IFNA(VLOOKUP(B268, Data_Input_Inventory!D:K, 8, FALSE), 0)</f>
        <v/>
      </c>
      <c r="F268">
        <f>IFNA(VLOOKUP(B268, Data_Input_Inventory!D:L, 9, FALSE), 0)</f>
        <v/>
      </c>
      <c r="G268">
        <f>E268+F268</f>
        <v/>
      </c>
      <c r="H268">
        <f>IFNA(VLOOKUP(A268, Data_Input_BizRpt!B:R, 17, FALSE), 0)</f>
        <v/>
      </c>
      <c r="I268">
        <f>H268/30</f>
        <v/>
      </c>
      <c r="J268">
        <f>I268*60</f>
        <v/>
      </c>
      <c r="K268">
        <f>IF(A268&lt;&gt;"", ROUND(MAX(0, J268-G268), 0), "")</f>
        <v/>
      </c>
      <c r="L268">
        <f>IF(K268&gt;0, "Restock Needed", "Healthy")</f>
        <v/>
      </c>
    </row>
    <row r="269">
      <c r="A269">
        <f>IFNA(VLOOKUP(B269, Data_Input_Inventory!D:J, 7, FALSE), "")</f>
        <v/>
      </c>
      <c r="B269">
        <f>IF(ISBLANK(Data_Input_Inventory!D269),"",Data_Input_Inventory!D269)</f>
        <v/>
      </c>
      <c r="C269">
        <f>IFNA(VLOOKUP(B269, Data_Input_Inventory!D:F, 3, FALSE), "")</f>
        <v/>
      </c>
      <c r="D269">
        <f>IF(A269&lt;&gt;"", HYPERLINK("https://www.amazon.com/dp/"&amp;A269, "View on Amazon"), "")</f>
        <v/>
      </c>
      <c r="E269">
        <f>IFNA(VLOOKUP(B269, Data_Input_Inventory!D:K, 8, FALSE), 0)</f>
        <v/>
      </c>
      <c r="F269">
        <f>IFNA(VLOOKUP(B269, Data_Input_Inventory!D:L, 9, FALSE), 0)</f>
        <v/>
      </c>
      <c r="G269">
        <f>E269+F269</f>
        <v/>
      </c>
      <c r="H269">
        <f>IFNA(VLOOKUP(A269, Data_Input_BizRpt!B:R, 17, FALSE), 0)</f>
        <v/>
      </c>
      <c r="I269">
        <f>H269/30</f>
        <v/>
      </c>
      <c r="J269">
        <f>I269*60</f>
        <v/>
      </c>
      <c r="K269">
        <f>IF(A269&lt;&gt;"", ROUND(MAX(0, J269-G269), 0), "")</f>
        <v/>
      </c>
      <c r="L269">
        <f>IF(K269&gt;0, "Restock Needed", "Healthy")</f>
        <v/>
      </c>
    </row>
    <row r="270">
      <c r="A270">
        <f>IFNA(VLOOKUP(B270, Data_Input_Inventory!D:J, 7, FALSE), "")</f>
        <v/>
      </c>
      <c r="B270">
        <f>IF(ISBLANK(Data_Input_Inventory!D270),"",Data_Input_Inventory!D270)</f>
        <v/>
      </c>
      <c r="C270">
        <f>IFNA(VLOOKUP(B270, Data_Input_Inventory!D:F, 3, FALSE), "")</f>
        <v/>
      </c>
      <c r="D270">
        <f>IF(A270&lt;&gt;"", HYPERLINK("https://www.amazon.com/dp/"&amp;A270, "View on Amazon"), "")</f>
        <v/>
      </c>
      <c r="E270">
        <f>IFNA(VLOOKUP(B270, Data_Input_Inventory!D:K, 8, FALSE), 0)</f>
        <v/>
      </c>
      <c r="F270">
        <f>IFNA(VLOOKUP(B270, Data_Input_Inventory!D:L, 9, FALSE), 0)</f>
        <v/>
      </c>
      <c r="G270">
        <f>E270+F270</f>
        <v/>
      </c>
      <c r="H270">
        <f>IFNA(VLOOKUP(A270, Data_Input_BizRpt!B:R, 17, FALSE), 0)</f>
        <v/>
      </c>
      <c r="I270">
        <f>H270/30</f>
        <v/>
      </c>
      <c r="J270">
        <f>I270*60</f>
        <v/>
      </c>
      <c r="K270">
        <f>IF(A270&lt;&gt;"", ROUND(MAX(0, J270-G270), 0), "")</f>
        <v/>
      </c>
      <c r="L270">
        <f>IF(K270&gt;0, "Restock Needed", "Healthy")</f>
        <v/>
      </c>
    </row>
    <row r="271">
      <c r="A271">
        <f>IFNA(VLOOKUP(B271, Data_Input_Inventory!D:J, 7, FALSE), "")</f>
        <v/>
      </c>
      <c r="B271">
        <f>IF(ISBLANK(Data_Input_Inventory!D271),"",Data_Input_Inventory!D271)</f>
        <v/>
      </c>
      <c r="C271">
        <f>IFNA(VLOOKUP(B271, Data_Input_Inventory!D:F, 3, FALSE), "")</f>
        <v/>
      </c>
      <c r="D271">
        <f>IF(A271&lt;&gt;"", HYPERLINK("https://www.amazon.com/dp/"&amp;A271, "View on Amazon"), "")</f>
        <v/>
      </c>
      <c r="E271">
        <f>IFNA(VLOOKUP(B271, Data_Input_Inventory!D:K, 8, FALSE), 0)</f>
        <v/>
      </c>
      <c r="F271">
        <f>IFNA(VLOOKUP(B271, Data_Input_Inventory!D:L, 9, FALSE), 0)</f>
        <v/>
      </c>
      <c r="G271">
        <f>E271+F271</f>
        <v/>
      </c>
      <c r="H271">
        <f>IFNA(VLOOKUP(A271, Data_Input_BizRpt!B:R, 17, FALSE), 0)</f>
        <v/>
      </c>
      <c r="I271">
        <f>H271/30</f>
        <v/>
      </c>
      <c r="J271">
        <f>I271*60</f>
        <v/>
      </c>
      <c r="K271">
        <f>IF(A271&lt;&gt;"", ROUND(MAX(0, J271-G271), 0), "")</f>
        <v/>
      </c>
      <c r="L271">
        <f>IF(K271&gt;0, "Restock Needed", "Healthy")</f>
        <v/>
      </c>
    </row>
    <row r="272">
      <c r="A272">
        <f>IFNA(VLOOKUP(B272, Data_Input_Inventory!D:J, 7, FALSE), "")</f>
        <v/>
      </c>
      <c r="B272">
        <f>IF(ISBLANK(Data_Input_Inventory!D272),"",Data_Input_Inventory!D272)</f>
        <v/>
      </c>
      <c r="C272">
        <f>IFNA(VLOOKUP(B272, Data_Input_Inventory!D:F, 3, FALSE), "")</f>
        <v/>
      </c>
      <c r="D272">
        <f>IF(A272&lt;&gt;"", HYPERLINK("https://www.amazon.com/dp/"&amp;A272, "View on Amazon"), "")</f>
        <v/>
      </c>
      <c r="E272">
        <f>IFNA(VLOOKUP(B272, Data_Input_Inventory!D:K, 8, FALSE), 0)</f>
        <v/>
      </c>
      <c r="F272">
        <f>IFNA(VLOOKUP(B272, Data_Input_Inventory!D:L, 9, FALSE), 0)</f>
        <v/>
      </c>
      <c r="G272">
        <f>E272+F272</f>
        <v/>
      </c>
      <c r="H272">
        <f>IFNA(VLOOKUP(A272, Data_Input_BizRpt!B:R, 17, FALSE), 0)</f>
        <v/>
      </c>
      <c r="I272">
        <f>H272/30</f>
        <v/>
      </c>
      <c r="J272">
        <f>I272*60</f>
        <v/>
      </c>
      <c r="K272">
        <f>IF(A272&lt;&gt;"", ROUND(MAX(0, J272-G272), 0), "")</f>
        <v/>
      </c>
      <c r="L272">
        <f>IF(K272&gt;0, "Restock Needed", "Healthy")</f>
        <v/>
      </c>
    </row>
    <row r="273">
      <c r="A273">
        <f>IFNA(VLOOKUP(B273, Data_Input_Inventory!D:J, 7, FALSE), "")</f>
        <v/>
      </c>
      <c r="B273">
        <f>IF(ISBLANK(Data_Input_Inventory!D273),"",Data_Input_Inventory!D273)</f>
        <v/>
      </c>
      <c r="C273">
        <f>IFNA(VLOOKUP(B273, Data_Input_Inventory!D:F, 3, FALSE), "")</f>
        <v/>
      </c>
      <c r="D273">
        <f>IF(A273&lt;&gt;"", HYPERLINK("https://www.amazon.com/dp/"&amp;A273, "View on Amazon"), "")</f>
        <v/>
      </c>
      <c r="E273">
        <f>IFNA(VLOOKUP(B273, Data_Input_Inventory!D:K, 8, FALSE), 0)</f>
        <v/>
      </c>
      <c r="F273">
        <f>IFNA(VLOOKUP(B273, Data_Input_Inventory!D:L, 9, FALSE), 0)</f>
        <v/>
      </c>
      <c r="G273">
        <f>E273+F273</f>
        <v/>
      </c>
      <c r="H273">
        <f>IFNA(VLOOKUP(A273, Data_Input_BizRpt!B:R, 17, FALSE), 0)</f>
        <v/>
      </c>
      <c r="I273">
        <f>H273/30</f>
        <v/>
      </c>
      <c r="J273">
        <f>I273*60</f>
        <v/>
      </c>
      <c r="K273">
        <f>IF(A273&lt;&gt;"", ROUND(MAX(0, J273-G273), 0), "")</f>
        <v/>
      </c>
      <c r="L273">
        <f>IF(K273&gt;0, "Restock Needed", "Healthy")</f>
        <v/>
      </c>
    </row>
    <row r="274">
      <c r="A274">
        <f>IFNA(VLOOKUP(B274, Data_Input_Inventory!D:J, 7, FALSE), "")</f>
        <v/>
      </c>
      <c r="B274">
        <f>IF(ISBLANK(Data_Input_Inventory!D274),"",Data_Input_Inventory!D274)</f>
        <v/>
      </c>
      <c r="C274">
        <f>IFNA(VLOOKUP(B274, Data_Input_Inventory!D:F, 3, FALSE), "")</f>
        <v/>
      </c>
      <c r="D274">
        <f>IF(A274&lt;&gt;"", HYPERLINK("https://www.amazon.com/dp/"&amp;A274, "View on Amazon"), "")</f>
        <v/>
      </c>
      <c r="E274">
        <f>IFNA(VLOOKUP(B274, Data_Input_Inventory!D:K, 8, FALSE), 0)</f>
        <v/>
      </c>
      <c r="F274">
        <f>IFNA(VLOOKUP(B274, Data_Input_Inventory!D:L, 9, FALSE), 0)</f>
        <v/>
      </c>
      <c r="G274">
        <f>E274+F274</f>
        <v/>
      </c>
      <c r="H274">
        <f>IFNA(VLOOKUP(A274, Data_Input_BizRpt!B:R, 17, FALSE), 0)</f>
        <v/>
      </c>
      <c r="I274">
        <f>H274/30</f>
        <v/>
      </c>
      <c r="J274">
        <f>I274*60</f>
        <v/>
      </c>
      <c r="K274">
        <f>IF(A274&lt;&gt;"", ROUND(MAX(0, J274-G274), 0), "")</f>
        <v/>
      </c>
      <c r="L274">
        <f>IF(K274&gt;0, "Restock Needed", "Healthy")</f>
        <v/>
      </c>
    </row>
    <row r="275">
      <c r="A275">
        <f>IFNA(VLOOKUP(B275, Data_Input_Inventory!D:J, 7, FALSE), "")</f>
        <v/>
      </c>
      <c r="B275">
        <f>IF(ISBLANK(Data_Input_Inventory!D275),"",Data_Input_Inventory!D275)</f>
        <v/>
      </c>
      <c r="C275">
        <f>IFNA(VLOOKUP(B275, Data_Input_Inventory!D:F, 3, FALSE), "")</f>
        <v/>
      </c>
      <c r="D275">
        <f>IF(A275&lt;&gt;"", HYPERLINK("https://www.amazon.com/dp/"&amp;A275, "View on Amazon"), "")</f>
        <v/>
      </c>
      <c r="E275">
        <f>IFNA(VLOOKUP(B275, Data_Input_Inventory!D:K, 8, FALSE), 0)</f>
        <v/>
      </c>
      <c r="F275">
        <f>IFNA(VLOOKUP(B275, Data_Input_Inventory!D:L, 9, FALSE), 0)</f>
        <v/>
      </c>
      <c r="G275">
        <f>E275+F275</f>
        <v/>
      </c>
      <c r="H275">
        <f>IFNA(VLOOKUP(A275, Data_Input_BizRpt!B:R, 17, FALSE), 0)</f>
        <v/>
      </c>
      <c r="I275">
        <f>H275/30</f>
        <v/>
      </c>
      <c r="J275">
        <f>I275*60</f>
        <v/>
      </c>
      <c r="K275">
        <f>IF(A275&lt;&gt;"", ROUND(MAX(0, J275-G275), 0), "")</f>
        <v/>
      </c>
      <c r="L275">
        <f>IF(K275&gt;0, "Restock Needed", "Healthy")</f>
        <v/>
      </c>
    </row>
    <row r="276">
      <c r="A276">
        <f>IFNA(VLOOKUP(B276, Data_Input_Inventory!D:J, 7, FALSE), "")</f>
        <v/>
      </c>
      <c r="B276">
        <f>IF(ISBLANK(Data_Input_Inventory!D276),"",Data_Input_Inventory!D276)</f>
        <v/>
      </c>
      <c r="C276">
        <f>IFNA(VLOOKUP(B276, Data_Input_Inventory!D:F, 3, FALSE), "")</f>
        <v/>
      </c>
      <c r="D276">
        <f>IF(A276&lt;&gt;"", HYPERLINK("https://www.amazon.com/dp/"&amp;A276, "View on Amazon"), "")</f>
        <v/>
      </c>
      <c r="E276">
        <f>IFNA(VLOOKUP(B276, Data_Input_Inventory!D:K, 8, FALSE), 0)</f>
        <v/>
      </c>
      <c r="F276">
        <f>IFNA(VLOOKUP(B276, Data_Input_Inventory!D:L, 9, FALSE), 0)</f>
        <v/>
      </c>
      <c r="G276">
        <f>E276+F276</f>
        <v/>
      </c>
      <c r="H276">
        <f>IFNA(VLOOKUP(A276, Data_Input_BizRpt!B:R, 17, FALSE), 0)</f>
        <v/>
      </c>
      <c r="I276">
        <f>H276/30</f>
        <v/>
      </c>
      <c r="J276">
        <f>I276*60</f>
        <v/>
      </c>
      <c r="K276">
        <f>IF(A276&lt;&gt;"", ROUND(MAX(0, J276-G276), 0), "")</f>
        <v/>
      </c>
      <c r="L276">
        <f>IF(K276&gt;0, "Restock Needed", "Healthy")</f>
        <v/>
      </c>
    </row>
    <row r="277">
      <c r="A277">
        <f>IFNA(VLOOKUP(B277, Data_Input_Inventory!D:J, 7, FALSE), "")</f>
        <v/>
      </c>
      <c r="B277">
        <f>IF(ISBLANK(Data_Input_Inventory!D277),"",Data_Input_Inventory!D277)</f>
        <v/>
      </c>
      <c r="C277">
        <f>IFNA(VLOOKUP(B277, Data_Input_Inventory!D:F, 3, FALSE), "")</f>
        <v/>
      </c>
      <c r="D277">
        <f>IF(A277&lt;&gt;"", HYPERLINK("https://www.amazon.com/dp/"&amp;A277, "View on Amazon"), "")</f>
        <v/>
      </c>
      <c r="E277">
        <f>IFNA(VLOOKUP(B277, Data_Input_Inventory!D:K, 8, FALSE), 0)</f>
        <v/>
      </c>
      <c r="F277">
        <f>IFNA(VLOOKUP(B277, Data_Input_Inventory!D:L, 9, FALSE), 0)</f>
        <v/>
      </c>
      <c r="G277">
        <f>E277+F277</f>
        <v/>
      </c>
      <c r="H277">
        <f>IFNA(VLOOKUP(A277, Data_Input_BizRpt!B:R, 17, FALSE), 0)</f>
        <v/>
      </c>
      <c r="I277">
        <f>H277/30</f>
        <v/>
      </c>
      <c r="J277">
        <f>I277*60</f>
        <v/>
      </c>
      <c r="K277">
        <f>IF(A277&lt;&gt;"", ROUND(MAX(0, J277-G277), 0), "")</f>
        <v/>
      </c>
      <c r="L277">
        <f>IF(K277&gt;0, "Restock Needed", "Healthy")</f>
        <v/>
      </c>
    </row>
    <row r="278">
      <c r="A278">
        <f>IFNA(VLOOKUP(B278, Data_Input_Inventory!D:J, 7, FALSE), "")</f>
        <v/>
      </c>
      <c r="B278">
        <f>IF(ISBLANK(Data_Input_Inventory!D278),"",Data_Input_Inventory!D278)</f>
        <v/>
      </c>
      <c r="C278">
        <f>IFNA(VLOOKUP(B278, Data_Input_Inventory!D:F, 3, FALSE), "")</f>
        <v/>
      </c>
      <c r="D278">
        <f>IF(A278&lt;&gt;"", HYPERLINK("https://www.amazon.com/dp/"&amp;A278, "View on Amazon"), "")</f>
        <v/>
      </c>
      <c r="E278">
        <f>IFNA(VLOOKUP(B278, Data_Input_Inventory!D:K, 8, FALSE), 0)</f>
        <v/>
      </c>
      <c r="F278">
        <f>IFNA(VLOOKUP(B278, Data_Input_Inventory!D:L, 9, FALSE), 0)</f>
        <v/>
      </c>
      <c r="G278">
        <f>E278+F278</f>
        <v/>
      </c>
      <c r="H278">
        <f>IFNA(VLOOKUP(A278, Data_Input_BizRpt!B:R, 17, FALSE), 0)</f>
        <v/>
      </c>
      <c r="I278">
        <f>H278/30</f>
        <v/>
      </c>
      <c r="J278">
        <f>I278*60</f>
        <v/>
      </c>
      <c r="K278">
        <f>IF(A278&lt;&gt;"", ROUND(MAX(0, J278-G278), 0), "")</f>
        <v/>
      </c>
      <c r="L278">
        <f>IF(K278&gt;0, "Restock Needed", "Healthy")</f>
        <v/>
      </c>
    </row>
    <row r="279">
      <c r="A279">
        <f>IFNA(VLOOKUP(B279, Data_Input_Inventory!D:J, 7, FALSE), "")</f>
        <v/>
      </c>
      <c r="B279">
        <f>IF(ISBLANK(Data_Input_Inventory!D279),"",Data_Input_Inventory!D279)</f>
        <v/>
      </c>
      <c r="C279">
        <f>IFNA(VLOOKUP(B279, Data_Input_Inventory!D:F, 3, FALSE), "")</f>
        <v/>
      </c>
      <c r="D279">
        <f>IF(A279&lt;&gt;"", HYPERLINK("https://www.amazon.com/dp/"&amp;A279, "View on Amazon"), "")</f>
        <v/>
      </c>
      <c r="E279">
        <f>IFNA(VLOOKUP(B279, Data_Input_Inventory!D:K, 8, FALSE), 0)</f>
        <v/>
      </c>
      <c r="F279">
        <f>IFNA(VLOOKUP(B279, Data_Input_Inventory!D:L, 9, FALSE), 0)</f>
        <v/>
      </c>
      <c r="G279">
        <f>E279+F279</f>
        <v/>
      </c>
      <c r="H279">
        <f>IFNA(VLOOKUP(A279, Data_Input_BizRpt!B:R, 17, FALSE), 0)</f>
        <v/>
      </c>
      <c r="I279">
        <f>H279/30</f>
        <v/>
      </c>
      <c r="J279">
        <f>I279*60</f>
        <v/>
      </c>
      <c r="K279">
        <f>IF(A279&lt;&gt;"", ROUND(MAX(0, J279-G279), 0), "")</f>
        <v/>
      </c>
      <c r="L279">
        <f>IF(K279&gt;0, "Restock Needed", "Healthy")</f>
        <v/>
      </c>
    </row>
    <row r="280">
      <c r="A280">
        <f>IFNA(VLOOKUP(B280, Data_Input_Inventory!D:J, 7, FALSE), "")</f>
        <v/>
      </c>
      <c r="B280">
        <f>IF(ISBLANK(Data_Input_Inventory!D280),"",Data_Input_Inventory!D280)</f>
        <v/>
      </c>
      <c r="C280">
        <f>IFNA(VLOOKUP(B280, Data_Input_Inventory!D:F, 3, FALSE), "")</f>
        <v/>
      </c>
      <c r="D280">
        <f>IF(A280&lt;&gt;"", HYPERLINK("https://www.amazon.com/dp/"&amp;A280, "View on Amazon"), "")</f>
        <v/>
      </c>
      <c r="E280">
        <f>IFNA(VLOOKUP(B280, Data_Input_Inventory!D:K, 8, FALSE), 0)</f>
        <v/>
      </c>
      <c r="F280">
        <f>IFNA(VLOOKUP(B280, Data_Input_Inventory!D:L, 9, FALSE), 0)</f>
        <v/>
      </c>
      <c r="G280">
        <f>E280+F280</f>
        <v/>
      </c>
      <c r="H280">
        <f>IFNA(VLOOKUP(A280, Data_Input_BizRpt!B:R, 17, FALSE), 0)</f>
        <v/>
      </c>
      <c r="I280">
        <f>H280/30</f>
        <v/>
      </c>
      <c r="J280">
        <f>I280*60</f>
        <v/>
      </c>
      <c r="K280">
        <f>IF(A280&lt;&gt;"", ROUND(MAX(0, J280-G280), 0), "")</f>
        <v/>
      </c>
      <c r="L280">
        <f>IF(K280&gt;0, "Restock Needed", "Healthy")</f>
        <v/>
      </c>
    </row>
    <row r="281">
      <c r="A281">
        <f>IFNA(VLOOKUP(B281, Data_Input_Inventory!D:J, 7, FALSE), "")</f>
        <v/>
      </c>
      <c r="B281">
        <f>IF(ISBLANK(Data_Input_Inventory!D281),"",Data_Input_Inventory!D281)</f>
        <v/>
      </c>
      <c r="C281">
        <f>IFNA(VLOOKUP(B281, Data_Input_Inventory!D:F, 3, FALSE), "")</f>
        <v/>
      </c>
      <c r="D281">
        <f>IF(A281&lt;&gt;"", HYPERLINK("https://www.amazon.com/dp/"&amp;A281, "View on Amazon"), "")</f>
        <v/>
      </c>
      <c r="E281">
        <f>IFNA(VLOOKUP(B281, Data_Input_Inventory!D:K, 8, FALSE), 0)</f>
        <v/>
      </c>
      <c r="F281">
        <f>IFNA(VLOOKUP(B281, Data_Input_Inventory!D:L, 9, FALSE), 0)</f>
        <v/>
      </c>
      <c r="G281">
        <f>E281+F281</f>
        <v/>
      </c>
      <c r="H281">
        <f>IFNA(VLOOKUP(A281, Data_Input_BizRpt!B:R, 17, FALSE), 0)</f>
        <v/>
      </c>
      <c r="I281">
        <f>H281/30</f>
        <v/>
      </c>
      <c r="J281">
        <f>I281*60</f>
        <v/>
      </c>
      <c r="K281">
        <f>IF(A281&lt;&gt;"", ROUND(MAX(0, J281-G281), 0), "")</f>
        <v/>
      </c>
      <c r="L281">
        <f>IF(K281&gt;0, "Restock Needed", "Healthy")</f>
        <v/>
      </c>
    </row>
    <row r="282">
      <c r="A282">
        <f>IFNA(VLOOKUP(B282, Data_Input_Inventory!D:J, 7, FALSE), "")</f>
        <v/>
      </c>
      <c r="B282">
        <f>IF(ISBLANK(Data_Input_Inventory!D282),"",Data_Input_Inventory!D282)</f>
        <v/>
      </c>
      <c r="C282">
        <f>IFNA(VLOOKUP(B282, Data_Input_Inventory!D:F, 3, FALSE), "")</f>
        <v/>
      </c>
      <c r="D282">
        <f>IF(A282&lt;&gt;"", HYPERLINK("https://www.amazon.com/dp/"&amp;A282, "View on Amazon"), "")</f>
        <v/>
      </c>
      <c r="E282">
        <f>IFNA(VLOOKUP(B282, Data_Input_Inventory!D:K, 8, FALSE), 0)</f>
        <v/>
      </c>
      <c r="F282">
        <f>IFNA(VLOOKUP(B282, Data_Input_Inventory!D:L, 9, FALSE), 0)</f>
        <v/>
      </c>
      <c r="G282">
        <f>E282+F282</f>
        <v/>
      </c>
      <c r="H282">
        <f>IFNA(VLOOKUP(A282, Data_Input_BizRpt!B:R, 17, FALSE), 0)</f>
        <v/>
      </c>
      <c r="I282">
        <f>H282/30</f>
        <v/>
      </c>
      <c r="J282">
        <f>I282*60</f>
        <v/>
      </c>
      <c r="K282">
        <f>IF(A282&lt;&gt;"", ROUND(MAX(0, J282-G282), 0), "")</f>
        <v/>
      </c>
      <c r="L282">
        <f>IF(K282&gt;0, "Restock Needed", "Healthy")</f>
        <v/>
      </c>
    </row>
    <row r="283">
      <c r="A283">
        <f>IFNA(VLOOKUP(B283, Data_Input_Inventory!D:J, 7, FALSE), "")</f>
        <v/>
      </c>
      <c r="B283">
        <f>IF(ISBLANK(Data_Input_Inventory!D283),"",Data_Input_Inventory!D283)</f>
        <v/>
      </c>
      <c r="C283">
        <f>IFNA(VLOOKUP(B283, Data_Input_Inventory!D:F, 3, FALSE), "")</f>
        <v/>
      </c>
      <c r="D283">
        <f>IF(A283&lt;&gt;"", HYPERLINK("https://www.amazon.com/dp/"&amp;A283, "View on Amazon"), "")</f>
        <v/>
      </c>
      <c r="E283">
        <f>IFNA(VLOOKUP(B283, Data_Input_Inventory!D:K, 8, FALSE), 0)</f>
        <v/>
      </c>
      <c r="F283">
        <f>IFNA(VLOOKUP(B283, Data_Input_Inventory!D:L, 9, FALSE), 0)</f>
        <v/>
      </c>
      <c r="G283">
        <f>E283+F283</f>
        <v/>
      </c>
      <c r="H283">
        <f>IFNA(VLOOKUP(A283, Data_Input_BizRpt!B:R, 17, FALSE), 0)</f>
        <v/>
      </c>
      <c r="I283">
        <f>H283/30</f>
        <v/>
      </c>
      <c r="J283">
        <f>I283*60</f>
        <v/>
      </c>
      <c r="K283">
        <f>IF(A283&lt;&gt;"", ROUND(MAX(0, J283-G283), 0), "")</f>
        <v/>
      </c>
      <c r="L283">
        <f>IF(K283&gt;0, "Restock Needed", "Healthy")</f>
        <v/>
      </c>
    </row>
    <row r="284">
      <c r="A284">
        <f>IFNA(VLOOKUP(B284, Data_Input_Inventory!D:J, 7, FALSE), "")</f>
        <v/>
      </c>
      <c r="B284">
        <f>IF(ISBLANK(Data_Input_Inventory!D284),"",Data_Input_Inventory!D284)</f>
        <v/>
      </c>
      <c r="C284">
        <f>IFNA(VLOOKUP(B284, Data_Input_Inventory!D:F, 3, FALSE), "")</f>
        <v/>
      </c>
      <c r="D284">
        <f>IF(A284&lt;&gt;"", HYPERLINK("https://www.amazon.com/dp/"&amp;A284, "View on Amazon"), "")</f>
        <v/>
      </c>
      <c r="E284">
        <f>IFNA(VLOOKUP(B284, Data_Input_Inventory!D:K, 8, FALSE), 0)</f>
        <v/>
      </c>
      <c r="F284">
        <f>IFNA(VLOOKUP(B284, Data_Input_Inventory!D:L, 9, FALSE), 0)</f>
        <v/>
      </c>
      <c r="G284">
        <f>E284+F284</f>
        <v/>
      </c>
      <c r="H284">
        <f>IFNA(VLOOKUP(A284, Data_Input_BizRpt!B:R, 17, FALSE), 0)</f>
        <v/>
      </c>
      <c r="I284">
        <f>H284/30</f>
        <v/>
      </c>
      <c r="J284">
        <f>I284*60</f>
        <v/>
      </c>
      <c r="K284">
        <f>IF(A284&lt;&gt;"", ROUND(MAX(0, J284-G284), 0), "")</f>
        <v/>
      </c>
      <c r="L284">
        <f>IF(K284&gt;0, "Restock Needed", "Healthy")</f>
        <v/>
      </c>
    </row>
    <row r="285">
      <c r="A285">
        <f>IFNA(VLOOKUP(B285, Data_Input_Inventory!D:J, 7, FALSE), "")</f>
        <v/>
      </c>
      <c r="B285">
        <f>IF(ISBLANK(Data_Input_Inventory!D285),"",Data_Input_Inventory!D285)</f>
        <v/>
      </c>
      <c r="C285">
        <f>IFNA(VLOOKUP(B285, Data_Input_Inventory!D:F, 3, FALSE), "")</f>
        <v/>
      </c>
      <c r="D285">
        <f>IF(A285&lt;&gt;"", HYPERLINK("https://www.amazon.com/dp/"&amp;A285, "View on Amazon"), "")</f>
        <v/>
      </c>
      <c r="E285">
        <f>IFNA(VLOOKUP(B285, Data_Input_Inventory!D:K, 8, FALSE), 0)</f>
        <v/>
      </c>
      <c r="F285">
        <f>IFNA(VLOOKUP(B285, Data_Input_Inventory!D:L, 9, FALSE), 0)</f>
        <v/>
      </c>
      <c r="G285">
        <f>E285+F285</f>
        <v/>
      </c>
      <c r="H285">
        <f>IFNA(VLOOKUP(A285, Data_Input_BizRpt!B:R, 17, FALSE), 0)</f>
        <v/>
      </c>
      <c r="I285">
        <f>H285/30</f>
        <v/>
      </c>
      <c r="J285">
        <f>I285*60</f>
        <v/>
      </c>
      <c r="K285">
        <f>IF(A285&lt;&gt;"", ROUND(MAX(0, J285-G285), 0), "")</f>
        <v/>
      </c>
      <c r="L285">
        <f>IF(K285&gt;0, "Restock Needed", "Healthy")</f>
        <v/>
      </c>
    </row>
    <row r="286">
      <c r="A286">
        <f>IFNA(VLOOKUP(B286, Data_Input_Inventory!D:J, 7, FALSE), "")</f>
        <v/>
      </c>
      <c r="B286">
        <f>IF(ISBLANK(Data_Input_Inventory!D286),"",Data_Input_Inventory!D286)</f>
        <v/>
      </c>
      <c r="C286">
        <f>IFNA(VLOOKUP(B286, Data_Input_Inventory!D:F, 3, FALSE), "")</f>
        <v/>
      </c>
      <c r="D286">
        <f>IF(A286&lt;&gt;"", HYPERLINK("https://www.amazon.com/dp/"&amp;A286, "View on Amazon"), "")</f>
        <v/>
      </c>
      <c r="E286">
        <f>IFNA(VLOOKUP(B286, Data_Input_Inventory!D:K, 8, FALSE), 0)</f>
        <v/>
      </c>
      <c r="F286">
        <f>IFNA(VLOOKUP(B286, Data_Input_Inventory!D:L, 9, FALSE), 0)</f>
        <v/>
      </c>
      <c r="G286">
        <f>E286+F286</f>
        <v/>
      </c>
      <c r="H286">
        <f>IFNA(VLOOKUP(A286, Data_Input_BizRpt!B:R, 17, FALSE), 0)</f>
        <v/>
      </c>
      <c r="I286">
        <f>H286/30</f>
        <v/>
      </c>
      <c r="J286">
        <f>I286*60</f>
        <v/>
      </c>
      <c r="K286">
        <f>IF(A286&lt;&gt;"", ROUND(MAX(0, J286-G286), 0), "")</f>
        <v/>
      </c>
      <c r="L286">
        <f>IF(K286&gt;0, "Restock Needed", "Healthy")</f>
        <v/>
      </c>
    </row>
    <row r="287">
      <c r="A287">
        <f>IFNA(VLOOKUP(B287, Data_Input_Inventory!D:J, 7, FALSE), "")</f>
        <v/>
      </c>
      <c r="B287">
        <f>IF(ISBLANK(Data_Input_Inventory!D287),"",Data_Input_Inventory!D287)</f>
        <v/>
      </c>
      <c r="C287">
        <f>IFNA(VLOOKUP(B287, Data_Input_Inventory!D:F, 3, FALSE), "")</f>
        <v/>
      </c>
      <c r="D287">
        <f>IF(A287&lt;&gt;"", HYPERLINK("https://www.amazon.com/dp/"&amp;A287, "View on Amazon"), "")</f>
        <v/>
      </c>
      <c r="E287">
        <f>IFNA(VLOOKUP(B287, Data_Input_Inventory!D:K, 8, FALSE), 0)</f>
        <v/>
      </c>
      <c r="F287">
        <f>IFNA(VLOOKUP(B287, Data_Input_Inventory!D:L, 9, FALSE), 0)</f>
        <v/>
      </c>
      <c r="G287">
        <f>E287+F287</f>
        <v/>
      </c>
      <c r="H287">
        <f>IFNA(VLOOKUP(A287, Data_Input_BizRpt!B:R, 17, FALSE), 0)</f>
        <v/>
      </c>
      <c r="I287">
        <f>H287/30</f>
        <v/>
      </c>
      <c r="J287">
        <f>I287*60</f>
        <v/>
      </c>
      <c r="K287">
        <f>IF(A287&lt;&gt;"", ROUND(MAX(0, J287-G287), 0), "")</f>
        <v/>
      </c>
      <c r="L287">
        <f>IF(K287&gt;0, "Restock Needed", "Healthy")</f>
        <v/>
      </c>
    </row>
    <row r="288">
      <c r="A288">
        <f>IFNA(VLOOKUP(B288, Data_Input_Inventory!D:J, 7, FALSE), "")</f>
        <v/>
      </c>
      <c r="B288">
        <f>IF(ISBLANK(Data_Input_Inventory!D288),"",Data_Input_Inventory!D288)</f>
        <v/>
      </c>
      <c r="C288">
        <f>IFNA(VLOOKUP(B288, Data_Input_Inventory!D:F, 3, FALSE), "")</f>
        <v/>
      </c>
      <c r="D288">
        <f>IF(A288&lt;&gt;"", HYPERLINK("https://www.amazon.com/dp/"&amp;A288, "View on Amazon"), "")</f>
        <v/>
      </c>
      <c r="E288">
        <f>IFNA(VLOOKUP(B288, Data_Input_Inventory!D:K, 8, FALSE), 0)</f>
        <v/>
      </c>
      <c r="F288">
        <f>IFNA(VLOOKUP(B288, Data_Input_Inventory!D:L, 9, FALSE), 0)</f>
        <v/>
      </c>
      <c r="G288">
        <f>E288+F288</f>
        <v/>
      </c>
      <c r="H288">
        <f>IFNA(VLOOKUP(A288, Data_Input_BizRpt!B:R, 17, FALSE), 0)</f>
        <v/>
      </c>
      <c r="I288">
        <f>H288/30</f>
        <v/>
      </c>
      <c r="J288">
        <f>I288*60</f>
        <v/>
      </c>
      <c r="K288">
        <f>IF(A288&lt;&gt;"", ROUND(MAX(0, J288-G288), 0), "")</f>
        <v/>
      </c>
      <c r="L288">
        <f>IF(K288&gt;0, "Restock Needed", "Healthy")</f>
        <v/>
      </c>
    </row>
    <row r="289">
      <c r="A289">
        <f>IFNA(VLOOKUP(B289, Data_Input_Inventory!D:J, 7, FALSE), "")</f>
        <v/>
      </c>
      <c r="B289">
        <f>IF(ISBLANK(Data_Input_Inventory!D289),"",Data_Input_Inventory!D289)</f>
        <v/>
      </c>
      <c r="C289">
        <f>IFNA(VLOOKUP(B289, Data_Input_Inventory!D:F, 3, FALSE), "")</f>
        <v/>
      </c>
      <c r="D289">
        <f>IF(A289&lt;&gt;"", HYPERLINK("https://www.amazon.com/dp/"&amp;A289, "View on Amazon"), "")</f>
        <v/>
      </c>
      <c r="E289">
        <f>IFNA(VLOOKUP(B289, Data_Input_Inventory!D:K, 8, FALSE), 0)</f>
        <v/>
      </c>
      <c r="F289">
        <f>IFNA(VLOOKUP(B289, Data_Input_Inventory!D:L, 9, FALSE), 0)</f>
        <v/>
      </c>
      <c r="G289">
        <f>E289+F289</f>
        <v/>
      </c>
      <c r="H289">
        <f>IFNA(VLOOKUP(A289, Data_Input_BizRpt!B:R, 17, FALSE), 0)</f>
        <v/>
      </c>
      <c r="I289">
        <f>H289/30</f>
        <v/>
      </c>
      <c r="J289">
        <f>I289*60</f>
        <v/>
      </c>
      <c r="K289">
        <f>IF(A289&lt;&gt;"", ROUND(MAX(0, J289-G289), 0), "")</f>
        <v/>
      </c>
      <c r="L289">
        <f>IF(K289&gt;0, "Restock Needed", "Healthy")</f>
        <v/>
      </c>
    </row>
    <row r="290">
      <c r="A290">
        <f>IFNA(VLOOKUP(B290, Data_Input_Inventory!D:J, 7, FALSE), "")</f>
        <v/>
      </c>
      <c r="B290">
        <f>IF(ISBLANK(Data_Input_Inventory!D290),"",Data_Input_Inventory!D290)</f>
        <v/>
      </c>
      <c r="C290">
        <f>IFNA(VLOOKUP(B290, Data_Input_Inventory!D:F, 3, FALSE), "")</f>
        <v/>
      </c>
      <c r="D290">
        <f>IF(A290&lt;&gt;"", HYPERLINK("https://www.amazon.com/dp/"&amp;A290, "View on Amazon"), "")</f>
        <v/>
      </c>
      <c r="E290">
        <f>IFNA(VLOOKUP(B290, Data_Input_Inventory!D:K, 8, FALSE), 0)</f>
        <v/>
      </c>
      <c r="F290">
        <f>IFNA(VLOOKUP(B290, Data_Input_Inventory!D:L, 9, FALSE), 0)</f>
        <v/>
      </c>
      <c r="G290">
        <f>E290+F290</f>
        <v/>
      </c>
      <c r="H290">
        <f>IFNA(VLOOKUP(A290, Data_Input_BizRpt!B:R, 17, FALSE), 0)</f>
        <v/>
      </c>
      <c r="I290">
        <f>H290/30</f>
        <v/>
      </c>
      <c r="J290">
        <f>I290*60</f>
        <v/>
      </c>
      <c r="K290">
        <f>IF(A290&lt;&gt;"", ROUND(MAX(0, J290-G290), 0), "")</f>
        <v/>
      </c>
      <c r="L290">
        <f>IF(K290&gt;0, "Restock Needed", "Healthy")</f>
        <v/>
      </c>
    </row>
    <row r="291">
      <c r="A291">
        <f>IFNA(VLOOKUP(B291, Data_Input_Inventory!D:J, 7, FALSE), "")</f>
        <v/>
      </c>
      <c r="B291">
        <f>IF(ISBLANK(Data_Input_Inventory!D291),"",Data_Input_Inventory!D291)</f>
        <v/>
      </c>
      <c r="C291">
        <f>IFNA(VLOOKUP(B291, Data_Input_Inventory!D:F, 3, FALSE), "")</f>
        <v/>
      </c>
      <c r="D291">
        <f>IF(A291&lt;&gt;"", HYPERLINK("https://www.amazon.com/dp/"&amp;A291, "View on Amazon"), "")</f>
        <v/>
      </c>
      <c r="E291">
        <f>IFNA(VLOOKUP(B291, Data_Input_Inventory!D:K, 8, FALSE), 0)</f>
        <v/>
      </c>
      <c r="F291">
        <f>IFNA(VLOOKUP(B291, Data_Input_Inventory!D:L, 9, FALSE), 0)</f>
        <v/>
      </c>
      <c r="G291">
        <f>E291+F291</f>
        <v/>
      </c>
      <c r="H291">
        <f>IFNA(VLOOKUP(A291, Data_Input_BizRpt!B:R, 17, FALSE), 0)</f>
        <v/>
      </c>
      <c r="I291">
        <f>H291/30</f>
        <v/>
      </c>
      <c r="J291">
        <f>I291*60</f>
        <v/>
      </c>
      <c r="K291">
        <f>IF(A291&lt;&gt;"", ROUND(MAX(0, J291-G291), 0), "")</f>
        <v/>
      </c>
      <c r="L291">
        <f>IF(K291&gt;0, "Restock Needed", "Healthy")</f>
        <v/>
      </c>
    </row>
    <row r="292">
      <c r="A292">
        <f>IFNA(VLOOKUP(B292, Data_Input_Inventory!D:J, 7, FALSE), "")</f>
        <v/>
      </c>
      <c r="B292">
        <f>IF(ISBLANK(Data_Input_Inventory!D292),"",Data_Input_Inventory!D292)</f>
        <v/>
      </c>
      <c r="C292">
        <f>IFNA(VLOOKUP(B292, Data_Input_Inventory!D:F, 3, FALSE), "")</f>
        <v/>
      </c>
      <c r="D292">
        <f>IF(A292&lt;&gt;"", HYPERLINK("https://www.amazon.com/dp/"&amp;A292, "View on Amazon"), "")</f>
        <v/>
      </c>
      <c r="E292">
        <f>IFNA(VLOOKUP(B292, Data_Input_Inventory!D:K, 8, FALSE), 0)</f>
        <v/>
      </c>
      <c r="F292">
        <f>IFNA(VLOOKUP(B292, Data_Input_Inventory!D:L, 9, FALSE), 0)</f>
        <v/>
      </c>
      <c r="G292">
        <f>E292+F292</f>
        <v/>
      </c>
      <c r="H292">
        <f>IFNA(VLOOKUP(A292, Data_Input_BizRpt!B:R, 17, FALSE), 0)</f>
        <v/>
      </c>
      <c r="I292">
        <f>H292/30</f>
        <v/>
      </c>
      <c r="J292">
        <f>I292*60</f>
        <v/>
      </c>
      <c r="K292">
        <f>IF(A292&lt;&gt;"", ROUND(MAX(0, J292-G292), 0), "")</f>
        <v/>
      </c>
      <c r="L292">
        <f>IF(K292&gt;0, "Restock Needed", "Healthy")</f>
        <v/>
      </c>
    </row>
    <row r="293">
      <c r="A293">
        <f>IFNA(VLOOKUP(B293, Data_Input_Inventory!D:J, 7, FALSE), "")</f>
        <v/>
      </c>
      <c r="B293">
        <f>IF(ISBLANK(Data_Input_Inventory!D293),"",Data_Input_Inventory!D293)</f>
        <v/>
      </c>
      <c r="C293">
        <f>IFNA(VLOOKUP(B293, Data_Input_Inventory!D:F, 3, FALSE), "")</f>
        <v/>
      </c>
      <c r="D293">
        <f>IF(A293&lt;&gt;"", HYPERLINK("https://www.amazon.com/dp/"&amp;A293, "View on Amazon"), "")</f>
        <v/>
      </c>
      <c r="E293">
        <f>IFNA(VLOOKUP(B293, Data_Input_Inventory!D:K, 8, FALSE), 0)</f>
        <v/>
      </c>
      <c r="F293">
        <f>IFNA(VLOOKUP(B293, Data_Input_Inventory!D:L, 9, FALSE), 0)</f>
        <v/>
      </c>
      <c r="G293">
        <f>E293+F293</f>
        <v/>
      </c>
      <c r="H293">
        <f>IFNA(VLOOKUP(A293, Data_Input_BizRpt!B:R, 17, FALSE), 0)</f>
        <v/>
      </c>
      <c r="I293">
        <f>H293/30</f>
        <v/>
      </c>
      <c r="J293">
        <f>I293*60</f>
        <v/>
      </c>
      <c r="K293">
        <f>IF(A293&lt;&gt;"", ROUND(MAX(0, J293-G293), 0), "")</f>
        <v/>
      </c>
      <c r="L293">
        <f>IF(K293&gt;0, "Restock Needed", "Healthy")</f>
        <v/>
      </c>
    </row>
    <row r="294">
      <c r="A294">
        <f>IFNA(VLOOKUP(B294, Data_Input_Inventory!D:J, 7, FALSE), "")</f>
        <v/>
      </c>
      <c r="B294">
        <f>IF(ISBLANK(Data_Input_Inventory!D294),"",Data_Input_Inventory!D294)</f>
        <v/>
      </c>
      <c r="C294">
        <f>IFNA(VLOOKUP(B294, Data_Input_Inventory!D:F, 3, FALSE), "")</f>
        <v/>
      </c>
      <c r="D294">
        <f>IF(A294&lt;&gt;"", HYPERLINK("https://www.amazon.com/dp/"&amp;A294, "View on Amazon"), "")</f>
        <v/>
      </c>
      <c r="E294">
        <f>IFNA(VLOOKUP(B294, Data_Input_Inventory!D:K, 8, FALSE), 0)</f>
        <v/>
      </c>
      <c r="F294">
        <f>IFNA(VLOOKUP(B294, Data_Input_Inventory!D:L, 9, FALSE), 0)</f>
        <v/>
      </c>
      <c r="G294">
        <f>E294+F294</f>
        <v/>
      </c>
      <c r="H294">
        <f>IFNA(VLOOKUP(A294, Data_Input_BizRpt!B:R, 17, FALSE), 0)</f>
        <v/>
      </c>
      <c r="I294">
        <f>H294/30</f>
        <v/>
      </c>
      <c r="J294">
        <f>I294*60</f>
        <v/>
      </c>
      <c r="K294">
        <f>IF(A294&lt;&gt;"", ROUND(MAX(0, J294-G294), 0), "")</f>
        <v/>
      </c>
      <c r="L294">
        <f>IF(K294&gt;0, "Restock Needed", "Healthy")</f>
        <v/>
      </c>
    </row>
    <row r="295">
      <c r="A295">
        <f>IFNA(VLOOKUP(B295, Data_Input_Inventory!D:J, 7, FALSE), "")</f>
        <v/>
      </c>
      <c r="B295">
        <f>IF(ISBLANK(Data_Input_Inventory!D295),"",Data_Input_Inventory!D295)</f>
        <v/>
      </c>
      <c r="C295">
        <f>IFNA(VLOOKUP(B295, Data_Input_Inventory!D:F, 3, FALSE), "")</f>
        <v/>
      </c>
      <c r="D295">
        <f>IF(A295&lt;&gt;"", HYPERLINK("https://www.amazon.com/dp/"&amp;A295, "View on Amazon"), "")</f>
        <v/>
      </c>
      <c r="E295">
        <f>IFNA(VLOOKUP(B295, Data_Input_Inventory!D:K, 8, FALSE), 0)</f>
        <v/>
      </c>
      <c r="F295">
        <f>IFNA(VLOOKUP(B295, Data_Input_Inventory!D:L, 9, FALSE), 0)</f>
        <v/>
      </c>
      <c r="G295">
        <f>E295+F295</f>
        <v/>
      </c>
      <c r="H295">
        <f>IFNA(VLOOKUP(A295, Data_Input_BizRpt!B:R, 17, FALSE), 0)</f>
        <v/>
      </c>
      <c r="I295">
        <f>H295/30</f>
        <v/>
      </c>
      <c r="J295">
        <f>I295*60</f>
        <v/>
      </c>
      <c r="K295">
        <f>IF(A295&lt;&gt;"", ROUND(MAX(0, J295-G295), 0), "")</f>
        <v/>
      </c>
      <c r="L295">
        <f>IF(K295&gt;0, "Restock Needed", "Healthy")</f>
        <v/>
      </c>
    </row>
    <row r="296">
      <c r="A296">
        <f>IFNA(VLOOKUP(B296, Data_Input_Inventory!D:J, 7, FALSE), "")</f>
        <v/>
      </c>
      <c r="B296">
        <f>IF(ISBLANK(Data_Input_Inventory!D296),"",Data_Input_Inventory!D296)</f>
        <v/>
      </c>
      <c r="C296">
        <f>IFNA(VLOOKUP(B296, Data_Input_Inventory!D:F, 3, FALSE), "")</f>
        <v/>
      </c>
      <c r="D296">
        <f>IF(A296&lt;&gt;"", HYPERLINK("https://www.amazon.com/dp/"&amp;A296, "View on Amazon"), "")</f>
        <v/>
      </c>
      <c r="E296">
        <f>IFNA(VLOOKUP(B296, Data_Input_Inventory!D:K, 8, FALSE), 0)</f>
        <v/>
      </c>
      <c r="F296">
        <f>IFNA(VLOOKUP(B296, Data_Input_Inventory!D:L, 9, FALSE), 0)</f>
        <v/>
      </c>
      <c r="G296">
        <f>E296+F296</f>
        <v/>
      </c>
      <c r="H296">
        <f>IFNA(VLOOKUP(A296, Data_Input_BizRpt!B:R, 17, FALSE), 0)</f>
        <v/>
      </c>
      <c r="I296">
        <f>H296/30</f>
        <v/>
      </c>
      <c r="J296">
        <f>I296*60</f>
        <v/>
      </c>
      <c r="K296">
        <f>IF(A296&lt;&gt;"", ROUND(MAX(0, J296-G296), 0), "")</f>
        <v/>
      </c>
      <c r="L296">
        <f>IF(K296&gt;0, "Restock Needed", "Healthy")</f>
        <v/>
      </c>
    </row>
    <row r="297">
      <c r="A297">
        <f>IFNA(VLOOKUP(B297, Data_Input_Inventory!D:J, 7, FALSE), "")</f>
        <v/>
      </c>
      <c r="B297">
        <f>IF(ISBLANK(Data_Input_Inventory!D297),"",Data_Input_Inventory!D297)</f>
        <v/>
      </c>
      <c r="C297">
        <f>IFNA(VLOOKUP(B297, Data_Input_Inventory!D:F, 3, FALSE), "")</f>
        <v/>
      </c>
      <c r="D297">
        <f>IF(A297&lt;&gt;"", HYPERLINK("https://www.amazon.com/dp/"&amp;A297, "View on Amazon"), "")</f>
        <v/>
      </c>
      <c r="E297">
        <f>IFNA(VLOOKUP(B297, Data_Input_Inventory!D:K, 8, FALSE), 0)</f>
        <v/>
      </c>
      <c r="F297">
        <f>IFNA(VLOOKUP(B297, Data_Input_Inventory!D:L, 9, FALSE), 0)</f>
        <v/>
      </c>
      <c r="G297">
        <f>E297+F297</f>
        <v/>
      </c>
      <c r="H297">
        <f>IFNA(VLOOKUP(A297, Data_Input_BizRpt!B:R, 17, FALSE), 0)</f>
        <v/>
      </c>
      <c r="I297">
        <f>H297/30</f>
        <v/>
      </c>
      <c r="J297">
        <f>I297*60</f>
        <v/>
      </c>
      <c r="K297">
        <f>IF(A297&lt;&gt;"", ROUND(MAX(0, J297-G297), 0), "")</f>
        <v/>
      </c>
      <c r="L297">
        <f>IF(K297&gt;0, "Restock Needed", "Healthy")</f>
        <v/>
      </c>
    </row>
    <row r="298">
      <c r="A298">
        <f>IFNA(VLOOKUP(B298, Data_Input_Inventory!D:J, 7, FALSE), "")</f>
        <v/>
      </c>
      <c r="B298">
        <f>IF(ISBLANK(Data_Input_Inventory!D298),"",Data_Input_Inventory!D298)</f>
        <v/>
      </c>
      <c r="C298">
        <f>IFNA(VLOOKUP(B298, Data_Input_Inventory!D:F, 3, FALSE), "")</f>
        <v/>
      </c>
      <c r="D298">
        <f>IF(A298&lt;&gt;"", HYPERLINK("https://www.amazon.com/dp/"&amp;A298, "View on Amazon"), "")</f>
        <v/>
      </c>
      <c r="E298">
        <f>IFNA(VLOOKUP(B298, Data_Input_Inventory!D:K, 8, FALSE), 0)</f>
        <v/>
      </c>
      <c r="F298">
        <f>IFNA(VLOOKUP(B298, Data_Input_Inventory!D:L, 9, FALSE), 0)</f>
        <v/>
      </c>
      <c r="G298">
        <f>E298+F298</f>
        <v/>
      </c>
      <c r="H298">
        <f>IFNA(VLOOKUP(A298, Data_Input_BizRpt!B:R, 17, FALSE), 0)</f>
        <v/>
      </c>
      <c r="I298">
        <f>H298/30</f>
        <v/>
      </c>
      <c r="J298">
        <f>I298*60</f>
        <v/>
      </c>
      <c r="K298">
        <f>IF(A298&lt;&gt;"", ROUND(MAX(0, J298-G298), 0), "")</f>
        <v/>
      </c>
      <c r="L298">
        <f>IF(K298&gt;0, "Restock Needed", "Healthy")</f>
        <v/>
      </c>
    </row>
    <row r="299">
      <c r="A299">
        <f>IFNA(VLOOKUP(B299, Data_Input_Inventory!D:J, 7, FALSE), "")</f>
        <v/>
      </c>
      <c r="B299">
        <f>IF(ISBLANK(Data_Input_Inventory!D299),"",Data_Input_Inventory!D299)</f>
        <v/>
      </c>
      <c r="C299">
        <f>IFNA(VLOOKUP(B299, Data_Input_Inventory!D:F, 3, FALSE), "")</f>
        <v/>
      </c>
      <c r="D299">
        <f>IF(A299&lt;&gt;"", HYPERLINK("https://www.amazon.com/dp/"&amp;A299, "View on Amazon"), "")</f>
        <v/>
      </c>
      <c r="E299">
        <f>IFNA(VLOOKUP(B299, Data_Input_Inventory!D:K, 8, FALSE), 0)</f>
        <v/>
      </c>
      <c r="F299">
        <f>IFNA(VLOOKUP(B299, Data_Input_Inventory!D:L, 9, FALSE), 0)</f>
        <v/>
      </c>
      <c r="G299">
        <f>E299+F299</f>
        <v/>
      </c>
      <c r="H299">
        <f>IFNA(VLOOKUP(A299, Data_Input_BizRpt!B:R, 17, FALSE), 0)</f>
        <v/>
      </c>
      <c r="I299">
        <f>H299/30</f>
        <v/>
      </c>
      <c r="J299">
        <f>I299*60</f>
        <v/>
      </c>
      <c r="K299">
        <f>IF(A299&lt;&gt;"", ROUND(MAX(0, J299-G299), 0), "")</f>
        <v/>
      </c>
      <c r="L299">
        <f>IF(K299&gt;0, "Restock Needed", "Healthy")</f>
        <v/>
      </c>
    </row>
    <row r="300">
      <c r="A300">
        <f>IFNA(VLOOKUP(B300, Data_Input_Inventory!D:J, 7, FALSE), "")</f>
        <v/>
      </c>
      <c r="B300">
        <f>IF(ISBLANK(Data_Input_Inventory!D300),"",Data_Input_Inventory!D300)</f>
        <v/>
      </c>
      <c r="C300">
        <f>IFNA(VLOOKUP(B300, Data_Input_Inventory!D:F, 3, FALSE), "")</f>
        <v/>
      </c>
      <c r="D300">
        <f>IF(A300&lt;&gt;"", HYPERLINK("https://www.amazon.com/dp/"&amp;A300, "View on Amazon"), "")</f>
        <v/>
      </c>
      <c r="E300">
        <f>IFNA(VLOOKUP(B300, Data_Input_Inventory!D:K, 8, FALSE), 0)</f>
        <v/>
      </c>
      <c r="F300">
        <f>IFNA(VLOOKUP(B300, Data_Input_Inventory!D:L, 9, FALSE), 0)</f>
        <v/>
      </c>
      <c r="G300">
        <f>E300+F300</f>
        <v/>
      </c>
      <c r="H300">
        <f>IFNA(VLOOKUP(A300, Data_Input_BizRpt!B:R, 17, FALSE), 0)</f>
        <v/>
      </c>
      <c r="I300">
        <f>H300/30</f>
        <v/>
      </c>
      <c r="J300">
        <f>I300*60</f>
        <v/>
      </c>
      <c r="K300">
        <f>IF(A300&lt;&gt;"", ROUND(MAX(0, J300-G300), 0), "")</f>
        <v/>
      </c>
      <c r="L300">
        <f>IF(K300&gt;0, "Restock Needed", "Healthy")</f>
        <v/>
      </c>
    </row>
    <row r="301">
      <c r="A301">
        <f>IFNA(VLOOKUP(B301, Data_Input_Inventory!D:J, 7, FALSE), "")</f>
        <v/>
      </c>
      <c r="B301">
        <f>IF(ISBLANK(Data_Input_Inventory!D301),"",Data_Input_Inventory!D301)</f>
        <v/>
      </c>
      <c r="C301">
        <f>IFNA(VLOOKUP(B301, Data_Input_Inventory!D:F, 3, FALSE), "")</f>
        <v/>
      </c>
      <c r="D301">
        <f>IF(A301&lt;&gt;"", HYPERLINK("https://www.amazon.com/dp/"&amp;A301, "View on Amazon"), "")</f>
        <v/>
      </c>
      <c r="E301">
        <f>IFNA(VLOOKUP(B301, Data_Input_Inventory!D:K, 8, FALSE), 0)</f>
        <v/>
      </c>
      <c r="F301">
        <f>IFNA(VLOOKUP(B301, Data_Input_Inventory!D:L, 9, FALSE), 0)</f>
        <v/>
      </c>
      <c r="G301">
        <f>E301+F301</f>
        <v/>
      </c>
      <c r="H301">
        <f>IFNA(VLOOKUP(A301, Data_Input_BizRpt!B:R, 17, FALSE), 0)</f>
        <v/>
      </c>
      <c r="I301">
        <f>H301/30</f>
        <v/>
      </c>
      <c r="J301">
        <f>I301*60</f>
        <v/>
      </c>
      <c r="K301">
        <f>IF(A301&lt;&gt;"", ROUND(MAX(0, J301-G301), 0), "")</f>
        <v/>
      </c>
      <c r="L301">
        <f>IF(K301&gt;0, "Restock Needed", "Healthy")</f>
        <v/>
      </c>
    </row>
    <row r="302">
      <c r="A302">
        <f>IFNA(VLOOKUP(B302, Data_Input_Inventory!D:J, 7, FALSE), "")</f>
        <v/>
      </c>
      <c r="B302">
        <f>IF(ISBLANK(Data_Input_Inventory!D302),"",Data_Input_Inventory!D302)</f>
        <v/>
      </c>
      <c r="C302">
        <f>IFNA(VLOOKUP(B302, Data_Input_Inventory!D:F, 3, FALSE), "")</f>
        <v/>
      </c>
      <c r="D302">
        <f>IF(A302&lt;&gt;"", HYPERLINK("https://www.amazon.com/dp/"&amp;A302, "View on Amazon"), "")</f>
        <v/>
      </c>
      <c r="E302">
        <f>IFNA(VLOOKUP(B302, Data_Input_Inventory!D:K, 8, FALSE), 0)</f>
        <v/>
      </c>
      <c r="F302">
        <f>IFNA(VLOOKUP(B302, Data_Input_Inventory!D:L, 9, FALSE), 0)</f>
        <v/>
      </c>
      <c r="G302">
        <f>E302+F302</f>
        <v/>
      </c>
      <c r="H302">
        <f>IFNA(VLOOKUP(A302, Data_Input_BizRpt!B:R, 17, FALSE), 0)</f>
        <v/>
      </c>
      <c r="I302">
        <f>H302/30</f>
        <v/>
      </c>
      <c r="J302">
        <f>I302*60</f>
        <v/>
      </c>
      <c r="K302">
        <f>IF(A302&lt;&gt;"", ROUND(MAX(0, J302-G302), 0), "")</f>
        <v/>
      </c>
      <c r="L302">
        <f>IF(K302&gt;0, "Restock Needed", "Healthy")</f>
        <v/>
      </c>
    </row>
    <row r="303">
      <c r="A303">
        <f>IFNA(VLOOKUP(B303, Data_Input_Inventory!D:J, 7, FALSE), "")</f>
        <v/>
      </c>
      <c r="B303">
        <f>IF(ISBLANK(Data_Input_Inventory!D303),"",Data_Input_Inventory!D303)</f>
        <v/>
      </c>
      <c r="C303">
        <f>IFNA(VLOOKUP(B303, Data_Input_Inventory!D:F, 3, FALSE), "")</f>
        <v/>
      </c>
      <c r="D303">
        <f>IF(A303&lt;&gt;"", HYPERLINK("https://www.amazon.com/dp/"&amp;A303, "View on Amazon"), "")</f>
        <v/>
      </c>
      <c r="E303">
        <f>IFNA(VLOOKUP(B303, Data_Input_Inventory!D:K, 8, FALSE), 0)</f>
        <v/>
      </c>
      <c r="F303">
        <f>IFNA(VLOOKUP(B303, Data_Input_Inventory!D:L, 9, FALSE), 0)</f>
        <v/>
      </c>
      <c r="G303">
        <f>E303+F303</f>
        <v/>
      </c>
      <c r="H303">
        <f>IFNA(VLOOKUP(A303, Data_Input_BizRpt!B:R, 17, FALSE), 0)</f>
        <v/>
      </c>
      <c r="I303">
        <f>H303/30</f>
        <v/>
      </c>
      <c r="J303">
        <f>I303*60</f>
        <v/>
      </c>
      <c r="K303">
        <f>IF(A303&lt;&gt;"", ROUND(MAX(0, J303-G303), 0), "")</f>
        <v/>
      </c>
      <c r="L303">
        <f>IF(K303&gt;0, "Restock Needed", "Healthy")</f>
        <v/>
      </c>
    </row>
    <row r="304">
      <c r="A304">
        <f>IFNA(VLOOKUP(B304, Data_Input_Inventory!D:J, 7, FALSE), "")</f>
        <v/>
      </c>
      <c r="B304">
        <f>IF(ISBLANK(Data_Input_Inventory!D304),"",Data_Input_Inventory!D304)</f>
        <v/>
      </c>
      <c r="C304">
        <f>IFNA(VLOOKUP(B304, Data_Input_Inventory!D:F, 3, FALSE), "")</f>
        <v/>
      </c>
      <c r="D304">
        <f>IF(A304&lt;&gt;"", HYPERLINK("https://www.amazon.com/dp/"&amp;A304, "View on Amazon"), "")</f>
        <v/>
      </c>
      <c r="E304">
        <f>IFNA(VLOOKUP(B304, Data_Input_Inventory!D:K, 8, FALSE), 0)</f>
        <v/>
      </c>
      <c r="F304">
        <f>IFNA(VLOOKUP(B304, Data_Input_Inventory!D:L, 9, FALSE), 0)</f>
        <v/>
      </c>
      <c r="G304">
        <f>E304+F304</f>
        <v/>
      </c>
      <c r="H304">
        <f>IFNA(VLOOKUP(A304, Data_Input_BizRpt!B:R, 17, FALSE), 0)</f>
        <v/>
      </c>
      <c r="I304">
        <f>H304/30</f>
        <v/>
      </c>
      <c r="J304">
        <f>I304*60</f>
        <v/>
      </c>
      <c r="K304">
        <f>IF(A304&lt;&gt;"", ROUND(MAX(0, J304-G304), 0), "")</f>
        <v/>
      </c>
      <c r="L304">
        <f>IF(K304&gt;0, "Restock Needed", "Healthy")</f>
        <v/>
      </c>
    </row>
    <row r="305">
      <c r="A305">
        <f>IFNA(VLOOKUP(B305, Data_Input_Inventory!D:J, 7, FALSE), "")</f>
        <v/>
      </c>
      <c r="B305">
        <f>IF(ISBLANK(Data_Input_Inventory!D305),"",Data_Input_Inventory!D305)</f>
        <v/>
      </c>
      <c r="C305">
        <f>IFNA(VLOOKUP(B305, Data_Input_Inventory!D:F, 3, FALSE), "")</f>
        <v/>
      </c>
      <c r="D305">
        <f>IF(A305&lt;&gt;"", HYPERLINK("https://www.amazon.com/dp/"&amp;A305, "View on Amazon"), "")</f>
        <v/>
      </c>
      <c r="E305">
        <f>IFNA(VLOOKUP(B305, Data_Input_Inventory!D:K, 8, FALSE), 0)</f>
        <v/>
      </c>
      <c r="F305">
        <f>IFNA(VLOOKUP(B305, Data_Input_Inventory!D:L, 9, FALSE), 0)</f>
        <v/>
      </c>
      <c r="G305">
        <f>E305+F305</f>
        <v/>
      </c>
      <c r="H305">
        <f>IFNA(VLOOKUP(A305, Data_Input_BizRpt!B:R, 17, FALSE), 0)</f>
        <v/>
      </c>
      <c r="I305">
        <f>H305/30</f>
        <v/>
      </c>
      <c r="J305">
        <f>I305*60</f>
        <v/>
      </c>
      <c r="K305">
        <f>IF(A305&lt;&gt;"", ROUND(MAX(0, J305-G305), 0), "")</f>
        <v/>
      </c>
      <c r="L305">
        <f>IF(K305&gt;0, "Restock Needed", "Healthy")</f>
        <v/>
      </c>
    </row>
    <row r="306">
      <c r="A306">
        <f>IFNA(VLOOKUP(B306, Data_Input_Inventory!D:J, 7, FALSE), "")</f>
        <v/>
      </c>
      <c r="B306">
        <f>IF(ISBLANK(Data_Input_Inventory!D306),"",Data_Input_Inventory!D306)</f>
        <v/>
      </c>
      <c r="C306">
        <f>IFNA(VLOOKUP(B306, Data_Input_Inventory!D:F, 3, FALSE), "")</f>
        <v/>
      </c>
      <c r="D306">
        <f>IF(A306&lt;&gt;"", HYPERLINK("https://www.amazon.com/dp/"&amp;A306, "View on Amazon"), "")</f>
        <v/>
      </c>
      <c r="E306">
        <f>IFNA(VLOOKUP(B306, Data_Input_Inventory!D:K, 8, FALSE), 0)</f>
        <v/>
      </c>
      <c r="F306">
        <f>IFNA(VLOOKUP(B306, Data_Input_Inventory!D:L, 9, FALSE), 0)</f>
        <v/>
      </c>
      <c r="G306">
        <f>E306+F306</f>
        <v/>
      </c>
      <c r="H306">
        <f>IFNA(VLOOKUP(A306, Data_Input_BizRpt!B:R, 17, FALSE), 0)</f>
        <v/>
      </c>
      <c r="I306">
        <f>H306/30</f>
        <v/>
      </c>
      <c r="J306">
        <f>I306*60</f>
        <v/>
      </c>
      <c r="K306">
        <f>IF(A306&lt;&gt;"", ROUND(MAX(0, J306-G306), 0), "")</f>
        <v/>
      </c>
      <c r="L306">
        <f>IF(K306&gt;0, "Restock Needed", "Healthy")</f>
        <v/>
      </c>
    </row>
    <row r="307">
      <c r="A307">
        <f>IFNA(VLOOKUP(B307, Data_Input_Inventory!D:J, 7, FALSE), "")</f>
        <v/>
      </c>
      <c r="B307">
        <f>IF(ISBLANK(Data_Input_Inventory!D307),"",Data_Input_Inventory!D307)</f>
        <v/>
      </c>
      <c r="C307">
        <f>IFNA(VLOOKUP(B307, Data_Input_Inventory!D:F, 3, FALSE), "")</f>
        <v/>
      </c>
      <c r="D307">
        <f>IF(A307&lt;&gt;"", HYPERLINK("https://www.amazon.com/dp/"&amp;A307, "View on Amazon"), "")</f>
        <v/>
      </c>
      <c r="E307">
        <f>IFNA(VLOOKUP(B307, Data_Input_Inventory!D:K, 8, FALSE), 0)</f>
        <v/>
      </c>
      <c r="F307">
        <f>IFNA(VLOOKUP(B307, Data_Input_Inventory!D:L, 9, FALSE), 0)</f>
        <v/>
      </c>
      <c r="G307">
        <f>E307+F307</f>
        <v/>
      </c>
      <c r="H307">
        <f>IFNA(VLOOKUP(A307, Data_Input_BizRpt!B:R, 17, FALSE), 0)</f>
        <v/>
      </c>
      <c r="I307">
        <f>H307/30</f>
        <v/>
      </c>
      <c r="J307">
        <f>I307*60</f>
        <v/>
      </c>
      <c r="K307">
        <f>IF(A307&lt;&gt;"", ROUND(MAX(0, J307-G307), 0), "")</f>
        <v/>
      </c>
      <c r="L307">
        <f>IF(K307&gt;0, "Restock Needed", "Healthy")</f>
        <v/>
      </c>
    </row>
    <row r="308">
      <c r="A308">
        <f>IFNA(VLOOKUP(B308, Data_Input_Inventory!D:J, 7, FALSE), "")</f>
        <v/>
      </c>
      <c r="B308">
        <f>IF(ISBLANK(Data_Input_Inventory!D308),"",Data_Input_Inventory!D308)</f>
        <v/>
      </c>
      <c r="C308">
        <f>IFNA(VLOOKUP(B308, Data_Input_Inventory!D:F, 3, FALSE), "")</f>
        <v/>
      </c>
      <c r="D308">
        <f>IF(A308&lt;&gt;"", HYPERLINK("https://www.amazon.com/dp/"&amp;A308, "View on Amazon"), "")</f>
        <v/>
      </c>
      <c r="E308">
        <f>IFNA(VLOOKUP(B308, Data_Input_Inventory!D:K, 8, FALSE), 0)</f>
        <v/>
      </c>
      <c r="F308">
        <f>IFNA(VLOOKUP(B308, Data_Input_Inventory!D:L, 9, FALSE), 0)</f>
        <v/>
      </c>
      <c r="G308">
        <f>E308+F308</f>
        <v/>
      </c>
      <c r="H308">
        <f>IFNA(VLOOKUP(A308, Data_Input_BizRpt!B:R, 17, FALSE), 0)</f>
        <v/>
      </c>
      <c r="I308">
        <f>H308/30</f>
        <v/>
      </c>
      <c r="J308">
        <f>I308*60</f>
        <v/>
      </c>
      <c r="K308">
        <f>IF(A308&lt;&gt;"", ROUND(MAX(0, J308-G308), 0), "")</f>
        <v/>
      </c>
      <c r="L308">
        <f>IF(K308&gt;0, "Restock Needed", "Healthy")</f>
        <v/>
      </c>
    </row>
    <row r="309">
      <c r="A309">
        <f>IFNA(VLOOKUP(B309, Data_Input_Inventory!D:J, 7, FALSE), "")</f>
        <v/>
      </c>
      <c r="B309">
        <f>IF(ISBLANK(Data_Input_Inventory!D309),"",Data_Input_Inventory!D309)</f>
        <v/>
      </c>
      <c r="C309">
        <f>IFNA(VLOOKUP(B309, Data_Input_Inventory!D:F, 3, FALSE), "")</f>
        <v/>
      </c>
      <c r="D309">
        <f>IF(A309&lt;&gt;"", HYPERLINK("https://www.amazon.com/dp/"&amp;A309, "View on Amazon"), "")</f>
        <v/>
      </c>
      <c r="E309">
        <f>IFNA(VLOOKUP(B309, Data_Input_Inventory!D:K, 8, FALSE), 0)</f>
        <v/>
      </c>
      <c r="F309">
        <f>IFNA(VLOOKUP(B309, Data_Input_Inventory!D:L, 9, FALSE), 0)</f>
        <v/>
      </c>
      <c r="G309">
        <f>E309+F309</f>
        <v/>
      </c>
      <c r="H309">
        <f>IFNA(VLOOKUP(A309, Data_Input_BizRpt!B:R, 17, FALSE), 0)</f>
        <v/>
      </c>
      <c r="I309">
        <f>H309/30</f>
        <v/>
      </c>
      <c r="J309">
        <f>I309*60</f>
        <v/>
      </c>
      <c r="K309">
        <f>IF(A309&lt;&gt;"", ROUND(MAX(0, J309-G309), 0), "")</f>
        <v/>
      </c>
      <c r="L309">
        <f>IF(K309&gt;0, "Restock Needed", "Healthy")</f>
        <v/>
      </c>
    </row>
    <row r="310">
      <c r="A310">
        <f>IFNA(VLOOKUP(B310, Data_Input_Inventory!D:J, 7, FALSE), "")</f>
        <v/>
      </c>
      <c r="B310">
        <f>IF(ISBLANK(Data_Input_Inventory!D310),"",Data_Input_Inventory!D310)</f>
        <v/>
      </c>
      <c r="C310">
        <f>IFNA(VLOOKUP(B310, Data_Input_Inventory!D:F, 3, FALSE), "")</f>
        <v/>
      </c>
      <c r="D310">
        <f>IF(A310&lt;&gt;"", HYPERLINK("https://www.amazon.com/dp/"&amp;A310, "View on Amazon"), "")</f>
        <v/>
      </c>
      <c r="E310">
        <f>IFNA(VLOOKUP(B310, Data_Input_Inventory!D:K, 8, FALSE), 0)</f>
        <v/>
      </c>
      <c r="F310">
        <f>IFNA(VLOOKUP(B310, Data_Input_Inventory!D:L, 9, FALSE), 0)</f>
        <v/>
      </c>
      <c r="G310">
        <f>E310+F310</f>
        <v/>
      </c>
      <c r="H310">
        <f>IFNA(VLOOKUP(A310, Data_Input_BizRpt!B:R, 17, FALSE), 0)</f>
        <v/>
      </c>
      <c r="I310">
        <f>H310/30</f>
        <v/>
      </c>
      <c r="J310">
        <f>I310*60</f>
        <v/>
      </c>
      <c r="K310">
        <f>IF(A310&lt;&gt;"", ROUND(MAX(0, J310-G310), 0), "")</f>
        <v/>
      </c>
      <c r="L310">
        <f>IF(K310&gt;0, "Restock Needed", "Healthy")</f>
        <v/>
      </c>
    </row>
    <row r="311">
      <c r="A311">
        <f>IFNA(VLOOKUP(B311, Data_Input_Inventory!D:J, 7, FALSE), "")</f>
        <v/>
      </c>
      <c r="B311">
        <f>IF(ISBLANK(Data_Input_Inventory!D311),"",Data_Input_Inventory!D311)</f>
        <v/>
      </c>
      <c r="C311">
        <f>IFNA(VLOOKUP(B311, Data_Input_Inventory!D:F, 3, FALSE), "")</f>
        <v/>
      </c>
      <c r="D311">
        <f>IF(A311&lt;&gt;"", HYPERLINK("https://www.amazon.com/dp/"&amp;A311, "View on Amazon"), "")</f>
        <v/>
      </c>
      <c r="E311">
        <f>IFNA(VLOOKUP(B311, Data_Input_Inventory!D:K, 8, FALSE), 0)</f>
        <v/>
      </c>
      <c r="F311">
        <f>IFNA(VLOOKUP(B311, Data_Input_Inventory!D:L, 9, FALSE), 0)</f>
        <v/>
      </c>
      <c r="G311">
        <f>E311+F311</f>
        <v/>
      </c>
      <c r="H311">
        <f>IFNA(VLOOKUP(A311, Data_Input_BizRpt!B:R, 17, FALSE), 0)</f>
        <v/>
      </c>
      <c r="I311">
        <f>H311/30</f>
        <v/>
      </c>
      <c r="J311">
        <f>I311*60</f>
        <v/>
      </c>
      <c r="K311">
        <f>IF(A311&lt;&gt;"", ROUND(MAX(0, J311-G311), 0), "")</f>
        <v/>
      </c>
      <c r="L311">
        <f>IF(K311&gt;0, "Restock Needed", "Healthy")</f>
        <v/>
      </c>
    </row>
    <row r="312">
      <c r="A312">
        <f>IFNA(VLOOKUP(B312, Data_Input_Inventory!D:J, 7, FALSE), "")</f>
        <v/>
      </c>
      <c r="B312">
        <f>IF(ISBLANK(Data_Input_Inventory!D312),"",Data_Input_Inventory!D312)</f>
        <v/>
      </c>
      <c r="C312">
        <f>IFNA(VLOOKUP(B312, Data_Input_Inventory!D:F, 3, FALSE), "")</f>
        <v/>
      </c>
      <c r="D312">
        <f>IF(A312&lt;&gt;"", HYPERLINK("https://www.amazon.com/dp/"&amp;A312, "View on Amazon"), "")</f>
        <v/>
      </c>
      <c r="E312">
        <f>IFNA(VLOOKUP(B312, Data_Input_Inventory!D:K, 8, FALSE), 0)</f>
        <v/>
      </c>
      <c r="F312">
        <f>IFNA(VLOOKUP(B312, Data_Input_Inventory!D:L, 9, FALSE), 0)</f>
        <v/>
      </c>
      <c r="G312">
        <f>E312+F312</f>
        <v/>
      </c>
      <c r="H312">
        <f>IFNA(VLOOKUP(A312, Data_Input_BizRpt!B:R, 17, FALSE), 0)</f>
        <v/>
      </c>
      <c r="I312">
        <f>H312/30</f>
        <v/>
      </c>
      <c r="J312">
        <f>I312*60</f>
        <v/>
      </c>
      <c r="K312">
        <f>IF(A312&lt;&gt;"", ROUND(MAX(0, J312-G312), 0), "")</f>
        <v/>
      </c>
      <c r="L312">
        <f>IF(K312&gt;0, "Restock Needed", "Healthy")</f>
        <v/>
      </c>
    </row>
    <row r="313">
      <c r="A313">
        <f>IFNA(VLOOKUP(B313, Data_Input_Inventory!D:J, 7, FALSE), "")</f>
        <v/>
      </c>
      <c r="B313">
        <f>IF(ISBLANK(Data_Input_Inventory!D313),"",Data_Input_Inventory!D313)</f>
        <v/>
      </c>
      <c r="C313">
        <f>IFNA(VLOOKUP(B313, Data_Input_Inventory!D:F, 3, FALSE), "")</f>
        <v/>
      </c>
      <c r="D313">
        <f>IF(A313&lt;&gt;"", HYPERLINK("https://www.amazon.com/dp/"&amp;A313, "View on Amazon"), "")</f>
        <v/>
      </c>
      <c r="E313">
        <f>IFNA(VLOOKUP(B313, Data_Input_Inventory!D:K, 8, FALSE), 0)</f>
        <v/>
      </c>
      <c r="F313">
        <f>IFNA(VLOOKUP(B313, Data_Input_Inventory!D:L, 9, FALSE), 0)</f>
        <v/>
      </c>
      <c r="G313">
        <f>E313+F313</f>
        <v/>
      </c>
      <c r="H313">
        <f>IFNA(VLOOKUP(A313, Data_Input_BizRpt!B:R, 17, FALSE), 0)</f>
        <v/>
      </c>
      <c r="I313">
        <f>H313/30</f>
        <v/>
      </c>
      <c r="J313">
        <f>I313*60</f>
        <v/>
      </c>
      <c r="K313">
        <f>IF(A313&lt;&gt;"", ROUND(MAX(0, J313-G313), 0), "")</f>
        <v/>
      </c>
      <c r="L313">
        <f>IF(K313&gt;0, "Restock Needed", "Healthy")</f>
        <v/>
      </c>
    </row>
    <row r="314">
      <c r="A314">
        <f>IFNA(VLOOKUP(B314, Data_Input_Inventory!D:J, 7, FALSE), "")</f>
        <v/>
      </c>
      <c r="B314">
        <f>IF(ISBLANK(Data_Input_Inventory!D314),"",Data_Input_Inventory!D314)</f>
        <v/>
      </c>
      <c r="C314">
        <f>IFNA(VLOOKUP(B314, Data_Input_Inventory!D:F, 3, FALSE), "")</f>
        <v/>
      </c>
      <c r="D314">
        <f>IF(A314&lt;&gt;"", HYPERLINK("https://www.amazon.com/dp/"&amp;A314, "View on Amazon"), "")</f>
        <v/>
      </c>
      <c r="E314">
        <f>IFNA(VLOOKUP(B314, Data_Input_Inventory!D:K, 8, FALSE), 0)</f>
        <v/>
      </c>
      <c r="F314">
        <f>IFNA(VLOOKUP(B314, Data_Input_Inventory!D:L, 9, FALSE), 0)</f>
        <v/>
      </c>
      <c r="G314">
        <f>E314+F314</f>
        <v/>
      </c>
      <c r="H314">
        <f>IFNA(VLOOKUP(A314, Data_Input_BizRpt!B:R, 17, FALSE), 0)</f>
        <v/>
      </c>
      <c r="I314">
        <f>H314/30</f>
        <v/>
      </c>
      <c r="J314">
        <f>I314*60</f>
        <v/>
      </c>
      <c r="K314">
        <f>IF(A314&lt;&gt;"", ROUND(MAX(0, J314-G314), 0), "")</f>
        <v/>
      </c>
      <c r="L314">
        <f>IF(K314&gt;0, "Restock Needed", "Healthy")</f>
        <v/>
      </c>
    </row>
    <row r="315">
      <c r="A315">
        <f>IFNA(VLOOKUP(B315, Data_Input_Inventory!D:J, 7, FALSE), "")</f>
        <v/>
      </c>
      <c r="B315">
        <f>IF(ISBLANK(Data_Input_Inventory!D315),"",Data_Input_Inventory!D315)</f>
        <v/>
      </c>
      <c r="C315">
        <f>IFNA(VLOOKUP(B315, Data_Input_Inventory!D:F, 3, FALSE), "")</f>
        <v/>
      </c>
      <c r="D315">
        <f>IF(A315&lt;&gt;"", HYPERLINK("https://www.amazon.com/dp/"&amp;A315, "View on Amazon"), "")</f>
        <v/>
      </c>
      <c r="E315">
        <f>IFNA(VLOOKUP(B315, Data_Input_Inventory!D:K, 8, FALSE), 0)</f>
        <v/>
      </c>
      <c r="F315">
        <f>IFNA(VLOOKUP(B315, Data_Input_Inventory!D:L, 9, FALSE), 0)</f>
        <v/>
      </c>
      <c r="G315">
        <f>E315+F315</f>
        <v/>
      </c>
      <c r="H315">
        <f>IFNA(VLOOKUP(A315, Data_Input_BizRpt!B:R, 17, FALSE), 0)</f>
        <v/>
      </c>
      <c r="I315">
        <f>H315/30</f>
        <v/>
      </c>
      <c r="J315">
        <f>I315*60</f>
        <v/>
      </c>
      <c r="K315">
        <f>IF(A315&lt;&gt;"", ROUND(MAX(0, J315-G315), 0), "")</f>
        <v/>
      </c>
      <c r="L315">
        <f>IF(K315&gt;0, "Restock Needed", "Healthy")</f>
        <v/>
      </c>
    </row>
    <row r="316">
      <c r="A316">
        <f>IFNA(VLOOKUP(B316, Data_Input_Inventory!D:J, 7, FALSE), "")</f>
        <v/>
      </c>
      <c r="B316">
        <f>IF(ISBLANK(Data_Input_Inventory!D316),"",Data_Input_Inventory!D316)</f>
        <v/>
      </c>
      <c r="C316">
        <f>IFNA(VLOOKUP(B316, Data_Input_Inventory!D:F, 3, FALSE), "")</f>
        <v/>
      </c>
      <c r="D316">
        <f>IF(A316&lt;&gt;"", HYPERLINK("https://www.amazon.com/dp/"&amp;A316, "View on Amazon"), "")</f>
        <v/>
      </c>
      <c r="E316">
        <f>IFNA(VLOOKUP(B316, Data_Input_Inventory!D:K, 8, FALSE), 0)</f>
        <v/>
      </c>
      <c r="F316">
        <f>IFNA(VLOOKUP(B316, Data_Input_Inventory!D:L, 9, FALSE), 0)</f>
        <v/>
      </c>
      <c r="G316">
        <f>E316+F316</f>
        <v/>
      </c>
      <c r="H316">
        <f>IFNA(VLOOKUP(A316, Data_Input_BizRpt!B:R, 17, FALSE), 0)</f>
        <v/>
      </c>
      <c r="I316">
        <f>H316/30</f>
        <v/>
      </c>
      <c r="J316">
        <f>I316*60</f>
        <v/>
      </c>
      <c r="K316">
        <f>IF(A316&lt;&gt;"", ROUND(MAX(0, J316-G316), 0), "")</f>
        <v/>
      </c>
      <c r="L316">
        <f>IF(K316&gt;0, "Restock Needed", "Healthy")</f>
        <v/>
      </c>
    </row>
    <row r="317">
      <c r="A317">
        <f>IFNA(VLOOKUP(B317, Data_Input_Inventory!D:J, 7, FALSE), "")</f>
        <v/>
      </c>
      <c r="B317">
        <f>IF(ISBLANK(Data_Input_Inventory!D317),"",Data_Input_Inventory!D317)</f>
        <v/>
      </c>
      <c r="C317">
        <f>IFNA(VLOOKUP(B317, Data_Input_Inventory!D:F, 3, FALSE), "")</f>
        <v/>
      </c>
      <c r="D317">
        <f>IF(A317&lt;&gt;"", HYPERLINK("https://www.amazon.com/dp/"&amp;A317, "View on Amazon"), "")</f>
        <v/>
      </c>
      <c r="E317">
        <f>IFNA(VLOOKUP(B317, Data_Input_Inventory!D:K, 8, FALSE), 0)</f>
        <v/>
      </c>
      <c r="F317">
        <f>IFNA(VLOOKUP(B317, Data_Input_Inventory!D:L, 9, FALSE), 0)</f>
        <v/>
      </c>
      <c r="G317">
        <f>E317+F317</f>
        <v/>
      </c>
      <c r="H317">
        <f>IFNA(VLOOKUP(A317, Data_Input_BizRpt!B:R, 17, FALSE), 0)</f>
        <v/>
      </c>
      <c r="I317">
        <f>H317/30</f>
        <v/>
      </c>
      <c r="J317">
        <f>I317*60</f>
        <v/>
      </c>
      <c r="K317">
        <f>IF(A317&lt;&gt;"", ROUND(MAX(0, J317-G317), 0), "")</f>
        <v/>
      </c>
      <c r="L317">
        <f>IF(K317&gt;0, "Restock Needed", "Healthy")</f>
        <v/>
      </c>
    </row>
    <row r="318">
      <c r="A318">
        <f>IFNA(VLOOKUP(B318, Data_Input_Inventory!D:J, 7, FALSE), "")</f>
        <v/>
      </c>
      <c r="B318">
        <f>IF(ISBLANK(Data_Input_Inventory!D318),"",Data_Input_Inventory!D318)</f>
        <v/>
      </c>
      <c r="C318">
        <f>IFNA(VLOOKUP(B318, Data_Input_Inventory!D:F, 3, FALSE), "")</f>
        <v/>
      </c>
      <c r="D318">
        <f>IF(A318&lt;&gt;"", HYPERLINK("https://www.amazon.com/dp/"&amp;A318, "View on Amazon"), "")</f>
        <v/>
      </c>
      <c r="E318">
        <f>IFNA(VLOOKUP(B318, Data_Input_Inventory!D:K, 8, FALSE), 0)</f>
        <v/>
      </c>
      <c r="F318">
        <f>IFNA(VLOOKUP(B318, Data_Input_Inventory!D:L, 9, FALSE), 0)</f>
        <v/>
      </c>
      <c r="G318">
        <f>E318+F318</f>
        <v/>
      </c>
      <c r="H318">
        <f>IFNA(VLOOKUP(A318, Data_Input_BizRpt!B:R, 17, FALSE), 0)</f>
        <v/>
      </c>
      <c r="I318">
        <f>H318/30</f>
        <v/>
      </c>
      <c r="J318">
        <f>I318*60</f>
        <v/>
      </c>
      <c r="K318">
        <f>IF(A318&lt;&gt;"", ROUND(MAX(0, J318-G318), 0), "")</f>
        <v/>
      </c>
      <c r="L318">
        <f>IF(K318&gt;0, "Restock Needed", "Healthy")</f>
        <v/>
      </c>
    </row>
    <row r="319">
      <c r="A319">
        <f>IFNA(VLOOKUP(B319, Data_Input_Inventory!D:J, 7, FALSE), "")</f>
        <v/>
      </c>
      <c r="B319">
        <f>IF(ISBLANK(Data_Input_Inventory!D319),"",Data_Input_Inventory!D319)</f>
        <v/>
      </c>
      <c r="C319">
        <f>IFNA(VLOOKUP(B319, Data_Input_Inventory!D:F, 3, FALSE), "")</f>
        <v/>
      </c>
      <c r="D319">
        <f>IF(A319&lt;&gt;"", HYPERLINK("https://www.amazon.com/dp/"&amp;A319, "View on Amazon"), "")</f>
        <v/>
      </c>
      <c r="E319">
        <f>IFNA(VLOOKUP(B319, Data_Input_Inventory!D:K, 8, FALSE), 0)</f>
        <v/>
      </c>
      <c r="F319">
        <f>IFNA(VLOOKUP(B319, Data_Input_Inventory!D:L, 9, FALSE), 0)</f>
        <v/>
      </c>
      <c r="G319">
        <f>E319+F319</f>
        <v/>
      </c>
      <c r="H319">
        <f>IFNA(VLOOKUP(A319, Data_Input_BizRpt!B:R, 17, FALSE), 0)</f>
        <v/>
      </c>
      <c r="I319">
        <f>H319/30</f>
        <v/>
      </c>
      <c r="J319">
        <f>I319*60</f>
        <v/>
      </c>
      <c r="K319">
        <f>IF(A319&lt;&gt;"", ROUND(MAX(0, J319-G319), 0), "")</f>
        <v/>
      </c>
      <c r="L319">
        <f>IF(K319&gt;0, "Restock Needed", "Healthy")</f>
        <v/>
      </c>
    </row>
    <row r="320">
      <c r="A320">
        <f>IFNA(VLOOKUP(B320, Data_Input_Inventory!D:J, 7, FALSE), "")</f>
        <v/>
      </c>
      <c r="B320">
        <f>IF(ISBLANK(Data_Input_Inventory!D320),"",Data_Input_Inventory!D320)</f>
        <v/>
      </c>
      <c r="C320">
        <f>IFNA(VLOOKUP(B320, Data_Input_Inventory!D:F, 3, FALSE), "")</f>
        <v/>
      </c>
      <c r="D320">
        <f>IF(A320&lt;&gt;"", HYPERLINK("https://www.amazon.com/dp/"&amp;A320, "View on Amazon"), "")</f>
        <v/>
      </c>
      <c r="E320">
        <f>IFNA(VLOOKUP(B320, Data_Input_Inventory!D:K, 8, FALSE), 0)</f>
        <v/>
      </c>
      <c r="F320">
        <f>IFNA(VLOOKUP(B320, Data_Input_Inventory!D:L, 9, FALSE), 0)</f>
        <v/>
      </c>
      <c r="G320">
        <f>E320+F320</f>
        <v/>
      </c>
      <c r="H320">
        <f>IFNA(VLOOKUP(A320, Data_Input_BizRpt!B:R, 17, FALSE), 0)</f>
        <v/>
      </c>
      <c r="I320">
        <f>H320/30</f>
        <v/>
      </c>
      <c r="J320">
        <f>I320*60</f>
        <v/>
      </c>
      <c r="K320">
        <f>IF(A320&lt;&gt;"", ROUND(MAX(0, J320-G320), 0), "")</f>
        <v/>
      </c>
      <c r="L320">
        <f>IF(K320&gt;0, "Restock Needed", "Healthy")</f>
        <v/>
      </c>
    </row>
    <row r="321">
      <c r="A321">
        <f>IFNA(VLOOKUP(B321, Data_Input_Inventory!D:J, 7, FALSE), "")</f>
        <v/>
      </c>
      <c r="B321">
        <f>IF(ISBLANK(Data_Input_Inventory!D321),"",Data_Input_Inventory!D321)</f>
        <v/>
      </c>
      <c r="C321">
        <f>IFNA(VLOOKUP(B321, Data_Input_Inventory!D:F, 3, FALSE), "")</f>
        <v/>
      </c>
      <c r="D321">
        <f>IF(A321&lt;&gt;"", HYPERLINK("https://www.amazon.com/dp/"&amp;A321, "View on Amazon"), "")</f>
        <v/>
      </c>
      <c r="E321">
        <f>IFNA(VLOOKUP(B321, Data_Input_Inventory!D:K, 8, FALSE), 0)</f>
        <v/>
      </c>
      <c r="F321">
        <f>IFNA(VLOOKUP(B321, Data_Input_Inventory!D:L, 9, FALSE), 0)</f>
        <v/>
      </c>
      <c r="G321">
        <f>E321+F321</f>
        <v/>
      </c>
      <c r="H321">
        <f>IFNA(VLOOKUP(A321, Data_Input_BizRpt!B:R, 17, FALSE), 0)</f>
        <v/>
      </c>
      <c r="I321">
        <f>H321/30</f>
        <v/>
      </c>
      <c r="J321">
        <f>I321*60</f>
        <v/>
      </c>
      <c r="K321">
        <f>IF(A321&lt;&gt;"", ROUND(MAX(0, J321-G321), 0), "")</f>
        <v/>
      </c>
      <c r="L321">
        <f>IF(K321&gt;0, "Restock Needed", "Healthy")</f>
        <v/>
      </c>
    </row>
    <row r="322">
      <c r="A322">
        <f>IFNA(VLOOKUP(B322, Data_Input_Inventory!D:J, 7, FALSE), "")</f>
        <v/>
      </c>
      <c r="B322">
        <f>IF(ISBLANK(Data_Input_Inventory!D322),"",Data_Input_Inventory!D322)</f>
        <v/>
      </c>
      <c r="C322">
        <f>IFNA(VLOOKUP(B322, Data_Input_Inventory!D:F, 3, FALSE), "")</f>
        <v/>
      </c>
      <c r="D322">
        <f>IF(A322&lt;&gt;"", HYPERLINK("https://www.amazon.com/dp/"&amp;A322, "View on Amazon"), "")</f>
        <v/>
      </c>
      <c r="E322">
        <f>IFNA(VLOOKUP(B322, Data_Input_Inventory!D:K, 8, FALSE), 0)</f>
        <v/>
      </c>
      <c r="F322">
        <f>IFNA(VLOOKUP(B322, Data_Input_Inventory!D:L, 9, FALSE), 0)</f>
        <v/>
      </c>
      <c r="G322">
        <f>E322+F322</f>
        <v/>
      </c>
      <c r="H322">
        <f>IFNA(VLOOKUP(A322, Data_Input_BizRpt!B:R, 17, FALSE), 0)</f>
        <v/>
      </c>
      <c r="I322">
        <f>H322/30</f>
        <v/>
      </c>
      <c r="J322">
        <f>I322*60</f>
        <v/>
      </c>
      <c r="K322">
        <f>IF(A322&lt;&gt;"", ROUND(MAX(0, J322-G322), 0), "")</f>
        <v/>
      </c>
      <c r="L322">
        <f>IF(K322&gt;0, "Restock Needed", "Healthy")</f>
        <v/>
      </c>
    </row>
    <row r="323">
      <c r="A323">
        <f>IFNA(VLOOKUP(B323, Data_Input_Inventory!D:J, 7, FALSE), "")</f>
        <v/>
      </c>
      <c r="B323">
        <f>IF(ISBLANK(Data_Input_Inventory!D323),"",Data_Input_Inventory!D323)</f>
        <v/>
      </c>
      <c r="C323">
        <f>IFNA(VLOOKUP(B323, Data_Input_Inventory!D:F, 3, FALSE), "")</f>
        <v/>
      </c>
      <c r="D323">
        <f>IF(A323&lt;&gt;"", HYPERLINK("https://www.amazon.com/dp/"&amp;A323, "View on Amazon"), "")</f>
        <v/>
      </c>
      <c r="E323">
        <f>IFNA(VLOOKUP(B323, Data_Input_Inventory!D:K, 8, FALSE), 0)</f>
        <v/>
      </c>
      <c r="F323">
        <f>IFNA(VLOOKUP(B323, Data_Input_Inventory!D:L, 9, FALSE), 0)</f>
        <v/>
      </c>
      <c r="G323">
        <f>E323+F323</f>
        <v/>
      </c>
      <c r="H323">
        <f>IFNA(VLOOKUP(A323, Data_Input_BizRpt!B:R, 17, FALSE), 0)</f>
        <v/>
      </c>
      <c r="I323">
        <f>H323/30</f>
        <v/>
      </c>
      <c r="J323">
        <f>I323*60</f>
        <v/>
      </c>
      <c r="K323">
        <f>IF(A323&lt;&gt;"", ROUND(MAX(0, J323-G323), 0), "")</f>
        <v/>
      </c>
      <c r="L323">
        <f>IF(K323&gt;0, "Restock Needed", "Healthy")</f>
        <v/>
      </c>
    </row>
    <row r="324">
      <c r="A324">
        <f>IFNA(VLOOKUP(B324, Data_Input_Inventory!D:J, 7, FALSE), "")</f>
        <v/>
      </c>
      <c r="B324">
        <f>IF(ISBLANK(Data_Input_Inventory!D324),"",Data_Input_Inventory!D324)</f>
        <v/>
      </c>
      <c r="C324">
        <f>IFNA(VLOOKUP(B324, Data_Input_Inventory!D:F, 3, FALSE), "")</f>
        <v/>
      </c>
      <c r="D324">
        <f>IF(A324&lt;&gt;"", HYPERLINK("https://www.amazon.com/dp/"&amp;A324, "View on Amazon"), "")</f>
        <v/>
      </c>
      <c r="E324">
        <f>IFNA(VLOOKUP(B324, Data_Input_Inventory!D:K, 8, FALSE), 0)</f>
        <v/>
      </c>
      <c r="F324">
        <f>IFNA(VLOOKUP(B324, Data_Input_Inventory!D:L, 9, FALSE), 0)</f>
        <v/>
      </c>
      <c r="G324">
        <f>E324+F324</f>
        <v/>
      </c>
      <c r="H324">
        <f>IFNA(VLOOKUP(A324, Data_Input_BizRpt!B:R, 17, FALSE), 0)</f>
        <v/>
      </c>
      <c r="I324">
        <f>H324/30</f>
        <v/>
      </c>
      <c r="J324">
        <f>I324*60</f>
        <v/>
      </c>
      <c r="K324">
        <f>IF(A324&lt;&gt;"", ROUND(MAX(0, J324-G324), 0), "")</f>
        <v/>
      </c>
      <c r="L324">
        <f>IF(K324&gt;0, "Restock Needed", "Healthy")</f>
        <v/>
      </c>
    </row>
    <row r="325">
      <c r="A325">
        <f>IFNA(VLOOKUP(B325, Data_Input_Inventory!D:J, 7, FALSE), "")</f>
        <v/>
      </c>
      <c r="B325">
        <f>IF(ISBLANK(Data_Input_Inventory!D325),"",Data_Input_Inventory!D325)</f>
        <v/>
      </c>
      <c r="C325">
        <f>IFNA(VLOOKUP(B325, Data_Input_Inventory!D:F, 3, FALSE), "")</f>
        <v/>
      </c>
      <c r="D325">
        <f>IF(A325&lt;&gt;"", HYPERLINK("https://www.amazon.com/dp/"&amp;A325, "View on Amazon"), "")</f>
        <v/>
      </c>
      <c r="E325">
        <f>IFNA(VLOOKUP(B325, Data_Input_Inventory!D:K, 8, FALSE), 0)</f>
        <v/>
      </c>
      <c r="F325">
        <f>IFNA(VLOOKUP(B325, Data_Input_Inventory!D:L, 9, FALSE), 0)</f>
        <v/>
      </c>
      <c r="G325">
        <f>E325+F325</f>
        <v/>
      </c>
      <c r="H325">
        <f>IFNA(VLOOKUP(A325, Data_Input_BizRpt!B:R, 17, FALSE), 0)</f>
        <v/>
      </c>
      <c r="I325">
        <f>H325/30</f>
        <v/>
      </c>
      <c r="J325">
        <f>I325*60</f>
        <v/>
      </c>
      <c r="K325">
        <f>IF(A325&lt;&gt;"", ROUND(MAX(0, J325-G325), 0), "")</f>
        <v/>
      </c>
      <c r="L325">
        <f>IF(K325&gt;0, "Restock Needed", "Healthy")</f>
        <v/>
      </c>
    </row>
    <row r="326">
      <c r="A326">
        <f>IFNA(VLOOKUP(B326, Data_Input_Inventory!D:J, 7, FALSE), "")</f>
        <v/>
      </c>
      <c r="B326">
        <f>IF(ISBLANK(Data_Input_Inventory!D326),"",Data_Input_Inventory!D326)</f>
        <v/>
      </c>
      <c r="C326">
        <f>IFNA(VLOOKUP(B326, Data_Input_Inventory!D:F, 3, FALSE), "")</f>
        <v/>
      </c>
      <c r="D326">
        <f>IF(A326&lt;&gt;"", HYPERLINK("https://www.amazon.com/dp/"&amp;A326, "View on Amazon"), "")</f>
        <v/>
      </c>
      <c r="E326">
        <f>IFNA(VLOOKUP(B326, Data_Input_Inventory!D:K, 8, FALSE), 0)</f>
        <v/>
      </c>
      <c r="F326">
        <f>IFNA(VLOOKUP(B326, Data_Input_Inventory!D:L, 9, FALSE), 0)</f>
        <v/>
      </c>
      <c r="G326">
        <f>E326+F326</f>
        <v/>
      </c>
      <c r="H326">
        <f>IFNA(VLOOKUP(A326, Data_Input_BizRpt!B:R, 17, FALSE), 0)</f>
        <v/>
      </c>
      <c r="I326">
        <f>H326/30</f>
        <v/>
      </c>
      <c r="J326">
        <f>I326*60</f>
        <v/>
      </c>
      <c r="K326">
        <f>IF(A326&lt;&gt;"", ROUND(MAX(0, J326-G326), 0), "")</f>
        <v/>
      </c>
      <c r="L326">
        <f>IF(K326&gt;0, "Restock Needed", "Healthy")</f>
        <v/>
      </c>
    </row>
    <row r="327">
      <c r="A327">
        <f>IFNA(VLOOKUP(B327, Data_Input_Inventory!D:J, 7, FALSE), "")</f>
        <v/>
      </c>
      <c r="B327">
        <f>IF(ISBLANK(Data_Input_Inventory!D327),"",Data_Input_Inventory!D327)</f>
        <v/>
      </c>
      <c r="C327">
        <f>IFNA(VLOOKUP(B327, Data_Input_Inventory!D:F, 3, FALSE), "")</f>
        <v/>
      </c>
      <c r="D327">
        <f>IF(A327&lt;&gt;"", HYPERLINK("https://www.amazon.com/dp/"&amp;A327, "View on Amazon"), "")</f>
        <v/>
      </c>
      <c r="E327">
        <f>IFNA(VLOOKUP(B327, Data_Input_Inventory!D:K, 8, FALSE), 0)</f>
        <v/>
      </c>
      <c r="F327">
        <f>IFNA(VLOOKUP(B327, Data_Input_Inventory!D:L, 9, FALSE), 0)</f>
        <v/>
      </c>
      <c r="G327">
        <f>E327+F327</f>
        <v/>
      </c>
      <c r="H327">
        <f>IFNA(VLOOKUP(A327, Data_Input_BizRpt!B:R, 17, FALSE), 0)</f>
        <v/>
      </c>
      <c r="I327">
        <f>H327/30</f>
        <v/>
      </c>
      <c r="J327">
        <f>I327*60</f>
        <v/>
      </c>
      <c r="K327">
        <f>IF(A327&lt;&gt;"", ROUND(MAX(0, J327-G327), 0), "")</f>
        <v/>
      </c>
      <c r="L327">
        <f>IF(K327&gt;0, "Restock Needed", "Healthy")</f>
        <v/>
      </c>
    </row>
    <row r="328">
      <c r="A328">
        <f>IFNA(VLOOKUP(B328, Data_Input_Inventory!D:J, 7, FALSE), "")</f>
        <v/>
      </c>
      <c r="B328">
        <f>IF(ISBLANK(Data_Input_Inventory!D328),"",Data_Input_Inventory!D328)</f>
        <v/>
      </c>
      <c r="C328">
        <f>IFNA(VLOOKUP(B328, Data_Input_Inventory!D:F, 3, FALSE), "")</f>
        <v/>
      </c>
      <c r="D328">
        <f>IF(A328&lt;&gt;"", HYPERLINK("https://www.amazon.com/dp/"&amp;A328, "View on Amazon"), "")</f>
        <v/>
      </c>
      <c r="E328">
        <f>IFNA(VLOOKUP(B328, Data_Input_Inventory!D:K, 8, FALSE), 0)</f>
        <v/>
      </c>
      <c r="F328">
        <f>IFNA(VLOOKUP(B328, Data_Input_Inventory!D:L, 9, FALSE), 0)</f>
        <v/>
      </c>
      <c r="G328">
        <f>E328+F328</f>
        <v/>
      </c>
      <c r="H328">
        <f>IFNA(VLOOKUP(A328, Data_Input_BizRpt!B:R, 17, FALSE), 0)</f>
        <v/>
      </c>
      <c r="I328">
        <f>H328/30</f>
        <v/>
      </c>
      <c r="J328">
        <f>I328*60</f>
        <v/>
      </c>
      <c r="K328">
        <f>IF(A328&lt;&gt;"", ROUND(MAX(0, J328-G328), 0), "")</f>
        <v/>
      </c>
      <c r="L328">
        <f>IF(K328&gt;0, "Restock Needed", "Healthy")</f>
        <v/>
      </c>
    </row>
    <row r="329">
      <c r="A329">
        <f>IFNA(VLOOKUP(B329, Data_Input_Inventory!D:J, 7, FALSE), "")</f>
        <v/>
      </c>
      <c r="B329">
        <f>IF(ISBLANK(Data_Input_Inventory!D329),"",Data_Input_Inventory!D329)</f>
        <v/>
      </c>
      <c r="C329">
        <f>IFNA(VLOOKUP(B329, Data_Input_Inventory!D:F, 3, FALSE), "")</f>
        <v/>
      </c>
      <c r="D329">
        <f>IF(A329&lt;&gt;"", HYPERLINK("https://www.amazon.com/dp/"&amp;A329, "View on Amazon"), "")</f>
        <v/>
      </c>
      <c r="E329">
        <f>IFNA(VLOOKUP(B329, Data_Input_Inventory!D:K, 8, FALSE), 0)</f>
        <v/>
      </c>
      <c r="F329">
        <f>IFNA(VLOOKUP(B329, Data_Input_Inventory!D:L, 9, FALSE), 0)</f>
        <v/>
      </c>
      <c r="G329">
        <f>E329+F329</f>
        <v/>
      </c>
      <c r="H329">
        <f>IFNA(VLOOKUP(A329, Data_Input_BizRpt!B:R, 17, FALSE), 0)</f>
        <v/>
      </c>
      <c r="I329">
        <f>H329/30</f>
        <v/>
      </c>
      <c r="J329">
        <f>I329*60</f>
        <v/>
      </c>
      <c r="K329">
        <f>IF(A329&lt;&gt;"", ROUND(MAX(0, J329-G329), 0), "")</f>
        <v/>
      </c>
      <c r="L329">
        <f>IF(K329&gt;0, "Restock Needed", "Healthy")</f>
        <v/>
      </c>
    </row>
    <row r="330">
      <c r="A330">
        <f>IFNA(VLOOKUP(B330, Data_Input_Inventory!D:J, 7, FALSE), "")</f>
        <v/>
      </c>
      <c r="B330">
        <f>IF(ISBLANK(Data_Input_Inventory!D330),"",Data_Input_Inventory!D330)</f>
        <v/>
      </c>
      <c r="C330">
        <f>IFNA(VLOOKUP(B330, Data_Input_Inventory!D:F, 3, FALSE), "")</f>
        <v/>
      </c>
      <c r="D330">
        <f>IF(A330&lt;&gt;"", HYPERLINK("https://www.amazon.com/dp/"&amp;A330, "View on Amazon"), "")</f>
        <v/>
      </c>
      <c r="E330">
        <f>IFNA(VLOOKUP(B330, Data_Input_Inventory!D:K, 8, FALSE), 0)</f>
        <v/>
      </c>
      <c r="F330">
        <f>IFNA(VLOOKUP(B330, Data_Input_Inventory!D:L, 9, FALSE), 0)</f>
        <v/>
      </c>
      <c r="G330">
        <f>E330+F330</f>
        <v/>
      </c>
      <c r="H330">
        <f>IFNA(VLOOKUP(A330, Data_Input_BizRpt!B:R, 17, FALSE), 0)</f>
        <v/>
      </c>
      <c r="I330">
        <f>H330/30</f>
        <v/>
      </c>
      <c r="J330">
        <f>I330*60</f>
        <v/>
      </c>
      <c r="K330">
        <f>IF(A330&lt;&gt;"", ROUND(MAX(0, J330-G330), 0), "")</f>
        <v/>
      </c>
      <c r="L330">
        <f>IF(K330&gt;0, "Restock Needed", "Healthy")</f>
        <v/>
      </c>
    </row>
    <row r="331">
      <c r="A331">
        <f>IFNA(VLOOKUP(B331, Data_Input_Inventory!D:J, 7, FALSE), "")</f>
        <v/>
      </c>
      <c r="B331">
        <f>IF(ISBLANK(Data_Input_Inventory!D331),"",Data_Input_Inventory!D331)</f>
        <v/>
      </c>
      <c r="C331">
        <f>IFNA(VLOOKUP(B331, Data_Input_Inventory!D:F, 3, FALSE), "")</f>
        <v/>
      </c>
      <c r="D331">
        <f>IF(A331&lt;&gt;"", HYPERLINK("https://www.amazon.com/dp/"&amp;A331, "View on Amazon"), "")</f>
        <v/>
      </c>
      <c r="E331">
        <f>IFNA(VLOOKUP(B331, Data_Input_Inventory!D:K, 8, FALSE), 0)</f>
        <v/>
      </c>
      <c r="F331">
        <f>IFNA(VLOOKUP(B331, Data_Input_Inventory!D:L, 9, FALSE), 0)</f>
        <v/>
      </c>
      <c r="G331">
        <f>E331+F331</f>
        <v/>
      </c>
      <c r="H331">
        <f>IFNA(VLOOKUP(A331, Data_Input_BizRpt!B:R, 17, FALSE), 0)</f>
        <v/>
      </c>
      <c r="I331">
        <f>H331/30</f>
        <v/>
      </c>
      <c r="J331">
        <f>I331*60</f>
        <v/>
      </c>
      <c r="K331">
        <f>IF(A331&lt;&gt;"", ROUND(MAX(0, J331-G331), 0), "")</f>
        <v/>
      </c>
      <c r="L331">
        <f>IF(K331&gt;0, "Restock Needed", "Healthy")</f>
        <v/>
      </c>
    </row>
    <row r="332">
      <c r="A332">
        <f>IFNA(VLOOKUP(B332, Data_Input_Inventory!D:J, 7, FALSE), "")</f>
        <v/>
      </c>
      <c r="B332">
        <f>IF(ISBLANK(Data_Input_Inventory!D332),"",Data_Input_Inventory!D332)</f>
        <v/>
      </c>
      <c r="C332">
        <f>IFNA(VLOOKUP(B332, Data_Input_Inventory!D:F, 3, FALSE), "")</f>
        <v/>
      </c>
      <c r="D332">
        <f>IF(A332&lt;&gt;"", HYPERLINK("https://www.amazon.com/dp/"&amp;A332, "View on Amazon"), "")</f>
        <v/>
      </c>
      <c r="E332">
        <f>IFNA(VLOOKUP(B332, Data_Input_Inventory!D:K, 8, FALSE), 0)</f>
        <v/>
      </c>
      <c r="F332">
        <f>IFNA(VLOOKUP(B332, Data_Input_Inventory!D:L, 9, FALSE), 0)</f>
        <v/>
      </c>
      <c r="G332">
        <f>E332+F332</f>
        <v/>
      </c>
      <c r="H332">
        <f>IFNA(VLOOKUP(A332, Data_Input_BizRpt!B:R, 17, FALSE), 0)</f>
        <v/>
      </c>
      <c r="I332">
        <f>H332/30</f>
        <v/>
      </c>
      <c r="J332">
        <f>I332*60</f>
        <v/>
      </c>
      <c r="K332">
        <f>IF(A332&lt;&gt;"", ROUND(MAX(0, J332-G332), 0), "")</f>
        <v/>
      </c>
      <c r="L332">
        <f>IF(K332&gt;0, "Restock Needed", "Healthy")</f>
        <v/>
      </c>
    </row>
    <row r="333">
      <c r="A333">
        <f>IFNA(VLOOKUP(B333, Data_Input_Inventory!D:J, 7, FALSE), "")</f>
        <v/>
      </c>
      <c r="B333">
        <f>IF(ISBLANK(Data_Input_Inventory!D333),"",Data_Input_Inventory!D333)</f>
        <v/>
      </c>
      <c r="C333">
        <f>IFNA(VLOOKUP(B333, Data_Input_Inventory!D:F, 3, FALSE), "")</f>
        <v/>
      </c>
      <c r="D333">
        <f>IF(A333&lt;&gt;"", HYPERLINK("https://www.amazon.com/dp/"&amp;A333, "View on Amazon"), "")</f>
        <v/>
      </c>
      <c r="E333">
        <f>IFNA(VLOOKUP(B333, Data_Input_Inventory!D:K, 8, FALSE), 0)</f>
        <v/>
      </c>
      <c r="F333">
        <f>IFNA(VLOOKUP(B333, Data_Input_Inventory!D:L, 9, FALSE), 0)</f>
        <v/>
      </c>
      <c r="G333">
        <f>E333+F333</f>
        <v/>
      </c>
      <c r="H333">
        <f>IFNA(VLOOKUP(A333, Data_Input_BizRpt!B:R, 17, FALSE), 0)</f>
        <v/>
      </c>
      <c r="I333">
        <f>H333/30</f>
        <v/>
      </c>
      <c r="J333">
        <f>I333*60</f>
        <v/>
      </c>
      <c r="K333">
        <f>IF(A333&lt;&gt;"", ROUND(MAX(0, J333-G333), 0), "")</f>
        <v/>
      </c>
      <c r="L333">
        <f>IF(K333&gt;0, "Restock Needed", "Healthy")</f>
        <v/>
      </c>
    </row>
    <row r="334">
      <c r="A334">
        <f>IFNA(VLOOKUP(B334, Data_Input_Inventory!D:J, 7, FALSE), "")</f>
        <v/>
      </c>
      <c r="B334">
        <f>IF(ISBLANK(Data_Input_Inventory!D334),"",Data_Input_Inventory!D334)</f>
        <v/>
      </c>
      <c r="C334">
        <f>IFNA(VLOOKUP(B334, Data_Input_Inventory!D:F, 3, FALSE), "")</f>
        <v/>
      </c>
      <c r="D334">
        <f>IF(A334&lt;&gt;"", HYPERLINK("https://www.amazon.com/dp/"&amp;A334, "View on Amazon"), "")</f>
        <v/>
      </c>
      <c r="E334">
        <f>IFNA(VLOOKUP(B334, Data_Input_Inventory!D:K, 8, FALSE), 0)</f>
        <v/>
      </c>
      <c r="F334">
        <f>IFNA(VLOOKUP(B334, Data_Input_Inventory!D:L, 9, FALSE), 0)</f>
        <v/>
      </c>
      <c r="G334">
        <f>E334+F334</f>
        <v/>
      </c>
      <c r="H334">
        <f>IFNA(VLOOKUP(A334, Data_Input_BizRpt!B:R, 17, FALSE), 0)</f>
        <v/>
      </c>
      <c r="I334">
        <f>H334/30</f>
        <v/>
      </c>
      <c r="J334">
        <f>I334*60</f>
        <v/>
      </c>
      <c r="K334">
        <f>IF(A334&lt;&gt;"", ROUND(MAX(0, J334-G334), 0), "")</f>
        <v/>
      </c>
      <c r="L334">
        <f>IF(K334&gt;0, "Restock Needed", "Healthy")</f>
        <v/>
      </c>
    </row>
    <row r="335">
      <c r="A335">
        <f>IFNA(VLOOKUP(B335, Data_Input_Inventory!D:J, 7, FALSE), "")</f>
        <v/>
      </c>
      <c r="B335">
        <f>IF(ISBLANK(Data_Input_Inventory!D335),"",Data_Input_Inventory!D335)</f>
        <v/>
      </c>
      <c r="C335">
        <f>IFNA(VLOOKUP(B335, Data_Input_Inventory!D:F, 3, FALSE), "")</f>
        <v/>
      </c>
      <c r="D335">
        <f>IF(A335&lt;&gt;"", HYPERLINK("https://www.amazon.com/dp/"&amp;A335, "View on Amazon"), "")</f>
        <v/>
      </c>
      <c r="E335">
        <f>IFNA(VLOOKUP(B335, Data_Input_Inventory!D:K, 8, FALSE), 0)</f>
        <v/>
      </c>
      <c r="F335">
        <f>IFNA(VLOOKUP(B335, Data_Input_Inventory!D:L, 9, FALSE), 0)</f>
        <v/>
      </c>
      <c r="G335">
        <f>E335+F335</f>
        <v/>
      </c>
      <c r="H335">
        <f>IFNA(VLOOKUP(A335, Data_Input_BizRpt!B:R, 17, FALSE), 0)</f>
        <v/>
      </c>
      <c r="I335">
        <f>H335/30</f>
        <v/>
      </c>
      <c r="J335">
        <f>I335*60</f>
        <v/>
      </c>
      <c r="K335">
        <f>IF(A335&lt;&gt;"", ROUND(MAX(0, J335-G335), 0), "")</f>
        <v/>
      </c>
      <c r="L335">
        <f>IF(K335&gt;0, "Restock Needed", "Healthy")</f>
        <v/>
      </c>
    </row>
    <row r="336">
      <c r="A336">
        <f>IFNA(VLOOKUP(B336, Data_Input_Inventory!D:J, 7, FALSE), "")</f>
        <v/>
      </c>
      <c r="B336">
        <f>IF(ISBLANK(Data_Input_Inventory!D336),"",Data_Input_Inventory!D336)</f>
        <v/>
      </c>
      <c r="C336">
        <f>IFNA(VLOOKUP(B336, Data_Input_Inventory!D:F, 3, FALSE), "")</f>
        <v/>
      </c>
      <c r="D336">
        <f>IF(A336&lt;&gt;"", HYPERLINK("https://www.amazon.com/dp/"&amp;A336, "View on Amazon"), "")</f>
        <v/>
      </c>
      <c r="E336">
        <f>IFNA(VLOOKUP(B336, Data_Input_Inventory!D:K, 8, FALSE), 0)</f>
        <v/>
      </c>
      <c r="F336">
        <f>IFNA(VLOOKUP(B336, Data_Input_Inventory!D:L, 9, FALSE), 0)</f>
        <v/>
      </c>
      <c r="G336">
        <f>E336+F336</f>
        <v/>
      </c>
      <c r="H336">
        <f>IFNA(VLOOKUP(A336, Data_Input_BizRpt!B:R, 17, FALSE), 0)</f>
        <v/>
      </c>
      <c r="I336">
        <f>H336/30</f>
        <v/>
      </c>
      <c r="J336">
        <f>I336*60</f>
        <v/>
      </c>
      <c r="K336">
        <f>IF(A336&lt;&gt;"", ROUND(MAX(0, J336-G336), 0), "")</f>
        <v/>
      </c>
      <c r="L336">
        <f>IF(K336&gt;0, "Restock Needed", "Healthy")</f>
        <v/>
      </c>
    </row>
    <row r="337">
      <c r="A337">
        <f>IFNA(VLOOKUP(B337, Data_Input_Inventory!D:J, 7, FALSE), "")</f>
        <v/>
      </c>
      <c r="B337">
        <f>IF(ISBLANK(Data_Input_Inventory!D337),"",Data_Input_Inventory!D337)</f>
        <v/>
      </c>
      <c r="C337">
        <f>IFNA(VLOOKUP(B337, Data_Input_Inventory!D:F, 3, FALSE), "")</f>
        <v/>
      </c>
      <c r="D337">
        <f>IF(A337&lt;&gt;"", HYPERLINK("https://www.amazon.com/dp/"&amp;A337, "View on Amazon"), "")</f>
        <v/>
      </c>
      <c r="E337">
        <f>IFNA(VLOOKUP(B337, Data_Input_Inventory!D:K, 8, FALSE), 0)</f>
        <v/>
      </c>
      <c r="F337">
        <f>IFNA(VLOOKUP(B337, Data_Input_Inventory!D:L, 9, FALSE), 0)</f>
        <v/>
      </c>
      <c r="G337">
        <f>E337+F337</f>
        <v/>
      </c>
      <c r="H337">
        <f>IFNA(VLOOKUP(A337, Data_Input_BizRpt!B:R, 17, FALSE), 0)</f>
        <v/>
      </c>
      <c r="I337">
        <f>H337/30</f>
        <v/>
      </c>
      <c r="J337">
        <f>I337*60</f>
        <v/>
      </c>
      <c r="K337">
        <f>IF(A337&lt;&gt;"", ROUND(MAX(0, J337-G337), 0), "")</f>
        <v/>
      </c>
      <c r="L337">
        <f>IF(K337&gt;0, "Restock Needed", "Healthy")</f>
        <v/>
      </c>
    </row>
    <row r="338">
      <c r="A338">
        <f>IFNA(VLOOKUP(B338, Data_Input_Inventory!D:J, 7, FALSE), "")</f>
        <v/>
      </c>
      <c r="B338">
        <f>IF(ISBLANK(Data_Input_Inventory!D338),"",Data_Input_Inventory!D338)</f>
        <v/>
      </c>
      <c r="C338">
        <f>IFNA(VLOOKUP(B338, Data_Input_Inventory!D:F, 3, FALSE), "")</f>
        <v/>
      </c>
      <c r="D338">
        <f>IF(A338&lt;&gt;"", HYPERLINK("https://www.amazon.com/dp/"&amp;A338, "View on Amazon"), "")</f>
        <v/>
      </c>
      <c r="E338">
        <f>IFNA(VLOOKUP(B338, Data_Input_Inventory!D:K, 8, FALSE), 0)</f>
        <v/>
      </c>
      <c r="F338">
        <f>IFNA(VLOOKUP(B338, Data_Input_Inventory!D:L, 9, FALSE), 0)</f>
        <v/>
      </c>
      <c r="G338">
        <f>E338+F338</f>
        <v/>
      </c>
      <c r="H338">
        <f>IFNA(VLOOKUP(A338, Data_Input_BizRpt!B:R, 17, FALSE), 0)</f>
        <v/>
      </c>
      <c r="I338">
        <f>H338/30</f>
        <v/>
      </c>
      <c r="J338">
        <f>I338*60</f>
        <v/>
      </c>
      <c r="K338">
        <f>IF(A338&lt;&gt;"", ROUND(MAX(0, J338-G338), 0), "")</f>
        <v/>
      </c>
      <c r="L338">
        <f>IF(K338&gt;0, "Restock Needed", "Healthy")</f>
        <v/>
      </c>
    </row>
    <row r="339">
      <c r="A339">
        <f>IFNA(VLOOKUP(B339, Data_Input_Inventory!D:J, 7, FALSE), "")</f>
        <v/>
      </c>
      <c r="B339">
        <f>IF(ISBLANK(Data_Input_Inventory!D339),"",Data_Input_Inventory!D339)</f>
        <v/>
      </c>
      <c r="C339">
        <f>IFNA(VLOOKUP(B339, Data_Input_Inventory!D:F, 3, FALSE), "")</f>
        <v/>
      </c>
      <c r="D339">
        <f>IF(A339&lt;&gt;"", HYPERLINK("https://www.amazon.com/dp/"&amp;A339, "View on Amazon"), "")</f>
        <v/>
      </c>
      <c r="E339">
        <f>IFNA(VLOOKUP(B339, Data_Input_Inventory!D:K, 8, FALSE), 0)</f>
        <v/>
      </c>
      <c r="F339">
        <f>IFNA(VLOOKUP(B339, Data_Input_Inventory!D:L, 9, FALSE), 0)</f>
        <v/>
      </c>
      <c r="G339">
        <f>E339+F339</f>
        <v/>
      </c>
      <c r="H339">
        <f>IFNA(VLOOKUP(A339, Data_Input_BizRpt!B:R, 17, FALSE), 0)</f>
        <v/>
      </c>
      <c r="I339">
        <f>H339/30</f>
        <v/>
      </c>
      <c r="J339">
        <f>I339*60</f>
        <v/>
      </c>
      <c r="K339">
        <f>IF(A339&lt;&gt;"", ROUND(MAX(0, J339-G339), 0), "")</f>
        <v/>
      </c>
      <c r="L339">
        <f>IF(K339&gt;0, "Restock Needed", "Healthy")</f>
        <v/>
      </c>
    </row>
    <row r="340">
      <c r="A340">
        <f>IFNA(VLOOKUP(B340, Data_Input_Inventory!D:J, 7, FALSE), "")</f>
        <v/>
      </c>
      <c r="B340">
        <f>IF(ISBLANK(Data_Input_Inventory!D340),"",Data_Input_Inventory!D340)</f>
        <v/>
      </c>
      <c r="C340">
        <f>IFNA(VLOOKUP(B340, Data_Input_Inventory!D:F, 3, FALSE), "")</f>
        <v/>
      </c>
      <c r="D340">
        <f>IF(A340&lt;&gt;"", HYPERLINK("https://www.amazon.com/dp/"&amp;A340, "View on Amazon"), "")</f>
        <v/>
      </c>
      <c r="E340">
        <f>IFNA(VLOOKUP(B340, Data_Input_Inventory!D:K, 8, FALSE), 0)</f>
        <v/>
      </c>
      <c r="F340">
        <f>IFNA(VLOOKUP(B340, Data_Input_Inventory!D:L, 9, FALSE), 0)</f>
        <v/>
      </c>
      <c r="G340">
        <f>E340+F340</f>
        <v/>
      </c>
      <c r="H340">
        <f>IFNA(VLOOKUP(A340, Data_Input_BizRpt!B:R, 17, FALSE), 0)</f>
        <v/>
      </c>
      <c r="I340">
        <f>H340/30</f>
        <v/>
      </c>
      <c r="J340">
        <f>I340*60</f>
        <v/>
      </c>
      <c r="K340">
        <f>IF(A340&lt;&gt;"", ROUND(MAX(0, J340-G340), 0), "")</f>
        <v/>
      </c>
      <c r="L340">
        <f>IF(K340&gt;0, "Restock Needed", "Healthy")</f>
        <v/>
      </c>
    </row>
    <row r="341">
      <c r="A341">
        <f>IFNA(VLOOKUP(B341, Data_Input_Inventory!D:J, 7, FALSE), "")</f>
        <v/>
      </c>
      <c r="B341">
        <f>IF(ISBLANK(Data_Input_Inventory!D341),"",Data_Input_Inventory!D341)</f>
        <v/>
      </c>
      <c r="C341">
        <f>IFNA(VLOOKUP(B341, Data_Input_Inventory!D:F, 3, FALSE), "")</f>
        <v/>
      </c>
      <c r="D341">
        <f>IF(A341&lt;&gt;"", HYPERLINK("https://www.amazon.com/dp/"&amp;A341, "View on Amazon"), "")</f>
        <v/>
      </c>
      <c r="E341">
        <f>IFNA(VLOOKUP(B341, Data_Input_Inventory!D:K, 8, FALSE), 0)</f>
        <v/>
      </c>
      <c r="F341">
        <f>IFNA(VLOOKUP(B341, Data_Input_Inventory!D:L, 9, FALSE), 0)</f>
        <v/>
      </c>
      <c r="G341">
        <f>E341+F341</f>
        <v/>
      </c>
      <c r="H341">
        <f>IFNA(VLOOKUP(A341, Data_Input_BizRpt!B:R, 17, FALSE), 0)</f>
        <v/>
      </c>
      <c r="I341">
        <f>H341/30</f>
        <v/>
      </c>
      <c r="J341">
        <f>I341*60</f>
        <v/>
      </c>
      <c r="K341">
        <f>IF(A341&lt;&gt;"", ROUND(MAX(0, J341-G341), 0), "")</f>
        <v/>
      </c>
      <c r="L341">
        <f>IF(K341&gt;0, "Restock Needed", "Healthy")</f>
        <v/>
      </c>
    </row>
    <row r="342">
      <c r="A342">
        <f>IFNA(VLOOKUP(B342, Data_Input_Inventory!D:J, 7, FALSE), "")</f>
        <v/>
      </c>
      <c r="B342">
        <f>IF(ISBLANK(Data_Input_Inventory!D342),"",Data_Input_Inventory!D342)</f>
        <v/>
      </c>
      <c r="C342">
        <f>IFNA(VLOOKUP(B342, Data_Input_Inventory!D:F, 3, FALSE), "")</f>
        <v/>
      </c>
      <c r="D342">
        <f>IF(A342&lt;&gt;"", HYPERLINK("https://www.amazon.com/dp/"&amp;A342, "View on Amazon"), "")</f>
        <v/>
      </c>
      <c r="E342">
        <f>IFNA(VLOOKUP(B342, Data_Input_Inventory!D:K, 8, FALSE), 0)</f>
        <v/>
      </c>
      <c r="F342">
        <f>IFNA(VLOOKUP(B342, Data_Input_Inventory!D:L, 9, FALSE), 0)</f>
        <v/>
      </c>
      <c r="G342">
        <f>E342+F342</f>
        <v/>
      </c>
      <c r="H342">
        <f>IFNA(VLOOKUP(A342, Data_Input_BizRpt!B:R, 17, FALSE), 0)</f>
        <v/>
      </c>
      <c r="I342">
        <f>H342/30</f>
        <v/>
      </c>
      <c r="J342">
        <f>I342*60</f>
        <v/>
      </c>
      <c r="K342">
        <f>IF(A342&lt;&gt;"", ROUND(MAX(0, J342-G342), 0), "")</f>
        <v/>
      </c>
      <c r="L342">
        <f>IF(K342&gt;0, "Restock Needed", "Healthy")</f>
        <v/>
      </c>
    </row>
    <row r="343">
      <c r="A343">
        <f>IFNA(VLOOKUP(B343, Data_Input_Inventory!D:J, 7, FALSE), "")</f>
        <v/>
      </c>
      <c r="B343">
        <f>IF(ISBLANK(Data_Input_Inventory!D343),"",Data_Input_Inventory!D343)</f>
        <v/>
      </c>
      <c r="C343">
        <f>IFNA(VLOOKUP(B343, Data_Input_Inventory!D:F, 3, FALSE), "")</f>
        <v/>
      </c>
      <c r="D343">
        <f>IF(A343&lt;&gt;"", HYPERLINK("https://www.amazon.com/dp/"&amp;A343, "View on Amazon"), "")</f>
        <v/>
      </c>
      <c r="E343">
        <f>IFNA(VLOOKUP(B343, Data_Input_Inventory!D:K, 8, FALSE), 0)</f>
        <v/>
      </c>
      <c r="F343">
        <f>IFNA(VLOOKUP(B343, Data_Input_Inventory!D:L, 9, FALSE), 0)</f>
        <v/>
      </c>
      <c r="G343">
        <f>E343+F343</f>
        <v/>
      </c>
      <c r="H343">
        <f>IFNA(VLOOKUP(A343, Data_Input_BizRpt!B:R, 17, FALSE), 0)</f>
        <v/>
      </c>
      <c r="I343">
        <f>H343/30</f>
        <v/>
      </c>
      <c r="J343">
        <f>I343*60</f>
        <v/>
      </c>
      <c r="K343">
        <f>IF(A343&lt;&gt;"", ROUND(MAX(0, J343-G343), 0), "")</f>
        <v/>
      </c>
      <c r="L343">
        <f>IF(K343&gt;0, "Restock Needed", "Healthy")</f>
        <v/>
      </c>
    </row>
    <row r="344">
      <c r="A344">
        <f>IFNA(VLOOKUP(B344, Data_Input_Inventory!D:J, 7, FALSE), "")</f>
        <v/>
      </c>
      <c r="B344">
        <f>IF(ISBLANK(Data_Input_Inventory!D344),"",Data_Input_Inventory!D344)</f>
        <v/>
      </c>
      <c r="C344">
        <f>IFNA(VLOOKUP(B344, Data_Input_Inventory!D:F, 3, FALSE), "")</f>
        <v/>
      </c>
      <c r="D344">
        <f>IF(A344&lt;&gt;"", HYPERLINK("https://www.amazon.com/dp/"&amp;A344, "View on Amazon"), "")</f>
        <v/>
      </c>
      <c r="E344">
        <f>IFNA(VLOOKUP(B344, Data_Input_Inventory!D:K, 8, FALSE), 0)</f>
        <v/>
      </c>
      <c r="F344">
        <f>IFNA(VLOOKUP(B344, Data_Input_Inventory!D:L, 9, FALSE), 0)</f>
        <v/>
      </c>
      <c r="G344">
        <f>E344+F344</f>
        <v/>
      </c>
      <c r="H344">
        <f>IFNA(VLOOKUP(A344, Data_Input_BizRpt!B:R, 17, FALSE), 0)</f>
        <v/>
      </c>
      <c r="I344">
        <f>H344/30</f>
        <v/>
      </c>
      <c r="J344">
        <f>I344*60</f>
        <v/>
      </c>
      <c r="K344">
        <f>IF(A344&lt;&gt;"", ROUND(MAX(0, J344-G344), 0), "")</f>
        <v/>
      </c>
      <c r="L344">
        <f>IF(K344&gt;0, "Restock Needed", "Healthy")</f>
        <v/>
      </c>
    </row>
    <row r="345">
      <c r="A345">
        <f>IFNA(VLOOKUP(B345, Data_Input_Inventory!D:J, 7, FALSE), "")</f>
        <v/>
      </c>
      <c r="B345">
        <f>IF(ISBLANK(Data_Input_Inventory!D345),"",Data_Input_Inventory!D345)</f>
        <v/>
      </c>
      <c r="C345">
        <f>IFNA(VLOOKUP(B345, Data_Input_Inventory!D:F, 3, FALSE), "")</f>
        <v/>
      </c>
      <c r="D345">
        <f>IF(A345&lt;&gt;"", HYPERLINK("https://www.amazon.com/dp/"&amp;A345, "View on Amazon"), "")</f>
        <v/>
      </c>
      <c r="E345">
        <f>IFNA(VLOOKUP(B345, Data_Input_Inventory!D:K, 8, FALSE), 0)</f>
        <v/>
      </c>
      <c r="F345">
        <f>IFNA(VLOOKUP(B345, Data_Input_Inventory!D:L, 9, FALSE), 0)</f>
        <v/>
      </c>
      <c r="G345">
        <f>E345+F345</f>
        <v/>
      </c>
      <c r="H345">
        <f>IFNA(VLOOKUP(A345, Data_Input_BizRpt!B:R, 17, FALSE), 0)</f>
        <v/>
      </c>
      <c r="I345">
        <f>H345/30</f>
        <v/>
      </c>
      <c r="J345">
        <f>I345*60</f>
        <v/>
      </c>
      <c r="K345">
        <f>IF(A345&lt;&gt;"", ROUND(MAX(0, J345-G345), 0), "")</f>
        <v/>
      </c>
      <c r="L345">
        <f>IF(K345&gt;0, "Restock Needed", "Healthy")</f>
        <v/>
      </c>
    </row>
    <row r="346">
      <c r="A346">
        <f>IFNA(VLOOKUP(B346, Data_Input_Inventory!D:J, 7, FALSE), "")</f>
        <v/>
      </c>
      <c r="B346">
        <f>IF(ISBLANK(Data_Input_Inventory!D346),"",Data_Input_Inventory!D346)</f>
        <v/>
      </c>
      <c r="C346">
        <f>IFNA(VLOOKUP(B346, Data_Input_Inventory!D:F, 3, FALSE), "")</f>
        <v/>
      </c>
      <c r="D346">
        <f>IF(A346&lt;&gt;"", HYPERLINK("https://www.amazon.com/dp/"&amp;A346, "View on Amazon"), "")</f>
        <v/>
      </c>
      <c r="E346">
        <f>IFNA(VLOOKUP(B346, Data_Input_Inventory!D:K, 8, FALSE), 0)</f>
        <v/>
      </c>
      <c r="F346">
        <f>IFNA(VLOOKUP(B346, Data_Input_Inventory!D:L, 9, FALSE), 0)</f>
        <v/>
      </c>
      <c r="G346">
        <f>E346+F346</f>
        <v/>
      </c>
      <c r="H346">
        <f>IFNA(VLOOKUP(A346, Data_Input_BizRpt!B:R, 17, FALSE), 0)</f>
        <v/>
      </c>
      <c r="I346">
        <f>H346/30</f>
        <v/>
      </c>
      <c r="J346">
        <f>I346*60</f>
        <v/>
      </c>
      <c r="K346">
        <f>IF(A346&lt;&gt;"", ROUND(MAX(0, J346-G346), 0), "")</f>
        <v/>
      </c>
      <c r="L346">
        <f>IF(K346&gt;0, "Restock Needed", "Healthy")</f>
        <v/>
      </c>
    </row>
    <row r="347">
      <c r="A347">
        <f>IFNA(VLOOKUP(B347, Data_Input_Inventory!D:J, 7, FALSE), "")</f>
        <v/>
      </c>
      <c r="B347">
        <f>IF(ISBLANK(Data_Input_Inventory!D347),"",Data_Input_Inventory!D347)</f>
        <v/>
      </c>
      <c r="C347">
        <f>IFNA(VLOOKUP(B347, Data_Input_Inventory!D:F, 3, FALSE), "")</f>
        <v/>
      </c>
      <c r="D347">
        <f>IF(A347&lt;&gt;"", HYPERLINK("https://www.amazon.com/dp/"&amp;A347, "View on Amazon"), "")</f>
        <v/>
      </c>
      <c r="E347">
        <f>IFNA(VLOOKUP(B347, Data_Input_Inventory!D:K, 8, FALSE), 0)</f>
        <v/>
      </c>
      <c r="F347">
        <f>IFNA(VLOOKUP(B347, Data_Input_Inventory!D:L, 9, FALSE), 0)</f>
        <v/>
      </c>
      <c r="G347">
        <f>E347+F347</f>
        <v/>
      </c>
      <c r="H347">
        <f>IFNA(VLOOKUP(A347, Data_Input_BizRpt!B:R, 17, FALSE), 0)</f>
        <v/>
      </c>
      <c r="I347">
        <f>H347/30</f>
        <v/>
      </c>
      <c r="J347">
        <f>I347*60</f>
        <v/>
      </c>
      <c r="K347">
        <f>IF(A347&lt;&gt;"", ROUND(MAX(0, J347-G347), 0), "")</f>
        <v/>
      </c>
      <c r="L347">
        <f>IF(K347&gt;0, "Restock Needed", "Healthy")</f>
        <v/>
      </c>
    </row>
    <row r="348">
      <c r="A348">
        <f>IFNA(VLOOKUP(B348, Data_Input_Inventory!D:J, 7, FALSE), "")</f>
        <v/>
      </c>
      <c r="B348">
        <f>IF(ISBLANK(Data_Input_Inventory!D348),"",Data_Input_Inventory!D348)</f>
        <v/>
      </c>
      <c r="C348">
        <f>IFNA(VLOOKUP(B348, Data_Input_Inventory!D:F, 3, FALSE), "")</f>
        <v/>
      </c>
      <c r="D348">
        <f>IF(A348&lt;&gt;"", HYPERLINK("https://www.amazon.com/dp/"&amp;A348, "View on Amazon"), "")</f>
        <v/>
      </c>
      <c r="E348">
        <f>IFNA(VLOOKUP(B348, Data_Input_Inventory!D:K, 8, FALSE), 0)</f>
        <v/>
      </c>
      <c r="F348">
        <f>IFNA(VLOOKUP(B348, Data_Input_Inventory!D:L, 9, FALSE), 0)</f>
        <v/>
      </c>
      <c r="G348">
        <f>E348+F348</f>
        <v/>
      </c>
      <c r="H348">
        <f>IFNA(VLOOKUP(A348, Data_Input_BizRpt!B:R, 17, FALSE), 0)</f>
        <v/>
      </c>
      <c r="I348">
        <f>H348/30</f>
        <v/>
      </c>
      <c r="J348">
        <f>I348*60</f>
        <v/>
      </c>
      <c r="K348">
        <f>IF(A348&lt;&gt;"", ROUND(MAX(0, J348-G348), 0), "")</f>
        <v/>
      </c>
      <c r="L348">
        <f>IF(K348&gt;0, "Restock Needed", "Healthy")</f>
        <v/>
      </c>
    </row>
    <row r="349">
      <c r="A349">
        <f>IFNA(VLOOKUP(B349, Data_Input_Inventory!D:J, 7, FALSE), "")</f>
        <v/>
      </c>
      <c r="B349">
        <f>IF(ISBLANK(Data_Input_Inventory!D349),"",Data_Input_Inventory!D349)</f>
        <v/>
      </c>
      <c r="C349">
        <f>IFNA(VLOOKUP(B349, Data_Input_Inventory!D:F, 3, FALSE), "")</f>
        <v/>
      </c>
      <c r="D349">
        <f>IF(A349&lt;&gt;"", HYPERLINK("https://www.amazon.com/dp/"&amp;A349, "View on Amazon"), "")</f>
        <v/>
      </c>
      <c r="E349">
        <f>IFNA(VLOOKUP(B349, Data_Input_Inventory!D:K, 8, FALSE), 0)</f>
        <v/>
      </c>
      <c r="F349">
        <f>IFNA(VLOOKUP(B349, Data_Input_Inventory!D:L, 9, FALSE), 0)</f>
        <v/>
      </c>
      <c r="G349">
        <f>E349+F349</f>
        <v/>
      </c>
      <c r="H349">
        <f>IFNA(VLOOKUP(A349, Data_Input_BizRpt!B:R, 17, FALSE), 0)</f>
        <v/>
      </c>
      <c r="I349">
        <f>H349/30</f>
        <v/>
      </c>
      <c r="J349">
        <f>I349*60</f>
        <v/>
      </c>
      <c r="K349">
        <f>IF(A349&lt;&gt;"", ROUND(MAX(0, J349-G349), 0), "")</f>
        <v/>
      </c>
      <c r="L349">
        <f>IF(K349&gt;0, "Restock Needed", "Healthy")</f>
        <v/>
      </c>
    </row>
    <row r="350">
      <c r="A350">
        <f>IFNA(VLOOKUP(B350, Data_Input_Inventory!D:J, 7, FALSE), "")</f>
        <v/>
      </c>
      <c r="B350">
        <f>IF(ISBLANK(Data_Input_Inventory!D350),"",Data_Input_Inventory!D350)</f>
        <v/>
      </c>
      <c r="C350">
        <f>IFNA(VLOOKUP(B350, Data_Input_Inventory!D:F, 3, FALSE), "")</f>
        <v/>
      </c>
      <c r="D350">
        <f>IF(A350&lt;&gt;"", HYPERLINK("https://www.amazon.com/dp/"&amp;A350, "View on Amazon"), "")</f>
        <v/>
      </c>
      <c r="E350">
        <f>IFNA(VLOOKUP(B350, Data_Input_Inventory!D:K, 8, FALSE), 0)</f>
        <v/>
      </c>
      <c r="F350">
        <f>IFNA(VLOOKUP(B350, Data_Input_Inventory!D:L, 9, FALSE), 0)</f>
        <v/>
      </c>
      <c r="G350">
        <f>E350+F350</f>
        <v/>
      </c>
      <c r="H350">
        <f>IFNA(VLOOKUP(A350, Data_Input_BizRpt!B:R, 17, FALSE), 0)</f>
        <v/>
      </c>
      <c r="I350">
        <f>H350/30</f>
        <v/>
      </c>
      <c r="J350">
        <f>I350*60</f>
        <v/>
      </c>
      <c r="K350">
        <f>IF(A350&lt;&gt;"", ROUND(MAX(0, J350-G350), 0), "")</f>
        <v/>
      </c>
      <c r="L350">
        <f>IF(K350&gt;0, "Restock Needed", "Healthy")</f>
        <v/>
      </c>
    </row>
    <row r="351">
      <c r="A351">
        <f>IFNA(VLOOKUP(B351, Data_Input_Inventory!D:J, 7, FALSE), "")</f>
        <v/>
      </c>
      <c r="B351">
        <f>IF(ISBLANK(Data_Input_Inventory!D351),"",Data_Input_Inventory!D351)</f>
        <v/>
      </c>
      <c r="C351">
        <f>IFNA(VLOOKUP(B351, Data_Input_Inventory!D:F, 3, FALSE), "")</f>
        <v/>
      </c>
      <c r="D351">
        <f>IF(A351&lt;&gt;"", HYPERLINK("https://www.amazon.com/dp/"&amp;A351, "View on Amazon"), "")</f>
        <v/>
      </c>
      <c r="E351">
        <f>IFNA(VLOOKUP(B351, Data_Input_Inventory!D:K, 8, FALSE), 0)</f>
        <v/>
      </c>
      <c r="F351">
        <f>IFNA(VLOOKUP(B351, Data_Input_Inventory!D:L, 9, FALSE), 0)</f>
        <v/>
      </c>
      <c r="G351">
        <f>E351+F351</f>
        <v/>
      </c>
      <c r="H351">
        <f>IFNA(VLOOKUP(A351, Data_Input_BizRpt!B:R, 17, FALSE), 0)</f>
        <v/>
      </c>
      <c r="I351">
        <f>H351/30</f>
        <v/>
      </c>
      <c r="J351">
        <f>I351*60</f>
        <v/>
      </c>
      <c r="K351">
        <f>IF(A351&lt;&gt;"", ROUND(MAX(0, J351-G351), 0), "")</f>
        <v/>
      </c>
      <c r="L351">
        <f>IF(K351&gt;0, "Restock Needed", "Healthy")</f>
        <v/>
      </c>
    </row>
    <row r="352">
      <c r="A352">
        <f>IFNA(VLOOKUP(B352, Data_Input_Inventory!D:J, 7, FALSE), "")</f>
        <v/>
      </c>
      <c r="B352">
        <f>IF(ISBLANK(Data_Input_Inventory!D352),"",Data_Input_Inventory!D352)</f>
        <v/>
      </c>
      <c r="C352">
        <f>IFNA(VLOOKUP(B352, Data_Input_Inventory!D:F, 3, FALSE), "")</f>
        <v/>
      </c>
      <c r="D352">
        <f>IF(A352&lt;&gt;"", HYPERLINK("https://www.amazon.com/dp/"&amp;A352, "View on Amazon"), "")</f>
        <v/>
      </c>
      <c r="E352">
        <f>IFNA(VLOOKUP(B352, Data_Input_Inventory!D:K, 8, FALSE), 0)</f>
        <v/>
      </c>
      <c r="F352">
        <f>IFNA(VLOOKUP(B352, Data_Input_Inventory!D:L, 9, FALSE), 0)</f>
        <v/>
      </c>
      <c r="G352">
        <f>E352+F352</f>
        <v/>
      </c>
      <c r="H352">
        <f>IFNA(VLOOKUP(A352, Data_Input_BizRpt!B:R, 17, FALSE), 0)</f>
        <v/>
      </c>
      <c r="I352">
        <f>H352/30</f>
        <v/>
      </c>
      <c r="J352">
        <f>I352*60</f>
        <v/>
      </c>
      <c r="K352">
        <f>IF(A352&lt;&gt;"", ROUND(MAX(0, J352-G352), 0), "")</f>
        <v/>
      </c>
      <c r="L352">
        <f>IF(K352&gt;0, "Restock Needed", "Healthy")</f>
        <v/>
      </c>
    </row>
    <row r="353">
      <c r="A353">
        <f>IFNA(VLOOKUP(B353, Data_Input_Inventory!D:J, 7, FALSE), "")</f>
        <v/>
      </c>
      <c r="B353">
        <f>IF(ISBLANK(Data_Input_Inventory!D353),"",Data_Input_Inventory!D353)</f>
        <v/>
      </c>
      <c r="C353">
        <f>IFNA(VLOOKUP(B353, Data_Input_Inventory!D:F, 3, FALSE), "")</f>
        <v/>
      </c>
      <c r="D353">
        <f>IF(A353&lt;&gt;"", HYPERLINK("https://www.amazon.com/dp/"&amp;A353, "View on Amazon"), "")</f>
        <v/>
      </c>
      <c r="E353">
        <f>IFNA(VLOOKUP(B353, Data_Input_Inventory!D:K, 8, FALSE), 0)</f>
        <v/>
      </c>
      <c r="F353">
        <f>IFNA(VLOOKUP(B353, Data_Input_Inventory!D:L, 9, FALSE), 0)</f>
        <v/>
      </c>
      <c r="G353">
        <f>E353+F353</f>
        <v/>
      </c>
      <c r="H353">
        <f>IFNA(VLOOKUP(A353, Data_Input_BizRpt!B:R, 17, FALSE), 0)</f>
        <v/>
      </c>
      <c r="I353">
        <f>H353/30</f>
        <v/>
      </c>
      <c r="J353">
        <f>I353*60</f>
        <v/>
      </c>
      <c r="K353">
        <f>IF(A353&lt;&gt;"", ROUND(MAX(0, J353-G353), 0), "")</f>
        <v/>
      </c>
      <c r="L353">
        <f>IF(K353&gt;0, "Restock Needed", "Healthy")</f>
        <v/>
      </c>
    </row>
    <row r="354">
      <c r="A354">
        <f>IFNA(VLOOKUP(B354, Data_Input_Inventory!D:J, 7, FALSE), "")</f>
        <v/>
      </c>
      <c r="B354">
        <f>IF(ISBLANK(Data_Input_Inventory!D354),"",Data_Input_Inventory!D354)</f>
        <v/>
      </c>
      <c r="C354">
        <f>IFNA(VLOOKUP(B354, Data_Input_Inventory!D:F, 3, FALSE), "")</f>
        <v/>
      </c>
      <c r="D354">
        <f>IF(A354&lt;&gt;"", HYPERLINK("https://www.amazon.com/dp/"&amp;A354, "View on Amazon"), "")</f>
        <v/>
      </c>
      <c r="E354">
        <f>IFNA(VLOOKUP(B354, Data_Input_Inventory!D:K, 8, FALSE), 0)</f>
        <v/>
      </c>
      <c r="F354">
        <f>IFNA(VLOOKUP(B354, Data_Input_Inventory!D:L, 9, FALSE), 0)</f>
        <v/>
      </c>
      <c r="G354">
        <f>E354+F354</f>
        <v/>
      </c>
      <c r="H354">
        <f>IFNA(VLOOKUP(A354, Data_Input_BizRpt!B:R, 17, FALSE), 0)</f>
        <v/>
      </c>
      <c r="I354">
        <f>H354/30</f>
        <v/>
      </c>
      <c r="J354">
        <f>I354*60</f>
        <v/>
      </c>
      <c r="K354">
        <f>IF(A354&lt;&gt;"", ROUND(MAX(0, J354-G354), 0), "")</f>
        <v/>
      </c>
      <c r="L354">
        <f>IF(K354&gt;0, "Restock Needed", "Healthy")</f>
        <v/>
      </c>
    </row>
    <row r="355">
      <c r="A355">
        <f>IFNA(VLOOKUP(B355, Data_Input_Inventory!D:J, 7, FALSE), "")</f>
        <v/>
      </c>
      <c r="B355">
        <f>IF(ISBLANK(Data_Input_Inventory!D355),"",Data_Input_Inventory!D355)</f>
        <v/>
      </c>
      <c r="C355">
        <f>IFNA(VLOOKUP(B355, Data_Input_Inventory!D:F, 3, FALSE), "")</f>
        <v/>
      </c>
      <c r="D355">
        <f>IF(A355&lt;&gt;"", HYPERLINK("https://www.amazon.com/dp/"&amp;A355, "View on Amazon"), "")</f>
        <v/>
      </c>
      <c r="E355">
        <f>IFNA(VLOOKUP(B355, Data_Input_Inventory!D:K, 8, FALSE), 0)</f>
        <v/>
      </c>
      <c r="F355">
        <f>IFNA(VLOOKUP(B355, Data_Input_Inventory!D:L, 9, FALSE), 0)</f>
        <v/>
      </c>
      <c r="G355">
        <f>E355+F355</f>
        <v/>
      </c>
      <c r="H355">
        <f>IFNA(VLOOKUP(A355, Data_Input_BizRpt!B:R, 17, FALSE), 0)</f>
        <v/>
      </c>
      <c r="I355">
        <f>H355/30</f>
        <v/>
      </c>
      <c r="J355">
        <f>I355*60</f>
        <v/>
      </c>
      <c r="K355">
        <f>IF(A355&lt;&gt;"", ROUND(MAX(0, J355-G355), 0), "")</f>
        <v/>
      </c>
      <c r="L355">
        <f>IF(K355&gt;0, "Restock Needed", "Healthy")</f>
        <v/>
      </c>
    </row>
    <row r="356">
      <c r="A356">
        <f>IFNA(VLOOKUP(B356, Data_Input_Inventory!D:J, 7, FALSE), "")</f>
        <v/>
      </c>
      <c r="B356">
        <f>IF(ISBLANK(Data_Input_Inventory!D356),"",Data_Input_Inventory!D356)</f>
        <v/>
      </c>
      <c r="C356">
        <f>IFNA(VLOOKUP(B356, Data_Input_Inventory!D:F, 3, FALSE), "")</f>
        <v/>
      </c>
      <c r="D356">
        <f>IF(A356&lt;&gt;"", HYPERLINK("https://www.amazon.com/dp/"&amp;A356, "View on Amazon"), "")</f>
        <v/>
      </c>
      <c r="E356">
        <f>IFNA(VLOOKUP(B356, Data_Input_Inventory!D:K, 8, FALSE), 0)</f>
        <v/>
      </c>
      <c r="F356">
        <f>IFNA(VLOOKUP(B356, Data_Input_Inventory!D:L, 9, FALSE), 0)</f>
        <v/>
      </c>
      <c r="G356">
        <f>E356+F356</f>
        <v/>
      </c>
      <c r="H356">
        <f>IFNA(VLOOKUP(A356, Data_Input_BizRpt!B:R, 17, FALSE), 0)</f>
        <v/>
      </c>
      <c r="I356">
        <f>H356/30</f>
        <v/>
      </c>
      <c r="J356">
        <f>I356*60</f>
        <v/>
      </c>
      <c r="K356">
        <f>IF(A356&lt;&gt;"", ROUND(MAX(0, J356-G356), 0), "")</f>
        <v/>
      </c>
      <c r="L356">
        <f>IF(K356&gt;0, "Restock Needed", "Healthy")</f>
        <v/>
      </c>
    </row>
    <row r="357">
      <c r="A357">
        <f>IFNA(VLOOKUP(B357, Data_Input_Inventory!D:J, 7, FALSE), "")</f>
        <v/>
      </c>
      <c r="B357">
        <f>IF(ISBLANK(Data_Input_Inventory!D357),"",Data_Input_Inventory!D357)</f>
        <v/>
      </c>
      <c r="C357">
        <f>IFNA(VLOOKUP(B357, Data_Input_Inventory!D:F, 3, FALSE), "")</f>
        <v/>
      </c>
      <c r="D357">
        <f>IF(A357&lt;&gt;"", HYPERLINK("https://www.amazon.com/dp/"&amp;A357, "View on Amazon"), "")</f>
        <v/>
      </c>
      <c r="E357">
        <f>IFNA(VLOOKUP(B357, Data_Input_Inventory!D:K, 8, FALSE), 0)</f>
        <v/>
      </c>
      <c r="F357">
        <f>IFNA(VLOOKUP(B357, Data_Input_Inventory!D:L, 9, FALSE), 0)</f>
        <v/>
      </c>
      <c r="G357">
        <f>E357+F357</f>
        <v/>
      </c>
      <c r="H357">
        <f>IFNA(VLOOKUP(A357, Data_Input_BizRpt!B:R, 17, FALSE), 0)</f>
        <v/>
      </c>
      <c r="I357">
        <f>H357/30</f>
        <v/>
      </c>
      <c r="J357">
        <f>I357*60</f>
        <v/>
      </c>
      <c r="K357">
        <f>IF(A357&lt;&gt;"", ROUND(MAX(0, J357-G357), 0), "")</f>
        <v/>
      </c>
      <c r="L357">
        <f>IF(K357&gt;0, "Restock Needed", "Healthy")</f>
        <v/>
      </c>
    </row>
    <row r="358">
      <c r="A358">
        <f>IFNA(VLOOKUP(B358, Data_Input_Inventory!D:J, 7, FALSE), "")</f>
        <v/>
      </c>
      <c r="B358">
        <f>IF(ISBLANK(Data_Input_Inventory!D358),"",Data_Input_Inventory!D358)</f>
        <v/>
      </c>
      <c r="C358">
        <f>IFNA(VLOOKUP(B358, Data_Input_Inventory!D:F, 3, FALSE), "")</f>
        <v/>
      </c>
      <c r="D358">
        <f>IF(A358&lt;&gt;"", HYPERLINK("https://www.amazon.com/dp/"&amp;A358, "View on Amazon"), "")</f>
        <v/>
      </c>
      <c r="E358">
        <f>IFNA(VLOOKUP(B358, Data_Input_Inventory!D:K, 8, FALSE), 0)</f>
        <v/>
      </c>
      <c r="F358">
        <f>IFNA(VLOOKUP(B358, Data_Input_Inventory!D:L, 9, FALSE), 0)</f>
        <v/>
      </c>
      <c r="G358">
        <f>E358+F358</f>
        <v/>
      </c>
      <c r="H358">
        <f>IFNA(VLOOKUP(A358, Data_Input_BizRpt!B:R, 17, FALSE), 0)</f>
        <v/>
      </c>
      <c r="I358">
        <f>H358/30</f>
        <v/>
      </c>
      <c r="J358">
        <f>I358*60</f>
        <v/>
      </c>
      <c r="K358">
        <f>IF(A358&lt;&gt;"", ROUND(MAX(0, J358-G358), 0), "")</f>
        <v/>
      </c>
      <c r="L358">
        <f>IF(K358&gt;0, "Restock Needed", "Healthy")</f>
        <v/>
      </c>
    </row>
    <row r="359">
      <c r="A359">
        <f>IFNA(VLOOKUP(B359, Data_Input_Inventory!D:J, 7, FALSE), "")</f>
        <v/>
      </c>
      <c r="B359">
        <f>IF(ISBLANK(Data_Input_Inventory!D359),"",Data_Input_Inventory!D359)</f>
        <v/>
      </c>
      <c r="C359">
        <f>IFNA(VLOOKUP(B359, Data_Input_Inventory!D:F, 3, FALSE), "")</f>
        <v/>
      </c>
      <c r="D359">
        <f>IF(A359&lt;&gt;"", HYPERLINK("https://www.amazon.com/dp/"&amp;A359, "View on Amazon"), "")</f>
        <v/>
      </c>
      <c r="E359">
        <f>IFNA(VLOOKUP(B359, Data_Input_Inventory!D:K, 8, FALSE), 0)</f>
        <v/>
      </c>
      <c r="F359">
        <f>IFNA(VLOOKUP(B359, Data_Input_Inventory!D:L, 9, FALSE), 0)</f>
        <v/>
      </c>
      <c r="G359">
        <f>E359+F359</f>
        <v/>
      </c>
      <c r="H359">
        <f>IFNA(VLOOKUP(A359, Data_Input_BizRpt!B:R, 17, FALSE), 0)</f>
        <v/>
      </c>
      <c r="I359">
        <f>H359/30</f>
        <v/>
      </c>
      <c r="J359">
        <f>I359*60</f>
        <v/>
      </c>
      <c r="K359">
        <f>IF(A359&lt;&gt;"", ROUND(MAX(0, J359-G359), 0), "")</f>
        <v/>
      </c>
      <c r="L359">
        <f>IF(K359&gt;0, "Restock Needed", "Healthy")</f>
        <v/>
      </c>
    </row>
    <row r="360">
      <c r="A360">
        <f>IFNA(VLOOKUP(B360, Data_Input_Inventory!D:J, 7, FALSE), "")</f>
        <v/>
      </c>
      <c r="B360">
        <f>IF(ISBLANK(Data_Input_Inventory!D360),"",Data_Input_Inventory!D360)</f>
        <v/>
      </c>
      <c r="C360">
        <f>IFNA(VLOOKUP(B360, Data_Input_Inventory!D:F, 3, FALSE), "")</f>
        <v/>
      </c>
      <c r="D360">
        <f>IF(A360&lt;&gt;"", HYPERLINK("https://www.amazon.com/dp/"&amp;A360, "View on Amazon"), "")</f>
        <v/>
      </c>
      <c r="E360">
        <f>IFNA(VLOOKUP(B360, Data_Input_Inventory!D:K, 8, FALSE), 0)</f>
        <v/>
      </c>
      <c r="F360">
        <f>IFNA(VLOOKUP(B360, Data_Input_Inventory!D:L, 9, FALSE), 0)</f>
        <v/>
      </c>
      <c r="G360">
        <f>E360+F360</f>
        <v/>
      </c>
      <c r="H360">
        <f>IFNA(VLOOKUP(A360, Data_Input_BizRpt!B:R, 17, FALSE), 0)</f>
        <v/>
      </c>
      <c r="I360">
        <f>H360/30</f>
        <v/>
      </c>
      <c r="J360">
        <f>I360*60</f>
        <v/>
      </c>
      <c r="K360">
        <f>IF(A360&lt;&gt;"", ROUND(MAX(0, J360-G360), 0), "")</f>
        <v/>
      </c>
      <c r="L360">
        <f>IF(K360&gt;0, "Restock Needed", "Healthy")</f>
        <v/>
      </c>
    </row>
    <row r="361">
      <c r="A361">
        <f>IFNA(VLOOKUP(B361, Data_Input_Inventory!D:J, 7, FALSE), "")</f>
        <v/>
      </c>
      <c r="B361">
        <f>IF(ISBLANK(Data_Input_Inventory!D361),"",Data_Input_Inventory!D361)</f>
        <v/>
      </c>
      <c r="C361">
        <f>IFNA(VLOOKUP(B361, Data_Input_Inventory!D:F, 3, FALSE), "")</f>
        <v/>
      </c>
      <c r="D361">
        <f>IF(A361&lt;&gt;"", HYPERLINK("https://www.amazon.com/dp/"&amp;A361, "View on Amazon"), "")</f>
        <v/>
      </c>
      <c r="E361">
        <f>IFNA(VLOOKUP(B361, Data_Input_Inventory!D:K, 8, FALSE), 0)</f>
        <v/>
      </c>
      <c r="F361">
        <f>IFNA(VLOOKUP(B361, Data_Input_Inventory!D:L, 9, FALSE), 0)</f>
        <v/>
      </c>
      <c r="G361">
        <f>E361+F361</f>
        <v/>
      </c>
      <c r="H361">
        <f>IFNA(VLOOKUP(A361, Data_Input_BizRpt!B:R, 17, FALSE), 0)</f>
        <v/>
      </c>
      <c r="I361">
        <f>H361/30</f>
        <v/>
      </c>
      <c r="J361">
        <f>I361*60</f>
        <v/>
      </c>
      <c r="K361">
        <f>IF(A361&lt;&gt;"", ROUND(MAX(0, J361-G361), 0), "")</f>
        <v/>
      </c>
      <c r="L361">
        <f>IF(K361&gt;0, "Restock Needed", "Healthy")</f>
        <v/>
      </c>
    </row>
    <row r="362">
      <c r="A362">
        <f>IFNA(VLOOKUP(B362, Data_Input_Inventory!D:J, 7, FALSE), "")</f>
        <v/>
      </c>
      <c r="B362">
        <f>IF(ISBLANK(Data_Input_Inventory!D362),"",Data_Input_Inventory!D362)</f>
        <v/>
      </c>
      <c r="C362">
        <f>IFNA(VLOOKUP(B362, Data_Input_Inventory!D:F, 3, FALSE), "")</f>
        <v/>
      </c>
      <c r="D362">
        <f>IF(A362&lt;&gt;"", HYPERLINK("https://www.amazon.com/dp/"&amp;A362, "View on Amazon"), "")</f>
        <v/>
      </c>
      <c r="E362">
        <f>IFNA(VLOOKUP(B362, Data_Input_Inventory!D:K, 8, FALSE), 0)</f>
        <v/>
      </c>
      <c r="F362">
        <f>IFNA(VLOOKUP(B362, Data_Input_Inventory!D:L, 9, FALSE), 0)</f>
        <v/>
      </c>
      <c r="G362">
        <f>E362+F362</f>
        <v/>
      </c>
      <c r="H362">
        <f>IFNA(VLOOKUP(A362, Data_Input_BizRpt!B:R, 17, FALSE), 0)</f>
        <v/>
      </c>
      <c r="I362">
        <f>H362/30</f>
        <v/>
      </c>
      <c r="J362">
        <f>I362*60</f>
        <v/>
      </c>
      <c r="K362">
        <f>IF(A362&lt;&gt;"", ROUND(MAX(0, J362-G362), 0), "")</f>
        <v/>
      </c>
      <c r="L362">
        <f>IF(K362&gt;0, "Restock Needed", "Healthy")</f>
        <v/>
      </c>
    </row>
    <row r="363">
      <c r="A363">
        <f>IFNA(VLOOKUP(B363, Data_Input_Inventory!D:J, 7, FALSE), "")</f>
        <v/>
      </c>
      <c r="B363">
        <f>IF(ISBLANK(Data_Input_Inventory!D363),"",Data_Input_Inventory!D363)</f>
        <v/>
      </c>
      <c r="C363">
        <f>IFNA(VLOOKUP(B363, Data_Input_Inventory!D:F, 3, FALSE), "")</f>
        <v/>
      </c>
      <c r="D363">
        <f>IF(A363&lt;&gt;"", HYPERLINK("https://www.amazon.com/dp/"&amp;A363, "View on Amazon"), "")</f>
        <v/>
      </c>
      <c r="E363">
        <f>IFNA(VLOOKUP(B363, Data_Input_Inventory!D:K, 8, FALSE), 0)</f>
        <v/>
      </c>
      <c r="F363">
        <f>IFNA(VLOOKUP(B363, Data_Input_Inventory!D:L, 9, FALSE), 0)</f>
        <v/>
      </c>
      <c r="G363">
        <f>E363+F363</f>
        <v/>
      </c>
      <c r="H363">
        <f>IFNA(VLOOKUP(A363, Data_Input_BizRpt!B:R, 17, FALSE), 0)</f>
        <v/>
      </c>
      <c r="I363">
        <f>H363/30</f>
        <v/>
      </c>
      <c r="J363">
        <f>I363*60</f>
        <v/>
      </c>
      <c r="K363">
        <f>IF(A363&lt;&gt;"", ROUND(MAX(0, J363-G363), 0), "")</f>
        <v/>
      </c>
      <c r="L363">
        <f>IF(K363&gt;0, "Restock Needed", "Healthy")</f>
        <v/>
      </c>
    </row>
    <row r="364">
      <c r="A364">
        <f>IFNA(VLOOKUP(B364, Data_Input_Inventory!D:J, 7, FALSE), "")</f>
        <v/>
      </c>
      <c r="B364">
        <f>IF(ISBLANK(Data_Input_Inventory!D364),"",Data_Input_Inventory!D364)</f>
        <v/>
      </c>
      <c r="C364">
        <f>IFNA(VLOOKUP(B364, Data_Input_Inventory!D:F, 3, FALSE), "")</f>
        <v/>
      </c>
      <c r="D364">
        <f>IF(A364&lt;&gt;"", HYPERLINK("https://www.amazon.com/dp/"&amp;A364, "View on Amazon"), "")</f>
        <v/>
      </c>
      <c r="E364">
        <f>IFNA(VLOOKUP(B364, Data_Input_Inventory!D:K, 8, FALSE), 0)</f>
        <v/>
      </c>
      <c r="F364">
        <f>IFNA(VLOOKUP(B364, Data_Input_Inventory!D:L, 9, FALSE), 0)</f>
        <v/>
      </c>
      <c r="G364">
        <f>E364+F364</f>
        <v/>
      </c>
      <c r="H364">
        <f>IFNA(VLOOKUP(A364, Data_Input_BizRpt!B:R, 17, FALSE), 0)</f>
        <v/>
      </c>
      <c r="I364">
        <f>H364/30</f>
        <v/>
      </c>
      <c r="J364">
        <f>I364*60</f>
        <v/>
      </c>
      <c r="K364">
        <f>IF(A364&lt;&gt;"", ROUND(MAX(0, J364-G364), 0), "")</f>
        <v/>
      </c>
      <c r="L364">
        <f>IF(K364&gt;0, "Restock Needed", "Healthy")</f>
        <v/>
      </c>
    </row>
    <row r="365">
      <c r="A365">
        <f>IFNA(VLOOKUP(B365, Data_Input_Inventory!D:J, 7, FALSE), "")</f>
        <v/>
      </c>
      <c r="B365">
        <f>IF(ISBLANK(Data_Input_Inventory!D365),"",Data_Input_Inventory!D365)</f>
        <v/>
      </c>
      <c r="C365">
        <f>IFNA(VLOOKUP(B365, Data_Input_Inventory!D:F, 3, FALSE), "")</f>
        <v/>
      </c>
      <c r="D365">
        <f>IF(A365&lt;&gt;"", HYPERLINK("https://www.amazon.com/dp/"&amp;A365, "View on Amazon"), "")</f>
        <v/>
      </c>
      <c r="E365">
        <f>IFNA(VLOOKUP(B365, Data_Input_Inventory!D:K, 8, FALSE), 0)</f>
        <v/>
      </c>
      <c r="F365">
        <f>IFNA(VLOOKUP(B365, Data_Input_Inventory!D:L, 9, FALSE), 0)</f>
        <v/>
      </c>
      <c r="G365">
        <f>E365+F365</f>
        <v/>
      </c>
      <c r="H365">
        <f>IFNA(VLOOKUP(A365, Data_Input_BizRpt!B:R, 17, FALSE), 0)</f>
        <v/>
      </c>
      <c r="I365">
        <f>H365/30</f>
        <v/>
      </c>
      <c r="J365">
        <f>I365*60</f>
        <v/>
      </c>
      <c r="K365">
        <f>IF(A365&lt;&gt;"", ROUND(MAX(0, J365-G365), 0), "")</f>
        <v/>
      </c>
      <c r="L365">
        <f>IF(K365&gt;0, "Restock Needed", "Healthy")</f>
        <v/>
      </c>
    </row>
    <row r="366">
      <c r="A366">
        <f>IFNA(VLOOKUP(B366, Data_Input_Inventory!D:J, 7, FALSE), "")</f>
        <v/>
      </c>
      <c r="B366">
        <f>IF(ISBLANK(Data_Input_Inventory!D366),"",Data_Input_Inventory!D366)</f>
        <v/>
      </c>
      <c r="C366">
        <f>IFNA(VLOOKUP(B366, Data_Input_Inventory!D:F, 3, FALSE), "")</f>
        <v/>
      </c>
      <c r="D366">
        <f>IF(A366&lt;&gt;"", HYPERLINK("https://www.amazon.com/dp/"&amp;A366, "View on Amazon"), "")</f>
        <v/>
      </c>
      <c r="E366">
        <f>IFNA(VLOOKUP(B366, Data_Input_Inventory!D:K, 8, FALSE), 0)</f>
        <v/>
      </c>
      <c r="F366">
        <f>IFNA(VLOOKUP(B366, Data_Input_Inventory!D:L, 9, FALSE), 0)</f>
        <v/>
      </c>
      <c r="G366">
        <f>E366+F366</f>
        <v/>
      </c>
      <c r="H366">
        <f>IFNA(VLOOKUP(A366, Data_Input_BizRpt!B:R, 17, FALSE), 0)</f>
        <v/>
      </c>
      <c r="I366">
        <f>H366/30</f>
        <v/>
      </c>
      <c r="J366">
        <f>I366*60</f>
        <v/>
      </c>
      <c r="K366">
        <f>IF(A366&lt;&gt;"", ROUND(MAX(0, J366-G366), 0), "")</f>
        <v/>
      </c>
      <c r="L366">
        <f>IF(K366&gt;0, "Restock Needed", "Healthy")</f>
        <v/>
      </c>
    </row>
    <row r="367">
      <c r="A367">
        <f>IFNA(VLOOKUP(B367, Data_Input_Inventory!D:J, 7, FALSE), "")</f>
        <v/>
      </c>
      <c r="B367">
        <f>IF(ISBLANK(Data_Input_Inventory!D367),"",Data_Input_Inventory!D367)</f>
        <v/>
      </c>
      <c r="C367">
        <f>IFNA(VLOOKUP(B367, Data_Input_Inventory!D:F, 3, FALSE), "")</f>
        <v/>
      </c>
      <c r="D367">
        <f>IF(A367&lt;&gt;"", HYPERLINK("https://www.amazon.com/dp/"&amp;A367, "View on Amazon"), "")</f>
        <v/>
      </c>
      <c r="E367">
        <f>IFNA(VLOOKUP(B367, Data_Input_Inventory!D:K, 8, FALSE), 0)</f>
        <v/>
      </c>
      <c r="F367">
        <f>IFNA(VLOOKUP(B367, Data_Input_Inventory!D:L, 9, FALSE), 0)</f>
        <v/>
      </c>
      <c r="G367">
        <f>E367+F367</f>
        <v/>
      </c>
      <c r="H367">
        <f>IFNA(VLOOKUP(A367, Data_Input_BizRpt!B:R, 17, FALSE), 0)</f>
        <v/>
      </c>
      <c r="I367">
        <f>H367/30</f>
        <v/>
      </c>
      <c r="J367">
        <f>I367*60</f>
        <v/>
      </c>
      <c r="K367">
        <f>IF(A367&lt;&gt;"", ROUND(MAX(0, J367-G367), 0), "")</f>
        <v/>
      </c>
      <c r="L367">
        <f>IF(K367&gt;0, "Restock Needed", "Healthy")</f>
        <v/>
      </c>
    </row>
    <row r="368">
      <c r="A368">
        <f>IFNA(VLOOKUP(B368, Data_Input_Inventory!D:J, 7, FALSE), "")</f>
        <v/>
      </c>
      <c r="B368">
        <f>IF(ISBLANK(Data_Input_Inventory!D368),"",Data_Input_Inventory!D368)</f>
        <v/>
      </c>
      <c r="C368">
        <f>IFNA(VLOOKUP(B368, Data_Input_Inventory!D:F, 3, FALSE), "")</f>
        <v/>
      </c>
      <c r="D368">
        <f>IF(A368&lt;&gt;"", HYPERLINK("https://www.amazon.com/dp/"&amp;A368, "View on Amazon"), "")</f>
        <v/>
      </c>
      <c r="E368">
        <f>IFNA(VLOOKUP(B368, Data_Input_Inventory!D:K, 8, FALSE), 0)</f>
        <v/>
      </c>
      <c r="F368">
        <f>IFNA(VLOOKUP(B368, Data_Input_Inventory!D:L, 9, FALSE), 0)</f>
        <v/>
      </c>
      <c r="G368">
        <f>E368+F368</f>
        <v/>
      </c>
      <c r="H368">
        <f>IFNA(VLOOKUP(A368, Data_Input_BizRpt!B:R, 17, FALSE), 0)</f>
        <v/>
      </c>
      <c r="I368">
        <f>H368/30</f>
        <v/>
      </c>
      <c r="J368">
        <f>I368*60</f>
        <v/>
      </c>
      <c r="K368">
        <f>IF(A368&lt;&gt;"", ROUND(MAX(0, J368-G368), 0), "")</f>
        <v/>
      </c>
      <c r="L368">
        <f>IF(K368&gt;0, "Restock Needed", "Healthy")</f>
        <v/>
      </c>
    </row>
    <row r="369">
      <c r="A369">
        <f>IFNA(VLOOKUP(B369, Data_Input_Inventory!D:J, 7, FALSE), "")</f>
        <v/>
      </c>
      <c r="B369">
        <f>IF(ISBLANK(Data_Input_Inventory!D369),"",Data_Input_Inventory!D369)</f>
        <v/>
      </c>
      <c r="C369">
        <f>IFNA(VLOOKUP(B369, Data_Input_Inventory!D:F, 3, FALSE), "")</f>
        <v/>
      </c>
      <c r="D369">
        <f>IF(A369&lt;&gt;"", HYPERLINK("https://www.amazon.com/dp/"&amp;A369, "View on Amazon"), "")</f>
        <v/>
      </c>
      <c r="E369">
        <f>IFNA(VLOOKUP(B369, Data_Input_Inventory!D:K, 8, FALSE), 0)</f>
        <v/>
      </c>
      <c r="F369">
        <f>IFNA(VLOOKUP(B369, Data_Input_Inventory!D:L, 9, FALSE), 0)</f>
        <v/>
      </c>
      <c r="G369">
        <f>E369+F369</f>
        <v/>
      </c>
      <c r="H369">
        <f>IFNA(VLOOKUP(A369, Data_Input_BizRpt!B:R, 17, FALSE), 0)</f>
        <v/>
      </c>
      <c r="I369">
        <f>H369/30</f>
        <v/>
      </c>
      <c r="J369">
        <f>I369*60</f>
        <v/>
      </c>
      <c r="K369">
        <f>IF(A369&lt;&gt;"", ROUND(MAX(0, J369-G369), 0), "")</f>
        <v/>
      </c>
      <c r="L369">
        <f>IF(K369&gt;0, "Restock Needed", "Healthy")</f>
        <v/>
      </c>
    </row>
    <row r="370">
      <c r="A370">
        <f>IFNA(VLOOKUP(B370, Data_Input_Inventory!D:J, 7, FALSE), "")</f>
        <v/>
      </c>
      <c r="B370">
        <f>IF(ISBLANK(Data_Input_Inventory!D370),"",Data_Input_Inventory!D370)</f>
        <v/>
      </c>
      <c r="C370">
        <f>IFNA(VLOOKUP(B370, Data_Input_Inventory!D:F, 3, FALSE), "")</f>
        <v/>
      </c>
      <c r="D370">
        <f>IF(A370&lt;&gt;"", HYPERLINK("https://www.amazon.com/dp/"&amp;A370, "View on Amazon"), "")</f>
        <v/>
      </c>
      <c r="E370">
        <f>IFNA(VLOOKUP(B370, Data_Input_Inventory!D:K, 8, FALSE), 0)</f>
        <v/>
      </c>
      <c r="F370">
        <f>IFNA(VLOOKUP(B370, Data_Input_Inventory!D:L, 9, FALSE), 0)</f>
        <v/>
      </c>
      <c r="G370">
        <f>E370+F370</f>
        <v/>
      </c>
      <c r="H370">
        <f>IFNA(VLOOKUP(A370, Data_Input_BizRpt!B:R, 17, FALSE), 0)</f>
        <v/>
      </c>
      <c r="I370">
        <f>H370/30</f>
        <v/>
      </c>
      <c r="J370">
        <f>I370*60</f>
        <v/>
      </c>
      <c r="K370">
        <f>IF(A370&lt;&gt;"", ROUND(MAX(0, J370-G370), 0), "")</f>
        <v/>
      </c>
      <c r="L370">
        <f>IF(K370&gt;0, "Restock Needed", "Healthy")</f>
        <v/>
      </c>
    </row>
    <row r="371">
      <c r="A371">
        <f>IFNA(VLOOKUP(B371, Data_Input_Inventory!D:J, 7, FALSE), "")</f>
        <v/>
      </c>
      <c r="B371">
        <f>IF(ISBLANK(Data_Input_Inventory!D371),"",Data_Input_Inventory!D371)</f>
        <v/>
      </c>
      <c r="C371">
        <f>IFNA(VLOOKUP(B371, Data_Input_Inventory!D:F, 3, FALSE), "")</f>
        <v/>
      </c>
      <c r="D371">
        <f>IF(A371&lt;&gt;"", HYPERLINK("https://www.amazon.com/dp/"&amp;A371, "View on Amazon"), "")</f>
        <v/>
      </c>
      <c r="E371">
        <f>IFNA(VLOOKUP(B371, Data_Input_Inventory!D:K, 8, FALSE), 0)</f>
        <v/>
      </c>
      <c r="F371">
        <f>IFNA(VLOOKUP(B371, Data_Input_Inventory!D:L, 9, FALSE), 0)</f>
        <v/>
      </c>
      <c r="G371">
        <f>E371+F371</f>
        <v/>
      </c>
      <c r="H371">
        <f>IFNA(VLOOKUP(A371, Data_Input_BizRpt!B:R, 17, FALSE), 0)</f>
        <v/>
      </c>
      <c r="I371">
        <f>H371/30</f>
        <v/>
      </c>
      <c r="J371">
        <f>I371*60</f>
        <v/>
      </c>
      <c r="K371">
        <f>IF(A371&lt;&gt;"", ROUND(MAX(0, J371-G371), 0), "")</f>
        <v/>
      </c>
      <c r="L371">
        <f>IF(K371&gt;0, "Restock Needed", "Healthy")</f>
        <v/>
      </c>
    </row>
    <row r="372">
      <c r="A372">
        <f>IFNA(VLOOKUP(B372, Data_Input_Inventory!D:J, 7, FALSE), "")</f>
        <v/>
      </c>
      <c r="B372">
        <f>IF(ISBLANK(Data_Input_Inventory!D372),"",Data_Input_Inventory!D372)</f>
        <v/>
      </c>
      <c r="C372">
        <f>IFNA(VLOOKUP(B372, Data_Input_Inventory!D:F, 3, FALSE), "")</f>
        <v/>
      </c>
      <c r="D372">
        <f>IF(A372&lt;&gt;"", HYPERLINK("https://www.amazon.com/dp/"&amp;A372, "View on Amazon"), "")</f>
        <v/>
      </c>
      <c r="E372">
        <f>IFNA(VLOOKUP(B372, Data_Input_Inventory!D:K, 8, FALSE), 0)</f>
        <v/>
      </c>
      <c r="F372">
        <f>IFNA(VLOOKUP(B372, Data_Input_Inventory!D:L, 9, FALSE), 0)</f>
        <v/>
      </c>
      <c r="G372">
        <f>E372+F372</f>
        <v/>
      </c>
      <c r="H372">
        <f>IFNA(VLOOKUP(A372, Data_Input_BizRpt!B:R, 17, FALSE), 0)</f>
        <v/>
      </c>
      <c r="I372">
        <f>H372/30</f>
        <v/>
      </c>
      <c r="J372">
        <f>I372*60</f>
        <v/>
      </c>
      <c r="K372">
        <f>IF(A372&lt;&gt;"", ROUND(MAX(0, J372-G372), 0), "")</f>
        <v/>
      </c>
      <c r="L372">
        <f>IF(K372&gt;0, "Restock Needed", "Healthy")</f>
        <v/>
      </c>
    </row>
    <row r="373">
      <c r="A373">
        <f>IFNA(VLOOKUP(B373, Data_Input_Inventory!D:J, 7, FALSE), "")</f>
        <v/>
      </c>
      <c r="B373">
        <f>IF(ISBLANK(Data_Input_Inventory!D373),"",Data_Input_Inventory!D373)</f>
        <v/>
      </c>
      <c r="C373">
        <f>IFNA(VLOOKUP(B373, Data_Input_Inventory!D:F, 3, FALSE), "")</f>
        <v/>
      </c>
      <c r="D373">
        <f>IF(A373&lt;&gt;"", HYPERLINK("https://www.amazon.com/dp/"&amp;A373, "View on Amazon"), "")</f>
        <v/>
      </c>
      <c r="E373">
        <f>IFNA(VLOOKUP(B373, Data_Input_Inventory!D:K, 8, FALSE), 0)</f>
        <v/>
      </c>
      <c r="F373">
        <f>IFNA(VLOOKUP(B373, Data_Input_Inventory!D:L, 9, FALSE), 0)</f>
        <v/>
      </c>
      <c r="G373">
        <f>E373+F373</f>
        <v/>
      </c>
      <c r="H373">
        <f>IFNA(VLOOKUP(A373, Data_Input_BizRpt!B:R, 17, FALSE), 0)</f>
        <v/>
      </c>
      <c r="I373">
        <f>H373/30</f>
        <v/>
      </c>
      <c r="J373">
        <f>I373*60</f>
        <v/>
      </c>
      <c r="K373">
        <f>IF(A373&lt;&gt;"", ROUND(MAX(0, J373-G373), 0), "")</f>
        <v/>
      </c>
      <c r="L373">
        <f>IF(K373&gt;0, "Restock Needed", "Healthy")</f>
        <v/>
      </c>
    </row>
    <row r="374">
      <c r="A374">
        <f>IFNA(VLOOKUP(B374, Data_Input_Inventory!D:J, 7, FALSE), "")</f>
        <v/>
      </c>
      <c r="B374">
        <f>IF(ISBLANK(Data_Input_Inventory!D374),"",Data_Input_Inventory!D374)</f>
        <v/>
      </c>
      <c r="C374">
        <f>IFNA(VLOOKUP(B374, Data_Input_Inventory!D:F, 3, FALSE), "")</f>
        <v/>
      </c>
      <c r="D374">
        <f>IF(A374&lt;&gt;"", HYPERLINK("https://www.amazon.com/dp/"&amp;A374, "View on Amazon"), "")</f>
        <v/>
      </c>
      <c r="E374">
        <f>IFNA(VLOOKUP(B374, Data_Input_Inventory!D:K, 8, FALSE), 0)</f>
        <v/>
      </c>
      <c r="F374">
        <f>IFNA(VLOOKUP(B374, Data_Input_Inventory!D:L, 9, FALSE), 0)</f>
        <v/>
      </c>
      <c r="G374">
        <f>E374+F374</f>
        <v/>
      </c>
      <c r="H374">
        <f>IFNA(VLOOKUP(A374, Data_Input_BizRpt!B:R, 17, FALSE), 0)</f>
        <v/>
      </c>
      <c r="I374">
        <f>H374/30</f>
        <v/>
      </c>
      <c r="J374">
        <f>I374*60</f>
        <v/>
      </c>
      <c r="K374">
        <f>IF(A374&lt;&gt;"", ROUND(MAX(0, J374-G374), 0), "")</f>
        <v/>
      </c>
      <c r="L374">
        <f>IF(K374&gt;0, "Restock Needed", "Healthy")</f>
        <v/>
      </c>
    </row>
    <row r="375">
      <c r="A375">
        <f>IFNA(VLOOKUP(B375, Data_Input_Inventory!D:J, 7, FALSE), "")</f>
        <v/>
      </c>
      <c r="B375">
        <f>IF(ISBLANK(Data_Input_Inventory!D375),"",Data_Input_Inventory!D375)</f>
        <v/>
      </c>
      <c r="C375">
        <f>IFNA(VLOOKUP(B375, Data_Input_Inventory!D:F, 3, FALSE), "")</f>
        <v/>
      </c>
      <c r="D375">
        <f>IF(A375&lt;&gt;"", HYPERLINK("https://www.amazon.com/dp/"&amp;A375, "View on Amazon"), "")</f>
        <v/>
      </c>
      <c r="E375">
        <f>IFNA(VLOOKUP(B375, Data_Input_Inventory!D:K, 8, FALSE), 0)</f>
        <v/>
      </c>
      <c r="F375">
        <f>IFNA(VLOOKUP(B375, Data_Input_Inventory!D:L, 9, FALSE), 0)</f>
        <v/>
      </c>
      <c r="G375">
        <f>E375+F375</f>
        <v/>
      </c>
      <c r="H375">
        <f>IFNA(VLOOKUP(A375, Data_Input_BizRpt!B:R, 17, FALSE), 0)</f>
        <v/>
      </c>
      <c r="I375">
        <f>H375/30</f>
        <v/>
      </c>
      <c r="J375">
        <f>I375*60</f>
        <v/>
      </c>
      <c r="K375">
        <f>IF(A375&lt;&gt;"", ROUND(MAX(0, J375-G375), 0), "")</f>
        <v/>
      </c>
      <c r="L375">
        <f>IF(K375&gt;0, "Restock Needed", "Healthy")</f>
        <v/>
      </c>
    </row>
    <row r="376">
      <c r="A376">
        <f>IFNA(VLOOKUP(B376, Data_Input_Inventory!D:J, 7, FALSE), "")</f>
        <v/>
      </c>
      <c r="B376">
        <f>IF(ISBLANK(Data_Input_Inventory!D376),"",Data_Input_Inventory!D376)</f>
        <v/>
      </c>
      <c r="C376">
        <f>IFNA(VLOOKUP(B376, Data_Input_Inventory!D:F, 3, FALSE), "")</f>
        <v/>
      </c>
      <c r="D376">
        <f>IF(A376&lt;&gt;"", HYPERLINK("https://www.amazon.com/dp/"&amp;A376, "View on Amazon"), "")</f>
        <v/>
      </c>
      <c r="E376">
        <f>IFNA(VLOOKUP(B376, Data_Input_Inventory!D:K, 8, FALSE), 0)</f>
        <v/>
      </c>
      <c r="F376">
        <f>IFNA(VLOOKUP(B376, Data_Input_Inventory!D:L, 9, FALSE), 0)</f>
        <v/>
      </c>
      <c r="G376">
        <f>E376+F376</f>
        <v/>
      </c>
      <c r="H376">
        <f>IFNA(VLOOKUP(A376, Data_Input_BizRpt!B:R, 17, FALSE), 0)</f>
        <v/>
      </c>
      <c r="I376">
        <f>H376/30</f>
        <v/>
      </c>
      <c r="J376">
        <f>I376*60</f>
        <v/>
      </c>
      <c r="K376">
        <f>IF(A376&lt;&gt;"", ROUND(MAX(0, J376-G376), 0), "")</f>
        <v/>
      </c>
      <c r="L376">
        <f>IF(K376&gt;0, "Restock Needed", "Healthy")</f>
        <v/>
      </c>
    </row>
    <row r="377">
      <c r="A377">
        <f>IFNA(VLOOKUP(B377, Data_Input_Inventory!D:J, 7, FALSE), "")</f>
        <v/>
      </c>
      <c r="B377">
        <f>IF(ISBLANK(Data_Input_Inventory!D377),"",Data_Input_Inventory!D377)</f>
        <v/>
      </c>
      <c r="C377">
        <f>IFNA(VLOOKUP(B377, Data_Input_Inventory!D:F, 3, FALSE), "")</f>
        <v/>
      </c>
      <c r="D377">
        <f>IF(A377&lt;&gt;"", HYPERLINK("https://www.amazon.com/dp/"&amp;A377, "View on Amazon"), "")</f>
        <v/>
      </c>
      <c r="E377">
        <f>IFNA(VLOOKUP(B377, Data_Input_Inventory!D:K, 8, FALSE), 0)</f>
        <v/>
      </c>
      <c r="F377">
        <f>IFNA(VLOOKUP(B377, Data_Input_Inventory!D:L, 9, FALSE), 0)</f>
        <v/>
      </c>
      <c r="G377">
        <f>E377+F377</f>
        <v/>
      </c>
      <c r="H377">
        <f>IFNA(VLOOKUP(A377, Data_Input_BizRpt!B:R, 17, FALSE), 0)</f>
        <v/>
      </c>
      <c r="I377">
        <f>H377/30</f>
        <v/>
      </c>
      <c r="J377">
        <f>I377*60</f>
        <v/>
      </c>
      <c r="K377">
        <f>IF(A377&lt;&gt;"", ROUND(MAX(0, J377-G377), 0), "")</f>
        <v/>
      </c>
      <c r="L377">
        <f>IF(K377&gt;0, "Restock Needed", "Healthy")</f>
        <v/>
      </c>
    </row>
    <row r="378">
      <c r="A378">
        <f>IFNA(VLOOKUP(B378, Data_Input_Inventory!D:J, 7, FALSE), "")</f>
        <v/>
      </c>
      <c r="B378">
        <f>IF(ISBLANK(Data_Input_Inventory!D378),"",Data_Input_Inventory!D378)</f>
        <v/>
      </c>
      <c r="C378">
        <f>IFNA(VLOOKUP(B378, Data_Input_Inventory!D:F, 3, FALSE), "")</f>
        <v/>
      </c>
      <c r="D378">
        <f>IF(A378&lt;&gt;"", HYPERLINK("https://www.amazon.com/dp/"&amp;A378, "View on Amazon"), "")</f>
        <v/>
      </c>
      <c r="E378">
        <f>IFNA(VLOOKUP(B378, Data_Input_Inventory!D:K, 8, FALSE), 0)</f>
        <v/>
      </c>
      <c r="F378">
        <f>IFNA(VLOOKUP(B378, Data_Input_Inventory!D:L, 9, FALSE), 0)</f>
        <v/>
      </c>
      <c r="G378">
        <f>E378+F378</f>
        <v/>
      </c>
      <c r="H378">
        <f>IFNA(VLOOKUP(A378, Data_Input_BizRpt!B:R, 17, FALSE), 0)</f>
        <v/>
      </c>
      <c r="I378">
        <f>H378/30</f>
        <v/>
      </c>
      <c r="J378">
        <f>I378*60</f>
        <v/>
      </c>
      <c r="K378">
        <f>IF(A378&lt;&gt;"", ROUND(MAX(0, J378-G378), 0), "")</f>
        <v/>
      </c>
      <c r="L378">
        <f>IF(K378&gt;0, "Restock Needed", "Healthy")</f>
        <v/>
      </c>
    </row>
    <row r="379">
      <c r="A379">
        <f>IFNA(VLOOKUP(B379, Data_Input_Inventory!D:J, 7, FALSE), "")</f>
        <v/>
      </c>
      <c r="B379">
        <f>IF(ISBLANK(Data_Input_Inventory!D379),"",Data_Input_Inventory!D379)</f>
        <v/>
      </c>
      <c r="C379">
        <f>IFNA(VLOOKUP(B379, Data_Input_Inventory!D:F, 3, FALSE), "")</f>
        <v/>
      </c>
      <c r="D379">
        <f>IF(A379&lt;&gt;"", HYPERLINK("https://www.amazon.com/dp/"&amp;A379, "View on Amazon"), "")</f>
        <v/>
      </c>
      <c r="E379">
        <f>IFNA(VLOOKUP(B379, Data_Input_Inventory!D:K, 8, FALSE), 0)</f>
        <v/>
      </c>
      <c r="F379">
        <f>IFNA(VLOOKUP(B379, Data_Input_Inventory!D:L, 9, FALSE), 0)</f>
        <v/>
      </c>
      <c r="G379">
        <f>E379+F379</f>
        <v/>
      </c>
      <c r="H379">
        <f>IFNA(VLOOKUP(A379, Data_Input_BizRpt!B:R, 17, FALSE), 0)</f>
        <v/>
      </c>
      <c r="I379">
        <f>H379/30</f>
        <v/>
      </c>
      <c r="J379">
        <f>I379*60</f>
        <v/>
      </c>
      <c r="K379">
        <f>IF(A379&lt;&gt;"", ROUND(MAX(0, J379-G379), 0), "")</f>
        <v/>
      </c>
      <c r="L379">
        <f>IF(K379&gt;0, "Restock Needed", "Healthy")</f>
        <v/>
      </c>
    </row>
    <row r="380">
      <c r="A380">
        <f>IFNA(VLOOKUP(B380, Data_Input_Inventory!D:J, 7, FALSE), "")</f>
        <v/>
      </c>
      <c r="B380">
        <f>IF(ISBLANK(Data_Input_Inventory!D380),"",Data_Input_Inventory!D380)</f>
        <v/>
      </c>
      <c r="C380">
        <f>IFNA(VLOOKUP(B380, Data_Input_Inventory!D:F, 3, FALSE), "")</f>
        <v/>
      </c>
      <c r="D380">
        <f>IF(A380&lt;&gt;"", HYPERLINK("https://www.amazon.com/dp/"&amp;A380, "View on Amazon"), "")</f>
        <v/>
      </c>
      <c r="E380">
        <f>IFNA(VLOOKUP(B380, Data_Input_Inventory!D:K, 8, FALSE), 0)</f>
        <v/>
      </c>
      <c r="F380">
        <f>IFNA(VLOOKUP(B380, Data_Input_Inventory!D:L, 9, FALSE), 0)</f>
        <v/>
      </c>
      <c r="G380">
        <f>E380+F380</f>
        <v/>
      </c>
      <c r="H380">
        <f>IFNA(VLOOKUP(A380, Data_Input_BizRpt!B:R, 17, FALSE), 0)</f>
        <v/>
      </c>
      <c r="I380">
        <f>H380/30</f>
        <v/>
      </c>
      <c r="J380">
        <f>I380*60</f>
        <v/>
      </c>
      <c r="K380">
        <f>IF(A380&lt;&gt;"", ROUND(MAX(0, J380-G380), 0), "")</f>
        <v/>
      </c>
      <c r="L380">
        <f>IF(K380&gt;0, "Restock Needed", "Healthy")</f>
        <v/>
      </c>
    </row>
    <row r="381">
      <c r="A381">
        <f>IFNA(VLOOKUP(B381, Data_Input_Inventory!D:J, 7, FALSE), "")</f>
        <v/>
      </c>
      <c r="B381">
        <f>IF(ISBLANK(Data_Input_Inventory!D381),"",Data_Input_Inventory!D381)</f>
        <v/>
      </c>
      <c r="C381">
        <f>IFNA(VLOOKUP(B381, Data_Input_Inventory!D:F, 3, FALSE), "")</f>
        <v/>
      </c>
      <c r="D381">
        <f>IF(A381&lt;&gt;"", HYPERLINK("https://www.amazon.com/dp/"&amp;A381, "View on Amazon"), "")</f>
        <v/>
      </c>
      <c r="E381">
        <f>IFNA(VLOOKUP(B381, Data_Input_Inventory!D:K, 8, FALSE), 0)</f>
        <v/>
      </c>
      <c r="F381">
        <f>IFNA(VLOOKUP(B381, Data_Input_Inventory!D:L, 9, FALSE), 0)</f>
        <v/>
      </c>
      <c r="G381">
        <f>E381+F381</f>
        <v/>
      </c>
      <c r="H381">
        <f>IFNA(VLOOKUP(A381, Data_Input_BizRpt!B:R, 17, FALSE), 0)</f>
        <v/>
      </c>
      <c r="I381">
        <f>H381/30</f>
        <v/>
      </c>
      <c r="J381">
        <f>I381*60</f>
        <v/>
      </c>
      <c r="K381">
        <f>IF(A381&lt;&gt;"", ROUND(MAX(0, J381-G381), 0), "")</f>
        <v/>
      </c>
      <c r="L381">
        <f>IF(K381&gt;0, "Restock Needed", "Healthy")</f>
        <v/>
      </c>
    </row>
    <row r="382">
      <c r="A382">
        <f>IFNA(VLOOKUP(B382, Data_Input_Inventory!D:J, 7, FALSE), "")</f>
        <v/>
      </c>
      <c r="B382">
        <f>IF(ISBLANK(Data_Input_Inventory!D382),"",Data_Input_Inventory!D382)</f>
        <v/>
      </c>
      <c r="C382">
        <f>IFNA(VLOOKUP(B382, Data_Input_Inventory!D:F, 3, FALSE), "")</f>
        <v/>
      </c>
      <c r="D382">
        <f>IF(A382&lt;&gt;"", HYPERLINK("https://www.amazon.com/dp/"&amp;A382, "View on Amazon"), "")</f>
        <v/>
      </c>
      <c r="E382">
        <f>IFNA(VLOOKUP(B382, Data_Input_Inventory!D:K, 8, FALSE), 0)</f>
        <v/>
      </c>
      <c r="F382">
        <f>IFNA(VLOOKUP(B382, Data_Input_Inventory!D:L, 9, FALSE), 0)</f>
        <v/>
      </c>
      <c r="G382">
        <f>E382+F382</f>
        <v/>
      </c>
      <c r="H382">
        <f>IFNA(VLOOKUP(A382, Data_Input_BizRpt!B:R, 17, FALSE), 0)</f>
        <v/>
      </c>
      <c r="I382">
        <f>H382/30</f>
        <v/>
      </c>
      <c r="J382">
        <f>I382*60</f>
        <v/>
      </c>
      <c r="K382">
        <f>IF(A382&lt;&gt;"", ROUND(MAX(0, J382-G382), 0), "")</f>
        <v/>
      </c>
      <c r="L382">
        <f>IF(K382&gt;0, "Restock Needed", "Healthy")</f>
        <v/>
      </c>
    </row>
    <row r="383">
      <c r="A383">
        <f>IFNA(VLOOKUP(B383, Data_Input_Inventory!D:J, 7, FALSE), "")</f>
        <v/>
      </c>
      <c r="B383">
        <f>IF(ISBLANK(Data_Input_Inventory!D383),"",Data_Input_Inventory!D383)</f>
        <v/>
      </c>
      <c r="C383">
        <f>IFNA(VLOOKUP(B383, Data_Input_Inventory!D:F, 3, FALSE), "")</f>
        <v/>
      </c>
      <c r="D383">
        <f>IF(A383&lt;&gt;"", HYPERLINK("https://www.amazon.com/dp/"&amp;A383, "View on Amazon"), "")</f>
        <v/>
      </c>
      <c r="E383">
        <f>IFNA(VLOOKUP(B383, Data_Input_Inventory!D:K, 8, FALSE), 0)</f>
        <v/>
      </c>
      <c r="F383">
        <f>IFNA(VLOOKUP(B383, Data_Input_Inventory!D:L, 9, FALSE), 0)</f>
        <v/>
      </c>
      <c r="G383">
        <f>E383+F383</f>
        <v/>
      </c>
      <c r="H383">
        <f>IFNA(VLOOKUP(A383, Data_Input_BizRpt!B:R, 17, FALSE), 0)</f>
        <v/>
      </c>
      <c r="I383">
        <f>H383/30</f>
        <v/>
      </c>
      <c r="J383">
        <f>I383*60</f>
        <v/>
      </c>
      <c r="K383">
        <f>IF(A383&lt;&gt;"", ROUND(MAX(0, J383-G383), 0), "")</f>
        <v/>
      </c>
      <c r="L383">
        <f>IF(K383&gt;0, "Restock Needed", "Healthy")</f>
        <v/>
      </c>
    </row>
    <row r="384">
      <c r="A384">
        <f>IFNA(VLOOKUP(B384, Data_Input_Inventory!D:J, 7, FALSE), "")</f>
        <v/>
      </c>
      <c r="B384">
        <f>IF(ISBLANK(Data_Input_Inventory!D384),"",Data_Input_Inventory!D384)</f>
        <v/>
      </c>
      <c r="C384">
        <f>IFNA(VLOOKUP(B384, Data_Input_Inventory!D:F, 3, FALSE), "")</f>
        <v/>
      </c>
      <c r="D384">
        <f>IF(A384&lt;&gt;"", HYPERLINK("https://www.amazon.com/dp/"&amp;A384, "View on Amazon"), "")</f>
        <v/>
      </c>
      <c r="E384">
        <f>IFNA(VLOOKUP(B384, Data_Input_Inventory!D:K, 8, FALSE), 0)</f>
        <v/>
      </c>
      <c r="F384">
        <f>IFNA(VLOOKUP(B384, Data_Input_Inventory!D:L, 9, FALSE), 0)</f>
        <v/>
      </c>
      <c r="G384">
        <f>E384+F384</f>
        <v/>
      </c>
      <c r="H384">
        <f>IFNA(VLOOKUP(A384, Data_Input_BizRpt!B:R, 17, FALSE), 0)</f>
        <v/>
      </c>
      <c r="I384">
        <f>H384/30</f>
        <v/>
      </c>
      <c r="J384">
        <f>I384*60</f>
        <v/>
      </c>
      <c r="K384">
        <f>IF(A384&lt;&gt;"", ROUND(MAX(0, J384-G384), 0), "")</f>
        <v/>
      </c>
      <c r="L384">
        <f>IF(K384&gt;0, "Restock Needed", "Healthy")</f>
        <v/>
      </c>
    </row>
    <row r="385">
      <c r="A385">
        <f>IFNA(VLOOKUP(B385, Data_Input_Inventory!D:J, 7, FALSE), "")</f>
        <v/>
      </c>
      <c r="B385">
        <f>IF(ISBLANK(Data_Input_Inventory!D385),"",Data_Input_Inventory!D385)</f>
        <v/>
      </c>
      <c r="C385">
        <f>IFNA(VLOOKUP(B385, Data_Input_Inventory!D:F, 3, FALSE), "")</f>
        <v/>
      </c>
      <c r="D385">
        <f>IF(A385&lt;&gt;"", HYPERLINK("https://www.amazon.com/dp/"&amp;A385, "View on Amazon"), "")</f>
        <v/>
      </c>
      <c r="E385">
        <f>IFNA(VLOOKUP(B385, Data_Input_Inventory!D:K, 8, FALSE), 0)</f>
        <v/>
      </c>
      <c r="F385">
        <f>IFNA(VLOOKUP(B385, Data_Input_Inventory!D:L, 9, FALSE), 0)</f>
        <v/>
      </c>
      <c r="G385">
        <f>E385+F385</f>
        <v/>
      </c>
      <c r="H385">
        <f>IFNA(VLOOKUP(A385, Data_Input_BizRpt!B:R, 17, FALSE), 0)</f>
        <v/>
      </c>
      <c r="I385">
        <f>H385/30</f>
        <v/>
      </c>
      <c r="J385">
        <f>I385*60</f>
        <v/>
      </c>
      <c r="K385">
        <f>IF(A385&lt;&gt;"", ROUND(MAX(0, J385-G385), 0), "")</f>
        <v/>
      </c>
      <c r="L385">
        <f>IF(K385&gt;0, "Restock Needed", "Healthy")</f>
        <v/>
      </c>
    </row>
    <row r="386">
      <c r="A386">
        <f>IFNA(VLOOKUP(B386, Data_Input_Inventory!D:J, 7, FALSE), "")</f>
        <v/>
      </c>
      <c r="B386">
        <f>IF(ISBLANK(Data_Input_Inventory!D386),"",Data_Input_Inventory!D386)</f>
        <v/>
      </c>
      <c r="C386">
        <f>IFNA(VLOOKUP(B386, Data_Input_Inventory!D:F, 3, FALSE), "")</f>
        <v/>
      </c>
      <c r="D386">
        <f>IF(A386&lt;&gt;"", HYPERLINK("https://www.amazon.com/dp/"&amp;A386, "View on Amazon"), "")</f>
        <v/>
      </c>
      <c r="E386">
        <f>IFNA(VLOOKUP(B386, Data_Input_Inventory!D:K, 8, FALSE), 0)</f>
        <v/>
      </c>
      <c r="F386">
        <f>IFNA(VLOOKUP(B386, Data_Input_Inventory!D:L, 9, FALSE), 0)</f>
        <v/>
      </c>
      <c r="G386">
        <f>E386+F386</f>
        <v/>
      </c>
      <c r="H386">
        <f>IFNA(VLOOKUP(A386, Data_Input_BizRpt!B:R, 17, FALSE), 0)</f>
        <v/>
      </c>
      <c r="I386">
        <f>H386/30</f>
        <v/>
      </c>
      <c r="J386">
        <f>I386*60</f>
        <v/>
      </c>
      <c r="K386">
        <f>IF(A386&lt;&gt;"", ROUND(MAX(0, J386-G386), 0), "")</f>
        <v/>
      </c>
      <c r="L386">
        <f>IF(K386&gt;0, "Restock Needed", "Healthy")</f>
        <v/>
      </c>
    </row>
    <row r="387">
      <c r="A387">
        <f>IFNA(VLOOKUP(B387, Data_Input_Inventory!D:J, 7, FALSE), "")</f>
        <v/>
      </c>
      <c r="B387">
        <f>IF(ISBLANK(Data_Input_Inventory!D387),"",Data_Input_Inventory!D387)</f>
        <v/>
      </c>
      <c r="C387">
        <f>IFNA(VLOOKUP(B387, Data_Input_Inventory!D:F, 3, FALSE), "")</f>
        <v/>
      </c>
      <c r="D387">
        <f>IF(A387&lt;&gt;"", HYPERLINK("https://www.amazon.com/dp/"&amp;A387, "View on Amazon"), "")</f>
        <v/>
      </c>
      <c r="E387">
        <f>IFNA(VLOOKUP(B387, Data_Input_Inventory!D:K, 8, FALSE), 0)</f>
        <v/>
      </c>
      <c r="F387">
        <f>IFNA(VLOOKUP(B387, Data_Input_Inventory!D:L, 9, FALSE), 0)</f>
        <v/>
      </c>
      <c r="G387">
        <f>E387+F387</f>
        <v/>
      </c>
      <c r="H387">
        <f>IFNA(VLOOKUP(A387, Data_Input_BizRpt!B:R, 17, FALSE), 0)</f>
        <v/>
      </c>
      <c r="I387">
        <f>H387/30</f>
        <v/>
      </c>
      <c r="J387">
        <f>I387*60</f>
        <v/>
      </c>
      <c r="K387">
        <f>IF(A387&lt;&gt;"", ROUND(MAX(0, J387-G387), 0), "")</f>
        <v/>
      </c>
      <c r="L387">
        <f>IF(K387&gt;0, "Restock Needed", "Healthy")</f>
        <v/>
      </c>
    </row>
    <row r="388">
      <c r="A388">
        <f>IFNA(VLOOKUP(B388, Data_Input_Inventory!D:J, 7, FALSE), "")</f>
        <v/>
      </c>
      <c r="B388">
        <f>IF(ISBLANK(Data_Input_Inventory!D388),"",Data_Input_Inventory!D388)</f>
        <v/>
      </c>
      <c r="C388">
        <f>IFNA(VLOOKUP(B388, Data_Input_Inventory!D:F, 3, FALSE), "")</f>
        <v/>
      </c>
      <c r="D388">
        <f>IF(A388&lt;&gt;"", HYPERLINK("https://www.amazon.com/dp/"&amp;A388, "View on Amazon"), "")</f>
        <v/>
      </c>
      <c r="E388">
        <f>IFNA(VLOOKUP(B388, Data_Input_Inventory!D:K, 8, FALSE), 0)</f>
        <v/>
      </c>
      <c r="F388">
        <f>IFNA(VLOOKUP(B388, Data_Input_Inventory!D:L, 9, FALSE), 0)</f>
        <v/>
      </c>
      <c r="G388">
        <f>E388+F388</f>
        <v/>
      </c>
      <c r="H388">
        <f>IFNA(VLOOKUP(A388, Data_Input_BizRpt!B:R, 17, FALSE), 0)</f>
        <v/>
      </c>
      <c r="I388">
        <f>H388/30</f>
        <v/>
      </c>
      <c r="J388">
        <f>I388*60</f>
        <v/>
      </c>
      <c r="K388">
        <f>IF(A388&lt;&gt;"", ROUND(MAX(0, J388-G388), 0), "")</f>
        <v/>
      </c>
      <c r="L388">
        <f>IF(K388&gt;0, "Restock Needed", "Healthy")</f>
        <v/>
      </c>
    </row>
    <row r="389">
      <c r="A389">
        <f>IFNA(VLOOKUP(B389, Data_Input_Inventory!D:J, 7, FALSE), "")</f>
        <v/>
      </c>
      <c r="B389">
        <f>IF(ISBLANK(Data_Input_Inventory!D389),"",Data_Input_Inventory!D389)</f>
        <v/>
      </c>
      <c r="C389">
        <f>IFNA(VLOOKUP(B389, Data_Input_Inventory!D:F, 3, FALSE), "")</f>
        <v/>
      </c>
      <c r="D389">
        <f>IF(A389&lt;&gt;"", HYPERLINK("https://www.amazon.com/dp/"&amp;A389, "View on Amazon"), "")</f>
        <v/>
      </c>
      <c r="E389">
        <f>IFNA(VLOOKUP(B389, Data_Input_Inventory!D:K, 8, FALSE), 0)</f>
        <v/>
      </c>
      <c r="F389">
        <f>IFNA(VLOOKUP(B389, Data_Input_Inventory!D:L, 9, FALSE), 0)</f>
        <v/>
      </c>
      <c r="G389">
        <f>E389+F389</f>
        <v/>
      </c>
      <c r="H389">
        <f>IFNA(VLOOKUP(A389, Data_Input_BizRpt!B:R, 17, FALSE), 0)</f>
        <v/>
      </c>
      <c r="I389">
        <f>H389/30</f>
        <v/>
      </c>
      <c r="J389">
        <f>I389*60</f>
        <v/>
      </c>
      <c r="K389">
        <f>IF(A389&lt;&gt;"", ROUND(MAX(0, J389-G389), 0), "")</f>
        <v/>
      </c>
      <c r="L389">
        <f>IF(K389&gt;0, "Restock Needed", "Healthy")</f>
        <v/>
      </c>
    </row>
    <row r="390">
      <c r="A390">
        <f>IFNA(VLOOKUP(B390, Data_Input_Inventory!D:J, 7, FALSE), "")</f>
        <v/>
      </c>
      <c r="B390">
        <f>IF(ISBLANK(Data_Input_Inventory!D390),"",Data_Input_Inventory!D390)</f>
        <v/>
      </c>
      <c r="C390">
        <f>IFNA(VLOOKUP(B390, Data_Input_Inventory!D:F, 3, FALSE), "")</f>
        <v/>
      </c>
      <c r="D390">
        <f>IF(A390&lt;&gt;"", HYPERLINK("https://www.amazon.com/dp/"&amp;A390, "View on Amazon"), "")</f>
        <v/>
      </c>
      <c r="E390">
        <f>IFNA(VLOOKUP(B390, Data_Input_Inventory!D:K, 8, FALSE), 0)</f>
        <v/>
      </c>
      <c r="F390">
        <f>IFNA(VLOOKUP(B390, Data_Input_Inventory!D:L, 9, FALSE), 0)</f>
        <v/>
      </c>
      <c r="G390">
        <f>E390+F390</f>
        <v/>
      </c>
      <c r="H390">
        <f>IFNA(VLOOKUP(A390, Data_Input_BizRpt!B:R, 17, FALSE), 0)</f>
        <v/>
      </c>
      <c r="I390">
        <f>H390/30</f>
        <v/>
      </c>
      <c r="J390">
        <f>I390*60</f>
        <v/>
      </c>
      <c r="K390">
        <f>IF(A390&lt;&gt;"", ROUND(MAX(0, J390-G390), 0), "")</f>
        <v/>
      </c>
      <c r="L390">
        <f>IF(K390&gt;0, "Restock Needed", "Healthy")</f>
        <v/>
      </c>
    </row>
    <row r="391">
      <c r="A391">
        <f>IFNA(VLOOKUP(B391, Data_Input_Inventory!D:J, 7, FALSE), "")</f>
        <v/>
      </c>
      <c r="B391">
        <f>IF(ISBLANK(Data_Input_Inventory!D391),"",Data_Input_Inventory!D391)</f>
        <v/>
      </c>
      <c r="C391">
        <f>IFNA(VLOOKUP(B391, Data_Input_Inventory!D:F, 3, FALSE), "")</f>
        <v/>
      </c>
      <c r="D391">
        <f>IF(A391&lt;&gt;"", HYPERLINK("https://www.amazon.com/dp/"&amp;A391, "View on Amazon"), "")</f>
        <v/>
      </c>
      <c r="E391">
        <f>IFNA(VLOOKUP(B391, Data_Input_Inventory!D:K, 8, FALSE), 0)</f>
        <v/>
      </c>
      <c r="F391">
        <f>IFNA(VLOOKUP(B391, Data_Input_Inventory!D:L, 9, FALSE), 0)</f>
        <v/>
      </c>
      <c r="G391">
        <f>E391+F391</f>
        <v/>
      </c>
      <c r="H391">
        <f>IFNA(VLOOKUP(A391, Data_Input_BizRpt!B:R, 17, FALSE), 0)</f>
        <v/>
      </c>
      <c r="I391">
        <f>H391/30</f>
        <v/>
      </c>
      <c r="J391">
        <f>I391*60</f>
        <v/>
      </c>
      <c r="K391">
        <f>IF(A391&lt;&gt;"", ROUND(MAX(0, J391-G391), 0), "")</f>
        <v/>
      </c>
      <c r="L391">
        <f>IF(K391&gt;0, "Restock Needed", "Healthy")</f>
        <v/>
      </c>
    </row>
    <row r="392">
      <c r="A392">
        <f>IFNA(VLOOKUP(B392, Data_Input_Inventory!D:J, 7, FALSE), "")</f>
        <v/>
      </c>
      <c r="B392">
        <f>IF(ISBLANK(Data_Input_Inventory!D392),"",Data_Input_Inventory!D392)</f>
        <v/>
      </c>
      <c r="C392">
        <f>IFNA(VLOOKUP(B392, Data_Input_Inventory!D:F, 3, FALSE), "")</f>
        <v/>
      </c>
      <c r="D392">
        <f>IF(A392&lt;&gt;"", HYPERLINK("https://www.amazon.com/dp/"&amp;A392, "View on Amazon"), "")</f>
        <v/>
      </c>
      <c r="E392">
        <f>IFNA(VLOOKUP(B392, Data_Input_Inventory!D:K, 8, FALSE), 0)</f>
        <v/>
      </c>
      <c r="F392">
        <f>IFNA(VLOOKUP(B392, Data_Input_Inventory!D:L, 9, FALSE), 0)</f>
        <v/>
      </c>
      <c r="G392">
        <f>E392+F392</f>
        <v/>
      </c>
      <c r="H392">
        <f>IFNA(VLOOKUP(A392, Data_Input_BizRpt!B:R, 17, FALSE), 0)</f>
        <v/>
      </c>
      <c r="I392">
        <f>H392/30</f>
        <v/>
      </c>
      <c r="J392">
        <f>I392*60</f>
        <v/>
      </c>
      <c r="K392">
        <f>IF(A392&lt;&gt;"", ROUND(MAX(0, J392-G392), 0), "")</f>
        <v/>
      </c>
      <c r="L392">
        <f>IF(K392&gt;0, "Restock Needed", "Healthy")</f>
        <v/>
      </c>
    </row>
    <row r="393">
      <c r="A393">
        <f>IFNA(VLOOKUP(B393, Data_Input_Inventory!D:J, 7, FALSE), "")</f>
        <v/>
      </c>
      <c r="B393">
        <f>IF(ISBLANK(Data_Input_Inventory!D393),"",Data_Input_Inventory!D393)</f>
        <v/>
      </c>
      <c r="C393">
        <f>IFNA(VLOOKUP(B393, Data_Input_Inventory!D:F, 3, FALSE), "")</f>
        <v/>
      </c>
      <c r="D393">
        <f>IF(A393&lt;&gt;"", HYPERLINK("https://www.amazon.com/dp/"&amp;A393, "View on Amazon"), "")</f>
        <v/>
      </c>
      <c r="E393">
        <f>IFNA(VLOOKUP(B393, Data_Input_Inventory!D:K, 8, FALSE), 0)</f>
        <v/>
      </c>
      <c r="F393">
        <f>IFNA(VLOOKUP(B393, Data_Input_Inventory!D:L, 9, FALSE), 0)</f>
        <v/>
      </c>
      <c r="G393">
        <f>E393+F393</f>
        <v/>
      </c>
      <c r="H393">
        <f>IFNA(VLOOKUP(A393, Data_Input_BizRpt!B:R, 17, FALSE), 0)</f>
        <v/>
      </c>
      <c r="I393">
        <f>H393/30</f>
        <v/>
      </c>
      <c r="J393">
        <f>I393*60</f>
        <v/>
      </c>
      <c r="K393">
        <f>IF(A393&lt;&gt;"", ROUND(MAX(0, J393-G393), 0), "")</f>
        <v/>
      </c>
      <c r="L393">
        <f>IF(K393&gt;0, "Restock Needed", "Healthy")</f>
        <v/>
      </c>
    </row>
    <row r="394">
      <c r="A394">
        <f>IFNA(VLOOKUP(B394, Data_Input_Inventory!D:J, 7, FALSE), "")</f>
        <v/>
      </c>
      <c r="B394">
        <f>IF(ISBLANK(Data_Input_Inventory!D394),"",Data_Input_Inventory!D394)</f>
        <v/>
      </c>
      <c r="C394">
        <f>IFNA(VLOOKUP(B394, Data_Input_Inventory!D:F, 3, FALSE), "")</f>
        <v/>
      </c>
      <c r="D394">
        <f>IF(A394&lt;&gt;"", HYPERLINK("https://www.amazon.com/dp/"&amp;A394, "View on Amazon"), "")</f>
        <v/>
      </c>
      <c r="E394">
        <f>IFNA(VLOOKUP(B394, Data_Input_Inventory!D:K, 8, FALSE), 0)</f>
        <v/>
      </c>
      <c r="F394">
        <f>IFNA(VLOOKUP(B394, Data_Input_Inventory!D:L, 9, FALSE), 0)</f>
        <v/>
      </c>
      <c r="G394">
        <f>E394+F394</f>
        <v/>
      </c>
      <c r="H394">
        <f>IFNA(VLOOKUP(A394, Data_Input_BizRpt!B:R, 17, FALSE), 0)</f>
        <v/>
      </c>
      <c r="I394">
        <f>H394/30</f>
        <v/>
      </c>
      <c r="J394">
        <f>I394*60</f>
        <v/>
      </c>
      <c r="K394">
        <f>IF(A394&lt;&gt;"", ROUND(MAX(0, J394-G394), 0), "")</f>
        <v/>
      </c>
      <c r="L394">
        <f>IF(K394&gt;0, "Restock Needed", "Healthy")</f>
        <v/>
      </c>
    </row>
    <row r="395">
      <c r="A395">
        <f>IFNA(VLOOKUP(B395, Data_Input_Inventory!D:J, 7, FALSE), "")</f>
        <v/>
      </c>
      <c r="B395">
        <f>IF(ISBLANK(Data_Input_Inventory!D395),"",Data_Input_Inventory!D395)</f>
        <v/>
      </c>
      <c r="C395">
        <f>IFNA(VLOOKUP(B395, Data_Input_Inventory!D:F, 3, FALSE), "")</f>
        <v/>
      </c>
      <c r="D395">
        <f>IF(A395&lt;&gt;"", HYPERLINK("https://www.amazon.com/dp/"&amp;A395, "View on Amazon"), "")</f>
        <v/>
      </c>
      <c r="E395">
        <f>IFNA(VLOOKUP(B395, Data_Input_Inventory!D:K, 8, FALSE), 0)</f>
        <v/>
      </c>
      <c r="F395">
        <f>IFNA(VLOOKUP(B395, Data_Input_Inventory!D:L, 9, FALSE), 0)</f>
        <v/>
      </c>
      <c r="G395">
        <f>E395+F395</f>
        <v/>
      </c>
      <c r="H395">
        <f>IFNA(VLOOKUP(A395, Data_Input_BizRpt!B:R, 17, FALSE), 0)</f>
        <v/>
      </c>
      <c r="I395">
        <f>H395/30</f>
        <v/>
      </c>
      <c r="J395">
        <f>I395*60</f>
        <v/>
      </c>
      <c r="K395">
        <f>IF(A395&lt;&gt;"", ROUND(MAX(0, J395-G395), 0), "")</f>
        <v/>
      </c>
      <c r="L395">
        <f>IF(K395&gt;0, "Restock Needed", "Healthy")</f>
        <v/>
      </c>
    </row>
    <row r="396">
      <c r="A396">
        <f>IFNA(VLOOKUP(B396, Data_Input_Inventory!D:J, 7, FALSE), "")</f>
        <v/>
      </c>
      <c r="B396">
        <f>IF(ISBLANK(Data_Input_Inventory!D396),"",Data_Input_Inventory!D396)</f>
        <v/>
      </c>
      <c r="C396">
        <f>IFNA(VLOOKUP(B396, Data_Input_Inventory!D:F, 3, FALSE), "")</f>
        <v/>
      </c>
      <c r="D396">
        <f>IF(A396&lt;&gt;"", HYPERLINK("https://www.amazon.com/dp/"&amp;A396, "View on Amazon"), "")</f>
        <v/>
      </c>
      <c r="E396">
        <f>IFNA(VLOOKUP(B396, Data_Input_Inventory!D:K, 8, FALSE), 0)</f>
        <v/>
      </c>
      <c r="F396">
        <f>IFNA(VLOOKUP(B396, Data_Input_Inventory!D:L, 9, FALSE), 0)</f>
        <v/>
      </c>
      <c r="G396">
        <f>E396+F396</f>
        <v/>
      </c>
      <c r="H396">
        <f>IFNA(VLOOKUP(A396, Data_Input_BizRpt!B:R, 17, FALSE), 0)</f>
        <v/>
      </c>
      <c r="I396">
        <f>H396/30</f>
        <v/>
      </c>
      <c r="J396">
        <f>I396*60</f>
        <v/>
      </c>
      <c r="K396">
        <f>IF(A396&lt;&gt;"", ROUND(MAX(0, J396-G396), 0), "")</f>
        <v/>
      </c>
      <c r="L396">
        <f>IF(K396&gt;0, "Restock Needed", "Healthy")</f>
        <v/>
      </c>
    </row>
    <row r="397">
      <c r="A397">
        <f>IFNA(VLOOKUP(B397, Data_Input_Inventory!D:J, 7, FALSE), "")</f>
        <v/>
      </c>
      <c r="B397">
        <f>IF(ISBLANK(Data_Input_Inventory!D397),"",Data_Input_Inventory!D397)</f>
        <v/>
      </c>
      <c r="C397">
        <f>IFNA(VLOOKUP(B397, Data_Input_Inventory!D:F, 3, FALSE), "")</f>
        <v/>
      </c>
      <c r="D397">
        <f>IF(A397&lt;&gt;"", HYPERLINK("https://www.amazon.com/dp/"&amp;A397, "View on Amazon"), "")</f>
        <v/>
      </c>
      <c r="E397">
        <f>IFNA(VLOOKUP(B397, Data_Input_Inventory!D:K, 8, FALSE), 0)</f>
        <v/>
      </c>
      <c r="F397">
        <f>IFNA(VLOOKUP(B397, Data_Input_Inventory!D:L, 9, FALSE), 0)</f>
        <v/>
      </c>
      <c r="G397">
        <f>E397+F397</f>
        <v/>
      </c>
      <c r="H397">
        <f>IFNA(VLOOKUP(A397, Data_Input_BizRpt!B:R, 17, FALSE), 0)</f>
        <v/>
      </c>
      <c r="I397">
        <f>H397/30</f>
        <v/>
      </c>
      <c r="J397">
        <f>I397*60</f>
        <v/>
      </c>
      <c r="K397">
        <f>IF(A397&lt;&gt;"", ROUND(MAX(0, J397-G397), 0), "")</f>
        <v/>
      </c>
      <c r="L397">
        <f>IF(K397&gt;0, "Restock Needed", "Healthy")</f>
        <v/>
      </c>
    </row>
    <row r="398">
      <c r="A398">
        <f>IFNA(VLOOKUP(B398, Data_Input_Inventory!D:J, 7, FALSE), "")</f>
        <v/>
      </c>
      <c r="B398">
        <f>IF(ISBLANK(Data_Input_Inventory!D398),"",Data_Input_Inventory!D398)</f>
        <v/>
      </c>
      <c r="C398">
        <f>IFNA(VLOOKUP(B398, Data_Input_Inventory!D:F, 3, FALSE), "")</f>
        <v/>
      </c>
      <c r="D398">
        <f>IF(A398&lt;&gt;"", HYPERLINK("https://www.amazon.com/dp/"&amp;A398, "View on Amazon"), "")</f>
        <v/>
      </c>
      <c r="E398">
        <f>IFNA(VLOOKUP(B398, Data_Input_Inventory!D:K, 8, FALSE), 0)</f>
        <v/>
      </c>
      <c r="F398">
        <f>IFNA(VLOOKUP(B398, Data_Input_Inventory!D:L, 9, FALSE), 0)</f>
        <v/>
      </c>
      <c r="G398">
        <f>E398+F398</f>
        <v/>
      </c>
      <c r="H398">
        <f>IFNA(VLOOKUP(A398, Data_Input_BizRpt!B:R, 17, FALSE), 0)</f>
        <v/>
      </c>
      <c r="I398">
        <f>H398/30</f>
        <v/>
      </c>
      <c r="J398">
        <f>I398*60</f>
        <v/>
      </c>
      <c r="K398">
        <f>IF(A398&lt;&gt;"", ROUND(MAX(0, J398-G398), 0), "")</f>
        <v/>
      </c>
      <c r="L398">
        <f>IF(K398&gt;0, "Restock Needed", "Healthy")</f>
        <v/>
      </c>
    </row>
    <row r="399">
      <c r="A399">
        <f>IFNA(VLOOKUP(B399, Data_Input_Inventory!D:J, 7, FALSE), "")</f>
        <v/>
      </c>
      <c r="B399">
        <f>IF(ISBLANK(Data_Input_Inventory!D399),"",Data_Input_Inventory!D399)</f>
        <v/>
      </c>
      <c r="C399">
        <f>IFNA(VLOOKUP(B399, Data_Input_Inventory!D:F, 3, FALSE), "")</f>
        <v/>
      </c>
      <c r="D399">
        <f>IF(A399&lt;&gt;"", HYPERLINK("https://www.amazon.com/dp/"&amp;A399, "View on Amazon"), "")</f>
        <v/>
      </c>
      <c r="E399">
        <f>IFNA(VLOOKUP(B399, Data_Input_Inventory!D:K, 8, FALSE), 0)</f>
        <v/>
      </c>
      <c r="F399">
        <f>IFNA(VLOOKUP(B399, Data_Input_Inventory!D:L, 9, FALSE), 0)</f>
        <v/>
      </c>
      <c r="G399">
        <f>E399+F399</f>
        <v/>
      </c>
      <c r="H399">
        <f>IFNA(VLOOKUP(A399, Data_Input_BizRpt!B:R, 17, FALSE), 0)</f>
        <v/>
      </c>
      <c r="I399">
        <f>H399/30</f>
        <v/>
      </c>
      <c r="J399">
        <f>I399*60</f>
        <v/>
      </c>
      <c r="K399">
        <f>IF(A399&lt;&gt;"", ROUND(MAX(0, J399-G399), 0), "")</f>
        <v/>
      </c>
      <c r="L399">
        <f>IF(K399&gt;0, "Restock Needed", "Healthy")</f>
        <v/>
      </c>
    </row>
    <row r="400">
      <c r="A400">
        <f>IFNA(VLOOKUP(B400, Data_Input_Inventory!D:J, 7, FALSE), "")</f>
        <v/>
      </c>
      <c r="B400">
        <f>IF(ISBLANK(Data_Input_Inventory!D400),"",Data_Input_Inventory!D400)</f>
        <v/>
      </c>
      <c r="C400">
        <f>IFNA(VLOOKUP(B400, Data_Input_Inventory!D:F, 3, FALSE), "")</f>
        <v/>
      </c>
      <c r="D400">
        <f>IF(A400&lt;&gt;"", HYPERLINK("https://www.amazon.com/dp/"&amp;A400, "View on Amazon"), "")</f>
        <v/>
      </c>
      <c r="E400">
        <f>IFNA(VLOOKUP(B400, Data_Input_Inventory!D:K, 8, FALSE), 0)</f>
        <v/>
      </c>
      <c r="F400">
        <f>IFNA(VLOOKUP(B400, Data_Input_Inventory!D:L, 9, FALSE), 0)</f>
        <v/>
      </c>
      <c r="G400">
        <f>E400+F400</f>
        <v/>
      </c>
      <c r="H400">
        <f>IFNA(VLOOKUP(A400, Data_Input_BizRpt!B:R, 17, FALSE), 0)</f>
        <v/>
      </c>
      <c r="I400">
        <f>H400/30</f>
        <v/>
      </c>
      <c r="J400">
        <f>I400*60</f>
        <v/>
      </c>
      <c r="K400">
        <f>IF(A400&lt;&gt;"", ROUND(MAX(0, J400-G400), 0), "")</f>
        <v/>
      </c>
      <c r="L400">
        <f>IF(K400&gt;0, "Restock Needed", "Healthy")</f>
        <v/>
      </c>
    </row>
    <row r="401">
      <c r="A401">
        <f>IFNA(VLOOKUP(B401, Data_Input_Inventory!D:J, 7, FALSE), "")</f>
        <v/>
      </c>
      <c r="B401">
        <f>IF(ISBLANK(Data_Input_Inventory!D401),"",Data_Input_Inventory!D401)</f>
        <v/>
      </c>
      <c r="C401">
        <f>IFNA(VLOOKUP(B401, Data_Input_Inventory!D:F, 3, FALSE), "")</f>
        <v/>
      </c>
      <c r="D401">
        <f>IF(A401&lt;&gt;"", HYPERLINK("https://www.amazon.com/dp/"&amp;A401, "View on Amazon"), "")</f>
        <v/>
      </c>
      <c r="E401">
        <f>IFNA(VLOOKUP(B401, Data_Input_Inventory!D:K, 8, FALSE), 0)</f>
        <v/>
      </c>
      <c r="F401">
        <f>IFNA(VLOOKUP(B401, Data_Input_Inventory!D:L, 9, FALSE), 0)</f>
        <v/>
      </c>
      <c r="G401">
        <f>E401+F401</f>
        <v/>
      </c>
      <c r="H401">
        <f>IFNA(VLOOKUP(A401, Data_Input_BizRpt!B:R, 17, FALSE), 0)</f>
        <v/>
      </c>
      <c r="I401">
        <f>H401/30</f>
        <v/>
      </c>
      <c r="J401">
        <f>I401*60</f>
        <v/>
      </c>
      <c r="K401">
        <f>IF(A401&lt;&gt;"", ROUND(MAX(0, J401-G401), 0), "")</f>
        <v/>
      </c>
      <c r="L401">
        <f>IF(K401&gt;0, "Restock Needed", "Healthy")</f>
        <v/>
      </c>
    </row>
    <row r="402">
      <c r="A402">
        <f>IFNA(VLOOKUP(B402, Data_Input_Inventory!D:J, 7, FALSE), "")</f>
        <v/>
      </c>
      <c r="B402">
        <f>IF(ISBLANK(Data_Input_Inventory!D402),"",Data_Input_Inventory!D402)</f>
        <v/>
      </c>
      <c r="C402">
        <f>IFNA(VLOOKUP(B402, Data_Input_Inventory!D:F, 3, FALSE), "")</f>
        <v/>
      </c>
      <c r="D402">
        <f>IF(A402&lt;&gt;"", HYPERLINK("https://www.amazon.com/dp/"&amp;A402, "View on Amazon"), "")</f>
        <v/>
      </c>
      <c r="E402">
        <f>IFNA(VLOOKUP(B402, Data_Input_Inventory!D:K, 8, FALSE), 0)</f>
        <v/>
      </c>
      <c r="F402">
        <f>IFNA(VLOOKUP(B402, Data_Input_Inventory!D:L, 9, FALSE), 0)</f>
        <v/>
      </c>
      <c r="G402">
        <f>E402+F402</f>
        <v/>
      </c>
      <c r="H402">
        <f>IFNA(VLOOKUP(A402, Data_Input_BizRpt!B:R, 17, FALSE), 0)</f>
        <v/>
      </c>
      <c r="I402">
        <f>H402/30</f>
        <v/>
      </c>
      <c r="J402">
        <f>I402*60</f>
        <v/>
      </c>
      <c r="K402">
        <f>IF(A402&lt;&gt;"", ROUND(MAX(0, J402-G402), 0), "")</f>
        <v/>
      </c>
      <c r="L402">
        <f>IF(K402&gt;0, "Restock Needed", "Healthy")</f>
        <v/>
      </c>
    </row>
    <row r="403">
      <c r="A403">
        <f>IFNA(VLOOKUP(B403, Data_Input_Inventory!D:J, 7, FALSE), "")</f>
        <v/>
      </c>
      <c r="B403">
        <f>IF(ISBLANK(Data_Input_Inventory!D403),"",Data_Input_Inventory!D403)</f>
        <v/>
      </c>
      <c r="C403">
        <f>IFNA(VLOOKUP(B403, Data_Input_Inventory!D:F, 3, FALSE), "")</f>
        <v/>
      </c>
      <c r="D403">
        <f>IF(A403&lt;&gt;"", HYPERLINK("https://www.amazon.com/dp/"&amp;A403, "View on Amazon"), "")</f>
        <v/>
      </c>
      <c r="E403">
        <f>IFNA(VLOOKUP(B403, Data_Input_Inventory!D:K, 8, FALSE), 0)</f>
        <v/>
      </c>
      <c r="F403">
        <f>IFNA(VLOOKUP(B403, Data_Input_Inventory!D:L, 9, FALSE), 0)</f>
        <v/>
      </c>
      <c r="G403">
        <f>E403+F403</f>
        <v/>
      </c>
      <c r="H403">
        <f>IFNA(VLOOKUP(A403, Data_Input_BizRpt!B:R, 17, FALSE), 0)</f>
        <v/>
      </c>
      <c r="I403">
        <f>H403/30</f>
        <v/>
      </c>
      <c r="J403">
        <f>I403*60</f>
        <v/>
      </c>
      <c r="K403">
        <f>IF(A403&lt;&gt;"", ROUND(MAX(0, J403-G403), 0), "")</f>
        <v/>
      </c>
      <c r="L403">
        <f>IF(K403&gt;0, "Restock Needed", "Healthy")</f>
        <v/>
      </c>
    </row>
    <row r="404">
      <c r="A404">
        <f>IFNA(VLOOKUP(B404, Data_Input_Inventory!D:J, 7, FALSE), "")</f>
        <v/>
      </c>
      <c r="B404">
        <f>IF(ISBLANK(Data_Input_Inventory!D404),"",Data_Input_Inventory!D404)</f>
        <v/>
      </c>
      <c r="C404">
        <f>IFNA(VLOOKUP(B404, Data_Input_Inventory!D:F, 3, FALSE), "")</f>
        <v/>
      </c>
      <c r="D404">
        <f>IF(A404&lt;&gt;"", HYPERLINK("https://www.amazon.com/dp/"&amp;A404, "View on Amazon"), "")</f>
        <v/>
      </c>
      <c r="E404">
        <f>IFNA(VLOOKUP(B404, Data_Input_Inventory!D:K, 8, FALSE), 0)</f>
        <v/>
      </c>
      <c r="F404">
        <f>IFNA(VLOOKUP(B404, Data_Input_Inventory!D:L, 9, FALSE), 0)</f>
        <v/>
      </c>
      <c r="G404">
        <f>E404+F404</f>
        <v/>
      </c>
      <c r="H404">
        <f>IFNA(VLOOKUP(A404, Data_Input_BizRpt!B:R, 17, FALSE), 0)</f>
        <v/>
      </c>
      <c r="I404">
        <f>H404/30</f>
        <v/>
      </c>
      <c r="J404">
        <f>I404*60</f>
        <v/>
      </c>
      <c r="K404">
        <f>IF(A404&lt;&gt;"", ROUND(MAX(0, J404-G404), 0), "")</f>
        <v/>
      </c>
      <c r="L404">
        <f>IF(K404&gt;0, "Restock Needed", "Healthy")</f>
        <v/>
      </c>
    </row>
    <row r="405">
      <c r="A405">
        <f>IFNA(VLOOKUP(B405, Data_Input_Inventory!D:J, 7, FALSE), "")</f>
        <v/>
      </c>
      <c r="B405">
        <f>IF(ISBLANK(Data_Input_Inventory!D405),"",Data_Input_Inventory!D405)</f>
        <v/>
      </c>
      <c r="C405">
        <f>IFNA(VLOOKUP(B405, Data_Input_Inventory!D:F, 3, FALSE), "")</f>
        <v/>
      </c>
      <c r="D405">
        <f>IF(A405&lt;&gt;"", HYPERLINK("https://www.amazon.com/dp/"&amp;A405, "View on Amazon"), "")</f>
        <v/>
      </c>
      <c r="E405">
        <f>IFNA(VLOOKUP(B405, Data_Input_Inventory!D:K, 8, FALSE), 0)</f>
        <v/>
      </c>
      <c r="F405">
        <f>IFNA(VLOOKUP(B405, Data_Input_Inventory!D:L, 9, FALSE), 0)</f>
        <v/>
      </c>
      <c r="G405">
        <f>E405+F405</f>
        <v/>
      </c>
      <c r="H405">
        <f>IFNA(VLOOKUP(A405, Data_Input_BizRpt!B:R, 17, FALSE), 0)</f>
        <v/>
      </c>
      <c r="I405">
        <f>H405/30</f>
        <v/>
      </c>
      <c r="J405">
        <f>I405*60</f>
        <v/>
      </c>
      <c r="K405">
        <f>IF(A405&lt;&gt;"", ROUND(MAX(0, J405-G405), 0), "")</f>
        <v/>
      </c>
      <c r="L405">
        <f>IF(K405&gt;0, "Restock Needed", "Healthy")</f>
        <v/>
      </c>
    </row>
    <row r="406">
      <c r="A406">
        <f>IFNA(VLOOKUP(B406, Data_Input_Inventory!D:J, 7, FALSE), "")</f>
        <v/>
      </c>
      <c r="B406">
        <f>IF(ISBLANK(Data_Input_Inventory!D406),"",Data_Input_Inventory!D406)</f>
        <v/>
      </c>
      <c r="C406">
        <f>IFNA(VLOOKUP(B406, Data_Input_Inventory!D:F, 3, FALSE), "")</f>
        <v/>
      </c>
      <c r="D406">
        <f>IF(A406&lt;&gt;"", HYPERLINK("https://www.amazon.com/dp/"&amp;A406, "View on Amazon"), "")</f>
        <v/>
      </c>
      <c r="E406">
        <f>IFNA(VLOOKUP(B406, Data_Input_Inventory!D:K, 8, FALSE), 0)</f>
        <v/>
      </c>
      <c r="F406">
        <f>IFNA(VLOOKUP(B406, Data_Input_Inventory!D:L, 9, FALSE), 0)</f>
        <v/>
      </c>
      <c r="G406">
        <f>E406+F406</f>
        <v/>
      </c>
      <c r="H406">
        <f>IFNA(VLOOKUP(A406, Data_Input_BizRpt!B:R, 17, FALSE), 0)</f>
        <v/>
      </c>
      <c r="I406">
        <f>H406/30</f>
        <v/>
      </c>
      <c r="J406">
        <f>I406*60</f>
        <v/>
      </c>
      <c r="K406">
        <f>IF(A406&lt;&gt;"", ROUND(MAX(0, J406-G406), 0), "")</f>
        <v/>
      </c>
      <c r="L406">
        <f>IF(K406&gt;0, "Restock Needed", "Healthy")</f>
        <v/>
      </c>
    </row>
    <row r="407">
      <c r="A407">
        <f>IFNA(VLOOKUP(B407, Data_Input_Inventory!D:J, 7, FALSE), "")</f>
        <v/>
      </c>
      <c r="B407">
        <f>IF(ISBLANK(Data_Input_Inventory!D407),"",Data_Input_Inventory!D407)</f>
        <v/>
      </c>
      <c r="C407">
        <f>IFNA(VLOOKUP(B407, Data_Input_Inventory!D:F, 3, FALSE), "")</f>
        <v/>
      </c>
      <c r="D407">
        <f>IF(A407&lt;&gt;"", HYPERLINK("https://www.amazon.com/dp/"&amp;A407, "View on Amazon"), "")</f>
        <v/>
      </c>
      <c r="E407">
        <f>IFNA(VLOOKUP(B407, Data_Input_Inventory!D:K, 8, FALSE), 0)</f>
        <v/>
      </c>
      <c r="F407">
        <f>IFNA(VLOOKUP(B407, Data_Input_Inventory!D:L, 9, FALSE), 0)</f>
        <v/>
      </c>
      <c r="G407">
        <f>E407+F407</f>
        <v/>
      </c>
      <c r="H407">
        <f>IFNA(VLOOKUP(A407, Data_Input_BizRpt!B:R, 17, FALSE), 0)</f>
        <v/>
      </c>
      <c r="I407">
        <f>H407/30</f>
        <v/>
      </c>
      <c r="J407">
        <f>I407*60</f>
        <v/>
      </c>
      <c r="K407">
        <f>IF(A407&lt;&gt;"", ROUND(MAX(0, J407-G407), 0), "")</f>
        <v/>
      </c>
      <c r="L407">
        <f>IF(K407&gt;0, "Restock Needed", "Healthy")</f>
        <v/>
      </c>
    </row>
    <row r="408">
      <c r="A408">
        <f>IFNA(VLOOKUP(B408, Data_Input_Inventory!D:J, 7, FALSE), "")</f>
        <v/>
      </c>
      <c r="B408">
        <f>IF(ISBLANK(Data_Input_Inventory!D408),"",Data_Input_Inventory!D408)</f>
        <v/>
      </c>
      <c r="C408">
        <f>IFNA(VLOOKUP(B408, Data_Input_Inventory!D:F, 3, FALSE), "")</f>
        <v/>
      </c>
      <c r="D408">
        <f>IF(A408&lt;&gt;"", HYPERLINK("https://www.amazon.com/dp/"&amp;A408, "View on Amazon"), "")</f>
        <v/>
      </c>
      <c r="E408">
        <f>IFNA(VLOOKUP(B408, Data_Input_Inventory!D:K, 8, FALSE), 0)</f>
        <v/>
      </c>
      <c r="F408">
        <f>IFNA(VLOOKUP(B408, Data_Input_Inventory!D:L, 9, FALSE), 0)</f>
        <v/>
      </c>
      <c r="G408">
        <f>E408+F408</f>
        <v/>
      </c>
      <c r="H408">
        <f>IFNA(VLOOKUP(A408, Data_Input_BizRpt!B:R, 17, FALSE), 0)</f>
        <v/>
      </c>
      <c r="I408">
        <f>H408/30</f>
        <v/>
      </c>
      <c r="J408">
        <f>I408*60</f>
        <v/>
      </c>
      <c r="K408">
        <f>IF(A408&lt;&gt;"", ROUND(MAX(0, J408-G408), 0), "")</f>
        <v/>
      </c>
      <c r="L408">
        <f>IF(K408&gt;0, "Restock Needed", "Healthy")</f>
        <v/>
      </c>
    </row>
    <row r="409">
      <c r="A409">
        <f>IFNA(VLOOKUP(B409, Data_Input_Inventory!D:J, 7, FALSE), "")</f>
        <v/>
      </c>
      <c r="B409">
        <f>IF(ISBLANK(Data_Input_Inventory!D409),"",Data_Input_Inventory!D409)</f>
        <v/>
      </c>
      <c r="C409">
        <f>IFNA(VLOOKUP(B409, Data_Input_Inventory!D:F, 3, FALSE), "")</f>
        <v/>
      </c>
      <c r="D409">
        <f>IF(A409&lt;&gt;"", HYPERLINK("https://www.amazon.com/dp/"&amp;A409, "View on Amazon"), "")</f>
        <v/>
      </c>
      <c r="E409">
        <f>IFNA(VLOOKUP(B409, Data_Input_Inventory!D:K, 8, FALSE), 0)</f>
        <v/>
      </c>
      <c r="F409">
        <f>IFNA(VLOOKUP(B409, Data_Input_Inventory!D:L, 9, FALSE), 0)</f>
        <v/>
      </c>
      <c r="G409">
        <f>E409+F409</f>
        <v/>
      </c>
      <c r="H409">
        <f>IFNA(VLOOKUP(A409, Data_Input_BizRpt!B:R, 17, FALSE), 0)</f>
        <v/>
      </c>
      <c r="I409">
        <f>H409/30</f>
        <v/>
      </c>
      <c r="J409">
        <f>I409*60</f>
        <v/>
      </c>
      <c r="K409">
        <f>IF(A409&lt;&gt;"", ROUND(MAX(0, J409-G409), 0), "")</f>
        <v/>
      </c>
      <c r="L409">
        <f>IF(K409&gt;0, "Restock Needed", "Healthy")</f>
        <v/>
      </c>
    </row>
    <row r="410">
      <c r="A410">
        <f>IFNA(VLOOKUP(B410, Data_Input_Inventory!D:J, 7, FALSE), "")</f>
        <v/>
      </c>
      <c r="B410">
        <f>IF(ISBLANK(Data_Input_Inventory!D410),"",Data_Input_Inventory!D410)</f>
        <v/>
      </c>
      <c r="C410">
        <f>IFNA(VLOOKUP(B410, Data_Input_Inventory!D:F, 3, FALSE), "")</f>
        <v/>
      </c>
      <c r="D410">
        <f>IF(A410&lt;&gt;"", HYPERLINK("https://www.amazon.com/dp/"&amp;A410, "View on Amazon"), "")</f>
        <v/>
      </c>
      <c r="E410">
        <f>IFNA(VLOOKUP(B410, Data_Input_Inventory!D:K, 8, FALSE), 0)</f>
        <v/>
      </c>
      <c r="F410">
        <f>IFNA(VLOOKUP(B410, Data_Input_Inventory!D:L, 9, FALSE), 0)</f>
        <v/>
      </c>
      <c r="G410">
        <f>E410+F410</f>
        <v/>
      </c>
      <c r="H410">
        <f>IFNA(VLOOKUP(A410, Data_Input_BizRpt!B:R, 17, FALSE), 0)</f>
        <v/>
      </c>
      <c r="I410">
        <f>H410/30</f>
        <v/>
      </c>
      <c r="J410">
        <f>I410*60</f>
        <v/>
      </c>
      <c r="K410">
        <f>IF(A410&lt;&gt;"", ROUND(MAX(0, J410-G410), 0), "")</f>
        <v/>
      </c>
      <c r="L410">
        <f>IF(K410&gt;0, "Restock Needed", "Healthy")</f>
        <v/>
      </c>
    </row>
    <row r="411">
      <c r="A411">
        <f>IFNA(VLOOKUP(B411, Data_Input_Inventory!D:J, 7, FALSE), "")</f>
        <v/>
      </c>
      <c r="B411">
        <f>IF(ISBLANK(Data_Input_Inventory!D411),"",Data_Input_Inventory!D411)</f>
        <v/>
      </c>
      <c r="C411">
        <f>IFNA(VLOOKUP(B411, Data_Input_Inventory!D:F, 3, FALSE), "")</f>
        <v/>
      </c>
      <c r="D411">
        <f>IF(A411&lt;&gt;"", HYPERLINK("https://www.amazon.com/dp/"&amp;A411, "View on Amazon"), "")</f>
        <v/>
      </c>
      <c r="E411">
        <f>IFNA(VLOOKUP(B411, Data_Input_Inventory!D:K, 8, FALSE), 0)</f>
        <v/>
      </c>
      <c r="F411">
        <f>IFNA(VLOOKUP(B411, Data_Input_Inventory!D:L, 9, FALSE), 0)</f>
        <v/>
      </c>
      <c r="G411">
        <f>E411+F411</f>
        <v/>
      </c>
      <c r="H411">
        <f>IFNA(VLOOKUP(A411, Data_Input_BizRpt!B:R, 17, FALSE), 0)</f>
        <v/>
      </c>
      <c r="I411">
        <f>H411/30</f>
        <v/>
      </c>
      <c r="J411">
        <f>I411*60</f>
        <v/>
      </c>
      <c r="K411">
        <f>IF(A411&lt;&gt;"", ROUND(MAX(0, J411-G411), 0), "")</f>
        <v/>
      </c>
      <c r="L411">
        <f>IF(K411&gt;0, "Restock Needed", "Healthy")</f>
        <v/>
      </c>
    </row>
    <row r="412">
      <c r="A412">
        <f>IFNA(VLOOKUP(B412, Data_Input_Inventory!D:J, 7, FALSE), "")</f>
        <v/>
      </c>
      <c r="B412">
        <f>IF(ISBLANK(Data_Input_Inventory!D412),"",Data_Input_Inventory!D412)</f>
        <v/>
      </c>
      <c r="C412">
        <f>IFNA(VLOOKUP(B412, Data_Input_Inventory!D:F, 3, FALSE), "")</f>
        <v/>
      </c>
      <c r="D412">
        <f>IF(A412&lt;&gt;"", HYPERLINK("https://www.amazon.com/dp/"&amp;A412, "View on Amazon"), "")</f>
        <v/>
      </c>
      <c r="E412">
        <f>IFNA(VLOOKUP(B412, Data_Input_Inventory!D:K, 8, FALSE), 0)</f>
        <v/>
      </c>
      <c r="F412">
        <f>IFNA(VLOOKUP(B412, Data_Input_Inventory!D:L, 9, FALSE), 0)</f>
        <v/>
      </c>
      <c r="G412">
        <f>E412+F412</f>
        <v/>
      </c>
      <c r="H412">
        <f>IFNA(VLOOKUP(A412, Data_Input_BizRpt!B:R, 17, FALSE), 0)</f>
        <v/>
      </c>
      <c r="I412">
        <f>H412/30</f>
        <v/>
      </c>
      <c r="J412">
        <f>I412*60</f>
        <v/>
      </c>
      <c r="K412">
        <f>IF(A412&lt;&gt;"", ROUND(MAX(0, J412-G412), 0), "")</f>
        <v/>
      </c>
      <c r="L412">
        <f>IF(K412&gt;0, "Restock Needed", "Healthy")</f>
        <v/>
      </c>
    </row>
    <row r="413">
      <c r="A413">
        <f>IFNA(VLOOKUP(B413, Data_Input_Inventory!D:J, 7, FALSE), "")</f>
        <v/>
      </c>
      <c r="B413">
        <f>IF(ISBLANK(Data_Input_Inventory!D413),"",Data_Input_Inventory!D413)</f>
        <v/>
      </c>
      <c r="C413">
        <f>IFNA(VLOOKUP(B413, Data_Input_Inventory!D:F, 3, FALSE), "")</f>
        <v/>
      </c>
      <c r="D413">
        <f>IF(A413&lt;&gt;"", HYPERLINK("https://www.amazon.com/dp/"&amp;A413, "View on Amazon"), "")</f>
        <v/>
      </c>
      <c r="E413">
        <f>IFNA(VLOOKUP(B413, Data_Input_Inventory!D:K, 8, FALSE), 0)</f>
        <v/>
      </c>
      <c r="F413">
        <f>IFNA(VLOOKUP(B413, Data_Input_Inventory!D:L, 9, FALSE), 0)</f>
        <v/>
      </c>
      <c r="G413">
        <f>E413+F413</f>
        <v/>
      </c>
      <c r="H413">
        <f>IFNA(VLOOKUP(A413, Data_Input_BizRpt!B:R, 17, FALSE), 0)</f>
        <v/>
      </c>
      <c r="I413">
        <f>H413/30</f>
        <v/>
      </c>
      <c r="J413">
        <f>I413*60</f>
        <v/>
      </c>
      <c r="K413">
        <f>IF(A413&lt;&gt;"", ROUND(MAX(0, J413-G413), 0), "")</f>
        <v/>
      </c>
      <c r="L413">
        <f>IF(K413&gt;0, "Restock Needed", "Healthy")</f>
        <v/>
      </c>
    </row>
    <row r="414">
      <c r="A414">
        <f>IFNA(VLOOKUP(B414, Data_Input_Inventory!D:J, 7, FALSE), "")</f>
        <v/>
      </c>
      <c r="B414">
        <f>IF(ISBLANK(Data_Input_Inventory!D414),"",Data_Input_Inventory!D414)</f>
        <v/>
      </c>
      <c r="C414">
        <f>IFNA(VLOOKUP(B414, Data_Input_Inventory!D:F, 3, FALSE), "")</f>
        <v/>
      </c>
      <c r="D414">
        <f>IF(A414&lt;&gt;"", HYPERLINK("https://www.amazon.com/dp/"&amp;A414, "View on Amazon"), "")</f>
        <v/>
      </c>
      <c r="E414">
        <f>IFNA(VLOOKUP(B414, Data_Input_Inventory!D:K, 8, FALSE), 0)</f>
        <v/>
      </c>
      <c r="F414">
        <f>IFNA(VLOOKUP(B414, Data_Input_Inventory!D:L, 9, FALSE), 0)</f>
        <v/>
      </c>
      <c r="G414">
        <f>E414+F414</f>
        <v/>
      </c>
      <c r="H414">
        <f>IFNA(VLOOKUP(A414, Data_Input_BizRpt!B:R, 17, FALSE), 0)</f>
        <v/>
      </c>
      <c r="I414">
        <f>H414/30</f>
        <v/>
      </c>
      <c r="J414">
        <f>I414*60</f>
        <v/>
      </c>
      <c r="K414">
        <f>IF(A414&lt;&gt;"", ROUND(MAX(0, J414-G414), 0), "")</f>
        <v/>
      </c>
      <c r="L414">
        <f>IF(K414&gt;0, "Restock Needed", "Healthy")</f>
        <v/>
      </c>
    </row>
    <row r="415">
      <c r="A415">
        <f>IFNA(VLOOKUP(B415, Data_Input_Inventory!D:J, 7, FALSE), "")</f>
        <v/>
      </c>
      <c r="B415">
        <f>IF(ISBLANK(Data_Input_Inventory!D415),"",Data_Input_Inventory!D415)</f>
        <v/>
      </c>
      <c r="C415">
        <f>IFNA(VLOOKUP(B415, Data_Input_Inventory!D:F, 3, FALSE), "")</f>
        <v/>
      </c>
      <c r="D415">
        <f>IF(A415&lt;&gt;"", HYPERLINK("https://www.amazon.com/dp/"&amp;A415, "View on Amazon"), "")</f>
        <v/>
      </c>
      <c r="E415">
        <f>IFNA(VLOOKUP(B415, Data_Input_Inventory!D:K, 8, FALSE), 0)</f>
        <v/>
      </c>
      <c r="F415">
        <f>IFNA(VLOOKUP(B415, Data_Input_Inventory!D:L, 9, FALSE), 0)</f>
        <v/>
      </c>
      <c r="G415">
        <f>E415+F415</f>
        <v/>
      </c>
      <c r="H415">
        <f>IFNA(VLOOKUP(A415, Data_Input_BizRpt!B:R, 17, FALSE), 0)</f>
        <v/>
      </c>
      <c r="I415">
        <f>H415/30</f>
        <v/>
      </c>
      <c r="J415">
        <f>I415*60</f>
        <v/>
      </c>
      <c r="K415">
        <f>IF(A415&lt;&gt;"", ROUND(MAX(0, J415-G415), 0), "")</f>
        <v/>
      </c>
      <c r="L415">
        <f>IF(K415&gt;0, "Restock Needed", "Healthy")</f>
        <v/>
      </c>
    </row>
    <row r="416">
      <c r="A416">
        <f>IFNA(VLOOKUP(B416, Data_Input_Inventory!D:J, 7, FALSE), "")</f>
        <v/>
      </c>
      <c r="B416">
        <f>IF(ISBLANK(Data_Input_Inventory!D416),"",Data_Input_Inventory!D416)</f>
        <v/>
      </c>
      <c r="C416">
        <f>IFNA(VLOOKUP(B416, Data_Input_Inventory!D:F, 3, FALSE), "")</f>
        <v/>
      </c>
      <c r="D416">
        <f>IF(A416&lt;&gt;"", HYPERLINK("https://www.amazon.com/dp/"&amp;A416, "View on Amazon"), "")</f>
        <v/>
      </c>
      <c r="E416">
        <f>IFNA(VLOOKUP(B416, Data_Input_Inventory!D:K, 8, FALSE), 0)</f>
        <v/>
      </c>
      <c r="F416">
        <f>IFNA(VLOOKUP(B416, Data_Input_Inventory!D:L, 9, FALSE), 0)</f>
        <v/>
      </c>
      <c r="G416">
        <f>E416+F416</f>
        <v/>
      </c>
      <c r="H416">
        <f>IFNA(VLOOKUP(A416, Data_Input_BizRpt!B:R, 17, FALSE), 0)</f>
        <v/>
      </c>
      <c r="I416">
        <f>H416/30</f>
        <v/>
      </c>
      <c r="J416">
        <f>I416*60</f>
        <v/>
      </c>
      <c r="K416">
        <f>IF(A416&lt;&gt;"", ROUND(MAX(0, J416-G416), 0), "")</f>
        <v/>
      </c>
      <c r="L416">
        <f>IF(K416&gt;0, "Restock Needed", "Healthy")</f>
        <v/>
      </c>
    </row>
    <row r="417">
      <c r="A417">
        <f>IFNA(VLOOKUP(B417, Data_Input_Inventory!D:J, 7, FALSE), "")</f>
        <v/>
      </c>
      <c r="B417">
        <f>IF(ISBLANK(Data_Input_Inventory!D417),"",Data_Input_Inventory!D417)</f>
        <v/>
      </c>
      <c r="C417">
        <f>IFNA(VLOOKUP(B417, Data_Input_Inventory!D:F, 3, FALSE), "")</f>
        <v/>
      </c>
      <c r="D417">
        <f>IF(A417&lt;&gt;"", HYPERLINK("https://www.amazon.com/dp/"&amp;A417, "View on Amazon"), "")</f>
        <v/>
      </c>
      <c r="E417">
        <f>IFNA(VLOOKUP(B417, Data_Input_Inventory!D:K, 8, FALSE), 0)</f>
        <v/>
      </c>
      <c r="F417">
        <f>IFNA(VLOOKUP(B417, Data_Input_Inventory!D:L, 9, FALSE), 0)</f>
        <v/>
      </c>
      <c r="G417">
        <f>E417+F417</f>
        <v/>
      </c>
      <c r="H417">
        <f>IFNA(VLOOKUP(A417, Data_Input_BizRpt!B:R, 17, FALSE), 0)</f>
        <v/>
      </c>
      <c r="I417">
        <f>H417/30</f>
        <v/>
      </c>
      <c r="J417">
        <f>I417*60</f>
        <v/>
      </c>
      <c r="K417">
        <f>IF(A417&lt;&gt;"", ROUND(MAX(0, J417-G417), 0), "")</f>
        <v/>
      </c>
      <c r="L417">
        <f>IF(K417&gt;0, "Restock Needed", "Healthy")</f>
        <v/>
      </c>
    </row>
    <row r="418">
      <c r="A418">
        <f>IFNA(VLOOKUP(B418, Data_Input_Inventory!D:J, 7, FALSE), "")</f>
        <v/>
      </c>
      <c r="B418">
        <f>IF(ISBLANK(Data_Input_Inventory!D418),"",Data_Input_Inventory!D418)</f>
        <v/>
      </c>
      <c r="C418">
        <f>IFNA(VLOOKUP(B418, Data_Input_Inventory!D:F, 3, FALSE), "")</f>
        <v/>
      </c>
      <c r="D418">
        <f>IF(A418&lt;&gt;"", HYPERLINK("https://www.amazon.com/dp/"&amp;A418, "View on Amazon"), "")</f>
        <v/>
      </c>
      <c r="E418">
        <f>IFNA(VLOOKUP(B418, Data_Input_Inventory!D:K, 8, FALSE), 0)</f>
        <v/>
      </c>
      <c r="F418">
        <f>IFNA(VLOOKUP(B418, Data_Input_Inventory!D:L, 9, FALSE), 0)</f>
        <v/>
      </c>
      <c r="G418">
        <f>E418+F418</f>
        <v/>
      </c>
      <c r="H418">
        <f>IFNA(VLOOKUP(A418, Data_Input_BizRpt!B:R, 17, FALSE), 0)</f>
        <v/>
      </c>
      <c r="I418">
        <f>H418/30</f>
        <v/>
      </c>
      <c r="J418">
        <f>I418*60</f>
        <v/>
      </c>
      <c r="K418">
        <f>IF(A418&lt;&gt;"", ROUND(MAX(0, J418-G418), 0), "")</f>
        <v/>
      </c>
      <c r="L418">
        <f>IF(K418&gt;0, "Restock Needed", "Healthy")</f>
        <v/>
      </c>
    </row>
    <row r="419">
      <c r="A419">
        <f>IFNA(VLOOKUP(B419, Data_Input_Inventory!D:J, 7, FALSE), "")</f>
        <v/>
      </c>
      <c r="B419">
        <f>IF(ISBLANK(Data_Input_Inventory!D419),"",Data_Input_Inventory!D419)</f>
        <v/>
      </c>
      <c r="C419">
        <f>IFNA(VLOOKUP(B419, Data_Input_Inventory!D:F, 3, FALSE), "")</f>
        <v/>
      </c>
      <c r="D419">
        <f>IF(A419&lt;&gt;"", HYPERLINK("https://www.amazon.com/dp/"&amp;A419, "View on Amazon"), "")</f>
        <v/>
      </c>
      <c r="E419">
        <f>IFNA(VLOOKUP(B419, Data_Input_Inventory!D:K, 8, FALSE), 0)</f>
        <v/>
      </c>
      <c r="F419">
        <f>IFNA(VLOOKUP(B419, Data_Input_Inventory!D:L, 9, FALSE), 0)</f>
        <v/>
      </c>
      <c r="G419">
        <f>E419+F419</f>
        <v/>
      </c>
      <c r="H419">
        <f>IFNA(VLOOKUP(A419, Data_Input_BizRpt!B:R, 17, FALSE), 0)</f>
        <v/>
      </c>
      <c r="I419">
        <f>H419/30</f>
        <v/>
      </c>
      <c r="J419">
        <f>I419*60</f>
        <v/>
      </c>
      <c r="K419">
        <f>IF(A419&lt;&gt;"", ROUND(MAX(0, J419-G419), 0), "")</f>
        <v/>
      </c>
      <c r="L419">
        <f>IF(K419&gt;0, "Restock Needed", "Healthy")</f>
        <v/>
      </c>
    </row>
    <row r="420">
      <c r="A420">
        <f>IFNA(VLOOKUP(B420, Data_Input_Inventory!D:J, 7, FALSE), "")</f>
        <v/>
      </c>
      <c r="B420">
        <f>IF(ISBLANK(Data_Input_Inventory!D420),"",Data_Input_Inventory!D420)</f>
        <v/>
      </c>
      <c r="C420">
        <f>IFNA(VLOOKUP(B420, Data_Input_Inventory!D:F, 3, FALSE), "")</f>
        <v/>
      </c>
      <c r="D420">
        <f>IF(A420&lt;&gt;"", HYPERLINK("https://www.amazon.com/dp/"&amp;A420, "View on Amazon"), "")</f>
        <v/>
      </c>
      <c r="E420">
        <f>IFNA(VLOOKUP(B420, Data_Input_Inventory!D:K, 8, FALSE), 0)</f>
        <v/>
      </c>
      <c r="F420">
        <f>IFNA(VLOOKUP(B420, Data_Input_Inventory!D:L, 9, FALSE), 0)</f>
        <v/>
      </c>
      <c r="G420">
        <f>E420+F420</f>
        <v/>
      </c>
      <c r="H420">
        <f>IFNA(VLOOKUP(A420, Data_Input_BizRpt!B:R, 17, FALSE), 0)</f>
        <v/>
      </c>
      <c r="I420">
        <f>H420/30</f>
        <v/>
      </c>
      <c r="J420">
        <f>I420*60</f>
        <v/>
      </c>
      <c r="K420">
        <f>IF(A420&lt;&gt;"", ROUND(MAX(0, J420-G420), 0), "")</f>
        <v/>
      </c>
      <c r="L420">
        <f>IF(K420&gt;0, "Restock Needed", "Healthy")</f>
        <v/>
      </c>
    </row>
    <row r="421">
      <c r="A421">
        <f>IFNA(VLOOKUP(B421, Data_Input_Inventory!D:J, 7, FALSE), "")</f>
        <v/>
      </c>
      <c r="B421">
        <f>IF(ISBLANK(Data_Input_Inventory!D421),"",Data_Input_Inventory!D421)</f>
        <v/>
      </c>
      <c r="C421">
        <f>IFNA(VLOOKUP(B421, Data_Input_Inventory!D:F, 3, FALSE), "")</f>
        <v/>
      </c>
      <c r="D421">
        <f>IF(A421&lt;&gt;"", HYPERLINK("https://www.amazon.com/dp/"&amp;A421, "View on Amazon"), "")</f>
        <v/>
      </c>
      <c r="E421">
        <f>IFNA(VLOOKUP(B421, Data_Input_Inventory!D:K, 8, FALSE), 0)</f>
        <v/>
      </c>
      <c r="F421">
        <f>IFNA(VLOOKUP(B421, Data_Input_Inventory!D:L, 9, FALSE), 0)</f>
        <v/>
      </c>
      <c r="G421">
        <f>E421+F421</f>
        <v/>
      </c>
      <c r="H421">
        <f>IFNA(VLOOKUP(A421, Data_Input_BizRpt!B:R, 17, FALSE), 0)</f>
        <v/>
      </c>
      <c r="I421">
        <f>H421/30</f>
        <v/>
      </c>
      <c r="J421">
        <f>I421*60</f>
        <v/>
      </c>
      <c r="K421">
        <f>IF(A421&lt;&gt;"", ROUND(MAX(0, J421-G421), 0), "")</f>
        <v/>
      </c>
      <c r="L421">
        <f>IF(K421&gt;0, "Restock Needed", "Healthy")</f>
        <v/>
      </c>
    </row>
    <row r="422">
      <c r="A422">
        <f>IFNA(VLOOKUP(B422, Data_Input_Inventory!D:J, 7, FALSE), "")</f>
        <v/>
      </c>
      <c r="B422">
        <f>IF(ISBLANK(Data_Input_Inventory!D422),"",Data_Input_Inventory!D422)</f>
        <v/>
      </c>
      <c r="C422">
        <f>IFNA(VLOOKUP(B422, Data_Input_Inventory!D:F, 3, FALSE), "")</f>
        <v/>
      </c>
      <c r="D422">
        <f>IF(A422&lt;&gt;"", HYPERLINK("https://www.amazon.com/dp/"&amp;A422, "View on Amazon"), "")</f>
        <v/>
      </c>
      <c r="E422">
        <f>IFNA(VLOOKUP(B422, Data_Input_Inventory!D:K, 8, FALSE), 0)</f>
        <v/>
      </c>
      <c r="F422">
        <f>IFNA(VLOOKUP(B422, Data_Input_Inventory!D:L, 9, FALSE), 0)</f>
        <v/>
      </c>
      <c r="G422">
        <f>E422+F422</f>
        <v/>
      </c>
      <c r="H422">
        <f>IFNA(VLOOKUP(A422, Data_Input_BizRpt!B:R, 17, FALSE), 0)</f>
        <v/>
      </c>
      <c r="I422">
        <f>H422/30</f>
        <v/>
      </c>
      <c r="J422">
        <f>I422*60</f>
        <v/>
      </c>
      <c r="K422">
        <f>IF(A422&lt;&gt;"", ROUND(MAX(0, J422-G422), 0), "")</f>
        <v/>
      </c>
      <c r="L422">
        <f>IF(K422&gt;0, "Restock Needed", "Healthy")</f>
        <v/>
      </c>
    </row>
    <row r="423">
      <c r="A423">
        <f>IFNA(VLOOKUP(B423, Data_Input_Inventory!D:J, 7, FALSE), "")</f>
        <v/>
      </c>
      <c r="B423">
        <f>IF(ISBLANK(Data_Input_Inventory!D423),"",Data_Input_Inventory!D423)</f>
        <v/>
      </c>
      <c r="C423">
        <f>IFNA(VLOOKUP(B423, Data_Input_Inventory!D:F, 3, FALSE), "")</f>
        <v/>
      </c>
      <c r="D423">
        <f>IF(A423&lt;&gt;"", HYPERLINK("https://www.amazon.com/dp/"&amp;A423, "View on Amazon"), "")</f>
        <v/>
      </c>
      <c r="E423">
        <f>IFNA(VLOOKUP(B423, Data_Input_Inventory!D:K, 8, FALSE), 0)</f>
        <v/>
      </c>
      <c r="F423">
        <f>IFNA(VLOOKUP(B423, Data_Input_Inventory!D:L, 9, FALSE), 0)</f>
        <v/>
      </c>
      <c r="G423">
        <f>E423+F423</f>
        <v/>
      </c>
      <c r="H423">
        <f>IFNA(VLOOKUP(A423, Data_Input_BizRpt!B:R, 17, FALSE), 0)</f>
        <v/>
      </c>
      <c r="I423">
        <f>H423/30</f>
        <v/>
      </c>
      <c r="J423">
        <f>I423*60</f>
        <v/>
      </c>
      <c r="K423">
        <f>IF(A423&lt;&gt;"", ROUND(MAX(0, J423-G423), 0), "")</f>
        <v/>
      </c>
      <c r="L423">
        <f>IF(K423&gt;0, "Restock Needed", "Healthy")</f>
        <v/>
      </c>
    </row>
    <row r="424">
      <c r="A424">
        <f>IFNA(VLOOKUP(B424, Data_Input_Inventory!D:J, 7, FALSE), "")</f>
        <v/>
      </c>
      <c r="B424">
        <f>IF(ISBLANK(Data_Input_Inventory!D424),"",Data_Input_Inventory!D424)</f>
        <v/>
      </c>
      <c r="C424">
        <f>IFNA(VLOOKUP(B424, Data_Input_Inventory!D:F, 3, FALSE), "")</f>
        <v/>
      </c>
      <c r="D424">
        <f>IF(A424&lt;&gt;"", HYPERLINK("https://www.amazon.com/dp/"&amp;A424, "View on Amazon"), "")</f>
        <v/>
      </c>
      <c r="E424">
        <f>IFNA(VLOOKUP(B424, Data_Input_Inventory!D:K, 8, FALSE), 0)</f>
        <v/>
      </c>
      <c r="F424">
        <f>IFNA(VLOOKUP(B424, Data_Input_Inventory!D:L, 9, FALSE), 0)</f>
        <v/>
      </c>
      <c r="G424">
        <f>E424+F424</f>
        <v/>
      </c>
      <c r="H424">
        <f>IFNA(VLOOKUP(A424, Data_Input_BizRpt!B:R, 17, FALSE), 0)</f>
        <v/>
      </c>
      <c r="I424">
        <f>H424/30</f>
        <v/>
      </c>
      <c r="J424">
        <f>I424*60</f>
        <v/>
      </c>
      <c r="K424">
        <f>IF(A424&lt;&gt;"", ROUND(MAX(0, J424-G424), 0), "")</f>
        <v/>
      </c>
      <c r="L424">
        <f>IF(K424&gt;0, "Restock Needed", "Healthy")</f>
        <v/>
      </c>
    </row>
    <row r="425">
      <c r="A425">
        <f>IFNA(VLOOKUP(B425, Data_Input_Inventory!D:J, 7, FALSE), "")</f>
        <v/>
      </c>
      <c r="B425">
        <f>IF(ISBLANK(Data_Input_Inventory!D425),"",Data_Input_Inventory!D425)</f>
        <v/>
      </c>
      <c r="C425">
        <f>IFNA(VLOOKUP(B425, Data_Input_Inventory!D:F, 3, FALSE), "")</f>
        <v/>
      </c>
      <c r="D425">
        <f>IF(A425&lt;&gt;"", HYPERLINK("https://www.amazon.com/dp/"&amp;A425, "View on Amazon"), "")</f>
        <v/>
      </c>
      <c r="E425">
        <f>IFNA(VLOOKUP(B425, Data_Input_Inventory!D:K, 8, FALSE), 0)</f>
        <v/>
      </c>
      <c r="F425">
        <f>IFNA(VLOOKUP(B425, Data_Input_Inventory!D:L, 9, FALSE), 0)</f>
        <v/>
      </c>
      <c r="G425">
        <f>E425+F425</f>
        <v/>
      </c>
      <c r="H425">
        <f>IFNA(VLOOKUP(A425, Data_Input_BizRpt!B:R, 17, FALSE), 0)</f>
        <v/>
      </c>
      <c r="I425">
        <f>H425/30</f>
        <v/>
      </c>
      <c r="J425">
        <f>I425*60</f>
        <v/>
      </c>
      <c r="K425">
        <f>IF(A425&lt;&gt;"", ROUND(MAX(0, J425-G425), 0), "")</f>
        <v/>
      </c>
      <c r="L425">
        <f>IF(K425&gt;0, "Restock Needed", "Healthy")</f>
        <v/>
      </c>
    </row>
    <row r="426">
      <c r="A426">
        <f>IFNA(VLOOKUP(B426, Data_Input_Inventory!D:J, 7, FALSE), "")</f>
        <v/>
      </c>
      <c r="B426">
        <f>IF(ISBLANK(Data_Input_Inventory!D426),"",Data_Input_Inventory!D426)</f>
        <v/>
      </c>
      <c r="C426">
        <f>IFNA(VLOOKUP(B426, Data_Input_Inventory!D:F, 3, FALSE), "")</f>
        <v/>
      </c>
      <c r="D426">
        <f>IF(A426&lt;&gt;"", HYPERLINK("https://www.amazon.com/dp/"&amp;A426, "View on Amazon"), "")</f>
        <v/>
      </c>
      <c r="E426">
        <f>IFNA(VLOOKUP(B426, Data_Input_Inventory!D:K, 8, FALSE), 0)</f>
        <v/>
      </c>
      <c r="F426">
        <f>IFNA(VLOOKUP(B426, Data_Input_Inventory!D:L, 9, FALSE), 0)</f>
        <v/>
      </c>
      <c r="G426">
        <f>E426+F426</f>
        <v/>
      </c>
      <c r="H426">
        <f>IFNA(VLOOKUP(A426, Data_Input_BizRpt!B:R, 17, FALSE), 0)</f>
        <v/>
      </c>
      <c r="I426">
        <f>H426/30</f>
        <v/>
      </c>
      <c r="J426">
        <f>I426*60</f>
        <v/>
      </c>
      <c r="K426">
        <f>IF(A426&lt;&gt;"", ROUND(MAX(0, J426-G426), 0), "")</f>
        <v/>
      </c>
      <c r="L426">
        <f>IF(K426&gt;0, "Restock Needed", "Healthy")</f>
        <v/>
      </c>
    </row>
    <row r="427">
      <c r="A427">
        <f>IFNA(VLOOKUP(B427, Data_Input_Inventory!D:J, 7, FALSE), "")</f>
        <v/>
      </c>
      <c r="B427">
        <f>IF(ISBLANK(Data_Input_Inventory!D427),"",Data_Input_Inventory!D427)</f>
        <v/>
      </c>
      <c r="C427">
        <f>IFNA(VLOOKUP(B427, Data_Input_Inventory!D:F, 3, FALSE), "")</f>
        <v/>
      </c>
      <c r="D427">
        <f>IF(A427&lt;&gt;"", HYPERLINK("https://www.amazon.com/dp/"&amp;A427, "View on Amazon"), "")</f>
        <v/>
      </c>
      <c r="E427">
        <f>IFNA(VLOOKUP(B427, Data_Input_Inventory!D:K, 8, FALSE), 0)</f>
        <v/>
      </c>
      <c r="F427">
        <f>IFNA(VLOOKUP(B427, Data_Input_Inventory!D:L, 9, FALSE), 0)</f>
        <v/>
      </c>
      <c r="G427">
        <f>E427+F427</f>
        <v/>
      </c>
      <c r="H427">
        <f>IFNA(VLOOKUP(A427, Data_Input_BizRpt!B:R, 17, FALSE), 0)</f>
        <v/>
      </c>
      <c r="I427">
        <f>H427/30</f>
        <v/>
      </c>
      <c r="J427">
        <f>I427*60</f>
        <v/>
      </c>
      <c r="K427">
        <f>IF(A427&lt;&gt;"", ROUND(MAX(0, J427-G427), 0), "")</f>
        <v/>
      </c>
      <c r="L427">
        <f>IF(K427&gt;0, "Restock Needed", "Healthy")</f>
        <v/>
      </c>
    </row>
    <row r="428">
      <c r="A428">
        <f>IFNA(VLOOKUP(B428, Data_Input_Inventory!D:J, 7, FALSE), "")</f>
        <v/>
      </c>
      <c r="B428">
        <f>IF(ISBLANK(Data_Input_Inventory!D428),"",Data_Input_Inventory!D428)</f>
        <v/>
      </c>
      <c r="C428">
        <f>IFNA(VLOOKUP(B428, Data_Input_Inventory!D:F, 3, FALSE), "")</f>
        <v/>
      </c>
      <c r="D428">
        <f>IF(A428&lt;&gt;"", HYPERLINK("https://www.amazon.com/dp/"&amp;A428, "View on Amazon"), "")</f>
        <v/>
      </c>
      <c r="E428">
        <f>IFNA(VLOOKUP(B428, Data_Input_Inventory!D:K, 8, FALSE), 0)</f>
        <v/>
      </c>
      <c r="F428">
        <f>IFNA(VLOOKUP(B428, Data_Input_Inventory!D:L, 9, FALSE), 0)</f>
        <v/>
      </c>
      <c r="G428">
        <f>E428+F428</f>
        <v/>
      </c>
      <c r="H428">
        <f>IFNA(VLOOKUP(A428, Data_Input_BizRpt!B:R, 17, FALSE), 0)</f>
        <v/>
      </c>
      <c r="I428">
        <f>H428/30</f>
        <v/>
      </c>
      <c r="J428">
        <f>I428*60</f>
        <v/>
      </c>
      <c r="K428">
        <f>IF(A428&lt;&gt;"", ROUND(MAX(0, J428-G428), 0), "")</f>
        <v/>
      </c>
      <c r="L428">
        <f>IF(K428&gt;0, "Restock Needed", "Healthy")</f>
        <v/>
      </c>
    </row>
    <row r="429">
      <c r="A429">
        <f>IFNA(VLOOKUP(B429, Data_Input_Inventory!D:J, 7, FALSE), "")</f>
        <v/>
      </c>
      <c r="B429">
        <f>IF(ISBLANK(Data_Input_Inventory!D429),"",Data_Input_Inventory!D429)</f>
        <v/>
      </c>
      <c r="C429">
        <f>IFNA(VLOOKUP(B429, Data_Input_Inventory!D:F, 3, FALSE), "")</f>
        <v/>
      </c>
      <c r="D429">
        <f>IF(A429&lt;&gt;"", HYPERLINK("https://www.amazon.com/dp/"&amp;A429, "View on Amazon"), "")</f>
        <v/>
      </c>
      <c r="E429">
        <f>IFNA(VLOOKUP(B429, Data_Input_Inventory!D:K, 8, FALSE), 0)</f>
        <v/>
      </c>
      <c r="F429">
        <f>IFNA(VLOOKUP(B429, Data_Input_Inventory!D:L, 9, FALSE), 0)</f>
        <v/>
      </c>
      <c r="G429">
        <f>E429+F429</f>
        <v/>
      </c>
      <c r="H429">
        <f>IFNA(VLOOKUP(A429, Data_Input_BizRpt!B:R, 17, FALSE), 0)</f>
        <v/>
      </c>
      <c r="I429">
        <f>H429/30</f>
        <v/>
      </c>
      <c r="J429">
        <f>I429*60</f>
        <v/>
      </c>
      <c r="K429">
        <f>IF(A429&lt;&gt;"", ROUND(MAX(0, J429-G429), 0), "")</f>
        <v/>
      </c>
      <c r="L429">
        <f>IF(K429&gt;0, "Restock Needed", "Healthy")</f>
        <v/>
      </c>
    </row>
    <row r="430">
      <c r="A430">
        <f>IFNA(VLOOKUP(B430, Data_Input_Inventory!D:J, 7, FALSE), "")</f>
        <v/>
      </c>
      <c r="B430">
        <f>IF(ISBLANK(Data_Input_Inventory!D430),"",Data_Input_Inventory!D430)</f>
        <v/>
      </c>
      <c r="C430">
        <f>IFNA(VLOOKUP(B430, Data_Input_Inventory!D:F, 3, FALSE), "")</f>
        <v/>
      </c>
      <c r="D430">
        <f>IF(A430&lt;&gt;"", HYPERLINK("https://www.amazon.com/dp/"&amp;A430, "View on Amazon"), "")</f>
        <v/>
      </c>
      <c r="E430">
        <f>IFNA(VLOOKUP(B430, Data_Input_Inventory!D:K, 8, FALSE), 0)</f>
        <v/>
      </c>
      <c r="F430">
        <f>IFNA(VLOOKUP(B430, Data_Input_Inventory!D:L, 9, FALSE), 0)</f>
        <v/>
      </c>
      <c r="G430">
        <f>E430+F430</f>
        <v/>
      </c>
      <c r="H430">
        <f>IFNA(VLOOKUP(A430, Data_Input_BizRpt!B:R, 17, FALSE), 0)</f>
        <v/>
      </c>
      <c r="I430">
        <f>H430/30</f>
        <v/>
      </c>
      <c r="J430">
        <f>I430*60</f>
        <v/>
      </c>
      <c r="K430">
        <f>IF(A430&lt;&gt;"", ROUND(MAX(0, J430-G430), 0), "")</f>
        <v/>
      </c>
      <c r="L430">
        <f>IF(K430&gt;0, "Restock Needed", "Healthy")</f>
        <v/>
      </c>
    </row>
    <row r="431">
      <c r="A431">
        <f>IFNA(VLOOKUP(B431, Data_Input_Inventory!D:J, 7, FALSE), "")</f>
        <v/>
      </c>
      <c r="B431">
        <f>IF(ISBLANK(Data_Input_Inventory!D431),"",Data_Input_Inventory!D431)</f>
        <v/>
      </c>
      <c r="C431">
        <f>IFNA(VLOOKUP(B431, Data_Input_Inventory!D:F, 3, FALSE), "")</f>
        <v/>
      </c>
      <c r="D431">
        <f>IF(A431&lt;&gt;"", HYPERLINK("https://www.amazon.com/dp/"&amp;A431, "View on Amazon"), "")</f>
        <v/>
      </c>
      <c r="E431">
        <f>IFNA(VLOOKUP(B431, Data_Input_Inventory!D:K, 8, FALSE), 0)</f>
        <v/>
      </c>
      <c r="F431">
        <f>IFNA(VLOOKUP(B431, Data_Input_Inventory!D:L, 9, FALSE), 0)</f>
        <v/>
      </c>
      <c r="G431">
        <f>E431+F431</f>
        <v/>
      </c>
      <c r="H431">
        <f>IFNA(VLOOKUP(A431, Data_Input_BizRpt!B:R, 17, FALSE), 0)</f>
        <v/>
      </c>
      <c r="I431">
        <f>H431/30</f>
        <v/>
      </c>
      <c r="J431">
        <f>I431*60</f>
        <v/>
      </c>
      <c r="K431">
        <f>IF(A431&lt;&gt;"", ROUND(MAX(0, J431-G431), 0), "")</f>
        <v/>
      </c>
      <c r="L431">
        <f>IF(K431&gt;0, "Restock Needed", "Healthy")</f>
        <v/>
      </c>
    </row>
    <row r="432">
      <c r="A432">
        <f>IFNA(VLOOKUP(B432, Data_Input_Inventory!D:J, 7, FALSE), "")</f>
        <v/>
      </c>
      <c r="B432">
        <f>IF(ISBLANK(Data_Input_Inventory!D432),"",Data_Input_Inventory!D432)</f>
        <v/>
      </c>
      <c r="C432">
        <f>IFNA(VLOOKUP(B432, Data_Input_Inventory!D:F, 3, FALSE), "")</f>
        <v/>
      </c>
      <c r="D432">
        <f>IF(A432&lt;&gt;"", HYPERLINK("https://www.amazon.com/dp/"&amp;A432, "View on Amazon"), "")</f>
        <v/>
      </c>
      <c r="E432">
        <f>IFNA(VLOOKUP(B432, Data_Input_Inventory!D:K, 8, FALSE), 0)</f>
        <v/>
      </c>
      <c r="F432">
        <f>IFNA(VLOOKUP(B432, Data_Input_Inventory!D:L, 9, FALSE), 0)</f>
        <v/>
      </c>
      <c r="G432">
        <f>E432+F432</f>
        <v/>
      </c>
      <c r="H432">
        <f>IFNA(VLOOKUP(A432, Data_Input_BizRpt!B:R, 17, FALSE), 0)</f>
        <v/>
      </c>
      <c r="I432">
        <f>H432/30</f>
        <v/>
      </c>
      <c r="J432">
        <f>I432*60</f>
        <v/>
      </c>
      <c r="K432">
        <f>IF(A432&lt;&gt;"", ROUND(MAX(0, J432-G432), 0), "")</f>
        <v/>
      </c>
      <c r="L432">
        <f>IF(K432&gt;0, "Restock Needed", "Healthy")</f>
        <v/>
      </c>
    </row>
    <row r="433">
      <c r="A433">
        <f>IFNA(VLOOKUP(B433, Data_Input_Inventory!D:J, 7, FALSE), "")</f>
        <v/>
      </c>
      <c r="B433">
        <f>IF(ISBLANK(Data_Input_Inventory!D433),"",Data_Input_Inventory!D433)</f>
        <v/>
      </c>
      <c r="C433">
        <f>IFNA(VLOOKUP(B433, Data_Input_Inventory!D:F, 3, FALSE), "")</f>
        <v/>
      </c>
      <c r="D433">
        <f>IF(A433&lt;&gt;"", HYPERLINK("https://www.amazon.com/dp/"&amp;A433, "View on Amazon"), "")</f>
        <v/>
      </c>
      <c r="E433">
        <f>IFNA(VLOOKUP(B433, Data_Input_Inventory!D:K, 8, FALSE), 0)</f>
        <v/>
      </c>
      <c r="F433">
        <f>IFNA(VLOOKUP(B433, Data_Input_Inventory!D:L, 9, FALSE), 0)</f>
        <v/>
      </c>
      <c r="G433">
        <f>E433+F433</f>
        <v/>
      </c>
      <c r="H433">
        <f>IFNA(VLOOKUP(A433, Data_Input_BizRpt!B:R, 17, FALSE), 0)</f>
        <v/>
      </c>
      <c r="I433">
        <f>H433/30</f>
        <v/>
      </c>
      <c r="J433">
        <f>I433*60</f>
        <v/>
      </c>
      <c r="K433">
        <f>IF(A433&lt;&gt;"", ROUND(MAX(0, J433-G433), 0), "")</f>
        <v/>
      </c>
      <c r="L433">
        <f>IF(K433&gt;0, "Restock Needed", "Healthy")</f>
        <v/>
      </c>
    </row>
    <row r="434">
      <c r="A434">
        <f>IFNA(VLOOKUP(B434, Data_Input_Inventory!D:J, 7, FALSE), "")</f>
        <v/>
      </c>
      <c r="B434">
        <f>IF(ISBLANK(Data_Input_Inventory!D434),"",Data_Input_Inventory!D434)</f>
        <v/>
      </c>
      <c r="C434">
        <f>IFNA(VLOOKUP(B434, Data_Input_Inventory!D:F, 3, FALSE), "")</f>
        <v/>
      </c>
      <c r="D434">
        <f>IF(A434&lt;&gt;"", HYPERLINK("https://www.amazon.com/dp/"&amp;A434, "View on Amazon"), "")</f>
        <v/>
      </c>
      <c r="E434">
        <f>IFNA(VLOOKUP(B434, Data_Input_Inventory!D:K, 8, FALSE), 0)</f>
        <v/>
      </c>
      <c r="F434">
        <f>IFNA(VLOOKUP(B434, Data_Input_Inventory!D:L, 9, FALSE), 0)</f>
        <v/>
      </c>
      <c r="G434">
        <f>E434+F434</f>
        <v/>
      </c>
      <c r="H434">
        <f>IFNA(VLOOKUP(A434, Data_Input_BizRpt!B:R, 17, FALSE), 0)</f>
        <v/>
      </c>
      <c r="I434">
        <f>H434/30</f>
        <v/>
      </c>
      <c r="J434">
        <f>I434*60</f>
        <v/>
      </c>
      <c r="K434">
        <f>IF(A434&lt;&gt;"", ROUND(MAX(0, J434-G434), 0), "")</f>
        <v/>
      </c>
      <c r="L434">
        <f>IF(K434&gt;0, "Restock Needed", "Healthy")</f>
        <v/>
      </c>
    </row>
    <row r="435">
      <c r="A435">
        <f>IFNA(VLOOKUP(B435, Data_Input_Inventory!D:J, 7, FALSE), "")</f>
        <v/>
      </c>
      <c r="B435">
        <f>IF(ISBLANK(Data_Input_Inventory!D435),"",Data_Input_Inventory!D435)</f>
        <v/>
      </c>
      <c r="C435">
        <f>IFNA(VLOOKUP(B435, Data_Input_Inventory!D:F, 3, FALSE), "")</f>
        <v/>
      </c>
      <c r="D435">
        <f>IF(A435&lt;&gt;"", HYPERLINK("https://www.amazon.com/dp/"&amp;A435, "View on Amazon"), "")</f>
        <v/>
      </c>
      <c r="E435">
        <f>IFNA(VLOOKUP(B435, Data_Input_Inventory!D:K, 8, FALSE), 0)</f>
        <v/>
      </c>
      <c r="F435">
        <f>IFNA(VLOOKUP(B435, Data_Input_Inventory!D:L, 9, FALSE), 0)</f>
        <v/>
      </c>
      <c r="G435">
        <f>E435+F435</f>
        <v/>
      </c>
      <c r="H435">
        <f>IFNA(VLOOKUP(A435, Data_Input_BizRpt!B:R, 17, FALSE), 0)</f>
        <v/>
      </c>
      <c r="I435">
        <f>H435/30</f>
        <v/>
      </c>
      <c r="J435">
        <f>I435*60</f>
        <v/>
      </c>
      <c r="K435">
        <f>IF(A435&lt;&gt;"", ROUND(MAX(0, J435-G435), 0), "")</f>
        <v/>
      </c>
      <c r="L435">
        <f>IF(K435&gt;0, "Restock Needed", "Healthy")</f>
        <v/>
      </c>
    </row>
    <row r="436">
      <c r="A436">
        <f>IFNA(VLOOKUP(B436, Data_Input_Inventory!D:J, 7, FALSE), "")</f>
        <v/>
      </c>
      <c r="B436">
        <f>IF(ISBLANK(Data_Input_Inventory!D436),"",Data_Input_Inventory!D436)</f>
        <v/>
      </c>
      <c r="C436">
        <f>IFNA(VLOOKUP(B436, Data_Input_Inventory!D:F, 3, FALSE), "")</f>
        <v/>
      </c>
      <c r="D436">
        <f>IF(A436&lt;&gt;"", HYPERLINK("https://www.amazon.com/dp/"&amp;A436, "View on Amazon"), "")</f>
        <v/>
      </c>
      <c r="E436">
        <f>IFNA(VLOOKUP(B436, Data_Input_Inventory!D:K, 8, FALSE), 0)</f>
        <v/>
      </c>
      <c r="F436">
        <f>IFNA(VLOOKUP(B436, Data_Input_Inventory!D:L, 9, FALSE), 0)</f>
        <v/>
      </c>
      <c r="G436">
        <f>E436+F436</f>
        <v/>
      </c>
      <c r="H436">
        <f>IFNA(VLOOKUP(A436, Data_Input_BizRpt!B:R, 17, FALSE), 0)</f>
        <v/>
      </c>
      <c r="I436">
        <f>H436/30</f>
        <v/>
      </c>
      <c r="J436">
        <f>I436*60</f>
        <v/>
      </c>
      <c r="K436">
        <f>IF(A436&lt;&gt;"", ROUND(MAX(0, J436-G436), 0), "")</f>
        <v/>
      </c>
      <c r="L436">
        <f>IF(K436&gt;0, "Restock Needed", "Healthy")</f>
        <v/>
      </c>
    </row>
    <row r="437">
      <c r="A437">
        <f>IFNA(VLOOKUP(B437, Data_Input_Inventory!D:J, 7, FALSE), "")</f>
        <v/>
      </c>
      <c r="B437">
        <f>IF(ISBLANK(Data_Input_Inventory!D437),"",Data_Input_Inventory!D437)</f>
        <v/>
      </c>
      <c r="C437">
        <f>IFNA(VLOOKUP(B437, Data_Input_Inventory!D:F, 3, FALSE), "")</f>
        <v/>
      </c>
      <c r="D437">
        <f>IF(A437&lt;&gt;"", HYPERLINK("https://www.amazon.com/dp/"&amp;A437, "View on Amazon"), "")</f>
        <v/>
      </c>
      <c r="E437">
        <f>IFNA(VLOOKUP(B437, Data_Input_Inventory!D:K, 8, FALSE), 0)</f>
        <v/>
      </c>
      <c r="F437">
        <f>IFNA(VLOOKUP(B437, Data_Input_Inventory!D:L, 9, FALSE), 0)</f>
        <v/>
      </c>
      <c r="G437">
        <f>E437+F437</f>
        <v/>
      </c>
      <c r="H437">
        <f>IFNA(VLOOKUP(A437, Data_Input_BizRpt!B:R, 17, FALSE), 0)</f>
        <v/>
      </c>
      <c r="I437">
        <f>H437/30</f>
        <v/>
      </c>
      <c r="J437">
        <f>I437*60</f>
        <v/>
      </c>
      <c r="K437">
        <f>IF(A437&lt;&gt;"", ROUND(MAX(0, J437-G437), 0), "")</f>
        <v/>
      </c>
      <c r="L437">
        <f>IF(K437&gt;0, "Restock Needed", "Healthy")</f>
        <v/>
      </c>
    </row>
    <row r="438">
      <c r="A438">
        <f>IFNA(VLOOKUP(B438, Data_Input_Inventory!D:J, 7, FALSE), "")</f>
        <v/>
      </c>
      <c r="B438">
        <f>IF(ISBLANK(Data_Input_Inventory!D438),"",Data_Input_Inventory!D438)</f>
        <v/>
      </c>
      <c r="C438">
        <f>IFNA(VLOOKUP(B438, Data_Input_Inventory!D:F, 3, FALSE), "")</f>
        <v/>
      </c>
      <c r="D438">
        <f>IF(A438&lt;&gt;"", HYPERLINK("https://www.amazon.com/dp/"&amp;A438, "View on Amazon"), "")</f>
        <v/>
      </c>
      <c r="E438">
        <f>IFNA(VLOOKUP(B438, Data_Input_Inventory!D:K, 8, FALSE), 0)</f>
        <v/>
      </c>
      <c r="F438">
        <f>IFNA(VLOOKUP(B438, Data_Input_Inventory!D:L, 9, FALSE), 0)</f>
        <v/>
      </c>
      <c r="G438">
        <f>E438+F438</f>
        <v/>
      </c>
      <c r="H438">
        <f>IFNA(VLOOKUP(A438, Data_Input_BizRpt!B:R, 17, FALSE), 0)</f>
        <v/>
      </c>
      <c r="I438">
        <f>H438/30</f>
        <v/>
      </c>
      <c r="J438">
        <f>I438*60</f>
        <v/>
      </c>
      <c r="K438">
        <f>IF(A438&lt;&gt;"", ROUND(MAX(0, J438-G438), 0), "")</f>
        <v/>
      </c>
      <c r="L438">
        <f>IF(K438&gt;0, "Restock Needed", "Healthy")</f>
        <v/>
      </c>
    </row>
    <row r="439">
      <c r="A439">
        <f>IFNA(VLOOKUP(B439, Data_Input_Inventory!D:J, 7, FALSE), "")</f>
        <v/>
      </c>
      <c r="B439">
        <f>IF(ISBLANK(Data_Input_Inventory!D439),"",Data_Input_Inventory!D439)</f>
        <v/>
      </c>
      <c r="C439">
        <f>IFNA(VLOOKUP(B439, Data_Input_Inventory!D:F, 3, FALSE), "")</f>
        <v/>
      </c>
      <c r="D439">
        <f>IF(A439&lt;&gt;"", HYPERLINK("https://www.amazon.com/dp/"&amp;A439, "View on Amazon"), "")</f>
        <v/>
      </c>
      <c r="E439">
        <f>IFNA(VLOOKUP(B439, Data_Input_Inventory!D:K, 8, FALSE), 0)</f>
        <v/>
      </c>
      <c r="F439">
        <f>IFNA(VLOOKUP(B439, Data_Input_Inventory!D:L, 9, FALSE), 0)</f>
        <v/>
      </c>
      <c r="G439">
        <f>E439+F439</f>
        <v/>
      </c>
      <c r="H439">
        <f>IFNA(VLOOKUP(A439, Data_Input_BizRpt!B:R, 17, FALSE), 0)</f>
        <v/>
      </c>
      <c r="I439">
        <f>H439/30</f>
        <v/>
      </c>
      <c r="J439">
        <f>I439*60</f>
        <v/>
      </c>
      <c r="K439">
        <f>IF(A439&lt;&gt;"", ROUND(MAX(0, J439-G439), 0), "")</f>
        <v/>
      </c>
      <c r="L439">
        <f>IF(K439&gt;0, "Restock Needed", "Healthy")</f>
        <v/>
      </c>
    </row>
    <row r="440">
      <c r="A440">
        <f>IFNA(VLOOKUP(B440, Data_Input_Inventory!D:J, 7, FALSE), "")</f>
        <v/>
      </c>
      <c r="B440">
        <f>IF(ISBLANK(Data_Input_Inventory!D440),"",Data_Input_Inventory!D440)</f>
        <v/>
      </c>
      <c r="C440">
        <f>IFNA(VLOOKUP(B440, Data_Input_Inventory!D:F, 3, FALSE), "")</f>
        <v/>
      </c>
      <c r="D440">
        <f>IF(A440&lt;&gt;"", HYPERLINK("https://www.amazon.com/dp/"&amp;A440, "View on Amazon"), "")</f>
        <v/>
      </c>
      <c r="E440">
        <f>IFNA(VLOOKUP(B440, Data_Input_Inventory!D:K, 8, FALSE), 0)</f>
        <v/>
      </c>
      <c r="F440">
        <f>IFNA(VLOOKUP(B440, Data_Input_Inventory!D:L, 9, FALSE), 0)</f>
        <v/>
      </c>
      <c r="G440">
        <f>E440+F440</f>
        <v/>
      </c>
      <c r="H440">
        <f>IFNA(VLOOKUP(A440, Data_Input_BizRpt!B:R, 17, FALSE), 0)</f>
        <v/>
      </c>
      <c r="I440">
        <f>H440/30</f>
        <v/>
      </c>
      <c r="J440">
        <f>I440*60</f>
        <v/>
      </c>
      <c r="K440">
        <f>IF(A440&lt;&gt;"", ROUND(MAX(0, J440-G440), 0), "")</f>
        <v/>
      </c>
      <c r="L440">
        <f>IF(K440&gt;0, "Restock Needed", "Healthy")</f>
        <v/>
      </c>
    </row>
    <row r="441">
      <c r="A441">
        <f>IFNA(VLOOKUP(B441, Data_Input_Inventory!D:J, 7, FALSE), "")</f>
        <v/>
      </c>
      <c r="B441">
        <f>IF(ISBLANK(Data_Input_Inventory!D441),"",Data_Input_Inventory!D441)</f>
        <v/>
      </c>
      <c r="C441">
        <f>IFNA(VLOOKUP(B441, Data_Input_Inventory!D:F, 3, FALSE), "")</f>
        <v/>
      </c>
      <c r="D441">
        <f>IF(A441&lt;&gt;"", HYPERLINK("https://www.amazon.com/dp/"&amp;A441, "View on Amazon"), "")</f>
        <v/>
      </c>
      <c r="E441">
        <f>IFNA(VLOOKUP(B441, Data_Input_Inventory!D:K, 8, FALSE), 0)</f>
        <v/>
      </c>
      <c r="F441">
        <f>IFNA(VLOOKUP(B441, Data_Input_Inventory!D:L, 9, FALSE), 0)</f>
        <v/>
      </c>
      <c r="G441">
        <f>E441+F441</f>
        <v/>
      </c>
      <c r="H441">
        <f>IFNA(VLOOKUP(A441, Data_Input_BizRpt!B:R, 17, FALSE), 0)</f>
        <v/>
      </c>
      <c r="I441">
        <f>H441/30</f>
        <v/>
      </c>
      <c r="J441">
        <f>I441*60</f>
        <v/>
      </c>
      <c r="K441">
        <f>IF(A441&lt;&gt;"", ROUND(MAX(0, J441-G441), 0), "")</f>
        <v/>
      </c>
      <c r="L441">
        <f>IF(K441&gt;0, "Restock Needed", "Healthy")</f>
        <v/>
      </c>
    </row>
    <row r="442">
      <c r="A442">
        <f>IFNA(VLOOKUP(B442, Data_Input_Inventory!D:J, 7, FALSE), "")</f>
        <v/>
      </c>
      <c r="B442">
        <f>IF(ISBLANK(Data_Input_Inventory!D442),"",Data_Input_Inventory!D442)</f>
        <v/>
      </c>
      <c r="C442">
        <f>IFNA(VLOOKUP(B442, Data_Input_Inventory!D:F, 3, FALSE), "")</f>
        <v/>
      </c>
      <c r="D442">
        <f>IF(A442&lt;&gt;"", HYPERLINK("https://www.amazon.com/dp/"&amp;A442, "View on Amazon"), "")</f>
        <v/>
      </c>
      <c r="E442">
        <f>IFNA(VLOOKUP(B442, Data_Input_Inventory!D:K, 8, FALSE), 0)</f>
        <v/>
      </c>
      <c r="F442">
        <f>IFNA(VLOOKUP(B442, Data_Input_Inventory!D:L, 9, FALSE), 0)</f>
        <v/>
      </c>
      <c r="G442">
        <f>E442+F442</f>
        <v/>
      </c>
      <c r="H442">
        <f>IFNA(VLOOKUP(A442, Data_Input_BizRpt!B:R, 17, FALSE), 0)</f>
        <v/>
      </c>
      <c r="I442">
        <f>H442/30</f>
        <v/>
      </c>
      <c r="J442">
        <f>I442*60</f>
        <v/>
      </c>
      <c r="K442">
        <f>IF(A442&lt;&gt;"", ROUND(MAX(0, J442-G442), 0), "")</f>
        <v/>
      </c>
      <c r="L442">
        <f>IF(K442&gt;0, "Restock Needed", "Healthy")</f>
        <v/>
      </c>
    </row>
    <row r="443">
      <c r="A443">
        <f>IFNA(VLOOKUP(B443, Data_Input_Inventory!D:J, 7, FALSE), "")</f>
        <v/>
      </c>
      <c r="B443">
        <f>IF(ISBLANK(Data_Input_Inventory!D443),"",Data_Input_Inventory!D443)</f>
        <v/>
      </c>
      <c r="C443">
        <f>IFNA(VLOOKUP(B443, Data_Input_Inventory!D:F, 3, FALSE), "")</f>
        <v/>
      </c>
      <c r="D443">
        <f>IF(A443&lt;&gt;"", HYPERLINK("https://www.amazon.com/dp/"&amp;A443, "View on Amazon"), "")</f>
        <v/>
      </c>
      <c r="E443">
        <f>IFNA(VLOOKUP(B443, Data_Input_Inventory!D:K, 8, FALSE), 0)</f>
        <v/>
      </c>
      <c r="F443">
        <f>IFNA(VLOOKUP(B443, Data_Input_Inventory!D:L, 9, FALSE), 0)</f>
        <v/>
      </c>
      <c r="G443">
        <f>E443+F443</f>
        <v/>
      </c>
      <c r="H443">
        <f>IFNA(VLOOKUP(A443, Data_Input_BizRpt!B:R, 17, FALSE), 0)</f>
        <v/>
      </c>
      <c r="I443">
        <f>H443/30</f>
        <v/>
      </c>
      <c r="J443">
        <f>I443*60</f>
        <v/>
      </c>
      <c r="K443">
        <f>IF(A443&lt;&gt;"", ROUND(MAX(0, J443-G443), 0), "")</f>
        <v/>
      </c>
      <c r="L443">
        <f>IF(K443&gt;0, "Restock Needed", "Healthy")</f>
        <v/>
      </c>
    </row>
    <row r="444">
      <c r="A444">
        <f>IFNA(VLOOKUP(B444, Data_Input_Inventory!D:J, 7, FALSE), "")</f>
        <v/>
      </c>
      <c r="B444">
        <f>IF(ISBLANK(Data_Input_Inventory!D444),"",Data_Input_Inventory!D444)</f>
        <v/>
      </c>
      <c r="C444">
        <f>IFNA(VLOOKUP(B444, Data_Input_Inventory!D:F, 3, FALSE), "")</f>
        <v/>
      </c>
      <c r="D444">
        <f>IF(A444&lt;&gt;"", HYPERLINK("https://www.amazon.com/dp/"&amp;A444, "View on Amazon"), "")</f>
        <v/>
      </c>
      <c r="E444">
        <f>IFNA(VLOOKUP(B444, Data_Input_Inventory!D:K, 8, FALSE), 0)</f>
        <v/>
      </c>
      <c r="F444">
        <f>IFNA(VLOOKUP(B444, Data_Input_Inventory!D:L, 9, FALSE), 0)</f>
        <v/>
      </c>
      <c r="G444">
        <f>E444+F444</f>
        <v/>
      </c>
      <c r="H444">
        <f>IFNA(VLOOKUP(A444, Data_Input_BizRpt!B:R, 17, FALSE), 0)</f>
        <v/>
      </c>
      <c r="I444">
        <f>H444/30</f>
        <v/>
      </c>
      <c r="J444">
        <f>I444*60</f>
        <v/>
      </c>
      <c r="K444">
        <f>IF(A444&lt;&gt;"", ROUND(MAX(0, J444-G444), 0), "")</f>
        <v/>
      </c>
      <c r="L444">
        <f>IF(K444&gt;0, "Restock Needed", "Healthy")</f>
        <v/>
      </c>
    </row>
    <row r="445">
      <c r="A445">
        <f>IFNA(VLOOKUP(B445, Data_Input_Inventory!D:J, 7, FALSE), "")</f>
        <v/>
      </c>
      <c r="B445">
        <f>IF(ISBLANK(Data_Input_Inventory!D445),"",Data_Input_Inventory!D445)</f>
        <v/>
      </c>
      <c r="C445">
        <f>IFNA(VLOOKUP(B445, Data_Input_Inventory!D:F, 3, FALSE), "")</f>
        <v/>
      </c>
      <c r="D445">
        <f>IF(A445&lt;&gt;"", HYPERLINK("https://www.amazon.com/dp/"&amp;A445, "View on Amazon"), "")</f>
        <v/>
      </c>
      <c r="E445">
        <f>IFNA(VLOOKUP(B445, Data_Input_Inventory!D:K, 8, FALSE), 0)</f>
        <v/>
      </c>
      <c r="F445">
        <f>IFNA(VLOOKUP(B445, Data_Input_Inventory!D:L, 9, FALSE), 0)</f>
        <v/>
      </c>
      <c r="G445">
        <f>E445+F445</f>
        <v/>
      </c>
      <c r="H445">
        <f>IFNA(VLOOKUP(A445, Data_Input_BizRpt!B:R, 17, FALSE), 0)</f>
        <v/>
      </c>
      <c r="I445">
        <f>H445/30</f>
        <v/>
      </c>
      <c r="J445">
        <f>I445*60</f>
        <v/>
      </c>
      <c r="K445">
        <f>IF(A445&lt;&gt;"", ROUND(MAX(0, J445-G445), 0), "")</f>
        <v/>
      </c>
      <c r="L445">
        <f>IF(K445&gt;0, "Restock Needed", "Healthy")</f>
        <v/>
      </c>
    </row>
    <row r="446">
      <c r="A446">
        <f>IFNA(VLOOKUP(B446, Data_Input_Inventory!D:J, 7, FALSE), "")</f>
        <v/>
      </c>
      <c r="B446">
        <f>IF(ISBLANK(Data_Input_Inventory!D446),"",Data_Input_Inventory!D446)</f>
        <v/>
      </c>
      <c r="C446">
        <f>IFNA(VLOOKUP(B446, Data_Input_Inventory!D:F, 3, FALSE), "")</f>
        <v/>
      </c>
      <c r="D446">
        <f>IF(A446&lt;&gt;"", HYPERLINK("https://www.amazon.com/dp/"&amp;A446, "View on Amazon"), "")</f>
        <v/>
      </c>
      <c r="E446">
        <f>IFNA(VLOOKUP(B446, Data_Input_Inventory!D:K, 8, FALSE), 0)</f>
        <v/>
      </c>
      <c r="F446">
        <f>IFNA(VLOOKUP(B446, Data_Input_Inventory!D:L, 9, FALSE), 0)</f>
        <v/>
      </c>
      <c r="G446">
        <f>E446+F446</f>
        <v/>
      </c>
      <c r="H446">
        <f>IFNA(VLOOKUP(A446, Data_Input_BizRpt!B:R, 17, FALSE), 0)</f>
        <v/>
      </c>
      <c r="I446">
        <f>H446/30</f>
        <v/>
      </c>
      <c r="J446">
        <f>I446*60</f>
        <v/>
      </c>
      <c r="K446">
        <f>IF(A446&lt;&gt;"", ROUND(MAX(0, J446-G446), 0), "")</f>
        <v/>
      </c>
      <c r="L446">
        <f>IF(K446&gt;0, "Restock Needed", "Healthy")</f>
        <v/>
      </c>
    </row>
    <row r="447">
      <c r="A447">
        <f>IFNA(VLOOKUP(B447, Data_Input_Inventory!D:J, 7, FALSE), "")</f>
        <v/>
      </c>
      <c r="B447">
        <f>IF(ISBLANK(Data_Input_Inventory!D447),"",Data_Input_Inventory!D447)</f>
        <v/>
      </c>
      <c r="C447">
        <f>IFNA(VLOOKUP(B447, Data_Input_Inventory!D:F, 3, FALSE), "")</f>
        <v/>
      </c>
      <c r="D447">
        <f>IF(A447&lt;&gt;"", HYPERLINK("https://www.amazon.com/dp/"&amp;A447, "View on Amazon"), "")</f>
        <v/>
      </c>
      <c r="E447">
        <f>IFNA(VLOOKUP(B447, Data_Input_Inventory!D:K, 8, FALSE), 0)</f>
        <v/>
      </c>
      <c r="F447">
        <f>IFNA(VLOOKUP(B447, Data_Input_Inventory!D:L, 9, FALSE), 0)</f>
        <v/>
      </c>
      <c r="G447">
        <f>E447+F447</f>
        <v/>
      </c>
      <c r="H447">
        <f>IFNA(VLOOKUP(A447, Data_Input_BizRpt!B:R, 17, FALSE), 0)</f>
        <v/>
      </c>
      <c r="I447">
        <f>H447/30</f>
        <v/>
      </c>
      <c r="J447">
        <f>I447*60</f>
        <v/>
      </c>
      <c r="K447">
        <f>IF(A447&lt;&gt;"", ROUND(MAX(0, J447-G447), 0), "")</f>
        <v/>
      </c>
      <c r="L447">
        <f>IF(K447&gt;0, "Restock Needed", "Healthy")</f>
        <v/>
      </c>
    </row>
    <row r="448">
      <c r="A448">
        <f>IFNA(VLOOKUP(B448, Data_Input_Inventory!D:J, 7, FALSE), "")</f>
        <v/>
      </c>
      <c r="B448">
        <f>IF(ISBLANK(Data_Input_Inventory!D448),"",Data_Input_Inventory!D448)</f>
        <v/>
      </c>
      <c r="C448">
        <f>IFNA(VLOOKUP(B448, Data_Input_Inventory!D:F, 3, FALSE), "")</f>
        <v/>
      </c>
      <c r="D448">
        <f>IF(A448&lt;&gt;"", HYPERLINK("https://www.amazon.com/dp/"&amp;A448, "View on Amazon"), "")</f>
        <v/>
      </c>
      <c r="E448">
        <f>IFNA(VLOOKUP(B448, Data_Input_Inventory!D:K, 8, FALSE), 0)</f>
        <v/>
      </c>
      <c r="F448">
        <f>IFNA(VLOOKUP(B448, Data_Input_Inventory!D:L, 9, FALSE), 0)</f>
        <v/>
      </c>
      <c r="G448">
        <f>E448+F448</f>
        <v/>
      </c>
      <c r="H448">
        <f>IFNA(VLOOKUP(A448, Data_Input_BizRpt!B:R, 17, FALSE), 0)</f>
        <v/>
      </c>
      <c r="I448">
        <f>H448/30</f>
        <v/>
      </c>
      <c r="J448">
        <f>I448*60</f>
        <v/>
      </c>
      <c r="K448">
        <f>IF(A448&lt;&gt;"", ROUND(MAX(0, J448-G448), 0), "")</f>
        <v/>
      </c>
      <c r="L448">
        <f>IF(K448&gt;0, "Restock Needed", "Healthy")</f>
        <v/>
      </c>
    </row>
    <row r="449">
      <c r="A449">
        <f>IFNA(VLOOKUP(B449, Data_Input_Inventory!D:J, 7, FALSE), "")</f>
        <v/>
      </c>
      <c r="B449">
        <f>IF(ISBLANK(Data_Input_Inventory!D449),"",Data_Input_Inventory!D449)</f>
        <v/>
      </c>
      <c r="C449">
        <f>IFNA(VLOOKUP(B449, Data_Input_Inventory!D:F, 3, FALSE), "")</f>
        <v/>
      </c>
      <c r="D449">
        <f>IF(A449&lt;&gt;"", HYPERLINK("https://www.amazon.com/dp/"&amp;A449, "View on Amazon"), "")</f>
        <v/>
      </c>
      <c r="E449">
        <f>IFNA(VLOOKUP(B449, Data_Input_Inventory!D:K, 8, FALSE), 0)</f>
        <v/>
      </c>
      <c r="F449">
        <f>IFNA(VLOOKUP(B449, Data_Input_Inventory!D:L, 9, FALSE), 0)</f>
        <v/>
      </c>
      <c r="G449">
        <f>E449+F449</f>
        <v/>
      </c>
      <c r="H449">
        <f>IFNA(VLOOKUP(A449, Data_Input_BizRpt!B:R, 17, FALSE), 0)</f>
        <v/>
      </c>
      <c r="I449">
        <f>H449/30</f>
        <v/>
      </c>
      <c r="J449">
        <f>I449*60</f>
        <v/>
      </c>
      <c r="K449">
        <f>IF(A449&lt;&gt;"", ROUND(MAX(0, J449-G449), 0), "")</f>
        <v/>
      </c>
      <c r="L449">
        <f>IF(K449&gt;0, "Restock Needed", "Healthy")</f>
        <v/>
      </c>
    </row>
    <row r="450">
      <c r="A450">
        <f>IFNA(VLOOKUP(B450, Data_Input_Inventory!D:J, 7, FALSE), "")</f>
        <v/>
      </c>
      <c r="B450">
        <f>IF(ISBLANK(Data_Input_Inventory!D450),"",Data_Input_Inventory!D450)</f>
        <v/>
      </c>
      <c r="C450">
        <f>IFNA(VLOOKUP(B450, Data_Input_Inventory!D:F, 3, FALSE), "")</f>
        <v/>
      </c>
      <c r="D450">
        <f>IF(A450&lt;&gt;"", HYPERLINK("https://www.amazon.com/dp/"&amp;A450, "View on Amazon"), "")</f>
        <v/>
      </c>
      <c r="E450">
        <f>IFNA(VLOOKUP(B450, Data_Input_Inventory!D:K, 8, FALSE), 0)</f>
        <v/>
      </c>
      <c r="F450">
        <f>IFNA(VLOOKUP(B450, Data_Input_Inventory!D:L, 9, FALSE), 0)</f>
        <v/>
      </c>
      <c r="G450">
        <f>E450+F450</f>
        <v/>
      </c>
      <c r="H450">
        <f>IFNA(VLOOKUP(A450, Data_Input_BizRpt!B:R, 17, FALSE), 0)</f>
        <v/>
      </c>
      <c r="I450">
        <f>H450/30</f>
        <v/>
      </c>
      <c r="J450">
        <f>I450*60</f>
        <v/>
      </c>
      <c r="K450">
        <f>IF(A450&lt;&gt;"", ROUND(MAX(0, J450-G450), 0), "")</f>
        <v/>
      </c>
      <c r="L450">
        <f>IF(K450&gt;0, "Restock Needed", "Healthy")</f>
        <v/>
      </c>
    </row>
    <row r="451">
      <c r="A451">
        <f>IFNA(VLOOKUP(B451, Data_Input_Inventory!D:J, 7, FALSE), "")</f>
        <v/>
      </c>
      <c r="B451">
        <f>IF(ISBLANK(Data_Input_Inventory!D451),"",Data_Input_Inventory!D451)</f>
        <v/>
      </c>
      <c r="C451">
        <f>IFNA(VLOOKUP(B451, Data_Input_Inventory!D:F, 3, FALSE), "")</f>
        <v/>
      </c>
      <c r="D451">
        <f>IF(A451&lt;&gt;"", HYPERLINK("https://www.amazon.com/dp/"&amp;A451, "View on Amazon"), "")</f>
        <v/>
      </c>
      <c r="E451">
        <f>IFNA(VLOOKUP(B451, Data_Input_Inventory!D:K, 8, FALSE), 0)</f>
        <v/>
      </c>
      <c r="F451">
        <f>IFNA(VLOOKUP(B451, Data_Input_Inventory!D:L, 9, FALSE), 0)</f>
        <v/>
      </c>
      <c r="G451">
        <f>E451+F451</f>
        <v/>
      </c>
      <c r="H451">
        <f>IFNA(VLOOKUP(A451, Data_Input_BizRpt!B:R, 17, FALSE), 0)</f>
        <v/>
      </c>
      <c r="I451">
        <f>H451/30</f>
        <v/>
      </c>
      <c r="J451">
        <f>I451*60</f>
        <v/>
      </c>
      <c r="K451">
        <f>IF(A451&lt;&gt;"", ROUND(MAX(0, J451-G451), 0), "")</f>
        <v/>
      </c>
      <c r="L451">
        <f>IF(K451&gt;0, "Restock Needed", "Healthy")</f>
        <v/>
      </c>
    </row>
    <row r="452">
      <c r="A452">
        <f>IFNA(VLOOKUP(B452, Data_Input_Inventory!D:J, 7, FALSE), "")</f>
        <v/>
      </c>
      <c r="B452">
        <f>IF(ISBLANK(Data_Input_Inventory!D452),"",Data_Input_Inventory!D452)</f>
        <v/>
      </c>
      <c r="C452">
        <f>IFNA(VLOOKUP(B452, Data_Input_Inventory!D:F, 3, FALSE), "")</f>
        <v/>
      </c>
      <c r="D452">
        <f>IF(A452&lt;&gt;"", HYPERLINK("https://www.amazon.com/dp/"&amp;A452, "View on Amazon"), "")</f>
        <v/>
      </c>
      <c r="E452">
        <f>IFNA(VLOOKUP(B452, Data_Input_Inventory!D:K, 8, FALSE), 0)</f>
        <v/>
      </c>
      <c r="F452">
        <f>IFNA(VLOOKUP(B452, Data_Input_Inventory!D:L, 9, FALSE), 0)</f>
        <v/>
      </c>
      <c r="G452">
        <f>E452+F452</f>
        <v/>
      </c>
      <c r="H452">
        <f>IFNA(VLOOKUP(A452, Data_Input_BizRpt!B:R, 17, FALSE), 0)</f>
        <v/>
      </c>
      <c r="I452">
        <f>H452/30</f>
        <v/>
      </c>
      <c r="J452">
        <f>I452*60</f>
        <v/>
      </c>
      <c r="K452">
        <f>IF(A452&lt;&gt;"", ROUND(MAX(0, J452-G452), 0), "")</f>
        <v/>
      </c>
      <c r="L452">
        <f>IF(K452&gt;0, "Restock Needed", "Healthy")</f>
        <v/>
      </c>
    </row>
    <row r="453">
      <c r="A453">
        <f>IFNA(VLOOKUP(B453, Data_Input_Inventory!D:J, 7, FALSE), "")</f>
        <v/>
      </c>
      <c r="B453">
        <f>IF(ISBLANK(Data_Input_Inventory!D453),"",Data_Input_Inventory!D453)</f>
        <v/>
      </c>
      <c r="C453">
        <f>IFNA(VLOOKUP(B453, Data_Input_Inventory!D:F, 3, FALSE), "")</f>
        <v/>
      </c>
      <c r="D453">
        <f>IF(A453&lt;&gt;"", HYPERLINK("https://www.amazon.com/dp/"&amp;A453, "View on Amazon"), "")</f>
        <v/>
      </c>
      <c r="E453">
        <f>IFNA(VLOOKUP(B453, Data_Input_Inventory!D:K, 8, FALSE), 0)</f>
        <v/>
      </c>
      <c r="F453">
        <f>IFNA(VLOOKUP(B453, Data_Input_Inventory!D:L, 9, FALSE), 0)</f>
        <v/>
      </c>
      <c r="G453">
        <f>E453+F453</f>
        <v/>
      </c>
      <c r="H453">
        <f>IFNA(VLOOKUP(A453, Data_Input_BizRpt!B:R, 17, FALSE), 0)</f>
        <v/>
      </c>
      <c r="I453">
        <f>H453/30</f>
        <v/>
      </c>
      <c r="J453">
        <f>I453*60</f>
        <v/>
      </c>
      <c r="K453">
        <f>IF(A453&lt;&gt;"", ROUND(MAX(0, J453-G453), 0), "")</f>
        <v/>
      </c>
      <c r="L453">
        <f>IF(K453&gt;0, "Restock Needed", "Healthy")</f>
        <v/>
      </c>
    </row>
    <row r="454">
      <c r="A454">
        <f>IFNA(VLOOKUP(B454, Data_Input_Inventory!D:J, 7, FALSE), "")</f>
        <v/>
      </c>
      <c r="B454">
        <f>IF(ISBLANK(Data_Input_Inventory!D454),"",Data_Input_Inventory!D454)</f>
        <v/>
      </c>
      <c r="C454">
        <f>IFNA(VLOOKUP(B454, Data_Input_Inventory!D:F, 3, FALSE), "")</f>
        <v/>
      </c>
      <c r="D454">
        <f>IF(A454&lt;&gt;"", HYPERLINK("https://www.amazon.com/dp/"&amp;A454, "View on Amazon"), "")</f>
        <v/>
      </c>
      <c r="E454">
        <f>IFNA(VLOOKUP(B454, Data_Input_Inventory!D:K, 8, FALSE), 0)</f>
        <v/>
      </c>
      <c r="F454">
        <f>IFNA(VLOOKUP(B454, Data_Input_Inventory!D:L, 9, FALSE), 0)</f>
        <v/>
      </c>
      <c r="G454">
        <f>E454+F454</f>
        <v/>
      </c>
      <c r="H454">
        <f>IFNA(VLOOKUP(A454, Data_Input_BizRpt!B:R, 17, FALSE), 0)</f>
        <v/>
      </c>
      <c r="I454">
        <f>H454/30</f>
        <v/>
      </c>
      <c r="J454">
        <f>I454*60</f>
        <v/>
      </c>
      <c r="K454">
        <f>IF(A454&lt;&gt;"", ROUND(MAX(0, J454-G454), 0), "")</f>
        <v/>
      </c>
      <c r="L454">
        <f>IF(K454&gt;0, "Restock Needed", "Healthy")</f>
        <v/>
      </c>
    </row>
    <row r="455">
      <c r="A455">
        <f>IFNA(VLOOKUP(B455, Data_Input_Inventory!D:J, 7, FALSE), "")</f>
        <v/>
      </c>
      <c r="B455">
        <f>IF(ISBLANK(Data_Input_Inventory!D455),"",Data_Input_Inventory!D455)</f>
        <v/>
      </c>
      <c r="C455">
        <f>IFNA(VLOOKUP(B455, Data_Input_Inventory!D:F, 3, FALSE), "")</f>
        <v/>
      </c>
      <c r="D455">
        <f>IF(A455&lt;&gt;"", HYPERLINK("https://www.amazon.com/dp/"&amp;A455, "View on Amazon"), "")</f>
        <v/>
      </c>
      <c r="E455">
        <f>IFNA(VLOOKUP(B455, Data_Input_Inventory!D:K, 8, FALSE), 0)</f>
        <v/>
      </c>
      <c r="F455">
        <f>IFNA(VLOOKUP(B455, Data_Input_Inventory!D:L, 9, FALSE), 0)</f>
        <v/>
      </c>
      <c r="G455">
        <f>E455+F455</f>
        <v/>
      </c>
      <c r="H455">
        <f>IFNA(VLOOKUP(A455, Data_Input_BizRpt!B:R, 17, FALSE), 0)</f>
        <v/>
      </c>
      <c r="I455">
        <f>H455/30</f>
        <v/>
      </c>
      <c r="J455">
        <f>I455*60</f>
        <v/>
      </c>
      <c r="K455">
        <f>IF(A455&lt;&gt;"", ROUND(MAX(0, J455-G455), 0), "")</f>
        <v/>
      </c>
      <c r="L455">
        <f>IF(K455&gt;0, "Restock Needed", "Healthy")</f>
        <v/>
      </c>
    </row>
    <row r="456">
      <c r="A456">
        <f>IFNA(VLOOKUP(B456, Data_Input_Inventory!D:J, 7, FALSE), "")</f>
        <v/>
      </c>
      <c r="B456">
        <f>IF(ISBLANK(Data_Input_Inventory!D456),"",Data_Input_Inventory!D456)</f>
        <v/>
      </c>
      <c r="C456">
        <f>IFNA(VLOOKUP(B456, Data_Input_Inventory!D:F, 3, FALSE), "")</f>
        <v/>
      </c>
      <c r="D456">
        <f>IF(A456&lt;&gt;"", HYPERLINK("https://www.amazon.com/dp/"&amp;A456, "View on Amazon"), "")</f>
        <v/>
      </c>
      <c r="E456">
        <f>IFNA(VLOOKUP(B456, Data_Input_Inventory!D:K, 8, FALSE), 0)</f>
        <v/>
      </c>
      <c r="F456">
        <f>IFNA(VLOOKUP(B456, Data_Input_Inventory!D:L, 9, FALSE), 0)</f>
        <v/>
      </c>
      <c r="G456">
        <f>E456+F456</f>
        <v/>
      </c>
      <c r="H456">
        <f>IFNA(VLOOKUP(A456, Data_Input_BizRpt!B:R, 17, FALSE), 0)</f>
        <v/>
      </c>
      <c r="I456">
        <f>H456/30</f>
        <v/>
      </c>
      <c r="J456">
        <f>I456*60</f>
        <v/>
      </c>
      <c r="K456">
        <f>IF(A456&lt;&gt;"", ROUND(MAX(0, J456-G456), 0), "")</f>
        <v/>
      </c>
      <c r="L456">
        <f>IF(K456&gt;0, "Restock Needed", "Healthy")</f>
        <v/>
      </c>
    </row>
    <row r="457">
      <c r="A457">
        <f>IFNA(VLOOKUP(B457, Data_Input_Inventory!D:J, 7, FALSE), "")</f>
        <v/>
      </c>
      <c r="B457">
        <f>IF(ISBLANK(Data_Input_Inventory!D457),"",Data_Input_Inventory!D457)</f>
        <v/>
      </c>
      <c r="C457">
        <f>IFNA(VLOOKUP(B457, Data_Input_Inventory!D:F, 3, FALSE), "")</f>
        <v/>
      </c>
      <c r="D457">
        <f>IF(A457&lt;&gt;"", HYPERLINK("https://www.amazon.com/dp/"&amp;A457, "View on Amazon"), "")</f>
        <v/>
      </c>
      <c r="E457">
        <f>IFNA(VLOOKUP(B457, Data_Input_Inventory!D:K, 8, FALSE), 0)</f>
        <v/>
      </c>
      <c r="F457">
        <f>IFNA(VLOOKUP(B457, Data_Input_Inventory!D:L, 9, FALSE), 0)</f>
        <v/>
      </c>
      <c r="G457">
        <f>E457+F457</f>
        <v/>
      </c>
      <c r="H457">
        <f>IFNA(VLOOKUP(A457, Data_Input_BizRpt!B:R, 17, FALSE), 0)</f>
        <v/>
      </c>
      <c r="I457">
        <f>H457/30</f>
        <v/>
      </c>
      <c r="J457">
        <f>I457*60</f>
        <v/>
      </c>
      <c r="K457">
        <f>IF(A457&lt;&gt;"", ROUND(MAX(0, J457-G457), 0), "")</f>
        <v/>
      </c>
      <c r="L457">
        <f>IF(K457&gt;0, "Restock Needed", "Healthy")</f>
        <v/>
      </c>
    </row>
    <row r="458">
      <c r="A458">
        <f>IFNA(VLOOKUP(B458, Data_Input_Inventory!D:J, 7, FALSE), "")</f>
        <v/>
      </c>
      <c r="B458">
        <f>IF(ISBLANK(Data_Input_Inventory!D458),"",Data_Input_Inventory!D458)</f>
        <v/>
      </c>
      <c r="C458">
        <f>IFNA(VLOOKUP(B458, Data_Input_Inventory!D:F, 3, FALSE), "")</f>
        <v/>
      </c>
      <c r="D458">
        <f>IF(A458&lt;&gt;"", HYPERLINK("https://www.amazon.com/dp/"&amp;A458, "View on Amazon"), "")</f>
        <v/>
      </c>
      <c r="E458">
        <f>IFNA(VLOOKUP(B458, Data_Input_Inventory!D:K, 8, FALSE), 0)</f>
        <v/>
      </c>
      <c r="F458">
        <f>IFNA(VLOOKUP(B458, Data_Input_Inventory!D:L, 9, FALSE), 0)</f>
        <v/>
      </c>
      <c r="G458">
        <f>E458+F458</f>
        <v/>
      </c>
      <c r="H458">
        <f>IFNA(VLOOKUP(A458, Data_Input_BizRpt!B:R, 17, FALSE), 0)</f>
        <v/>
      </c>
      <c r="I458">
        <f>H458/30</f>
        <v/>
      </c>
      <c r="J458">
        <f>I458*60</f>
        <v/>
      </c>
      <c r="K458">
        <f>IF(A458&lt;&gt;"", ROUND(MAX(0, J458-G458), 0), "")</f>
        <v/>
      </c>
      <c r="L458">
        <f>IF(K458&gt;0, "Restock Needed", "Healthy")</f>
        <v/>
      </c>
    </row>
    <row r="459">
      <c r="A459">
        <f>IFNA(VLOOKUP(B459, Data_Input_Inventory!D:J, 7, FALSE), "")</f>
        <v/>
      </c>
      <c r="B459">
        <f>IF(ISBLANK(Data_Input_Inventory!D459),"",Data_Input_Inventory!D459)</f>
        <v/>
      </c>
      <c r="C459">
        <f>IFNA(VLOOKUP(B459, Data_Input_Inventory!D:F, 3, FALSE), "")</f>
        <v/>
      </c>
      <c r="D459">
        <f>IF(A459&lt;&gt;"", HYPERLINK("https://www.amazon.com/dp/"&amp;A459, "View on Amazon"), "")</f>
        <v/>
      </c>
      <c r="E459">
        <f>IFNA(VLOOKUP(B459, Data_Input_Inventory!D:K, 8, FALSE), 0)</f>
        <v/>
      </c>
      <c r="F459">
        <f>IFNA(VLOOKUP(B459, Data_Input_Inventory!D:L, 9, FALSE), 0)</f>
        <v/>
      </c>
      <c r="G459">
        <f>E459+F459</f>
        <v/>
      </c>
      <c r="H459">
        <f>IFNA(VLOOKUP(A459, Data_Input_BizRpt!B:R, 17, FALSE), 0)</f>
        <v/>
      </c>
      <c r="I459">
        <f>H459/30</f>
        <v/>
      </c>
      <c r="J459">
        <f>I459*60</f>
        <v/>
      </c>
      <c r="K459">
        <f>IF(A459&lt;&gt;"", ROUND(MAX(0, J459-G459), 0), "")</f>
        <v/>
      </c>
      <c r="L459">
        <f>IF(K459&gt;0, "Restock Needed", "Healthy")</f>
        <v/>
      </c>
    </row>
    <row r="460">
      <c r="A460">
        <f>IFNA(VLOOKUP(B460, Data_Input_Inventory!D:J, 7, FALSE), "")</f>
        <v/>
      </c>
      <c r="B460">
        <f>IF(ISBLANK(Data_Input_Inventory!D460),"",Data_Input_Inventory!D460)</f>
        <v/>
      </c>
      <c r="C460">
        <f>IFNA(VLOOKUP(B460, Data_Input_Inventory!D:F, 3, FALSE), "")</f>
        <v/>
      </c>
      <c r="D460">
        <f>IF(A460&lt;&gt;"", HYPERLINK("https://www.amazon.com/dp/"&amp;A460, "View on Amazon"), "")</f>
        <v/>
      </c>
      <c r="E460">
        <f>IFNA(VLOOKUP(B460, Data_Input_Inventory!D:K, 8, FALSE), 0)</f>
        <v/>
      </c>
      <c r="F460">
        <f>IFNA(VLOOKUP(B460, Data_Input_Inventory!D:L, 9, FALSE), 0)</f>
        <v/>
      </c>
      <c r="G460">
        <f>E460+F460</f>
        <v/>
      </c>
      <c r="H460">
        <f>IFNA(VLOOKUP(A460, Data_Input_BizRpt!B:R, 17, FALSE), 0)</f>
        <v/>
      </c>
      <c r="I460">
        <f>H460/30</f>
        <v/>
      </c>
      <c r="J460">
        <f>I460*60</f>
        <v/>
      </c>
      <c r="K460">
        <f>IF(A460&lt;&gt;"", ROUND(MAX(0, J460-G460), 0), "")</f>
        <v/>
      </c>
      <c r="L460">
        <f>IF(K460&gt;0, "Restock Needed", "Healthy")</f>
        <v/>
      </c>
    </row>
    <row r="461">
      <c r="A461">
        <f>IFNA(VLOOKUP(B461, Data_Input_Inventory!D:J, 7, FALSE), "")</f>
        <v/>
      </c>
      <c r="B461">
        <f>IF(ISBLANK(Data_Input_Inventory!D461),"",Data_Input_Inventory!D461)</f>
        <v/>
      </c>
      <c r="C461">
        <f>IFNA(VLOOKUP(B461, Data_Input_Inventory!D:F, 3, FALSE), "")</f>
        <v/>
      </c>
      <c r="D461">
        <f>IF(A461&lt;&gt;"", HYPERLINK("https://www.amazon.com/dp/"&amp;A461, "View on Amazon"), "")</f>
        <v/>
      </c>
      <c r="E461">
        <f>IFNA(VLOOKUP(B461, Data_Input_Inventory!D:K, 8, FALSE), 0)</f>
        <v/>
      </c>
      <c r="F461">
        <f>IFNA(VLOOKUP(B461, Data_Input_Inventory!D:L, 9, FALSE), 0)</f>
        <v/>
      </c>
      <c r="G461">
        <f>E461+F461</f>
        <v/>
      </c>
      <c r="H461">
        <f>IFNA(VLOOKUP(A461, Data_Input_BizRpt!B:R, 17, FALSE), 0)</f>
        <v/>
      </c>
      <c r="I461">
        <f>H461/30</f>
        <v/>
      </c>
      <c r="J461">
        <f>I461*60</f>
        <v/>
      </c>
      <c r="K461">
        <f>IF(A461&lt;&gt;"", ROUND(MAX(0, J461-G461), 0), "")</f>
        <v/>
      </c>
      <c r="L461">
        <f>IF(K461&gt;0, "Restock Needed", "Healthy")</f>
        <v/>
      </c>
    </row>
    <row r="462">
      <c r="A462">
        <f>IFNA(VLOOKUP(B462, Data_Input_Inventory!D:J, 7, FALSE), "")</f>
        <v/>
      </c>
      <c r="B462">
        <f>IF(ISBLANK(Data_Input_Inventory!D462),"",Data_Input_Inventory!D462)</f>
        <v/>
      </c>
      <c r="C462">
        <f>IFNA(VLOOKUP(B462, Data_Input_Inventory!D:F, 3, FALSE), "")</f>
        <v/>
      </c>
      <c r="D462">
        <f>IF(A462&lt;&gt;"", HYPERLINK("https://www.amazon.com/dp/"&amp;A462, "View on Amazon"), "")</f>
        <v/>
      </c>
      <c r="E462">
        <f>IFNA(VLOOKUP(B462, Data_Input_Inventory!D:K, 8, FALSE), 0)</f>
        <v/>
      </c>
      <c r="F462">
        <f>IFNA(VLOOKUP(B462, Data_Input_Inventory!D:L, 9, FALSE), 0)</f>
        <v/>
      </c>
      <c r="G462">
        <f>E462+F462</f>
        <v/>
      </c>
      <c r="H462">
        <f>IFNA(VLOOKUP(A462, Data_Input_BizRpt!B:R, 17, FALSE), 0)</f>
        <v/>
      </c>
      <c r="I462">
        <f>H462/30</f>
        <v/>
      </c>
      <c r="J462">
        <f>I462*60</f>
        <v/>
      </c>
      <c r="K462">
        <f>IF(A462&lt;&gt;"", ROUND(MAX(0, J462-G462), 0), "")</f>
        <v/>
      </c>
      <c r="L462">
        <f>IF(K462&gt;0, "Restock Needed", "Healthy")</f>
        <v/>
      </c>
    </row>
    <row r="463">
      <c r="A463">
        <f>IFNA(VLOOKUP(B463, Data_Input_Inventory!D:J, 7, FALSE), "")</f>
        <v/>
      </c>
      <c r="B463">
        <f>IF(ISBLANK(Data_Input_Inventory!D463),"",Data_Input_Inventory!D463)</f>
        <v/>
      </c>
      <c r="C463">
        <f>IFNA(VLOOKUP(B463, Data_Input_Inventory!D:F, 3, FALSE), "")</f>
        <v/>
      </c>
      <c r="D463">
        <f>IF(A463&lt;&gt;"", HYPERLINK("https://www.amazon.com/dp/"&amp;A463, "View on Amazon"), "")</f>
        <v/>
      </c>
      <c r="E463">
        <f>IFNA(VLOOKUP(B463, Data_Input_Inventory!D:K, 8, FALSE), 0)</f>
        <v/>
      </c>
      <c r="F463">
        <f>IFNA(VLOOKUP(B463, Data_Input_Inventory!D:L, 9, FALSE), 0)</f>
        <v/>
      </c>
      <c r="G463">
        <f>E463+F463</f>
        <v/>
      </c>
      <c r="H463">
        <f>IFNA(VLOOKUP(A463, Data_Input_BizRpt!B:R, 17, FALSE), 0)</f>
        <v/>
      </c>
      <c r="I463">
        <f>H463/30</f>
        <v/>
      </c>
      <c r="J463">
        <f>I463*60</f>
        <v/>
      </c>
      <c r="K463">
        <f>IF(A463&lt;&gt;"", ROUND(MAX(0, J463-G463), 0), "")</f>
        <v/>
      </c>
      <c r="L463">
        <f>IF(K463&gt;0, "Restock Needed", "Healthy")</f>
        <v/>
      </c>
    </row>
    <row r="464">
      <c r="A464">
        <f>IFNA(VLOOKUP(B464, Data_Input_Inventory!D:J, 7, FALSE), "")</f>
        <v/>
      </c>
      <c r="B464">
        <f>IF(ISBLANK(Data_Input_Inventory!D464),"",Data_Input_Inventory!D464)</f>
        <v/>
      </c>
      <c r="C464">
        <f>IFNA(VLOOKUP(B464, Data_Input_Inventory!D:F, 3, FALSE), "")</f>
        <v/>
      </c>
      <c r="D464">
        <f>IF(A464&lt;&gt;"", HYPERLINK("https://www.amazon.com/dp/"&amp;A464, "View on Amazon"), "")</f>
        <v/>
      </c>
      <c r="E464">
        <f>IFNA(VLOOKUP(B464, Data_Input_Inventory!D:K, 8, FALSE), 0)</f>
        <v/>
      </c>
      <c r="F464">
        <f>IFNA(VLOOKUP(B464, Data_Input_Inventory!D:L, 9, FALSE), 0)</f>
        <v/>
      </c>
      <c r="G464">
        <f>E464+F464</f>
        <v/>
      </c>
      <c r="H464">
        <f>IFNA(VLOOKUP(A464, Data_Input_BizRpt!B:R, 17, FALSE), 0)</f>
        <v/>
      </c>
      <c r="I464">
        <f>H464/30</f>
        <v/>
      </c>
      <c r="J464">
        <f>I464*60</f>
        <v/>
      </c>
      <c r="K464">
        <f>IF(A464&lt;&gt;"", ROUND(MAX(0, J464-G464), 0), "")</f>
        <v/>
      </c>
      <c r="L464">
        <f>IF(K464&gt;0, "Restock Needed", "Healthy")</f>
        <v/>
      </c>
    </row>
    <row r="465">
      <c r="A465">
        <f>IFNA(VLOOKUP(B465, Data_Input_Inventory!D:J, 7, FALSE), "")</f>
        <v/>
      </c>
      <c r="B465">
        <f>IF(ISBLANK(Data_Input_Inventory!D465),"",Data_Input_Inventory!D465)</f>
        <v/>
      </c>
      <c r="C465">
        <f>IFNA(VLOOKUP(B465, Data_Input_Inventory!D:F, 3, FALSE), "")</f>
        <v/>
      </c>
      <c r="D465">
        <f>IF(A465&lt;&gt;"", HYPERLINK("https://www.amazon.com/dp/"&amp;A465, "View on Amazon"), "")</f>
        <v/>
      </c>
      <c r="E465">
        <f>IFNA(VLOOKUP(B465, Data_Input_Inventory!D:K, 8, FALSE), 0)</f>
        <v/>
      </c>
      <c r="F465">
        <f>IFNA(VLOOKUP(B465, Data_Input_Inventory!D:L, 9, FALSE), 0)</f>
        <v/>
      </c>
      <c r="G465">
        <f>E465+F465</f>
        <v/>
      </c>
      <c r="H465">
        <f>IFNA(VLOOKUP(A465, Data_Input_BizRpt!B:R, 17, FALSE), 0)</f>
        <v/>
      </c>
      <c r="I465">
        <f>H465/30</f>
        <v/>
      </c>
      <c r="J465">
        <f>I465*60</f>
        <v/>
      </c>
      <c r="K465">
        <f>IF(A465&lt;&gt;"", ROUND(MAX(0, J465-G465), 0), "")</f>
        <v/>
      </c>
      <c r="L465">
        <f>IF(K465&gt;0, "Restock Needed", "Healthy")</f>
        <v/>
      </c>
    </row>
    <row r="466">
      <c r="A466">
        <f>IFNA(VLOOKUP(B466, Data_Input_Inventory!D:J, 7, FALSE), "")</f>
        <v/>
      </c>
      <c r="B466">
        <f>IF(ISBLANK(Data_Input_Inventory!D466),"",Data_Input_Inventory!D466)</f>
        <v/>
      </c>
      <c r="C466">
        <f>IFNA(VLOOKUP(B466, Data_Input_Inventory!D:F, 3, FALSE), "")</f>
        <v/>
      </c>
      <c r="D466">
        <f>IF(A466&lt;&gt;"", HYPERLINK("https://www.amazon.com/dp/"&amp;A466, "View on Amazon"), "")</f>
        <v/>
      </c>
      <c r="E466">
        <f>IFNA(VLOOKUP(B466, Data_Input_Inventory!D:K, 8, FALSE), 0)</f>
        <v/>
      </c>
      <c r="F466">
        <f>IFNA(VLOOKUP(B466, Data_Input_Inventory!D:L, 9, FALSE), 0)</f>
        <v/>
      </c>
      <c r="G466">
        <f>E466+F466</f>
        <v/>
      </c>
      <c r="H466">
        <f>IFNA(VLOOKUP(A466, Data_Input_BizRpt!B:R, 17, FALSE), 0)</f>
        <v/>
      </c>
      <c r="I466">
        <f>H466/30</f>
        <v/>
      </c>
      <c r="J466">
        <f>I466*60</f>
        <v/>
      </c>
      <c r="K466">
        <f>IF(A466&lt;&gt;"", ROUND(MAX(0, J466-G466), 0), "")</f>
        <v/>
      </c>
      <c r="L466">
        <f>IF(K466&gt;0, "Restock Needed", "Healthy")</f>
        <v/>
      </c>
    </row>
    <row r="467">
      <c r="A467">
        <f>IFNA(VLOOKUP(B467, Data_Input_Inventory!D:J, 7, FALSE), "")</f>
        <v/>
      </c>
      <c r="B467">
        <f>IF(ISBLANK(Data_Input_Inventory!D467),"",Data_Input_Inventory!D467)</f>
        <v/>
      </c>
      <c r="C467">
        <f>IFNA(VLOOKUP(B467, Data_Input_Inventory!D:F, 3, FALSE), "")</f>
        <v/>
      </c>
      <c r="D467">
        <f>IF(A467&lt;&gt;"", HYPERLINK("https://www.amazon.com/dp/"&amp;A467, "View on Amazon"), "")</f>
        <v/>
      </c>
      <c r="E467">
        <f>IFNA(VLOOKUP(B467, Data_Input_Inventory!D:K, 8, FALSE), 0)</f>
        <v/>
      </c>
      <c r="F467">
        <f>IFNA(VLOOKUP(B467, Data_Input_Inventory!D:L, 9, FALSE), 0)</f>
        <v/>
      </c>
      <c r="G467">
        <f>E467+F467</f>
        <v/>
      </c>
      <c r="H467">
        <f>IFNA(VLOOKUP(A467, Data_Input_BizRpt!B:R, 17, FALSE), 0)</f>
        <v/>
      </c>
      <c r="I467">
        <f>H467/30</f>
        <v/>
      </c>
      <c r="J467">
        <f>I467*60</f>
        <v/>
      </c>
      <c r="K467">
        <f>IF(A467&lt;&gt;"", ROUND(MAX(0, J467-G467), 0), "")</f>
        <v/>
      </c>
      <c r="L467">
        <f>IF(K467&gt;0, "Restock Needed", "Healthy")</f>
        <v/>
      </c>
    </row>
    <row r="468">
      <c r="A468">
        <f>IFNA(VLOOKUP(B468, Data_Input_Inventory!D:J, 7, FALSE), "")</f>
        <v/>
      </c>
      <c r="B468">
        <f>IF(ISBLANK(Data_Input_Inventory!D468),"",Data_Input_Inventory!D468)</f>
        <v/>
      </c>
      <c r="C468">
        <f>IFNA(VLOOKUP(B468, Data_Input_Inventory!D:F, 3, FALSE), "")</f>
        <v/>
      </c>
      <c r="D468">
        <f>IF(A468&lt;&gt;"", HYPERLINK("https://www.amazon.com/dp/"&amp;A468, "View on Amazon"), "")</f>
        <v/>
      </c>
      <c r="E468">
        <f>IFNA(VLOOKUP(B468, Data_Input_Inventory!D:K, 8, FALSE), 0)</f>
        <v/>
      </c>
      <c r="F468">
        <f>IFNA(VLOOKUP(B468, Data_Input_Inventory!D:L, 9, FALSE), 0)</f>
        <v/>
      </c>
      <c r="G468">
        <f>E468+F468</f>
        <v/>
      </c>
      <c r="H468">
        <f>IFNA(VLOOKUP(A468, Data_Input_BizRpt!B:R, 17, FALSE), 0)</f>
        <v/>
      </c>
      <c r="I468">
        <f>H468/30</f>
        <v/>
      </c>
      <c r="J468">
        <f>I468*60</f>
        <v/>
      </c>
      <c r="K468">
        <f>IF(A468&lt;&gt;"", ROUND(MAX(0, J468-G468), 0), "")</f>
        <v/>
      </c>
      <c r="L468">
        <f>IF(K468&gt;0, "Restock Needed", "Healthy")</f>
        <v/>
      </c>
    </row>
    <row r="469">
      <c r="A469">
        <f>IFNA(VLOOKUP(B469, Data_Input_Inventory!D:J, 7, FALSE), "")</f>
        <v/>
      </c>
      <c r="B469">
        <f>IF(ISBLANK(Data_Input_Inventory!D469),"",Data_Input_Inventory!D469)</f>
        <v/>
      </c>
      <c r="C469">
        <f>IFNA(VLOOKUP(B469, Data_Input_Inventory!D:F, 3, FALSE), "")</f>
        <v/>
      </c>
      <c r="D469">
        <f>IF(A469&lt;&gt;"", HYPERLINK("https://www.amazon.com/dp/"&amp;A469, "View on Amazon"), "")</f>
        <v/>
      </c>
      <c r="E469">
        <f>IFNA(VLOOKUP(B469, Data_Input_Inventory!D:K, 8, FALSE), 0)</f>
        <v/>
      </c>
      <c r="F469">
        <f>IFNA(VLOOKUP(B469, Data_Input_Inventory!D:L, 9, FALSE), 0)</f>
        <v/>
      </c>
      <c r="G469">
        <f>E469+F469</f>
        <v/>
      </c>
      <c r="H469">
        <f>IFNA(VLOOKUP(A469, Data_Input_BizRpt!B:R, 17, FALSE), 0)</f>
        <v/>
      </c>
      <c r="I469">
        <f>H469/30</f>
        <v/>
      </c>
      <c r="J469">
        <f>I469*60</f>
        <v/>
      </c>
      <c r="K469">
        <f>IF(A469&lt;&gt;"", ROUND(MAX(0, J469-G469), 0), "")</f>
        <v/>
      </c>
      <c r="L469">
        <f>IF(K469&gt;0, "Restock Needed", "Healthy")</f>
        <v/>
      </c>
    </row>
    <row r="470">
      <c r="A470">
        <f>IFNA(VLOOKUP(B470, Data_Input_Inventory!D:J, 7, FALSE), "")</f>
        <v/>
      </c>
      <c r="B470">
        <f>IF(ISBLANK(Data_Input_Inventory!D470),"",Data_Input_Inventory!D470)</f>
        <v/>
      </c>
      <c r="C470">
        <f>IFNA(VLOOKUP(B470, Data_Input_Inventory!D:F, 3, FALSE), "")</f>
        <v/>
      </c>
      <c r="D470">
        <f>IF(A470&lt;&gt;"", HYPERLINK("https://www.amazon.com/dp/"&amp;A470, "View on Amazon"), "")</f>
        <v/>
      </c>
      <c r="E470">
        <f>IFNA(VLOOKUP(B470, Data_Input_Inventory!D:K, 8, FALSE), 0)</f>
        <v/>
      </c>
      <c r="F470">
        <f>IFNA(VLOOKUP(B470, Data_Input_Inventory!D:L, 9, FALSE), 0)</f>
        <v/>
      </c>
      <c r="G470">
        <f>E470+F470</f>
        <v/>
      </c>
      <c r="H470">
        <f>IFNA(VLOOKUP(A470, Data_Input_BizRpt!B:R, 17, FALSE), 0)</f>
        <v/>
      </c>
      <c r="I470">
        <f>H470/30</f>
        <v/>
      </c>
      <c r="J470">
        <f>I470*60</f>
        <v/>
      </c>
      <c r="K470">
        <f>IF(A470&lt;&gt;"", ROUND(MAX(0, J470-G470), 0), "")</f>
        <v/>
      </c>
      <c r="L470">
        <f>IF(K470&gt;0, "Restock Needed", "Healthy")</f>
        <v/>
      </c>
    </row>
    <row r="471">
      <c r="A471">
        <f>IFNA(VLOOKUP(B471, Data_Input_Inventory!D:J, 7, FALSE), "")</f>
        <v/>
      </c>
      <c r="B471">
        <f>IF(ISBLANK(Data_Input_Inventory!D471),"",Data_Input_Inventory!D471)</f>
        <v/>
      </c>
      <c r="C471">
        <f>IFNA(VLOOKUP(B471, Data_Input_Inventory!D:F, 3, FALSE), "")</f>
        <v/>
      </c>
      <c r="D471">
        <f>IF(A471&lt;&gt;"", HYPERLINK("https://www.amazon.com/dp/"&amp;A471, "View on Amazon"), "")</f>
        <v/>
      </c>
      <c r="E471">
        <f>IFNA(VLOOKUP(B471, Data_Input_Inventory!D:K, 8, FALSE), 0)</f>
        <v/>
      </c>
      <c r="F471">
        <f>IFNA(VLOOKUP(B471, Data_Input_Inventory!D:L, 9, FALSE), 0)</f>
        <v/>
      </c>
      <c r="G471">
        <f>E471+F471</f>
        <v/>
      </c>
      <c r="H471">
        <f>IFNA(VLOOKUP(A471, Data_Input_BizRpt!B:R, 17, FALSE), 0)</f>
        <v/>
      </c>
      <c r="I471">
        <f>H471/30</f>
        <v/>
      </c>
      <c r="J471">
        <f>I471*60</f>
        <v/>
      </c>
      <c r="K471">
        <f>IF(A471&lt;&gt;"", ROUND(MAX(0, J471-G471), 0), "")</f>
        <v/>
      </c>
      <c r="L471">
        <f>IF(K471&gt;0, "Restock Needed", "Healthy")</f>
        <v/>
      </c>
    </row>
    <row r="472">
      <c r="A472">
        <f>IFNA(VLOOKUP(B472, Data_Input_Inventory!D:J, 7, FALSE), "")</f>
        <v/>
      </c>
      <c r="B472">
        <f>IF(ISBLANK(Data_Input_Inventory!D472),"",Data_Input_Inventory!D472)</f>
        <v/>
      </c>
      <c r="C472">
        <f>IFNA(VLOOKUP(B472, Data_Input_Inventory!D:F, 3, FALSE), "")</f>
        <v/>
      </c>
      <c r="D472">
        <f>IF(A472&lt;&gt;"", HYPERLINK("https://www.amazon.com/dp/"&amp;A472, "View on Amazon"), "")</f>
        <v/>
      </c>
      <c r="E472">
        <f>IFNA(VLOOKUP(B472, Data_Input_Inventory!D:K, 8, FALSE), 0)</f>
        <v/>
      </c>
      <c r="F472">
        <f>IFNA(VLOOKUP(B472, Data_Input_Inventory!D:L, 9, FALSE), 0)</f>
        <v/>
      </c>
      <c r="G472">
        <f>E472+F472</f>
        <v/>
      </c>
      <c r="H472">
        <f>IFNA(VLOOKUP(A472, Data_Input_BizRpt!B:R, 17, FALSE), 0)</f>
        <v/>
      </c>
      <c r="I472">
        <f>H472/30</f>
        <v/>
      </c>
      <c r="J472">
        <f>I472*60</f>
        <v/>
      </c>
      <c r="K472">
        <f>IF(A472&lt;&gt;"", ROUND(MAX(0, J472-G472), 0), "")</f>
        <v/>
      </c>
      <c r="L472">
        <f>IF(K472&gt;0, "Restock Needed", "Healthy")</f>
        <v/>
      </c>
    </row>
    <row r="473">
      <c r="A473">
        <f>IFNA(VLOOKUP(B473, Data_Input_Inventory!D:J, 7, FALSE), "")</f>
        <v/>
      </c>
      <c r="B473">
        <f>IF(ISBLANK(Data_Input_Inventory!D473),"",Data_Input_Inventory!D473)</f>
        <v/>
      </c>
      <c r="C473">
        <f>IFNA(VLOOKUP(B473, Data_Input_Inventory!D:F, 3, FALSE), "")</f>
        <v/>
      </c>
      <c r="D473">
        <f>IF(A473&lt;&gt;"", HYPERLINK("https://www.amazon.com/dp/"&amp;A473, "View on Amazon"), "")</f>
        <v/>
      </c>
      <c r="E473">
        <f>IFNA(VLOOKUP(B473, Data_Input_Inventory!D:K, 8, FALSE), 0)</f>
        <v/>
      </c>
      <c r="F473">
        <f>IFNA(VLOOKUP(B473, Data_Input_Inventory!D:L, 9, FALSE), 0)</f>
        <v/>
      </c>
      <c r="G473">
        <f>E473+F473</f>
        <v/>
      </c>
      <c r="H473">
        <f>IFNA(VLOOKUP(A473, Data_Input_BizRpt!B:R, 17, FALSE), 0)</f>
        <v/>
      </c>
      <c r="I473">
        <f>H473/30</f>
        <v/>
      </c>
      <c r="J473">
        <f>I473*60</f>
        <v/>
      </c>
      <c r="K473">
        <f>IF(A473&lt;&gt;"", ROUND(MAX(0, J473-G473), 0), "")</f>
        <v/>
      </c>
      <c r="L473">
        <f>IF(K473&gt;0, "Restock Needed", "Healthy")</f>
        <v/>
      </c>
    </row>
    <row r="474">
      <c r="A474">
        <f>IFNA(VLOOKUP(B474, Data_Input_Inventory!D:J, 7, FALSE), "")</f>
        <v/>
      </c>
      <c r="B474">
        <f>IF(ISBLANK(Data_Input_Inventory!D474),"",Data_Input_Inventory!D474)</f>
        <v/>
      </c>
      <c r="C474">
        <f>IFNA(VLOOKUP(B474, Data_Input_Inventory!D:F, 3, FALSE), "")</f>
        <v/>
      </c>
      <c r="D474">
        <f>IF(A474&lt;&gt;"", HYPERLINK("https://www.amazon.com/dp/"&amp;A474, "View on Amazon"), "")</f>
        <v/>
      </c>
      <c r="E474">
        <f>IFNA(VLOOKUP(B474, Data_Input_Inventory!D:K, 8, FALSE), 0)</f>
        <v/>
      </c>
      <c r="F474">
        <f>IFNA(VLOOKUP(B474, Data_Input_Inventory!D:L, 9, FALSE), 0)</f>
        <v/>
      </c>
      <c r="G474">
        <f>E474+F474</f>
        <v/>
      </c>
      <c r="H474">
        <f>IFNA(VLOOKUP(A474, Data_Input_BizRpt!B:R, 17, FALSE), 0)</f>
        <v/>
      </c>
      <c r="I474">
        <f>H474/30</f>
        <v/>
      </c>
      <c r="J474">
        <f>I474*60</f>
        <v/>
      </c>
      <c r="K474">
        <f>IF(A474&lt;&gt;"", ROUND(MAX(0, J474-G474), 0), "")</f>
        <v/>
      </c>
      <c r="L474">
        <f>IF(K474&gt;0, "Restock Needed", "Healthy")</f>
        <v/>
      </c>
    </row>
    <row r="475">
      <c r="A475">
        <f>IFNA(VLOOKUP(B475, Data_Input_Inventory!D:J, 7, FALSE), "")</f>
        <v/>
      </c>
      <c r="B475">
        <f>IF(ISBLANK(Data_Input_Inventory!D475),"",Data_Input_Inventory!D475)</f>
        <v/>
      </c>
      <c r="C475">
        <f>IFNA(VLOOKUP(B475, Data_Input_Inventory!D:F, 3, FALSE), "")</f>
        <v/>
      </c>
      <c r="D475">
        <f>IF(A475&lt;&gt;"", HYPERLINK("https://www.amazon.com/dp/"&amp;A475, "View on Amazon"), "")</f>
        <v/>
      </c>
      <c r="E475">
        <f>IFNA(VLOOKUP(B475, Data_Input_Inventory!D:K, 8, FALSE), 0)</f>
        <v/>
      </c>
      <c r="F475">
        <f>IFNA(VLOOKUP(B475, Data_Input_Inventory!D:L, 9, FALSE), 0)</f>
        <v/>
      </c>
      <c r="G475">
        <f>E475+F475</f>
        <v/>
      </c>
      <c r="H475">
        <f>IFNA(VLOOKUP(A475, Data_Input_BizRpt!B:R, 17, FALSE), 0)</f>
        <v/>
      </c>
      <c r="I475">
        <f>H475/30</f>
        <v/>
      </c>
      <c r="J475">
        <f>I475*60</f>
        <v/>
      </c>
      <c r="K475">
        <f>IF(A475&lt;&gt;"", ROUND(MAX(0, J475-G475), 0), "")</f>
        <v/>
      </c>
      <c r="L475">
        <f>IF(K475&gt;0, "Restock Needed", "Healthy")</f>
        <v/>
      </c>
    </row>
    <row r="476">
      <c r="A476">
        <f>IFNA(VLOOKUP(B476, Data_Input_Inventory!D:J, 7, FALSE), "")</f>
        <v/>
      </c>
      <c r="B476">
        <f>IF(ISBLANK(Data_Input_Inventory!D476),"",Data_Input_Inventory!D476)</f>
        <v/>
      </c>
      <c r="C476">
        <f>IFNA(VLOOKUP(B476, Data_Input_Inventory!D:F, 3, FALSE), "")</f>
        <v/>
      </c>
      <c r="D476">
        <f>IF(A476&lt;&gt;"", HYPERLINK("https://www.amazon.com/dp/"&amp;A476, "View on Amazon"), "")</f>
        <v/>
      </c>
      <c r="E476">
        <f>IFNA(VLOOKUP(B476, Data_Input_Inventory!D:K, 8, FALSE), 0)</f>
        <v/>
      </c>
      <c r="F476">
        <f>IFNA(VLOOKUP(B476, Data_Input_Inventory!D:L, 9, FALSE), 0)</f>
        <v/>
      </c>
      <c r="G476">
        <f>E476+F476</f>
        <v/>
      </c>
      <c r="H476">
        <f>IFNA(VLOOKUP(A476, Data_Input_BizRpt!B:R, 17, FALSE), 0)</f>
        <v/>
      </c>
      <c r="I476">
        <f>H476/30</f>
        <v/>
      </c>
      <c r="J476">
        <f>I476*60</f>
        <v/>
      </c>
      <c r="K476">
        <f>IF(A476&lt;&gt;"", ROUND(MAX(0, J476-G476), 0), "")</f>
        <v/>
      </c>
      <c r="L476">
        <f>IF(K476&gt;0, "Restock Needed", "Healthy")</f>
        <v/>
      </c>
    </row>
    <row r="477">
      <c r="A477">
        <f>IFNA(VLOOKUP(B477, Data_Input_Inventory!D:J, 7, FALSE), "")</f>
        <v/>
      </c>
      <c r="B477">
        <f>IF(ISBLANK(Data_Input_Inventory!D477),"",Data_Input_Inventory!D477)</f>
        <v/>
      </c>
      <c r="C477">
        <f>IFNA(VLOOKUP(B477, Data_Input_Inventory!D:F, 3, FALSE), "")</f>
        <v/>
      </c>
      <c r="D477">
        <f>IF(A477&lt;&gt;"", HYPERLINK("https://www.amazon.com/dp/"&amp;A477, "View on Amazon"), "")</f>
        <v/>
      </c>
      <c r="E477">
        <f>IFNA(VLOOKUP(B477, Data_Input_Inventory!D:K, 8, FALSE), 0)</f>
        <v/>
      </c>
      <c r="F477">
        <f>IFNA(VLOOKUP(B477, Data_Input_Inventory!D:L, 9, FALSE), 0)</f>
        <v/>
      </c>
      <c r="G477">
        <f>E477+F477</f>
        <v/>
      </c>
      <c r="H477">
        <f>IFNA(VLOOKUP(A477, Data_Input_BizRpt!B:R, 17, FALSE), 0)</f>
        <v/>
      </c>
      <c r="I477">
        <f>H477/30</f>
        <v/>
      </c>
      <c r="J477">
        <f>I477*60</f>
        <v/>
      </c>
      <c r="K477">
        <f>IF(A477&lt;&gt;"", ROUND(MAX(0, J477-G477), 0), "")</f>
        <v/>
      </c>
      <c r="L477">
        <f>IF(K477&gt;0, "Restock Needed", "Healthy")</f>
        <v/>
      </c>
    </row>
    <row r="478">
      <c r="A478">
        <f>IFNA(VLOOKUP(B478, Data_Input_Inventory!D:J, 7, FALSE), "")</f>
        <v/>
      </c>
      <c r="B478">
        <f>IF(ISBLANK(Data_Input_Inventory!D478),"",Data_Input_Inventory!D478)</f>
        <v/>
      </c>
      <c r="C478">
        <f>IFNA(VLOOKUP(B478, Data_Input_Inventory!D:F, 3, FALSE), "")</f>
        <v/>
      </c>
      <c r="D478">
        <f>IF(A478&lt;&gt;"", HYPERLINK("https://www.amazon.com/dp/"&amp;A478, "View on Amazon"), "")</f>
        <v/>
      </c>
      <c r="E478">
        <f>IFNA(VLOOKUP(B478, Data_Input_Inventory!D:K, 8, FALSE), 0)</f>
        <v/>
      </c>
      <c r="F478">
        <f>IFNA(VLOOKUP(B478, Data_Input_Inventory!D:L, 9, FALSE), 0)</f>
        <v/>
      </c>
      <c r="G478">
        <f>E478+F478</f>
        <v/>
      </c>
      <c r="H478">
        <f>IFNA(VLOOKUP(A478, Data_Input_BizRpt!B:R, 17, FALSE), 0)</f>
        <v/>
      </c>
      <c r="I478">
        <f>H478/30</f>
        <v/>
      </c>
      <c r="J478">
        <f>I478*60</f>
        <v/>
      </c>
      <c r="K478">
        <f>IF(A478&lt;&gt;"", ROUND(MAX(0, J478-G478), 0), "")</f>
        <v/>
      </c>
      <c r="L478">
        <f>IF(K478&gt;0, "Restock Needed", "Healthy")</f>
        <v/>
      </c>
    </row>
    <row r="479">
      <c r="A479">
        <f>IFNA(VLOOKUP(B479, Data_Input_Inventory!D:J, 7, FALSE), "")</f>
        <v/>
      </c>
      <c r="B479">
        <f>IF(ISBLANK(Data_Input_Inventory!D479),"",Data_Input_Inventory!D479)</f>
        <v/>
      </c>
      <c r="C479">
        <f>IFNA(VLOOKUP(B479, Data_Input_Inventory!D:F, 3, FALSE), "")</f>
        <v/>
      </c>
      <c r="D479">
        <f>IF(A479&lt;&gt;"", HYPERLINK("https://www.amazon.com/dp/"&amp;A479, "View on Amazon"), "")</f>
        <v/>
      </c>
      <c r="E479">
        <f>IFNA(VLOOKUP(B479, Data_Input_Inventory!D:K, 8, FALSE), 0)</f>
        <v/>
      </c>
      <c r="F479">
        <f>IFNA(VLOOKUP(B479, Data_Input_Inventory!D:L, 9, FALSE), 0)</f>
        <v/>
      </c>
      <c r="G479">
        <f>E479+F479</f>
        <v/>
      </c>
      <c r="H479">
        <f>IFNA(VLOOKUP(A479, Data_Input_BizRpt!B:R, 17, FALSE), 0)</f>
        <v/>
      </c>
      <c r="I479">
        <f>H479/30</f>
        <v/>
      </c>
      <c r="J479">
        <f>I479*60</f>
        <v/>
      </c>
      <c r="K479">
        <f>IF(A479&lt;&gt;"", ROUND(MAX(0, J479-G479), 0), "")</f>
        <v/>
      </c>
      <c r="L479">
        <f>IF(K479&gt;0, "Restock Needed", "Healthy")</f>
        <v/>
      </c>
    </row>
    <row r="480">
      <c r="A480">
        <f>IFNA(VLOOKUP(B480, Data_Input_Inventory!D:J, 7, FALSE), "")</f>
        <v/>
      </c>
      <c r="B480">
        <f>IF(ISBLANK(Data_Input_Inventory!D480),"",Data_Input_Inventory!D480)</f>
        <v/>
      </c>
      <c r="C480">
        <f>IFNA(VLOOKUP(B480, Data_Input_Inventory!D:F, 3, FALSE), "")</f>
        <v/>
      </c>
      <c r="D480">
        <f>IF(A480&lt;&gt;"", HYPERLINK("https://www.amazon.com/dp/"&amp;A480, "View on Amazon"), "")</f>
        <v/>
      </c>
      <c r="E480">
        <f>IFNA(VLOOKUP(B480, Data_Input_Inventory!D:K, 8, FALSE), 0)</f>
        <v/>
      </c>
      <c r="F480">
        <f>IFNA(VLOOKUP(B480, Data_Input_Inventory!D:L, 9, FALSE), 0)</f>
        <v/>
      </c>
      <c r="G480">
        <f>E480+F480</f>
        <v/>
      </c>
      <c r="H480">
        <f>IFNA(VLOOKUP(A480, Data_Input_BizRpt!B:R, 17, FALSE), 0)</f>
        <v/>
      </c>
      <c r="I480">
        <f>H480/30</f>
        <v/>
      </c>
      <c r="J480">
        <f>I480*60</f>
        <v/>
      </c>
      <c r="K480">
        <f>IF(A480&lt;&gt;"", ROUND(MAX(0, J480-G480), 0), "")</f>
        <v/>
      </c>
      <c r="L480">
        <f>IF(K480&gt;0, "Restock Needed", "Healthy")</f>
        <v/>
      </c>
    </row>
    <row r="481">
      <c r="A481">
        <f>IFNA(VLOOKUP(B481, Data_Input_Inventory!D:J, 7, FALSE), "")</f>
        <v/>
      </c>
      <c r="B481">
        <f>IF(ISBLANK(Data_Input_Inventory!D481),"",Data_Input_Inventory!D481)</f>
        <v/>
      </c>
      <c r="C481">
        <f>IFNA(VLOOKUP(B481, Data_Input_Inventory!D:F, 3, FALSE), "")</f>
        <v/>
      </c>
      <c r="D481">
        <f>IF(A481&lt;&gt;"", HYPERLINK("https://www.amazon.com/dp/"&amp;A481, "View on Amazon"), "")</f>
        <v/>
      </c>
      <c r="E481">
        <f>IFNA(VLOOKUP(B481, Data_Input_Inventory!D:K, 8, FALSE), 0)</f>
        <v/>
      </c>
      <c r="F481">
        <f>IFNA(VLOOKUP(B481, Data_Input_Inventory!D:L, 9, FALSE), 0)</f>
        <v/>
      </c>
      <c r="G481">
        <f>E481+F481</f>
        <v/>
      </c>
      <c r="H481">
        <f>IFNA(VLOOKUP(A481, Data_Input_BizRpt!B:R, 17, FALSE), 0)</f>
        <v/>
      </c>
      <c r="I481">
        <f>H481/30</f>
        <v/>
      </c>
      <c r="J481">
        <f>I481*60</f>
        <v/>
      </c>
      <c r="K481">
        <f>IF(A481&lt;&gt;"", ROUND(MAX(0, J481-G481), 0), "")</f>
        <v/>
      </c>
      <c r="L481">
        <f>IF(K481&gt;0, "Restock Needed", "Healthy")</f>
        <v/>
      </c>
    </row>
    <row r="482">
      <c r="A482">
        <f>IFNA(VLOOKUP(B482, Data_Input_Inventory!D:J, 7, FALSE), "")</f>
        <v/>
      </c>
      <c r="B482">
        <f>IF(ISBLANK(Data_Input_Inventory!D482),"",Data_Input_Inventory!D482)</f>
        <v/>
      </c>
      <c r="C482">
        <f>IFNA(VLOOKUP(B482, Data_Input_Inventory!D:F, 3, FALSE), "")</f>
        <v/>
      </c>
      <c r="D482">
        <f>IF(A482&lt;&gt;"", HYPERLINK("https://www.amazon.com/dp/"&amp;A482, "View on Amazon"), "")</f>
        <v/>
      </c>
      <c r="E482">
        <f>IFNA(VLOOKUP(B482, Data_Input_Inventory!D:K, 8, FALSE), 0)</f>
        <v/>
      </c>
      <c r="F482">
        <f>IFNA(VLOOKUP(B482, Data_Input_Inventory!D:L, 9, FALSE), 0)</f>
        <v/>
      </c>
      <c r="G482">
        <f>E482+F482</f>
        <v/>
      </c>
      <c r="H482">
        <f>IFNA(VLOOKUP(A482, Data_Input_BizRpt!B:R, 17, FALSE), 0)</f>
        <v/>
      </c>
      <c r="I482">
        <f>H482/30</f>
        <v/>
      </c>
      <c r="J482">
        <f>I482*60</f>
        <v/>
      </c>
      <c r="K482">
        <f>IF(A482&lt;&gt;"", ROUND(MAX(0, J482-G482), 0), "")</f>
        <v/>
      </c>
      <c r="L482">
        <f>IF(K482&gt;0, "Restock Needed", "Healthy")</f>
        <v/>
      </c>
    </row>
    <row r="483">
      <c r="A483">
        <f>IFNA(VLOOKUP(B483, Data_Input_Inventory!D:J, 7, FALSE), "")</f>
        <v/>
      </c>
      <c r="B483">
        <f>IF(ISBLANK(Data_Input_Inventory!D483),"",Data_Input_Inventory!D483)</f>
        <v/>
      </c>
      <c r="C483">
        <f>IFNA(VLOOKUP(B483, Data_Input_Inventory!D:F, 3, FALSE), "")</f>
        <v/>
      </c>
      <c r="D483">
        <f>IF(A483&lt;&gt;"", HYPERLINK("https://www.amazon.com/dp/"&amp;A483, "View on Amazon"), "")</f>
        <v/>
      </c>
      <c r="E483">
        <f>IFNA(VLOOKUP(B483, Data_Input_Inventory!D:K, 8, FALSE), 0)</f>
        <v/>
      </c>
      <c r="F483">
        <f>IFNA(VLOOKUP(B483, Data_Input_Inventory!D:L, 9, FALSE), 0)</f>
        <v/>
      </c>
      <c r="G483">
        <f>E483+F483</f>
        <v/>
      </c>
      <c r="H483">
        <f>IFNA(VLOOKUP(A483, Data_Input_BizRpt!B:R, 17, FALSE), 0)</f>
        <v/>
      </c>
      <c r="I483">
        <f>H483/30</f>
        <v/>
      </c>
      <c r="J483">
        <f>I483*60</f>
        <v/>
      </c>
      <c r="K483">
        <f>IF(A483&lt;&gt;"", ROUND(MAX(0, J483-G483), 0), "")</f>
        <v/>
      </c>
      <c r="L483">
        <f>IF(K483&gt;0, "Restock Needed", "Healthy")</f>
        <v/>
      </c>
    </row>
    <row r="484">
      <c r="A484">
        <f>IFNA(VLOOKUP(B484, Data_Input_Inventory!D:J, 7, FALSE), "")</f>
        <v/>
      </c>
      <c r="B484">
        <f>IF(ISBLANK(Data_Input_Inventory!D484),"",Data_Input_Inventory!D484)</f>
        <v/>
      </c>
      <c r="C484">
        <f>IFNA(VLOOKUP(B484, Data_Input_Inventory!D:F, 3, FALSE), "")</f>
        <v/>
      </c>
      <c r="D484">
        <f>IF(A484&lt;&gt;"", HYPERLINK("https://www.amazon.com/dp/"&amp;A484, "View on Amazon"), "")</f>
        <v/>
      </c>
      <c r="E484">
        <f>IFNA(VLOOKUP(B484, Data_Input_Inventory!D:K, 8, FALSE), 0)</f>
        <v/>
      </c>
      <c r="F484">
        <f>IFNA(VLOOKUP(B484, Data_Input_Inventory!D:L, 9, FALSE), 0)</f>
        <v/>
      </c>
      <c r="G484">
        <f>E484+F484</f>
        <v/>
      </c>
      <c r="H484">
        <f>IFNA(VLOOKUP(A484, Data_Input_BizRpt!B:R, 17, FALSE), 0)</f>
        <v/>
      </c>
      <c r="I484">
        <f>H484/30</f>
        <v/>
      </c>
      <c r="J484">
        <f>I484*60</f>
        <v/>
      </c>
      <c r="K484">
        <f>IF(A484&lt;&gt;"", ROUND(MAX(0, J484-G484), 0), "")</f>
        <v/>
      </c>
      <c r="L484">
        <f>IF(K484&gt;0, "Restock Needed", "Healthy")</f>
        <v/>
      </c>
    </row>
    <row r="485">
      <c r="A485">
        <f>IFNA(VLOOKUP(B485, Data_Input_Inventory!D:J, 7, FALSE), "")</f>
        <v/>
      </c>
      <c r="B485">
        <f>IF(ISBLANK(Data_Input_Inventory!D485),"",Data_Input_Inventory!D485)</f>
        <v/>
      </c>
      <c r="C485">
        <f>IFNA(VLOOKUP(B485, Data_Input_Inventory!D:F, 3, FALSE), "")</f>
        <v/>
      </c>
      <c r="D485">
        <f>IF(A485&lt;&gt;"", HYPERLINK("https://www.amazon.com/dp/"&amp;A485, "View on Amazon"), "")</f>
        <v/>
      </c>
      <c r="E485">
        <f>IFNA(VLOOKUP(B485, Data_Input_Inventory!D:K, 8, FALSE), 0)</f>
        <v/>
      </c>
      <c r="F485">
        <f>IFNA(VLOOKUP(B485, Data_Input_Inventory!D:L, 9, FALSE), 0)</f>
        <v/>
      </c>
      <c r="G485">
        <f>E485+F485</f>
        <v/>
      </c>
      <c r="H485">
        <f>IFNA(VLOOKUP(A485, Data_Input_BizRpt!B:R, 17, FALSE), 0)</f>
        <v/>
      </c>
      <c r="I485">
        <f>H485/30</f>
        <v/>
      </c>
      <c r="J485">
        <f>I485*60</f>
        <v/>
      </c>
      <c r="K485">
        <f>IF(A485&lt;&gt;"", ROUND(MAX(0, J485-G485), 0), "")</f>
        <v/>
      </c>
      <c r="L485">
        <f>IF(K485&gt;0, "Restock Needed", "Healthy")</f>
        <v/>
      </c>
    </row>
    <row r="486">
      <c r="A486">
        <f>IFNA(VLOOKUP(B486, Data_Input_Inventory!D:J, 7, FALSE), "")</f>
        <v/>
      </c>
      <c r="B486">
        <f>IF(ISBLANK(Data_Input_Inventory!D486),"",Data_Input_Inventory!D486)</f>
        <v/>
      </c>
      <c r="C486">
        <f>IFNA(VLOOKUP(B486, Data_Input_Inventory!D:F, 3, FALSE), "")</f>
        <v/>
      </c>
      <c r="D486">
        <f>IF(A486&lt;&gt;"", HYPERLINK("https://www.amazon.com/dp/"&amp;A486, "View on Amazon"), "")</f>
        <v/>
      </c>
      <c r="E486">
        <f>IFNA(VLOOKUP(B486, Data_Input_Inventory!D:K, 8, FALSE), 0)</f>
        <v/>
      </c>
      <c r="F486">
        <f>IFNA(VLOOKUP(B486, Data_Input_Inventory!D:L, 9, FALSE), 0)</f>
        <v/>
      </c>
      <c r="G486">
        <f>E486+F486</f>
        <v/>
      </c>
      <c r="H486">
        <f>IFNA(VLOOKUP(A486, Data_Input_BizRpt!B:R, 17, FALSE), 0)</f>
        <v/>
      </c>
      <c r="I486">
        <f>H486/30</f>
        <v/>
      </c>
      <c r="J486">
        <f>I486*60</f>
        <v/>
      </c>
      <c r="K486">
        <f>IF(A486&lt;&gt;"", ROUND(MAX(0, J486-G486), 0), "")</f>
        <v/>
      </c>
      <c r="L486">
        <f>IF(K486&gt;0, "Restock Needed", "Healthy")</f>
        <v/>
      </c>
    </row>
    <row r="487">
      <c r="A487">
        <f>IFNA(VLOOKUP(B487, Data_Input_Inventory!D:J, 7, FALSE), "")</f>
        <v/>
      </c>
      <c r="B487">
        <f>IF(ISBLANK(Data_Input_Inventory!D487),"",Data_Input_Inventory!D487)</f>
        <v/>
      </c>
      <c r="C487">
        <f>IFNA(VLOOKUP(B487, Data_Input_Inventory!D:F, 3, FALSE), "")</f>
        <v/>
      </c>
      <c r="D487">
        <f>IF(A487&lt;&gt;"", HYPERLINK("https://www.amazon.com/dp/"&amp;A487, "View on Amazon"), "")</f>
        <v/>
      </c>
      <c r="E487">
        <f>IFNA(VLOOKUP(B487, Data_Input_Inventory!D:K, 8, FALSE), 0)</f>
        <v/>
      </c>
      <c r="F487">
        <f>IFNA(VLOOKUP(B487, Data_Input_Inventory!D:L, 9, FALSE), 0)</f>
        <v/>
      </c>
      <c r="G487">
        <f>E487+F487</f>
        <v/>
      </c>
      <c r="H487">
        <f>IFNA(VLOOKUP(A487, Data_Input_BizRpt!B:R, 17, FALSE), 0)</f>
        <v/>
      </c>
      <c r="I487">
        <f>H487/30</f>
        <v/>
      </c>
      <c r="J487">
        <f>I487*60</f>
        <v/>
      </c>
      <c r="K487">
        <f>IF(A487&lt;&gt;"", ROUND(MAX(0, J487-G487), 0), "")</f>
        <v/>
      </c>
      <c r="L487">
        <f>IF(K487&gt;0, "Restock Needed", "Healthy")</f>
        <v/>
      </c>
    </row>
    <row r="488">
      <c r="A488">
        <f>IFNA(VLOOKUP(B488, Data_Input_Inventory!D:J, 7, FALSE), "")</f>
        <v/>
      </c>
      <c r="B488">
        <f>IF(ISBLANK(Data_Input_Inventory!D488),"",Data_Input_Inventory!D488)</f>
        <v/>
      </c>
      <c r="C488">
        <f>IFNA(VLOOKUP(B488, Data_Input_Inventory!D:F, 3, FALSE), "")</f>
        <v/>
      </c>
      <c r="D488">
        <f>IF(A488&lt;&gt;"", HYPERLINK("https://www.amazon.com/dp/"&amp;A488, "View on Amazon"), "")</f>
        <v/>
      </c>
      <c r="E488">
        <f>IFNA(VLOOKUP(B488, Data_Input_Inventory!D:K, 8, FALSE), 0)</f>
        <v/>
      </c>
      <c r="F488">
        <f>IFNA(VLOOKUP(B488, Data_Input_Inventory!D:L, 9, FALSE), 0)</f>
        <v/>
      </c>
      <c r="G488">
        <f>E488+F488</f>
        <v/>
      </c>
      <c r="H488">
        <f>IFNA(VLOOKUP(A488, Data_Input_BizRpt!B:R, 17, FALSE), 0)</f>
        <v/>
      </c>
      <c r="I488">
        <f>H488/30</f>
        <v/>
      </c>
      <c r="J488">
        <f>I488*60</f>
        <v/>
      </c>
      <c r="K488">
        <f>IF(A488&lt;&gt;"", ROUND(MAX(0, J488-G488), 0), "")</f>
        <v/>
      </c>
      <c r="L488">
        <f>IF(K488&gt;0, "Restock Needed", "Healthy")</f>
        <v/>
      </c>
    </row>
    <row r="489">
      <c r="A489">
        <f>IFNA(VLOOKUP(B489, Data_Input_Inventory!D:J, 7, FALSE), "")</f>
        <v/>
      </c>
      <c r="B489">
        <f>IF(ISBLANK(Data_Input_Inventory!D489),"",Data_Input_Inventory!D489)</f>
        <v/>
      </c>
      <c r="C489">
        <f>IFNA(VLOOKUP(B489, Data_Input_Inventory!D:F, 3, FALSE), "")</f>
        <v/>
      </c>
      <c r="D489">
        <f>IF(A489&lt;&gt;"", HYPERLINK("https://www.amazon.com/dp/"&amp;A489, "View on Amazon"), "")</f>
        <v/>
      </c>
      <c r="E489">
        <f>IFNA(VLOOKUP(B489, Data_Input_Inventory!D:K, 8, FALSE), 0)</f>
        <v/>
      </c>
      <c r="F489">
        <f>IFNA(VLOOKUP(B489, Data_Input_Inventory!D:L, 9, FALSE), 0)</f>
        <v/>
      </c>
      <c r="G489">
        <f>E489+F489</f>
        <v/>
      </c>
      <c r="H489">
        <f>IFNA(VLOOKUP(A489, Data_Input_BizRpt!B:R, 17, FALSE), 0)</f>
        <v/>
      </c>
      <c r="I489">
        <f>H489/30</f>
        <v/>
      </c>
      <c r="J489">
        <f>I489*60</f>
        <v/>
      </c>
      <c r="K489">
        <f>IF(A489&lt;&gt;"", ROUND(MAX(0, J489-G489), 0), "")</f>
        <v/>
      </c>
      <c r="L489">
        <f>IF(K489&gt;0, "Restock Needed", "Healthy")</f>
        <v/>
      </c>
    </row>
    <row r="490">
      <c r="A490">
        <f>IFNA(VLOOKUP(B490, Data_Input_Inventory!D:J, 7, FALSE), "")</f>
        <v/>
      </c>
      <c r="B490">
        <f>IF(ISBLANK(Data_Input_Inventory!D490),"",Data_Input_Inventory!D490)</f>
        <v/>
      </c>
      <c r="C490">
        <f>IFNA(VLOOKUP(B490, Data_Input_Inventory!D:F, 3, FALSE), "")</f>
        <v/>
      </c>
      <c r="D490">
        <f>IF(A490&lt;&gt;"", HYPERLINK("https://www.amazon.com/dp/"&amp;A490, "View on Amazon"), "")</f>
        <v/>
      </c>
      <c r="E490">
        <f>IFNA(VLOOKUP(B490, Data_Input_Inventory!D:K, 8, FALSE), 0)</f>
        <v/>
      </c>
      <c r="F490">
        <f>IFNA(VLOOKUP(B490, Data_Input_Inventory!D:L, 9, FALSE), 0)</f>
        <v/>
      </c>
      <c r="G490">
        <f>E490+F490</f>
        <v/>
      </c>
      <c r="H490">
        <f>IFNA(VLOOKUP(A490, Data_Input_BizRpt!B:R, 17, FALSE), 0)</f>
        <v/>
      </c>
      <c r="I490">
        <f>H490/30</f>
        <v/>
      </c>
      <c r="J490">
        <f>I490*60</f>
        <v/>
      </c>
      <c r="K490">
        <f>IF(A490&lt;&gt;"", ROUND(MAX(0, J490-G490), 0), "")</f>
        <v/>
      </c>
      <c r="L490">
        <f>IF(K490&gt;0, "Restock Needed", "Healthy")</f>
        <v/>
      </c>
    </row>
    <row r="491">
      <c r="A491">
        <f>IFNA(VLOOKUP(B491, Data_Input_Inventory!D:J, 7, FALSE), "")</f>
        <v/>
      </c>
      <c r="B491">
        <f>IF(ISBLANK(Data_Input_Inventory!D491),"",Data_Input_Inventory!D491)</f>
        <v/>
      </c>
      <c r="C491">
        <f>IFNA(VLOOKUP(B491, Data_Input_Inventory!D:F, 3, FALSE), "")</f>
        <v/>
      </c>
      <c r="D491">
        <f>IF(A491&lt;&gt;"", HYPERLINK("https://www.amazon.com/dp/"&amp;A491, "View on Amazon"), "")</f>
        <v/>
      </c>
      <c r="E491">
        <f>IFNA(VLOOKUP(B491, Data_Input_Inventory!D:K, 8, FALSE), 0)</f>
        <v/>
      </c>
      <c r="F491">
        <f>IFNA(VLOOKUP(B491, Data_Input_Inventory!D:L, 9, FALSE), 0)</f>
        <v/>
      </c>
      <c r="G491">
        <f>E491+F491</f>
        <v/>
      </c>
      <c r="H491">
        <f>IFNA(VLOOKUP(A491, Data_Input_BizRpt!B:R, 17, FALSE), 0)</f>
        <v/>
      </c>
      <c r="I491">
        <f>H491/30</f>
        <v/>
      </c>
      <c r="J491">
        <f>I491*60</f>
        <v/>
      </c>
      <c r="K491">
        <f>IF(A491&lt;&gt;"", ROUND(MAX(0, J491-G491), 0), "")</f>
        <v/>
      </c>
      <c r="L491">
        <f>IF(K491&gt;0, "Restock Needed", "Healthy")</f>
        <v/>
      </c>
    </row>
    <row r="492">
      <c r="A492">
        <f>IFNA(VLOOKUP(B492, Data_Input_Inventory!D:J, 7, FALSE), "")</f>
        <v/>
      </c>
      <c r="B492">
        <f>IF(ISBLANK(Data_Input_Inventory!D492),"",Data_Input_Inventory!D492)</f>
        <v/>
      </c>
      <c r="C492">
        <f>IFNA(VLOOKUP(B492, Data_Input_Inventory!D:F, 3, FALSE), "")</f>
        <v/>
      </c>
      <c r="D492">
        <f>IF(A492&lt;&gt;"", HYPERLINK("https://www.amazon.com/dp/"&amp;A492, "View on Amazon"), "")</f>
        <v/>
      </c>
      <c r="E492">
        <f>IFNA(VLOOKUP(B492, Data_Input_Inventory!D:K, 8, FALSE), 0)</f>
        <v/>
      </c>
      <c r="F492">
        <f>IFNA(VLOOKUP(B492, Data_Input_Inventory!D:L, 9, FALSE), 0)</f>
        <v/>
      </c>
      <c r="G492">
        <f>E492+F492</f>
        <v/>
      </c>
      <c r="H492">
        <f>IFNA(VLOOKUP(A492, Data_Input_BizRpt!B:R, 17, FALSE), 0)</f>
        <v/>
      </c>
      <c r="I492">
        <f>H492/30</f>
        <v/>
      </c>
      <c r="J492">
        <f>I492*60</f>
        <v/>
      </c>
      <c r="K492">
        <f>IF(A492&lt;&gt;"", ROUND(MAX(0, J492-G492), 0), "")</f>
        <v/>
      </c>
      <c r="L492">
        <f>IF(K492&gt;0, "Restock Needed", "Healthy")</f>
        <v/>
      </c>
    </row>
    <row r="493">
      <c r="A493">
        <f>IFNA(VLOOKUP(B493, Data_Input_Inventory!D:J, 7, FALSE), "")</f>
        <v/>
      </c>
      <c r="B493">
        <f>IF(ISBLANK(Data_Input_Inventory!D493),"",Data_Input_Inventory!D493)</f>
        <v/>
      </c>
      <c r="C493">
        <f>IFNA(VLOOKUP(B493, Data_Input_Inventory!D:F, 3, FALSE), "")</f>
        <v/>
      </c>
      <c r="D493">
        <f>IF(A493&lt;&gt;"", HYPERLINK("https://www.amazon.com/dp/"&amp;A493, "View on Amazon"), "")</f>
        <v/>
      </c>
      <c r="E493">
        <f>IFNA(VLOOKUP(B493, Data_Input_Inventory!D:K, 8, FALSE), 0)</f>
        <v/>
      </c>
      <c r="F493">
        <f>IFNA(VLOOKUP(B493, Data_Input_Inventory!D:L, 9, FALSE), 0)</f>
        <v/>
      </c>
      <c r="G493">
        <f>E493+F493</f>
        <v/>
      </c>
      <c r="H493">
        <f>IFNA(VLOOKUP(A493, Data_Input_BizRpt!B:R, 17, FALSE), 0)</f>
        <v/>
      </c>
      <c r="I493">
        <f>H493/30</f>
        <v/>
      </c>
      <c r="J493">
        <f>I493*60</f>
        <v/>
      </c>
      <c r="K493">
        <f>IF(A493&lt;&gt;"", ROUND(MAX(0, J493-G493), 0), "")</f>
        <v/>
      </c>
      <c r="L493">
        <f>IF(K493&gt;0, "Restock Needed", "Healthy")</f>
        <v/>
      </c>
    </row>
    <row r="494">
      <c r="A494">
        <f>IFNA(VLOOKUP(B494, Data_Input_Inventory!D:J, 7, FALSE), "")</f>
        <v/>
      </c>
      <c r="B494">
        <f>IF(ISBLANK(Data_Input_Inventory!D494),"",Data_Input_Inventory!D494)</f>
        <v/>
      </c>
      <c r="C494">
        <f>IFNA(VLOOKUP(B494, Data_Input_Inventory!D:F, 3, FALSE), "")</f>
        <v/>
      </c>
      <c r="D494">
        <f>IF(A494&lt;&gt;"", HYPERLINK("https://www.amazon.com/dp/"&amp;A494, "View on Amazon"), "")</f>
        <v/>
      </c>
      <c r="E494">
        <f>IFNA(VLOOKUP(B494, Data_Input_Inventory!D:K, 8, FALSE), 0)</f>
        <v/>
      </c>
      <c r="F494">
        <f>IFNA(VLOOKUP(B494, Data_Input_Inventory!D:L, 9, FALSE), 0)</f>
        <v/>
      </c>
      <c r="G494">
        <f>E494+F494</f>
        <v/>
      </c>
      <c r="H494">
        <f>IFNA(VLOOKUP(A494, Data_Input_BizRpt!B:R, 17, FALSE), 0)</f>
        <v/>
      </c>
      <c r="I494">
        <f>H494/30</f>
        <v/>
      </c>
      <c r="J494">
        <f>I494*60</f>
        <v/>
      </c>
      <c r="K494">
        <f>IF(A494&lt;&gt;"", ROUND(MAX(0, J494-G494), 0), "")</f>
        <v/>
      </c>
      <c r="L494">
        <f>IF(K494&gt;0, "Restock Needed", "Healthy")</f>
        <v/>
      </c>
    </row>
    <row r="495">
      <c r="A495">
        <f>IFNA(VLOOKUP(B495, Data_Input_Inventory!D:J, 7, FALSE), "")</f>
        <v/>
      </c>
      <c r="B495">
        <f>IF(ISBLANK(Data_Input_Inventory!D495),"",Data_Input_Inventory!D495)</f>
        <v/>
      </c>
      <c r="C495">
        <f>IFNA(VLOOKUP(B495, Data_Input_Inventory!D:F, 3, FALSE), "")</f>
        <v/>
      </c>
      <c r="D495">
        <f>IF(A495&lt;&gt;"", HYPERLINK("https://www.amazon.com/dp/"&amp;A495, "View on Amazon"), "")</f>
        <v/>
      </c>
      <c r="E495">
        <f>IFNA(VLOOKUP(B495, Data_Input_Inventory!D:K, 8, FALSE), 0)</f>
        <v/>
      </c>
      <c r="F495">
        <f>IFNA(VLOOKUP(B495, Data_Input_Inventory!D:L, 9, FALSE), 0)</f>
        <v/>
      </c>
      <c r="G495">
        <f>E495+F495</f>
        <v/>
      </c>
      <c r="H495">
        <f>IFNA(VLOOKUP(A495, Data_Input_BizRpt!B:R, 17, FALSE), 0)</f>
        <v/>
      </c>
      <c r="I495">
        <f>H495/30</f>
        <v/>
      </c>
      <c r="J495">
        <f>I495*60</f>
        <v/>
      </c>
      <c r="K495">
        <f>IF(A495&lt;&gt;"", ROUND(MAX(0, J495-G495), 0), "")</f>
        <v/>
      </c>
      <c r="L495">
        <f>IF(K495&gt;0, "Restock Needed", "Healthy")</f>
        <v/>
      </c>
    </row>
    <row r="496">
      <c r="A496">
        <f>IFNA(VLOOKUP(B496, Data_Input_Inventory!D:J, 7, FALSE), "")</f>
        <v/>
      </c>
      <c r="B496">
        <f>IF(ISBLANK(Data_Input_Inventory!D496),"",Data_Input_Inventory!D496)</f>
        <v/>
      </c>
      <c r="C496">
        <f>IFNA(VLOOKUP(B496, Data_Input_Inventory!D:F, 3, FALSE), "")</f>
        <v/>
      </c>
      <c r="D496">
        <f>IF(A496&lt;&gt;"", HYPERLINK("https://www.amazon.com/dp/"&amp;A496, "View on Amazon"), "")</f>
        <v/>
      </c>
      <c r="E496">
        <f>IFNA(VLOOKUP(B496, Data_Input_Inventory!D:K, 8, FALSE), 0)</f>
        <v/>
      </c>
      <c r="F496">
        <f>IFNA(VLOOKUP(B496, Data_Input_Inventory!D:L, 9, FALSE), 0)</f>
        <v/>
      </c>
      <c r="G496">
        <f>E496+F496</f>
        <v/>
      </c>
      <c r="H496">
        <f>IFNA(VLOOKUP(A496, Data_Input_BizRpt!B:R, 17, FALSE), 0)</f>
        <v/>
      </c>
      <c r="I496">
        <f>H496/30</f>
        <v/>
      </c>
      <c r="J496">
        <f>I496*60</f>
        <v/>
      </c>
      <c r="K496">
        <f>IF(A496&lt;&gt;"", ROUND(MAX(0, J496-G496), 0), "")</f>
        <v/>
      </c>
      <c r="L496">
        <f>IF(K496&gt;0, "Restock Needed", "Healthy")</f>
        <v/>
      </c>
    </row>
    <row r="497">
      <c r="A497">
        <f>IFNA(VLOOKUP(B497, Data_Input_Inventory!D:J, 7, FALSE), "")</f>
        <v/>
      </c>
      <c r="B497">
        <f>IF(ISBLANK(Data_Input_Inventory!D497),"",Data_Input_Inventory!D497)</f>
        <v/>
      </c>
      <c r="C497">
        <f>IFNA(VLOOKUP(B497, Data_Input_Inventory!D:F, 3, FALSE), "")</f>
        <v/>
      </c>
      <c r="D497">
        <f>IF(A497&lt;&gt;"", HYPERLINK("https://www.amazon.com/dp/"&amp;A497, "View on Amazon"), "")</f>
        <v/>
      </c>
      <c r="E497">
        <f>IFNA(VLOOKUP(B497, Data_Input_Inventory!D:K, 8, FALSE), 0)</f>
        <v/>
      </c>
      <c r="F497">
        <f>IFNA(VLOOKUP(B497, Data_Input_Inventory!D:L, 9, FALSE), 0)</f>
        <v/>
      </c>
      <c r="G497">
        <f>E497+F497</f>
        <v/>
      </c>
      <c r="H497">
        <f>IFNA(VLOOKUP(A497, Data_Input_BizRpt!B:R, 17, FALSE), 0)</f>
        <v/>
      </c>
      <c r="I497">
        <f>H497/30</f>
        <v/>
      </c>
      <c r="J497">
        <f>I497*60</f>
        <v/>
      </c>
      <c r="K497">
        <f>IF(A497&lt;&gt;"", ROUND(MAX(0, J497-G497), 0), "")</f>
        <v/>
      </c>
      <c r="L497">
        <f>IF(K497&gt;0, "Restock Needed", "Healthy")</f>
        <v/>
      </c>
    </row>
    <row r="498">
      <c r="A498">
        <f>IFNA(VLOOKUP(B498, Data_Input_Inventory!D:J, 7, FALSE), "")</f>
        <v/>
      </c>
      <c r="B498">
        <f>IF(ISBLANK(Data_Input_Inventory!D498),"",Data_Input_Inventory!D498)</f>
        <v/>
      </c>
      <c r="C498">
        <f>IFNA(VLOOKUP(B498, Data_Input_Inventory!D:F, 3, FALSE), "")</f>
        <v/>
      </c>
      <c r="D498">
        <f>IF(A498&lt;&gt;"", HYPERLINK("https://www.amazon.com/dp/"&amp;A498, "View on Amazon"), "")</f>
        <v/>
      </c>
      <c r="E498">
        <f>IFNA(VLOOKUP(B498, Data_Input_Inventory!D:K, 8, FALSE), 0)</f>
        <v/>
      </c>
      <c r="F498">
        <f>IFNA(VLOOKUP(B498, Data_Input_Inventory!D:L, 9, FALSE), 0)</f>
        <v/>
      </c>
      <c r="G498">
        <f>E498+F498</f>
        <v/>
      </c>
      <c r="H498">
        <f>IFNA(VLOOKUP(A498, Data_Input_BizRpt!B:R, 17, FALSE), 0)</f>
        <v/>
      </c>
      <c r="I498">
        <f>H498/30</f>
        <v/>
      </c>
      <c r="J498">
        <f>I498*60</f>
        <v/>
      </c>
      <c r="K498">
        <f>IF(A498&lt;&gt;"", ROUND(MAX(0, J498-G498), 0), "")</f>
        <v/>
      </c>
      <c r="L498">
        <f>IF(K498&gt;0, "Restock Needed", "Healthy")</f>
        <v/>
      </c>
    </row>
    <row r="499">
      <c r="A499">
        <f>IFNA(VLOOKUP(B499, Data_Input_Inventory!D:J, 7, FALSE), "")</f>
        <v/>
      </c>
      <c r="B499">
        <f>IF(ISBLANK(Data_Input_Inventory!D499),"",Data_Input_Inventory!D499)</f>
        <v/>
      </c>
      <c r="C499">
        <f>IFNA(VLOOKUP(B499, Data_Input_Inventory!D:F, 3, FALSE), "")</f>
        <v/>
      </c>
      <c r="D499">
        <f>IF(A499&lt;&gt;"", HYPERLINK("https://www.amazon.com/dp/"&amp;A499, "View on Amazon"), "")</f>
        <v/>
      </c>
      <c r="E499">
        <f>IFNA(VLOOKUP(B499, Data_Input_Inventory!D:K, 8, FALSE), 0)</f>
        <v/>
      </c>
      <c r="F499">
        <f>IFNA(VLOOKUP(B499, Data_Input_Inventory!D:L, 9, FALSE), 0)</f>
        <v/>
      </c>
      <c r="G499">
        <f>E499+F499</f>
        <v/>
      </c>
      <c r="H499">
        <f>IFNA(VLOOKUP(A499, Data_Input_BizRpt!B:R, 17, FALSE), 0)</f>
        <v/>
      </c>
      <c r="I499">
        <f>H499/30</f>
        <v/>
      </c>
      <c r="J499">
        <f>I499*60</f>
        <v/>
      </c>
      <c r="K499">
        <f>IF(A499&lt;&gt;"", ROUND(MAX(0, J499-G499), 0), "")</f>
        <v/>
      </c>
      <c r="L499">
        <f>IF(K499&gt;0, "Restock Needed", "Healthy")</f>
        <v/>
      </c>
    </row>
    <row r="500">
      <c r="A500">
        <f>IFNA(VLOOKUP(B500, Data_Input_Inventory!D:J, 7, FALSE), "")</f>
        <v/>
      </c>
      <c r="B500">
        <f>IF(ISBLANK(Data_Input_Inventory!D500),"",Data_Input_Inventory!D500)</f>
        <v/>
      </c>
      <c r="C500">
        <f>IFNA(VLOOKUP(B500, Data_Input_Inventory!D:F, 3, FALSE), "")</f>
        <v/>
      </c>
      <c r="D500">
        <f>IF(A500&lt;&gt;"", HYPERLINK("https://www.amazon.com/dp/"&amp;A500, "View on Amazon"), "")</f>
        <v/>
      </c>
      <c r="E500">
        <f>IFNA(VLOOKUP(B500, Data_Input_Inventory!D:K, 8, FALSE), 0)</f>
        <v/>
      </c>
      <c r="F500">
        <f>IFNA(VLOOKUP(B500, Data_Input_Inventory!D:L, 9, FALSE), 0)</f>
        <v/>
      </c>
      <c r="G500">
        <f>E500+F500</f>
        <v/>
      </c>
      <c r="H500">
        <f>IFNA(VLOOKUP(A500, Data_Input_BizRpt!B:R, 17, FALSE), 0)</f>
        <v/>
      </c>
      <c r="I500">
        <f>H500/30</f>
        <v/>
      </c>
      <c r="J500">
        <f>I500*60</f>
        <v/>
      </c>
      <c r="K500">
        <f>IF(A500&lt;&gt;"", ROUND(MAX(0, J500-G500), 0), "")</f>
        <v/>
      </c>
      <c r="L500">
        <f>IF(K500&gt;0, "Restock Needed", "Healthy")</f>
        <v/>
      </c>
    </row>
    <row r="501">
      <c r="A501">
        <f>IFNA(VLOOKUP(B501, Data_Input_Inventory!D:J, 7, FALSE), "")</f>
        <v/>
      </c>
      <c r="B501">
        <f>IF(ISBLANK(Data_Input_Inventory!D501),"",Data_Input_Inventory!D501)</f>
        <v/>
      </c>
      <c r="C501">
        <f>IFNA(VLOOKUP(B501, Data_Input_Inventory!D:F, 3, FALSE), "")</f>
        <v/>
      </c>
      <c r="D501">
        <f>IF(A501&lt;&gt;"", HYPERLINK("https://www.amazon.com/dp/"&amp;A501, "View on Amazon"), "")</f>
        <v/>
      </c>
      <c r="E501">
        <f>IFNA(VLOOKUP(B501, Data_Input_Inventory!D:K, 8, FALSE), 0)</f>
        <v/>
      </c>
      <c r="F501">
        <f>IFNA(VLOOKUP(B501, Data_Input_Inventory!D:L, 9, FALSE), 0)</f>
        <v/>
      </c>
      <c r="G501">
        <f>E501+F501</f>
        <v/>
      </c>
      <c r="H501">
        <f>IFNA(VLOOKUP(A501, Data_Input_BizRpt!B:R, 17, FALSE), 0)</f>
        <v/>
      </c>
      <c r="I501">
        <f>H501/30</f>
        <v/>
      </c>
      <c r="J501">
        <f>I501*60</f>
        <v/>
      </c>
      <c r="K501">
        <f>IF(A501&lt;&gt;"", ROUND(MAX(0, J501-G501), 0), "")</f>
        <v/>
      </c>
      <c r="L501">
        <f>IF(K501&gt;0, "Restock Needed", "Healthy")</f>
        <v/>
      </c>
    </row>
  </sheetData>
  <conditionalFormatting sqref="K2:K501">
    <cfRule type="cellIs" priority="1" operator="greaterThan" dxfId="0">
      <formula>0</formula>
    </cfRule>
  </conditionalFormatting>
  <conditionalFormatting sqref="L2:L501">
    <cfRule type="cellIs" priority="2" operator="equal" dxfId="1">
      <formula>"Healthy"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2025-07-27T21:28:41Z</dcterms:created>
  <dcterms:modified xsi:type="dcterms:W3CDTF">2025-07-27T21:28:41Z</dcterms:modified>
</cp:coreProperties>
</file>