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structions" sheetId="1" state="visible" r:id="rId1"/>
    <sheet name="Data_Input_Inventory" sheetId="2" state="visible" r:id="rId2"/>
    <sheet name="Data_Input_BizRpt" sheetId="3" state="visible" r:id="rId3"/>
    <sheet name="Restock_Dashboar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6"/>
    </font>
    <font>
      <b val="1"/>
    </font>
    <font>
      <b val="1"/>
      <color rgb="00FFFFFF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70AD47"/>
        <bgColor rgb="0070AD4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applyAlignment="1" pivotButton="0" quotePrefix="0" xfId="0">
      <alignment horizontal="center"/>
    </xf>
    <xf numFmtId="0" fontId="4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FFEB9C"/>
          <bgColor rgb="00FFEB9C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30" customWidth="1" min="1" max="1"/>
    <col width="100" customWidth="1" min="2" max="2"/>
  </cols>
  <sheetData>
    <row r="1">
      <c r="A1" s="1" t="inlineStr">
        <is>
          <t>How to Use the Restock Recommender</t>
        </is>
      </c>
    </row>
    <row r="3">
      <c r="A3" s="2" t="inlineStr">
        <is>
          <t>CRITICAL STEP 1: Download Reports</t>
        </is>
      </c>
      <c r="B3" t="inlineStr">
        <is>
          <t>This tool requires TWO separate reports from Seller Central.</t>
        </is>
      </c>
    </row>
    <row r="4">
      <c r="A4" s="2" t="inlineStr">
        <is>
          <t>Report A: FBA Inventory</t>
        </is>
      </c>
      <c r="B4" t="inlineStr">
        <is>
          <t>Go to: Reports &gt; Fulfillment &gt; Inventory &gt; FBA Inventory. Click 'Request .csv Download'.</t>
        </is>
      </c>
    </row>
    <row r="5">
      <c r="A5" s="2" t="inlineStr">
        <is>
          <t>Report B: Business Report</t>
        </is>
      </c>
      <c r="B5" t="inlineStr">
        <is>
          <t>Go to: Reports &gt; Business Reports &gt; Detail Page Sales and Traffic by Child Item. Set date to 'Last 30 Days' and download.</t>
        </is>
      </c>
    </row>
    <row r="6">
      <c r="A6" s="2" t="inlineStr">
        <is>
          <t>STEP 2: Input Data</t>
        </is>
      </c>
      <c r="B6" t="inlineStr">
        <is>
          <t>Paste the entire contents of Report A into the 'Data_Input_Inventory' tab.</t>
        </is>
      </c>
    </row>
    <row r="7">
      <c r="A7" s="2" t="inlineStr"/>
      <c r="B7" t="inlineStr">
        <is>
          <t>Paste the entire contents of Report B into the 'Data_Input_BizRpt' tab.</t>
        </is>
      </c>
    </row>
    <row r="8">
      <c r="A8" s="2" t="inlineStr">
        <is>
          <t>STEP 3: Analyze Dashboard</t>
        </is>
      </c>
      <c r="B8" t="inlineStr">
        <is>
          <t>Go to the 'Restock_Dashboard' tab. It will automatically calculate which products need restocking to maintain a 60-day supply.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...</t>
        </is>
      </c>
    </row>
    <row r="2">
      <c r="A2" t="inlineStr">
        <is>
          <t>PASTE YOUR 'FBA INVENTORY' DATA HERE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...</t>
        </is>
      </c>
    </row>
    <row r="2">
      <c r="A2" t="inlineStr">
        <is>
          <t>PASTE YOUR 'BUSINESS REPORT' DATA HERE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501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12" max="12"/>
    <col width="25" customWidth="1" min="13" max="13"/>
  </cols>
  <sheetData>
    <row r="1">
      <c r="A1" s="3" t="inlineStr">
        <is>
          <t>ASIN</t>
        </is>
      </c>
      <c r="B1" s="3" t="inlineStr">
        <is>
          <t>SKU</t>
        </is>
      </c>
      <c r="C1" s="3" t="inlineStr">
        <is>
          <t>Item Name</t>
        </is>
      </c>
      <c r="D1" s="3" t="inlineStr">
        <is>
          <t>Listing Link</t>
        </is>
      </c>
      <c r="E1" s="3" t="inlineStr">
        <is>
          <t>Available</t>
        </is>
      </c>
      <c r="F1" s="3" t="inlineStr">
        <is>
          <t>Inbound</t>
        </is>
      </c>
      <c r="G1" s="3" t="inlineStr">
        <is>
          <t>Total Stock</t>
        </is>
      </c>
      <c r="H1" s="3" t="inlineStr">
        <is>
          <t>Days of Supply</t>
        </is>
      </c>
      <c r="I1" s="3" t="inlineStr">
        <is>
          <t>Sold (Last 30d)</t>
        </is>
      </c>
      <c r="J1" s="3" t="inlineStr">
        <is>
          <t>Daily Sales (Avg)</t>
        </is>
      </c>
      <c r="K1" s="3" t="inlineStr">
        <is>
          <t>60-Day Target</t>
        </is>
      </c>
      <c r="L1" s="3" t="inlineStr">
        <is>
          <t>RECOMMENDED UNITS</t>
        </is>
      </c>
      <c r="M1" s="3" t="inlineStr">
        <is>
          <t>Status</t>
        </is>
      </c>
      <c r="O1" s="4" t="inlineStr">
        <is>
          <t>Forecast Control Panel</t>
        </is>
      </c>
    </row>
    <row r="2">
      <c r="A2">
        <f>IF(ISBLANK(Data_Input_BizRpt!B2),"",Data_Input_BizRpt!B2)</f>
        <v/>
      </c>
      <c r="B2">
        <f>IFERROR(INDEX(Data_Input_Inventory!B:B, MATCH(A2, Data_Input_Inventory!D:D, 0)), "N/A")</f>
        <v/>
      </c>
      <c r="C2">
        <f>IFERROR(INDEX(Data_Input_Inventory!E:E, MATCH(A2, Data_Input_Inventory!D:D, 0)), "N/A")</f>
        <v/>
      </c>
      <c r="D2">
        <f>IF(A2&lt;&gt;"", HYPERLINK("https://www.amazon.com/dp/"&amp;A2, "View on Amazon"), "")</f>
        <v/>
      </c>
      <c r="E2">
        <f>IFERROR(INDEX(Data_Input_Inventory!G:G, MATCH(A2, Data_Input_Inventory!D:D, 0)), 0)</f>
        <v/>
      </c>
      <c r="F2">
        <f>IFERROR(INDEX(Data_Input_Inventory!BC:BC, MATCH(A2, Data_Input_Inventory!D:D, 0)), 0)</f>
        <v/>
      </c>
      <c r="G2">
        <f>E2+F2</f>
        <v/>
      </c>
      <c r="H2">
        <f>IFERROR(G2/J2, "")</f>
        <v/>
      </c>
      <c r="I2">
        <f>IFERROR(VLOOKUP(A2, Data_Input_BizRpt!B:AF, 30, FALSE), 0)</f>
        <v/>
      </c>
      <c r="J2">
        <f>I2/30</f>
        <v/>
      </c>
      <c r="K2" t="inlineStr">
        <is>
          <t>(J2 * $P$3 * $P$4 * $P$5) * 60</t>
        </is>
      </c>
      <c r="L2">
        <f>IF(A2&lt;&gt;"", ROUND(MAX(0, K2-G2), 0), "")</f>
        <v/>
      </c>
      <c r="M2">
        <f>IF(L2&gt;0, "Restock Needed", "Healthy")</f>
        <v/>
      </c>
      <c r="O2" t="inlineStr">
        <is>
          <t>Factor</t>
        </is>
      </c>
      <c r="P2" t="inlineStr">
        <is>
          <t>Multiplier</t>
        </is>
      </c>
    </row>
    <row r="3">
      <c r="A3">
        <f>IF(ISBLANK(Data_Input_BizRpt!B3),"",Data_Input_BizRpt!B3)</f>
        <v/>
      </c>
      <c r="B3">
        <f>IFERROR(INDEX(Data_Input_Inventory!B:B, MATCH(A3, Data_Input_Inventory!D:D, 0)), "N/A")</f>
        <v/>
      </c>
      <c r="C3">
        <f>IFERROR(INDEX(Data_Input_Inventory!E:E, MATCH(A3, Data_Input_Inventory!D:D, 0)), "N/A")</f>
        <v/>
      </c>
      <c r="D3">
        <f>IF(A3&lt;&gt;"", HYPERLINK("https://www.amazon.com/dp/"&amp;A3, "View on Amazon"), "")</f>
        <v/>
      </c>
      <c r="E3">
        <f>IFERROR(INDEX(Data_Input_Inventory!G:G, MATCH(A3, Data_Input_Inventory!D:D, 0)), 0)</f>
        <v/>
      </c>
      <c r="F3">
        <f>IFERROR(INDEX(Data_Input_Inventory!BC:BC, MATCH(A3, Data_Input_Inventory!D:D, 0)), 0)</f>
        <v/>
      </c>
      <c r="G3">
        <f>E3+F3</f>
        <v/>
      </c>
      <c r="H3">
        <f>IFERROR(G3/J3, "")</f>
        <v/>
      </c>
      <c r="I3">
        <f>IFERROR(VLOOKUP(A3, Data_Input_BizRpt!B:AF, 30, FALSE), 0)</f>
        <v/>
      </c>
      <c r="J3">
        <f>I3/30</f>
        <v/>
      </c>
      <c r="K3" t="inlineStr">
        <is>
          <t>(J3 * $P$3 * $P$4 * $P$5) * 60</t>
        </is>
      </c>
      <c r="L3">
        <f>IF(A3&lt;&gt;"", ROUND(MAX(0, K3-G3), 0), "")</f>
        <v/>
      </c>
      <c r="M3">
        <f>IF(L3&gt;0, "Restock Needed", "Healthy")</f>
        <v/>
      </c>
      <c r="O3" t="inlineStr">
        <is>
          <t>Upcoming Holiday:</t>
        </is>
      </c>
      <c r="P3" t="n">
        <v>1</v>
      </c>
    </row>
    <row r="4">
      <c r="A4">
        <f>IF(ISBLANK(Data_Input_BizRpt!B4),"",Data_Input_BizRpt!B4)</f>
        <v/>
      </c>
      <c r="B4">
        <f>IFERROR(INDEX(Data_Input_Inventory!B:B, MATCH(A4, Data_Input_Inventory!D:D, 0)), "N/A")</f>
        <v/>
      </c>
      <c r="C4">
        <f>IFERROR(INDEX(Data_Input_Inventory!E:E, MATCH(A4, Data_Input_Inventory!D:D, 0)), "N/A")</f>
        <v/>
      </c>
      <c r="D4">
        <f>IF(A4&lt;&gt;"", HYPERLINK("https://www.amazon.com/dp/"&amp;A4, "View on Amazon"), "")</f>
        <v/>
      </c>
      <c r="E4">
        <f>IFERROR(INDEX(Data_Input_Inventory!G:G, MATCH(A4, Data_Input_Inventory!D:D, 0)), 0)</f>
        <v/>
      </c>
      <c r="F4">
        <f>IFERROR(INDEX(Data_Input_Inventory!BC:BC, MATCH(A4, Data_Input_Inventory!D:D, 0)), 0)</f>
        <v/>
      </c>
      <c r="G4">
        <f>E4+F4</f>
        <v/>
      </c>
      <c r="H4">
        <f>IFERROR(G4/J4, "")</f>
        <v/>
      </c>
      <c r="I4">
        <f>IFERROR(VLOOKUP(A4, Data_Input_BizRpt!B:AF, 30, FALSE), 0)</f>
        <v/>
      </c>
      <c r="J4">
        <f>I4/30</f>
        <v/>
      </c>
      <c r="K4" t="inlineStr">
        <is>
          <t>(J4 * $P$3 * $P$4 * $P$5) * 60</t>
        </is>
      </c>
      <c r="L4">
        <f>IF(A4&lt;&gt;"", ROUND(MAX(0, K4-G4), 0), "")</f>
        <v/>
      </c>
      <c r="M4">
        <f>IF(L4&gt;0, "Restock Needed", "Healthy")</f>
        <v/>
      </c>
      <c r="O4" t="inlineStr">
        <is>
          <t>Scheduled Promotion:</t>
        </is>
      </c>
      <c r="P4" t="n">
        <v>1</v>
      </c>
    </row>
    <row r="5">
      <c r="A5">
        <f>IF(ISBLANK(Data_Input_BizRpt!B5),"",Data_Input_BizRpt!B5)</f>
        <v/>
      </c>
      <c r="B5">
        <f>IFERROR(INDEX(Data_Input_Inventory!B:B, MATCH(A5, Data_Input_Inventory!D:D, 0)), "N/A")</f>
        <v/>
      </c>
      <c r="C5">
        <f>IFERROR(INDEX(Data_Input_Inventory!E:E, MATCH(A5, Data_Input_Inventory!D:D, 0)), "N/A")</f>
        <v/>
      </c>
      <c r="D5">
        <f>IF(A5&lt;&gt;"", HYPERLINK("https://www.amazon.com/dp/"&amp;A5, "View on Amazon"), "")</f>
        <v/>
      </c>
      <c r="E5">
        <f>IFERROR(INDEX(Data_Input_Inventory!G:G, MATCH(A5, Data_Input_Inventory!D:D, 0)), 0)</f>
        <v/>
      </c>
      <c r="F5">
        <f>IFERROR(INDEX(Data_Input_Inventory!BC:BC, MATCH(A5, Data_Input_Inventory!D:D, 0)), 0)</f>
        <v/>
      </c>
      <c r="G5">
        <f>E5+F5</f>
        <v/>
      </c>
      <c r="H5">
        <f>IFERROR(G5/J5, "")</f>
        <v/>
      </c>
      <c r="I5">
        <f>IFERROR(VLOOKUP(A5, Data_Input_BizRpt!B:AF, 30, FALSE), 0)</f>
        <v/>
      </c>
      <c r="J5">
        <f>I5/30</f>
        <v/>
      </c>
      <c r="K5" t="inlineStr">
        <is>
          <t>(J5 * $P$3 * $P$4 * $P$5) * 60</t>
        </is>
      </c>
      <c r="L5">
        <f>IF(A5&lt;&gt;"", ROUND(MAX(0, K5-G5), 0), "")</f>
        <v/>
      </c>
      <c r="M5">
        <f>IF(L5&gt;0, "Restock Needed", "Healthy")</f>
        <v/>
      </c>
      <c r="O5" t="inlineStr">
        <is>
          <t>General Growth Trend:</t>
        </is>
      </c>
      <c r="P5" t="n">
        <v>1</v>
      </c>
    </row>
    <row r="6">
      <c r="A6">
        <f>IF(ISBLANK(Data_Input_BizRpt!B6),"",Data_Input_BizRpt!B6)</f>
        <v/>
      </c>
      <c r="B6">
        <f>IFERROR(INDEX(Data_Input_Inventory!B:B, MATCH(A6, Data_Input_Inventory!D:D, 0)), "N/A")</f>
        <v/>
      </c>
      <c r="C6">
        <f>IFERROR(INDEX(Data_Input_Inventory!E:E, MATCH(A6, Data_Input_Inventory!D:D, 0)), "N/A")</f>
        <v/>
      </c>
      <c r="D6">
        <f>IF(A6&lt;&gt;"", HYPERLINK("https://www.amazon.com/dp/"&amp;A6, "View on Amazon"), "")</f>
        <v/>
      </c>
      <c r="E6">
        <f>IFERROR(INDEX(Data_Input_Inventory!G:G, MATCH(A6, Data_Input_Inventory!D:D, 0)), 0)</f>
        <v/>
      </c>
      <c r="F6">
        <f>IFERROR(INDEX(Data_Input_Inventory!BC:BC, MATCH(A6, Data_Input_Inventory!D:D, 0)), 0)</f>
        <v/>
      </c>
      <c r="G6">
        <f>E6+F6</f>
        <v/>
      </c>
      <c r="H6">
        <f>IFERROR(G6/J6, "")</f>
        <v/>
      </c>
      <c r="I6">
        <f>IFERROR(VLOOKUP(A6, Data_Input_BizRpt!B:AF, 30, FALSE), 0)</f>
        <v/>
      </c>
      <c r="J6">
        <f>I6/30</f>
        <v/>
      </c>
      <c r="K6" t="inlineStr">
        <is>
          <t>(J6 * $P$3 * $P$4 * $P$5) * 60</t>
        </is>
      </c>
      <c r="L6">
        <f>IF(A6&lt;&gt;"", ROUND(MAX(0, K6-G6), 0), "")</f>
        <v/>
      </c>
      <c r="M6">
        <f>IF(L6&gt;0, "Restock Needed", "Healthy")</f>
        <v/>
      </c>
    </row>
    <row r="7">
      <c r="A7">
        <f>IF(ISBLANK(Data_Input_BizRpt!B7),"",Data_Input_BizRpt!B7)</f>
        <v/>
      </c>
      <c r="B7">
        <f>IFERROR(INDEX(Data_Input_Inventory!B:B, MATCH(A7, Data_Input_Inventory!D:D, 0)), "N/A")</f>
        <v/>
      </c>
      <c r="C7">
        <f>IFERROR(INDEX(Data_Input_Inventory!E:E, MATCH(A7, Data_Input_Inventory!D:D, 0)), "N/A")</f>
        <v/>
      </c>
      <c r="D7">
        <f>IF(A7&lt;&gt;"", HYPERLINK("https://www.amazon.com/dp/"&amp;A7, "View on Amazon"), "")</f>
        <v/>
      </c>
      <c r="E7">
        <f>IFERROR(INDEX(Data_Input_Inventory!G:G, MATCH(A7, Data_Input_Inventory!D:D, 0)), 0)</f>
        <v/>
      </c>
      <c r="F7">
        <f>IFERROR(INDEX(Data_Input_Inventory!BC:BC, MATCH(A7, Data_Input_Inventory!D:D, 0)), 0)</f>
        <v/>
      </c>
      <c r="G7">
        <f>E7+F7</f>
        <v/>
      </c>
      <c r="H7">
        <f>IFERROR(G7/J7, "")</f>
        <v/>
      </c>
      <c r="I7">
        <f>IFERROR(VLOOKUP(A7, Data_Input_BizRpt!B:AF, 30, FALSE), 0)</f>
        <v/>
      </c>
      <c r="J7">
        <f>I7/30</f>
        <v/>
      </c>
      <c r="K7" t="inlineStr">
        <is>
          <t>(J7 * $P$3 * $P$4 * $P$5) * 60</t>
        </is>
      </c>
      <c r="L7">
        <f>IF(A7&lt;&gt;"", ROUND(MAX(0, K7-G7), 0), "")</f>
        <v/>
      </c>
      <c r="M7">
        <f>IF(L7&gt;0, "Restock Needed", "Healthy")</f>
        <v/>
      </c>
    </row>
    <row r="8">
      <c r="A8">
        <f>IF(ISBLANK(Data_Input_BizRpt!B8),"",Data_Input_BizRpt!B8)</f>
        <v/>
      </c>
      <c r="B8">
        <f>IFERROR(INDEX(Data_Input_Inventory!B:B, MATCH(A8, Data_Input_Inventory!D:D, 0)), "N/A")</f>
        <v/>
      </c>
      <c r="C8">
        <f>IFERROR(INDEX(Data_Input_Inventory!E:E, MATCH(A8, Data_Input_Inventory!D:D, 0)), "N/A")</f>
        <v/>
      </c>
      <c r="D8">
        <f>IF(A8&lt;&gt;"", HYPERLINK("https://www.amazon.com/dp/"&amp;A8, "View on Amazon"), "")</f>
        <v/>
      </c>
      <c r="E8">
        <f>IFERROR(INDEX(Data_Input_Inventory!G:G, MATCH(A8, Data_Input_Inventory!D:D, 0)), 0)</f>
        <v/>
      </c>
      <c r="F8">
        <f>IFERROR(INDEX(Data_Input_Inventory!BC:BC, MATCH(A8, Data_Input_Inventory!D:D, 0)), 0)</f>
        <v/>
      </c>
      <c r="G8">
        <f>E8+F8</f>
        <v/>
      </c>
      <c r="H8">
        <f>IFERROR(G8/J8, "")</f>
        <v/>
      </c>
      <c r="I8">
        <f>IFERROR(VLOOKUP(A8, Data_Input_BizRpt!B:AF, 30, FALSE), 0)</f>
        <v/>
      </c>
      <c r="J8">
        <f>I8/30</f>
        <v/>
      </c>
      <c r="K8" t="inlineStr">
        <is>
          <t>(J8 * $P$3 * $P$4 * $P$5) * 60</t>
        </is>
      </c>
      <c r="L8">
        <f>IF(A8&lt;&gt;"", ROUND(MAX(0, K8-G8), 0), "")</f>
        <v/>
      </c>
      <c r="M8">
        <f>IF(L8&gt;0, "Restock Needed", "Healthy")</f>
        <v/>
      </c>
    </row>
    <row r="9">
      <c r="A9">
        <f>IF(ISBLANK(Data_Input_BizRpt!B9),"",Data_Input_BizRpt!B9)</f>
        <v/>
      </c>
      <c r="B9">
        <f>IFERROR(INDEX(Data_Input_Inventory!B:B, MATCH(A9, Data_Input_Inventory!D:D, 0)), "N/A")</f>
        <v/>
      </c>
      <c r="C9">
        <f>IFERROR(INDEX(Data_Input_Inventory!E:E, MATCH(A9, Data_Input_Inventory!D:D, 0)), "N/A")</f>
        <v/>
      </c>
      <c r="D9">
        <f>IF(A9&lt;&gt;"", HYPERLINK("https://www.amazon.com/dp/"&amp;A9, "View on Amazon"), "")</f>
        <v/>
      </c>
      <c r="E9">
        <f>IFERROR(INDEX(Data_Input_Inventory!G:G, MATCH(A9, Data_Input_Inventory!D:D, 0)), 0)</f>
        <v/>
      </c>
      <c r="F9">
        <f>IFERROR(INDEX(Data_Input_Inventory!BC:BC, MATCH(A9, Data_Input_Inventory!D:D, 0)), 0)</f>
        <v/>
      </c>
      <c r="G9">
        <f>E9+F9</f>
        <v/>
      </c>
      <c r="H9">
        <f>IFERROR(G9/J9, "")</f>
        <v/>
      </c>
      <c r="I9">
        <f>IFERROR(VLOOKUP(A9, Data_Input_BizRpt!B:AF, 30, FALSE), 0)</f>
        <v/>
      </c>
      <c r="J9">
        <f>I9/30</f>
        <v/>
      </c>
      <c r="K9" t="inlineStr">
        <is>
          <t>(J9 * $P$3 * $P$4 * $P$5) * 60</t>
        </is>
      </c>
      <c r="L9">
        <f>IF(A9&lt;&gt;"", ROUND(MAX(0, K9-G9), 0), "")</f>
        <v/>
      </c>
      <c r="M9">
        <f>IF(L9&gt;0, "Restock Needed", "Healthy")</f>
        <v/>
      </c>
    </row>
    <row r="10">
      <c r="A10">
        <f>IF(ISBLANK(Data_Input_BizRpt!B10),"",Data_Input_BizRpt!B10)</f>
        <v/>
      </c>
      <c r="B10">
        <f>IFERROR(INDEX(Data_Input_Inventory!B:B, MATCH(A10, Data_Input_Inventory!D:D, 0)), "N/A")</f>
        <v/>
      </c>
      <c r="C10">
        <f>IFERROR(INDEX(Data_Input_Inventory!E:E, MATCH(A10, Data_Input_Inventory!D:D, 0)), "N/A")</f>
        <v/>
      </c>
      <c r="D10">
        <f>IF(A10&lt;&gt;"", HYPERLINK("https://www.amazon.com/dp/"&amp;A10, "View on Amazon"), "")</f>
        <v/>
      </c>
      <c r="E10">
        <f>IFERROR(INDEX(Data_Input_Inventory!G:G, MATCH(A10, Data_Input_Inventory!D:D, 0)), 0)</f>
        <v/>
      </c>
      <c r="F10">
        <f>IFERROR(INDEX(Data_Input_Inventory!BC:BC, MATCH(A10, Data_Input_Inventory!D:D, 0)), 0)</f>
        <v/>
      </c>
      <c r="G10">
        <f>E10+F10</f>
        <v/>
      </c>
      <c r="H10">
        <f>IFERROR(G10/J10, "")</f>
        <v/>
      </c>
      <c r="I10">
        <f>IFERROR(VLOOKUP(A10, Data_Input_BizRpt!B:AF, 30, FALSE), 0)</f>
        <v/>
      </c>
      <c r="J10">
        <f>I10/30</f>
        <v/>
      </c>
      <c r="K10" t="inlineStr">
        <is>
          <t>(J10 * $P$3 * $P$4 * $P$5) * 60</t>
        </is>
      </c>
      <c r="L10">
        <f>IF(A10&lt;&gt;"", ROUND(MAX(0, K10-G10), 0), "")</f>
        <v/>
      </c>
      <c r="M10">
        <f>IF(L10&gt;0, "Restock Needed", "Healthy")</f>
        <v/>
      </c>
    </row>
    <row r="11">
      <c r="A11">
        <f>IF(ISBLANK(Data_Input_BizRpt!B11),"",Data_Input_BizRpt!B11)</f>
        <v/>
      </c>
      <c r="B11">
        <f>IFERROR(INDEX(Data_Input_Inventory!B:B, MATCH(A11, Data_Input_Inventory!D:D, 0)), "N/A")</f>
        <v/>
      </c>
      <c r="C11">
        <f>IFERROR(INDEX(Data_Input_Inventory!E:E, MATCH(A11, Data_Input_Inventory!D:D, 0)), "N/A")</f>
        <v/>
      </c>
      <c r="D11">
        <f>IF(A11&lt;&gt;"", HYPERLINK("https://www.amazon.com/dp/"&amp;A11, "View on Amazon"), "")</f>
        <v/>
      </c>
      <c r="E11">
        <f>IFERROR(INDEX(Data_Input_Inventory!G:G, MATCH(A11, Data_Input_Inventory!D:D, 0)), 0)</f>
        <v/>
      </c>
      <c r="F11">
        <f>IFERROR(INDEX(Data_Input_Inventory!BC:BC, MATCH(A11, Data_Input_Inventory!D:D, 0)), 0)</f>
        <v/>
      </c>
      <c r="G11">
        <f>E11+F11</f>
        <v/>
      </c>
      <c r="H11">
        <f>IFERROR(G11/J11, "")</f>
        <v/>
      </c>
      <c r="I11">
        <f>IFERROR(VLOOKUP(A11, Data_Input_BizRpt!B:AF, 30, FALSE), 0)</f>
        <v/>
      </c>
      <c r="J11">
        <f>I11/30</f>
        <v/>
      </c>
      <c r="K11" t="inlineStr">
        <is>
          <t>(J11 * $P$3 * $P$4 * $P$5) * 60</t>
        </is>
      </c>
      <c r="L11">
        <f>IF(A11&lt;&gt;"", ROUND(MAX(0, K11-G11), 0), "")</f>
        <v/>
      </c>
      <c r="M11">
        <f>IF(L11&gt;0, "Restock Needed", "Healthy")</f>
        <v/>
      </c>
    </row>
    <row r="12">
      <c r="A12">
        <f>IF(ISBLANK(Data_Input_BizRpt!B12),"",Data_Input_BizRpt!B12)</f>
        <v/>
      </c>
      <c r="B12">
        <f>IFERROR(INDEX(Data_Input_Inventory!B:B, MATCH(A12, Data_Input_Inventory!D:D, 0)), "N/A")</f>
        <v/>
      </c>
      <c r="C12">
        <f>IFERROR(INDEX(Data_Input_Inventory!E:E, MATCH(A12, Data_Input_Inventory!D:D, 0)), "N/A")</f>
        <v/>
      </c>
      <c r="D12">
        <f>IF(A12&lt;&gt;"", HYPERLINK("https://www.amazon.com/dp/"&amp;A12, "View on Amazon"), "")</f>
        <v/>
      </c>
      <c r="E12">
        <f>IFERROR(INDEX(Data_Input_Inventory!G:G, MATCH(A12, Data_Input_Inventory!D:D, 0)), 0)</f>
        <v/>
      </c>
      <c r="F12">
        <f>IFERROR(INDEX(Data_Input_Inventory!BC:BC, MATCH(A12, Data_Input_Inventory!D:D, 0)), 0)</f>
        <v/>
      </c>
      <c r="G12">
        <f>E12+F12</f>
        <v/>
      </c>
      <c r="H12">
        <f>IFERROR(G12/J12, "")</f>
        <v/>
      </c>
      <c r="I12">
        <f>IFERROR(VLOOKUP(A12, Data_Input_BizRpt!B:AF, 30, FALSE), 0)</f>
        <v/>
      </c>
      <c r="J12">
        <f>I12/30</f>
        <v/>
      </c>
      <c r="K12" t="inlineStr">
        <is>
          <t>(J12 * $P$3 * $P$4 * $P$5) * 60</t>
        </is>
      </c>
      <c r="L12">
        <f>IF(A12&lt;&gt;"", ROUND(MAX(0, K12-G12), 0), "")</f>
        <v/>
      </c>
      <c r="M12">
        <f>IF(L12&gt;0, "Restock Needed", "Healthy")</f>
        <v/>
      </c>
    </row>
    <row r="13">
      <c r="A13">
        <f>IF(ISBLANK(Data_Input_BizRpt!B13),"",Data_Input_BizRpt!B13)</f>
        <v/>
      </c>
      <c r="B13">
        <f>IFERROR(INDEX(Data_Input_Inventory!B:B, MATCH(A13, Data_Input_Inventory!D:D, 0)), "N/A")</f>
        <v/>
      </c>
      <c r="C13">
        <f>IFERROR(INDEX(Data_Input_Inventory!E:E, MATCH(A13, Data_Input_Inventory!D:D, 0)), "N/A")</f>
        <v/>
      </c>
      <c r="D13">
        <f>IF(A13&lt;&gt;"", HYPERLINK("https://www.amazon.com/dp/"&amp;A13, "View on Amazon"), "")</f>
        <v/>
      </c>
      <c r="E13">
        <f>IFERROR(INDEX(Data_Input_Inventory!G:G, MATCH(A13, Data_Input_Inventory!D:D, 0)), 0)</f>
        <v/>
      </c>
      <c r="F13">
        <f>IFERROR(INDEX(Data_Input_Inventory!BC:BC, MATCH(A13, Data_Input_Inventory!D:D, 0)), 0)</f>
        <v/>
      </c>
      <c r="G13">
        <f>E13+F13</f>
        <v/>
      </c>
      <c r="H13">
        <f>IFERROR(G13/J13, "")</f>
        <v/>
      </c>
      <c r="I13">
        <f>IFERROR(VLOOKUP(A13, Data_Input_BizRpt!B:AF, 30, FALSE), 0)</f>
        <v/>
      </c>
      <c r="J13">
        <f>I13/30</f>
        <v/>
      </c>
      <c r="K13" t="inlineStr">
        <is>
          <t>(J13 * $P$3 * $P$4 * $P$5) * 60</t>
        </is>
      </c>
      <c r="L13">
        <f>IF(A13&lt;&gt;"", ROUND(MAX(0, K13-G13), 0), "")</f>
        <v/>
      </c>
      <c r="M13">
        <f>IF(L13&gt;0, "Restock Needed", "Healthy")</f>
        <v/>
      </c>
    </row>
    <row r="14">
      <c r="A14">
        <f>IF(ISBLANK(Data_Input_BizRpt!B14),"",Data_Input_BizRpt!B14)</f>
        <v/>
      </c>
      <c r="B14">
        <f>IFERROR(INDEX(Data_Input_Inventory!B:B, MATCH(A14, Data_Input_Inventory!D:D, 0)), "N/A")</f>
        <v/>
      </c>
      <c r="C14">
        <f>IFERROR(INDEX(Data_Input_Inventory!E:E, MATCH(A14, Data_Input_Inventory!D:D, 0)), "N/A")</f>
        <v/>
      </c>
      <c r="D14">
        <f>IF(A14&lt;&gt;"", HYPERLINK("https://www.amazon.com/dp/"&amp;A14, "View on Amazon"), "")</f>
        <v/>
      </c>
      <c r="E14">
        <f>IFERROR(INDEX(Data_Input_Inventory!G:G, MATCH(A14, Data_Input_Inventory!D:D, 0)), 0)</f>
        <v/>
      </c>
      <c r="F14">
        <f>IFERROR(INDEX(Data_Input_Inventory!BC:BC, MATCH(A14, Data_Input_Inventory!D:D, 0)), 0)</f>
        <v/>
      </c>
      <c r="G14">
        <f>E14+F14</f>
        <v/>
      </c>
      <c r="H14">
        <f>IFERROR(G14/J14, "")</f>
        <v/>
      </c>
      <c r="I14">
        <f>IFERROR(VLOOKUP(A14, Data_Input_BizRpt!B:AF, 30, FALSE), 0)</f>
        <v/>
      </c>
      <c r="J14">
        <f>I14/30</f>
        <v/>
      </c>
      <c r="K14" t="inlineStr">
        <is>
          <t>(J14 * $P$3 * $P$4 * $P$5) * 60</t>
        </is>
      </c>
      <c r="L14">
        <f>IF(A14&lt;&gt;"", ROUND(MAX(0, K14-G14), 0), "")</f>
        <v/>
      </c>
      <c r="M14">
        <f>IF(L14&gt;0, "Restock Needed", "Healthy")</f>
        <v/>
      </c>
    </row>
    <row r="15">
      <c r="A15">
        <f>IF(ISBLANK(Data_Input_BizRpt!B15),"",Data_Input_BizRpt!B15)</f>
        <v/>
      </c>
      <c r="B15">
        <f>IFERROR(INDEX(Data_Input_Inventory!B:B, MATCH(A15, Data_Input_Inventory!D:D, 0)), "N/A")</f>
        <v/>
      </c>
      <c r="C15">
        <f>IFERROR(INDEX(Data_Input_Inventory!E:E, MATCH(A15, Data_Input_Inventory!D:D, 0)), "N/A")</f>
        <v/>
      </c>
      <c r="D15">
        <f>IF(A15&lt;&gt;"", HYPERLINK("https://www.amazon.com/dp/"&amp;A15, "View on Amazon"), "")</f>
        <v/>
      </c>
      <c r="E15">
        <f>IFERROR(INDEX(Data_Input_Inventory!G:G, MATCH(A15, Data_Input_Inventory!D:D, 0)), 0)</f>
        <v/>
      </c>
      <c r="F15">
        <f>IFERROR(INDEX(Data_Input_Inventory!BC:BC, MATCH(A15, Data_Input_Inventory!D:D, 0)), 0)</f>
        <v/>
      </c>
      <c r="G15">
        <f>E15+F15</f>
        <v/>
      </c>
      <c r="H15">
        <f>IFERROR(G15/J15, "")</f>
        <v/>
      </c>
      <c r="I15">
        <f>IFERROR(VLOOKUP(A15, Data_Input_BizRpt!B:AF, 30, FALSE), 0)</f>
        <v/>
      </c>
      <c r="J15">
        <f>I15/30</f>
        <v/>
      </c>
      <c r="K15" t="inlineStr">
        <is>
          <t>(J15 * $P$3 * $P$4 * $P$5) * 60</t>
        </is>
      </c>
      <c r="L15">
        <f>IF(A15&lt;&gt;"", ROUND(MAX(0, K15-G15), 0), "")</f>
        <v/>
      </c>
      <c r="M15">
        <f>IF(L15&gt;0, "Restock Needed", "Healthy")</f>
        <v/>
      </c>
    </row>
    <row r="16">
      <c r="A16">
        <f>IF(ISBLANK(Data_Input_BizRpt!B16),"",Data_Input_BizRpt!B16)</f>
        <v/>
      </c>
      <c r="B16">
        <f>IFERROR(INDEX(Data_Input_Inventory!B:B, MATCH(A16, Data_Input_Inventory!D:D, 0)), "N/A")</f>
        <v/>
      </c>
      <c r="C16">
        <f>IFERROR(INDEX(Data_Input_Inventory!E:E, MATCH(A16, Data_Input_Inventory!D:D, 0)), "N/A")</f>
        <v/>
      </c>
      <c r="D16">
        <f>IF(A16&lt;&gt;"", HYPERLINK("https://www.amazon.com/dp/"&amp;A16, "View on Amazon"), "")</f>
        <v/>
      </c>
      <c r="E16">
        <f>IFERROR(INDEX(Data_Input_Inventory!G:G, MATCH(A16, Data_Input_Inventory!D:D, 0)), 0)</f>
        <v/>
      </c>
      <c r="F16">
        <f>IFERROR(INDEX(Data_Input_Inventory!BC:BC, MATCH(A16, Data_Input_Inventory!D:D, 0)), 0)</f>
        <v/>
      </c>
      <c r="G16">
        <f>E16+F16</f>
        <v/>
      </c>
      <c r="H16">
        <f>IFERROR(G16/J16, "")</f>
        <v/>
      </c>
      <c r="I16">
        <f>IFERROR(VLOOKUP(A16, Data_Input_BizRpt!B:AF, 30, FALSE), 0)</f>
        <v/>
      </c>
      <c r="J16">
        <f>I16/30</f>
        <v/>
      </c>
      <c r="K16" t="inlineStr">
        <is>
          <t>(J16 * $P$3 * $P$4 * $P$5) * 60</t>
        </is>
      </c>
      <c r="L16">
        <f>IF(A16&lt;&gt;"", ROUND(MAX(0, K16-G16), 0), "")</f>
        <v/>
      </c>
      <c r="M16">
        <f>IF(L16&gt;0, "Restock Needed", "Healthy")</f>
        <v/>
      </c>
    </row>
    <row r="17">
      <c r="A17">
        <f>IF(ISBLANK(Data_Input_BizRpt!B17),"",Data_Input_BizRpt!B17)</f>
        <v/>
      </c>
      <c r="B17">
        <f>IFERROR(INDEX(Data_Input_Inventory!B:B, MATCH(A17, Data_Input_Inventory!D:D, 0)), "N/A")</f>
        <v/>
      </c>
      <c r="C17">
        <f>IFERROR(INDEX(Data_Input_Inventory!E:E, MATCH(A17, Data_Input_Inventory!D:D, 0)), "N/A")</f>
        <v/>
      </c>
      <c r="D17">
        <f>IF(A17&lt;&gt;"", HYPERLINK("https://www.amazon.com/dp/"&amp;A17, "View on Amazon"), "")</f>
        <v/>
      </c>
      <c r="E17">
        <f>IFERROR(INDEX(Data_Input_Inventory!G:G, MATCH(A17, Data_Input_Inventory!D:D, 0)), 0)</f>
        <v/>
      </c>
      <c r="F17">
        <f>IFERROR(INDEX(Data_Input_Inventory!BC:BC, MATCH(A17, Data_Input_Inventory!D:D, 0)), 0)</f>
        <v/>
      </c>
      <c r="G17">
        <f>E17+F17</f>
        <v/>
      </c>
      <c r="H17">
        <f>IFERROR(G17/J17, "")</f>
        <v/>
      </c>
      <c r="I17">
        <f>IFERROR(VLOOKUP(A17, Data_Input_BizRpt!B:AF, 30, FALSE), 0)</f>
        <v/>
      </c>
      <c r="J17">
        <f>I17/30</f>
        <v/>
      </c>
      <c r="K17" t="inlineStr">
        <is>
          <t>(J17 * $P$3 * $P$4 * $P$5) * 60</t>
        </is>
      </c>
      <c r="L17">
        <f>IF(A17&lt;&gt;"", ROUND(MAX(0, K17-G17), 0), "")</f>
        <v/>
      </c>
      <c r="M17">
        <f>IF(L17&gt;0, "Restock Needed", "Healthy")</f>
        <v/>
      </c>
    </row>
    <row r="18">
      <c r="A18">
        <f>IF(ISBLANK(Data_Input_BizRpt!B18),"",Data_Input_BizRpt!B18)</f>
        <v/>
      </c>
      <c r="B18">
        <f>IFERROR(INDEX(Data_Input_Inventory!B:B, MATCH(A18, Data_Input_Inventory!D:D, 0)), "N/A")</f>
        <v/>
      </c>
      <c r="C18">
        <f>IFERROR(INDEX(Data_Input_Inventory!E:E, MATCH(A18, Data_Input_Inventory!D:D, 0)), "N/A")</f>
        <v/>
      </c>
      <c r="D18">
        <f>IF(A18&lt;&gt;"", HYPERLINK("https://www.amazon.com/dp/"&amp;A18, "View on Amazon"), "")</f>
        <v/>
      </c>
      <c r="E18">
        <f>IFERROR(INDEX(Data_Input_Inventory!G:G, MATCH(A18, Data_Input_Inventory!D:D, 0)), 0)</f>
        <v/>
      </c>
      <c r="F18">
        <f>IFERROR(INDEX(Data_Input_Inventory!BC:BC, MATCH(A18, Data_Input_Inventory!D:D, 0)), 0)</f>
        <v/>
      </c>
      <c r="G18">
        <f>E18+F18</f>
        <v/>
      </c>
      <c r="H18">
        <f>IFERROR(G18/J18, "")</f>
        <v/>
      </c>
      <c r="I18">
        <f>IFERROR(VLOOKUP(A18, Data_Input_BizRpt!B:AF, 30, FALSE), 0)</f>
        <v/>
      </c>
      <c r="J18">
        <f>I18/30</f>
        <v/>
      </c>
      <c r="K18" t="inlineStr">
        <is>
          <t>(J18 * $P$3 * $P$4 * $P$5) * 60</t>
        </is>
      </c>
      <c r="L18">
        <f>IF(A18&lt;&gt;"", ROUND(MAX(0, K18-G18), 0), "")</f>
        <v/>
      </c>
      <c r="M18">
        <f>IF(L18&gt;0, "Restock Needed", "Healthy")</f>
        <v/>
      </c>
    </row>
    <row r="19">
      <c r="A19">
        <f>IF(ISBLANK(Data_Input_BizRpt!B19),"",Data_Input_BizRpt!B19)</f>
        <v/>
      </c>
      <c r="B19">
        <f>IFERROR(INDEX(Data_Input_Inventory!B:B, MATCH(A19, Data_Input_Inventory!D:D, 0)), "N/A")</f>
        <v/>
      </c>
      <c r="C19">
        <f>IFERROR(INDEX(Data_Input_Inventory!E:E, MATCH(A19, Data_Input_Inventory!D:D, 0)), "N/A")</f>
        <v/>
      </c>
      <c r="D19">
        <f>IF(A19&lt;&gt;"", HYPERLINK("https://www.amazon.com/dp/"&amp;A19, "View on Amazon"), "")</f>
        <v/>
      </c>
      <c r="E19">
        <f>IFERROR(INDEX(Data_Input_Inventory!G:G, MATCH(A19, Data_Input_Inventory!D:D, 0)), 0)</f>
        <v/>
      </c>
      <c r="F19">
        <f>IFERROR(INDEX(Data_Input_Inventory!BC:BC, MATCH(A19, Data_Input_Inventory!D:D, 0)), 0)</f>
        <v/>
      </c>
      <c r="G19">
        <f>E19+F19</f>
        <v/>
      </c>
      <c r="H19">
        <f>IFERROR(G19/J19, "")</f>
        <v/>
      </c>
      <c r="I19">
        <f>IFERROR(VLOOKUP(A19, Data_Input_BizRpt!B:AF, 30, FALSE), 0)</f>
        <v/>
      </c>
      <c r="J19">
        <f>I19/30</f>
        <v/>
      </c>
      <c r="K19" t="inlineStr">
        <is>
          <t>(J19 * $P$3 * $P$4 * $P$5) * 60</t>
        </is>
      </c>
      <c r="L19">
        <f>IF(A19&lt;&gt;"", ROUND(MAX(0, K19-G19), 0), "")</f>
        <v/>
      </c>
      <c r="M19">
        <f>IF(L19&gt;0, "Restock Needed", "Healthy")</f>
        <v/>
      </c>
    </row>
    <row r="20">
      <c r="A20">
        <f>IF(ISBLANK(Data_Input_BizRpt!B20),"",Data_Input_BizRpt!B20)</f>
        <v/>
      </c>
      <c r="B20">
        <f>IFERROR(INDEX(Data_Input_Inventory!B:B, MATCH(A20, Data_Input_Inventory!D:D, 0)), "N/A")</f>
        <v/>
      </c>
      <c r="C20">
        <f>IFERROR(INDEX(Data_Input_Inventory!E:E, MATCH(A20, Data_Input_Inventory!D:D, 0)), "N/A")</f>
        <v/>
      </c>
      <c r="D20">
        <f>IF(A20&lt;&gt;"", HYPERLINK("https://www.amazon.com/dp/"&amp;A20, "View on Amazon"), "")</f>
        <v/>
      </c>
      <c r="E20">
        <f>IFERROR(INDEX(Data_Input_Inventory!G:G, MATCH(A20, Data_Input_Inventory!D:D, 0)), 0)</f>
        <v/>
      </c>
      <c r="F20">
        <f>IFERROR(INDEX(Data_Input_Inventory!BC:BC, MATCH(A20, Data_Input_Inventory!D:D, 0)), 0)</f>
        <v/>
      </c>
      <c r="G20">
        <f>E20+F20</f>
        <v/>
      </c>
      <c r="H20">
        <f>IFERROR(G20/J20, "")</f>
        <v/>
      </c>
      <c r="I20">
        <f>IFERROR(VLOOKUP(A20, Data_Input_BizRpt!B:AF, 30, FALSE), 0)</f>
        <v/>
      </c>
      <c r="J20">
        <f>I20/30</f>
        <v/>
      </c>
      <c r="K20" t="inlineStr">
        <is>
          <t>(J20 * $P$3 * $P$4 * $P$5) * 60</t>
        </is>
      </c>
      <c r="L20">
        <f>IF(A20&lt;&gt;"", ROUND(MAX(0, K20-G20), 0), "")</f>
        <v/>
      </c>
      <c r="M20">
        <f>IF(L20&gt;0, "Restock Needed", "Healthy")</f>
        <v/>
      </c>
    </row>
    <row r="21">
      <c r="A21">
        <f>IF(ISBLANK(Data_Input_BizRpt!B21),"",Data_Input_BizRpt!B21)</f>
        <v/>
      </c>
      <c r="B21">
        <f>IFERROR(INDEX(Data_Input_Inventory!B:B, MATCH(A21, Data_Input_Inventory!D:D, 0)), "N/A")</f>
        <v/>
      </c>
      <c r="C21">
        <f>IFERROR(INDEX(Data_Input_Inventory!E:E, MATCH(A21, Data_Input_Inventory!D:D, 0)), "N/A")</f>
        <v/>
      </c>
      <c r="D21">
        <f>IF(A21&lt;&gt;"", HYPERLINK("https://www.amazon.com/dp/"&amp;A21, "View on Amazon"), "")</f>
        <v/>
      </c>
      <c r="E21">
        <f>IFERROR(INDEX(Data_Input_Inventory!G:G, MATCH(A21, Data_Input_Inventory!D:D, 0)), 0)</f>
        <v/>
      </c>
      <c r="F21">
        <f>IFERROR(INDEX(Data_Input_Inventory!BC:BC, MATCH(A21, Data_Input_Inventory!D:D, 0)), 0)</f>
        <v/>
      </c>
      <c r="G21">
        <f>E21+F21</f>
        <v/>
      </c>
      <c r="H21">
        <f>IFERROR(G21/J21, "")</f>
        <v/>
      </c>
      <c r="I21">
        <f>IFERROR(VLOOKUP(A21, Data_Input_BizRpt!B:AF, 30, FALSE), 0)</f>
        <v/>
      </c>
      <c r="J21">
        <f>I21/30</f>
        <v/>
      </c>
      <c r="K21" t="inlineStr">
        <is>
          <t>(J21 * $P$3 * $P$4 * $P$5) * 60</t>
        </is>
      </c>
      <c r="L21">
        <f>IF(A21&lt;&gt;"", ROUND(MAX(0, K21-G21), 0), "")</f>
        <v/>
      </c>
      <c r="M21">
        <f>IF(L21&gt;0, "Restock Needed", "Healthy")</f>
        <v/>
      </c>
    </row>
    <row r="22">
      <c r="A22">
        <f>IF(ISBLANK(Data_Input_BizRpt!B22),"",Data_Input_BizRpt!B22)</f>
        <v/>
      </c>
      <c r="B22">
        <f>IFERROR(INDEX(Data_Input_Inventory!B:B, MATCH(A22, Data_Input_Inventory!D:D, 0)), "N/A")</f>
        <v/>
      </c>
      <c r="C22">
        <f>IFERROR(INDEX(Data_Input_Inventory!E:E, MATCH(A22, Data_Input_Inventory!D:D, 0)), "N/A")</f>
        <v/>
      </c>
      <c r="D22">
        <f>IF(A22&lt;&gt;"", HYPERLINK("https://www.amazon.com/dp/"&amp;A22, "View on Amazon"), "")</f>
        <v/>
      </c>
      <c r="E22">
        <f>IFERROR(INDEX(Data_Input_Inventory!G:G, MATCH(A22, Data_Input_Inventory!D:D, 0)), 0)</f>
        <v/>
      </c>
      <c r="F22">
        <f>IFERROR(INDEX(Data_Input_Inventory!BC:BC, MATCH(A22, Data_Input_Inventory!D:D, 0)), 0)</f>
        <v/>
      </c>
      <c r="G22">
        <f>E22+F22</f>
        <v/>
      </c>
      <c r="H22">
        <f>IFERROR(G22/J22, "")</f>
        <v/>
      </c>
      <c r="I22">
        <f>IFERROR(VLOOKUP(A22, Data_Input_BizRpt!B:AF, 30, FALSE), 0)</f>
        <v/>
      </c>
      <c r="J22">
        <f>I22/30</f>
        <v/>
      </c>
      <c r="K22" t="inlineStr">
        <is>
          <t>(J22 * $P$3 * $P$4 * $P$5) * 60</t>
        </is>
      </c>
      <c r="L22">
        <f>IF(A22&lt;&gt;"", ROUND(MAX(0, K22-G22), 0), "")</f>
        <v/>
      </c>
      <c r="M22">
        <f>IF(L22&gt;0, "Restock Needed", "Healthy")</f>
        <v/>
      </c>
    </row>
    <row r="23">
      <c r="A23">
        <f>IF(ISBLANK(Data_Input_BizRpt!B23),"",Data_Input_BizRpt!B23)</f>
        <v/>
      </c>
      <c r="B23">
        <f>IFERROR(INDEX(Data_Input_Inventory!B:B, MATCH(A23, Data_Input_Inventory!D:D, 0)), "N/A")</f>
        <v/>
      </c>
      <c r="C23">
        <f>IFERROR(INDEX(Data_Input_Inventory!E:E, MATCH(A23, Data_Input_Inventory!D:D, 0)), "N/A")</f>
        <v/>
      </c>
      <c r="D23">
        <f>IF(A23&lt;&gt;"", HYPERLINK("https://www.amazon.com/dp/"&amp;A23, "View on Amazon"), "")</f>
        <v/>
      </c>
      <c r="E23">
        <f>IFERROR(INDEX(Data_Input_Inventory!G:G, MATCH(A23, Data_Input_Inventory!D:D, 0)), 0)</f>
        <v/>
      </c>
      <c r="F23">
        <f>IFERROR(INDEX(Data_Input_Inventory!BC:BC, MATCH(A23, Data_Input_Inventory!D:D, 0)), 0)</f>
        <v/>
      </c>
      <c r="G23">
        <f>E23+F23</f>
        <v/>
      </c>
      <c r="H23">
        <f>IFERROR(G23/J23, "")</f>
        <v/>
      </c>
      <c r="I23">
        <f>IFERROR(VLOOKUP(A23, Data_Input_BizRpt!B:AF, 30, FALSE), 0)</f>
        <v/>
      </c>
      <c r="J23">
        <f>I23/30</f>
        <v/>
      </c>
      <c r="K23" t="inlineStr">
        <is>
          <t>(J23 * $P$3 * $P$4 * $P$5) * 60</t>
        </is>
      </c>
      <c r="L23">
        <f>IF(A23&lt;&gt;"", ROUND(MAX(0, K23-G23), 0), "")</f>
        <v/>
      </c>
      <c r="M23">
        <f>IF(L23&gt;0, "Restock Needed", "Healthy")</f>
        <v/>
      </c>
    </row>
    <row r="24">
      <c r="A24">
        <f>IF(ISBLANK(Data_Input_BizRpt!B24),"",Data_Input_BizRpt!B24)</f>
        <v/>
      </c>
      <c r="B24">
        <f>IFERROR(INDEX(Data_Input_Inventory!B:B, MATCH(A24, Data_Input_Inventory!D:D, 0)), "N/A")</f>
        <v/>
      </c>
      <c r="C24">
        <f>IFERROR(INDEX(Data_Input_Inventory!E:E, MATCH(A24, Data_Input_Inventory!D:D, 0)), "N/A")</f>
        <v/>
      </c>
      <c r="D24">
        <f>IF(A24&lt;&gt;"", HYPERLINK("https://www.amazon.com/dp/"&amp;A24, "View on Amazon"), "")</f>
        <v/>
      </c>
      <c r="E24">
        <f>IFERROR(INDEX(Data_Input_Inventory!G:G, MATCH(A24, Data_Input_Inventory!D:D, 0)), 0)</f>
        <v/>
      </c>
      <c r="F24">
        <f>IFERROR(INDEX(Data_Input_Inventory!BC:BC, MATCH(A24, Data_Input_Inventory!D:D, 0)), 0)</f>
        <v/>
      </c>
      <c r="G24">
        <f>E24+F24</f>
        <v/>
      </c>
      <c r="H24">
        <f>IFERROR(G24/J24, "")</f>
        <v/>
      </c>
      <c r="I24">
        <f>IFERROR(VLOOKUP(A24, Data_Input_BizRpt!B:AF, 30, FALSE), 0)</f>
        <v/>
      </c>
      <c r="J24">
        <f>I24/30</f>
        <v/>
      </c>
      <c r="K24" t="inlineStr">
        <is>
          <t>(J24 * $P$3 * $P$4 * $P$5) * 60</t>
        </is>
      </c>
      <c r="L24">
        <f>IF(A24&lt;&gt;"", ROUND(MAX(0, K24-G24), 0), "")</f>
        <v/>
      </c>
      <c r="M24">
        <f>IF(L24&gt;0, "Restock Needed", "Healthy")</f>
        <v/>
      </c>
    </row>
    <row r="25">
      <c r="A25">
        <f>IF(ISBLANK(Data_Input_BizRpt!B25),"",Data_Input_BizRpt!B25)</f>
        <v/>
      </c>
      <c r="B25">
        <f>IFERROR(INDEX(Data_Input_Inventory!B:B, MATCH(A25, Data_Input_Inventory!D:D, 0)), "N/A")</f>
        <v/>
      </c>
      <c r="C25">
        <f>IFERROR(INDEX(Data_Input_Inventory!E:E, MATCH(A25, Data_Input_Inventory!D:D, 0)), "N/A")</f>
        <v/>
      </c>
      <c r="D25">
        <f>IF(A25&lt;&gt;"", HYPERLINK("https://www.amazon.com/dp/"&amp;A25, "View on Amazon"), "")</f>
        <v/>
      </c>
      <c r="E25">
        <f>IFERROR(INDEX(Data_Input_Inventory!G:G, MATCH(A25, Data_Input_Inventory!D:D, 0)), 0)</f>
        <v/>
      </c>
      <c r="F25">
        <f>IFERROR(INDEX(Data_Input_Inventory!BC:BC, MATCH(A25, Data_Input_Inventory!D:D, 0)), 0)</f>
        <v/>
      </c>
      <c r="G25">
        <f>E25+F25</f>
        <v/>
      </c>
      <c r="H25">
        <f>IFERROR(G25/J25, "")</f>
        <v/>
      </c>
      <c r="I25">
        <f>IFERROR(VLOOKUP(A25, Data_Input_BizRpt!B:AF, 30, FALSE), 0)</f>
        <v/>
      </c>
      <c r="J25">
        <f>I25/30</f>
        <v/>
      </c>
      <c r="K25" t="inlineStr">
        <is>
          <t>(J25 * $P$3 * $P$4 * $P$5) * 60</t>
        </is>
      </c>
      <c r="L25">
        <f>IF(A25&lt;&gt;"", ROUND(MAX(0, K25-G25), 0), "")</f>
        <v/>
      </c>
      <c r="M25">
        <f>IF(L25&gt;0, "Restock Needed", "Healthy")</f>
        <v/>
      </c>
    </row>
    <row r="26">
      <c r="A26">
        <f>IF(ISBLANK(Data_Input_BizRpt!B26),"",Data_Input_BizRpt!B26)</f>
        <v/>
      </c>
      <c r="B26">
        <f>IFERROR(INDEX(Data_Input_Inventory!B:B, MATCH(A26, Data_Input_Inventory!D:D, 0)), "N/A")</f>
        <v/>
      </c>
      <c r="C26">
        <f>IFERROR(INDEX(Data_Input_Inventory!E:E, MATCH(A26, Data_Input_Inventory!D:D, 0)), "N/A")</f>
        <v/>
      </c>
      <c r="D26">
        <f>IF(A26&lt;&gt;"", HYPERLINK("https://www.amazon.com/dp/"&amp;A26, "View on Amazon"), "")</f>
        <v/>
      </c>
      <c r="E26">
        <f>IFERROR(INDEX(Data_Input_Inventory!G:G, MATCH(A26, Data_Input_Inventory!D:D, 0)), 0)</f>
        <v/>
      </c>
      <c r="F26">
        <f>IFERROR(INDEX(Data_Input_Inventory!BC:BC, MATCH(A26, Data_Input_Inventory!D:D, 0)), 0)</f>
        <v/>
      </c>
      <c r="G26">
        <f>E26+F26</f>
        <v/>
      </c>
      <c r="H26">
        <f>IFERROR(G26/J26, "")</f>
        <v/>
      </c>
      <c r="I26">
        <f>IFERROR(VLOOKUP(A26, Data_Input_BizRpt!B:AF, 30, FALSE), 0)</f>
        <v/>
      </c>
      <c r="J26">
        <f>I26/30</f>
        <v/>
      </c>
      <c r="K26" t="inlineStr">
        <is>
          <t>(J26 * $P$3 * $P$4 * $P$5) * 60</t>
        </is>
      </c>
      <c r="L26">
        <f>IF(A26&lt;&gt;"", ROUND(MAX(0, K26-G26), 0), "")</f>
        <v/>
      </c>
      <c r="M26">
        <f>IF(L26&gt;0, "Restock Needed", "Healthy")</f>
        <v/>
      </c>
    </row>
    <row r="27">
      <c r="A27">
        <f>IF(ISBLANK(Data_Input_BizRpt!B27),"",Data_Input_BizRpt!B27)</f>
        <v/>
      </c>
      <c r="B27">
        <f>IFERROR(INDEX(Data_Input_Inventory!B:B, MATCH(A27, Data_Input_Inventory!D:D, 0)), "N/A")</f>
        <v/>
      </c>
      <c r="C27">
        <f>IFERROR(INDEX(Data_Input_Inventory!E:E, MATCH(A27, Data_Input_Inventory!D:D, 0)), "N/A")</f>
        <v/>
      </c>
      <c r="D27">
        <f>IF(A27&lt;&gt;"", HYPERLINK("https://www.amazon.com/dp/"&amp;A27, "View on Amazon"), "")</f>
        <v/>
      </c>
      <c r="E27">
        <f>IFERROR(INDEX(Data_Input_Inventory!G:G, MATCH(A27, Data_Input_Inventory!D:D, 0)), 0)</f>
        <v/>
      </c>
      <c r="F27">
        <f>IFERROR(INDEX(Data_Input_Inventory!BC:BC, MATCH(A27, Data_Input_Inventory!D:D, 0)), 0)</f>
        <v/>
      </c>
      <c r="G27">
        <f>E27+F27</f>
        <v/>
      </c>
      <c r="H27">
        <f>IFERROR(G27/J27, "")</f>
        <v/>
      </c>
      <c r="I27">
        <f>IFERROR(VLOOKUP(A27, Data_Input_BizRpt!B:AF, 30, FALSE), 0)</f>
        <v/>
      </c>
      <c r="J27">
        <f>I27/30</f>
        <v/>
      </c>
      <c r="K27" t="inlineStr">
        <is>
          <t>(J27 * $P$3 * $P$4 * $P$5) * 60</t>
        </is>
      </c>
      <c r="L27">
        <f>IF(A27&lt;&gt;"", ROUND(MAX(0, K27-G27), 0), "")</f>
        <v/>
      </c>
      <c r="M27">
        <f>IF(L27&gt;0, "Restock Needed", "Healthy")</f>
        <v/>
      </c>
    </row>
    <row r="28">
      <c r="A28">
        <f>IF(ISBLANK(Data_Input_BizRpt!B28),"",Data_Input_BizRpt!B28)</f>
        <v/>
      </c>
      <c r="B28">
        <f>IFERROR(INDEX(Data_Input_Inventory!B:B, MATCH(A28, Data_Input_Inventory!D:D, 0)), "N/A")</f>
        <v/>
      </c>
      <c r="C28">
        <f>IFERROR(INDEX(Data_Input_Inventory!E:E, MATCH(A28, Data_Input_Inventory!D:D, 0)), "N/A")</f>
        <v/>
      </c>
      <c r="D28">
        <f>IF(A28&lt;&gt;"", HYPERLINK("https://www.amazon.com/dp/"&amp;A28, "View on Amazon"), "")</f>
        <v/>
      </c>
      <c r="E28">
        <f>IFERROR(INDEX(Data_Input_Inventory!G:G, MATCH(A28, Data_Input_Inventory!D:D, 0)), 0)</f>
        <v/>
      </c>
      <c r="F28">
        <f>IFERROR(INDEX(Data_Input_Inventory!BC:BC, MATCH(A28, Data_Input_Inventory!D:D, 0)), 0)</f>
        <v/>
      </c>
      <c r="G28">
        <f>E28+F28</f>
        <v/>
      </c>
      <c r="H28">
        <f>IFERROR(G28/J28, "")</f>
        <v/>
      </c>
      <c r="I28">
        <f>IFERROR(VLOOKUP(A28, Data_Input_BizRpt!B:AF, 30, FALSE), 0)</f>
        <v/>
      </c>
      <c r="J28">
        <f>I28/30</f>
        <v/>
      </c>
      <c r="K28" t="inlineStr">
        <is>
          <t>(J28 * $P$3 * $P$4 * $P$5) * 60</t>
        </is>
      </c>
      <c r="L28">
        <f>IF(A28&lt;&gt;"", ROUND(MAX(0, K28-G28), 0), "")</f>
        <v/>
      </c>
      <c r="M28">
        <f>IF(L28&gt;0, "Restock Needed", "Healthy")</f>
        <v/>
      </c>
    </row>
    <row r="29">
      <c r="A29">
        <f>IF(ISBLANK(Data_Input_BizRpt!B29),"",Data_Input_BizRpt!B29)</f>
        <v/>
      </c>
      <c r="B29">
        <f>IFERROR(INDEX(Data_Input_Inventory!B:B, MATCH(A29, Data_Input_Inventory!D:D, 0)), "N/A")</f>
        <v/>
      </c>
      <c r="C29">
        <f>IFERROR(INDEX(Data_Input_Inventory!E:E, MATCH(A29, Data_Input_Inventory!D:D, 0)), "N/A")</f>
        <v/>
      </c>
      <c r="D29">
        <f>IF(A29&lt;&gt;"", HYPERLINK("https://www.amazon.com/dp/"&amp;A29, "View on Amazon"), "")</f>
        <v/>
      </c>
      <c r="E29">
        <f>IFERROR(INDEX(Data_Input_Inventory!G:G, MATCH(A29, Data_Input_Inventory!D:D, 0)), 0)</f>
        <v/>
      </c>
      <c r="F29">
        <f>IFERROR(INDEX(Data_Input_Inventory!BC:BC, MATCH(A29, Data_Input_Inventory!D:D, 0)), 0)</f>
        <v/>
      </c>
      <c r="G29">
        <f>E29+F29</f>
        <v/>
      </c>
      <c r="H29">
        <f>IFERROR(G29/J29, "")</f>
        <v/>
      </c>
      <c r="I29">
        <f>IFERROR(VLOOKUP(A29, Data_Input_BizRpt!B:AF, 30, FALSE), 0)</f>
        <v/>
      </c>
      <c r="J29">
        <f>I29/30</f>
        <v/>
      </c>
      <c r="K29" t="inlineStr">
        <is>
          <t>(J29 * $P$3 * $P$4 * $P$5) * 60</t>
        </is>
      </c>
      <c r="L29">
        <f>IF(A29&lt;&gt;"", ROUND(MAX(0, K29-G29), 0), "")</f>
        <v/>
      </c>
      <c r="M29">
        <f>IF(L29&gt;0, "Restock Needed", "Healthy")</f>
        <v/>
      </c>
    </row>
    <row r="30">
      <c r="A30">
        <f>IF(ISBLANK(Data_Input_BizRpt!B30),"",Data_Input_BizRpt!B30)</f>
        <v/>
      </c>
      <c r="B30">
        <f>IFERROR(INDEX(Data_Input_Inventory!B:B, MATCH(A30, Data_Input_Inventory!D:D, 0)), "N/A")</f>
        <v/>
      </c>
      <c r="C30">
        <f>IFERROR(INDEX(Data_Input_Inventory!E:E, MATCH(A30, Data_Input_Inventory!D:D, 0)), "N/A")</f>
        <v/>
      </c>
      <c r="D30">
        <f>IF(A30&lt;&gt;"", HYPERLINK("https://www.amazon.com/dp/"&amp;A30, "View on Amazon"), "")</f>
        <v/>
      </c>
      <c r="E30">
        <f>IFERROR(INDEX(Data_Input_Inventory!G:G, MATCH(A30, Data_Input_Inventory!D:D, 0)), 0)</f>
        <v/>
      </c>
      <c r="F30">
        <f>IFERROR(INDEX(Data_Input_Inventory!BC:BC, MATCH(A30, Data_Input_Inventory!D:D, 0)), 0)</f>
        <v/>
      </c>
      <c r="G30">
        <f>E30+F30</f>
        <v/>
      </c>
      <c r="H30">
        <f>IFERROR(G30/J30, "")</f>
        <v/>
      </c>
      <c r="I30">
        <f>IFERROR(VLOOKUP(A30, Data_Input_BizRpt!B:AF, 30, FALSE), 0)</f>
        <v/>
      </c>
      <c r="J30">
        <f>I30/30</f>
        <v/>
      </c>
      <c r="K30" t="inlineStr">
        <is>
          <t>(J30 * $P$3 * $P$4 * $P$5) * 60</t>
        </is>
      </c>
      <c r="L30">
        <f>IF(A30&lt;&gt;"", ROUND(MAX(0, K30-G30), 0), "")</f>
        <v/>
      </c>
      <c r="M30">
        <f>IF(L30&gt;0, "Restock Needed", "Healthy")</f>
        <v/>
      </c>
    </row>
    <row r="31">
      <c r="A31">
        <f>IF(ISBLANK(Data_Input_BizRpt!B31),"",Data_Input_BizRpt!B31)</f>
        <v/>
      </c>
      <c r="B31">
        <f>IFERROR(INDEX(Data_Input_Inventory!B:B, MATCH(A31, Data_Input_Inventory!D:D, 0)), "N/A")</f>
        <v/>
      </c>
      <c r="C31">
        <f>IFERROR(INDEX(Data_Input_Inventory!E:E, MATCH(A31, Data_Input_Inventory!D:D, 0)), "N/A")</f>
        <v/>
      </c>
      <c r="D31">
        <f>IF(A31&lt;&gt;"", HYPERLINK("https://www.amazon.com/dp/"&amp;A31, "View on Amazon"), "")</f>
        <v/>
      </c>
      <c r="E31">
        <f>IFERROR(INDEX(Data_Input_Inventory!G:G, MATCH(A31, Data_Input_Inventory!D:D, 0)), 0)</f>
        <v/>
      </c>
      <c r="F31">
        <f>IFERROR(INDEX(Data_Input_Inventory!BC:BC, MATCH(A31, Data_Input_Inventory!D:D, 0)), 0)</f>
        <v/>
      </c>
      <c r="G31">
        <f>E31+F31</f>
        <v/>
      </c>
      <c r="H31">
        <f>IFERROR(G31/J31, "")</f>
        <v/>
      </c>
      <c r="I31">
        <f>IFERROR(VLOOKUP(A31, Data_Input_BizRpt!B:AF, 30, FALSE), 0)</f>
        <v/>
      </c>
      <c r="J31">
        <f>I31/30</f>
        <v/>
      </c>
      <c r="K31" t="inlineStr">
        <is>
          <t>(J31 * $P$3 * $P$4 * $P$5) * 60</t>
        </is>
      </c>
      <c r="L31">
        <f>IF(A31&lt;&gt;"", ROUND(MAX(0, K31-G31), 0), "")</f>
        <v/>
      </c>
      <c r="M31">
        <f>IF(L31&gt;0, "Restock Needed", "Healthy")</f>
        <v/>
      </c>
    </row>
    <row r="32">
      <c r="A32">
        <f>IF(ISBLANK(Data_Input_BizRpt!B32),"",Data_Input_BizRpt!B32)</f>
        <v/>
      </c>
      <c r="B32">
        <f>IFERROR(INDEX(Data_Input_Inventory!B:B, MATCH(A32, Data_Input_Inventory!D:D, 0)), "N/A")</f>
        <v/>
      </c>
      <c r="C32">
        <f>IFERROR(INDEX(Data_Input_Inventory!E:E, MATCH(A32, Data_Input_Inventory!D:D, 0)), "N/A")</f>
        <v/>
      </c>
      <c r="D32">
        <f>IF(A32&lt;&gt;"", HYPERLINK("https://www.amazon.com/dp/"&amp;A32, "View on Amazon"), "")</f>
        <v/>
      </c>
      <c r="E32">
        <f>IFERROR(INDEX(Data_Input_Inventory!G:G, MATCH(A32, Data_Input_Inventory!D:D, 0)), 0)</f>
        <v/>
      </c>
      <c r="F32">
        <f>IFERROR(INDEX(Data_Input_Inventory!BC:BC, MATCH(A32, Data_Input_Inventory!D:D, 0)), 0)</f>
        <v/>
      </c>
      <c r="G32">
        <f>E32+F32</f>
        <v/>
      </c>
      <c r="H32">
        <f>IFERROR(G32/J32, "")</f>
        <v/>
      </c>
      <c r="I32">
        <f>IFERROR(VLOOKUP(A32, Data_Input_BizRpt!B:AF, 30, FALSE), 0)</f>
        <v/>
      </c>
      <c r="J32">
        <f>I32/30</f>
        <v/>
      </c>
      <c r="K32" t="inlineStr">
        <is>
          <t>(J32 * $P$3 * $P$4 * $P$5) * 60</t>
        </is>
      </c>
      <c r="L32">
        <f>IF(A32&lt;&gt;"", ROUND(MAX(0, K32-G32), 0), "")</f>
        <v/>
      </c>
      <c r="M32">
        <f>IF(L32&gt;0, "Restock Needed", "Healthy")</f>
        <v/>
      </c>
    </row>
    <row r="33">
      <c r="A33">
        <f>IF(ISBLANK(Data_Input_BizRpt!B33),"",Data_Input_BizRpt!B33)</f>
        <v/>
      </c>
      <c r="B33">
        <f>IFERROR(INDEX(Data_Input_Inventory!B:B, MATCH(A33, Data_Input_Inventory!D:D, 0)), "N/A")</f>
        <v/>
      </c>
      <c r="C33">
        <f>IFERROR(INDEX(Data_Input_Inventory!E:E, MATCH(A33, Data_Input_Inventory!D:D, 0)), "N/A")</f>
        <v/>
      </c>
      <c r="D33">
        <f>IF(A33&lt;&gt;"", HYPERLINK("https://www.amazon.com/dp/"&amp;A33, "View on Amazon"), "")</f>
        <v/>
      </c>
      <c r="E33">
        <f>IFERROR(INDEX(Data_Input_Inventory!G:G, MATCH(A33, Data_Input_Inventory!D:D, 0)), 0)</f>
        <v/>
      </c>
      <c r="F33">
        <f>IFERROR(INDEX(Data_Input_Inventory!BC:BC, MATCH(A33, Data_Input_Inventory!D:D, 0)), 0)</f>
        <v/>
      </c>
      <c r="G33">
        <f>E33+F33</f>
        <v/>
      </c>
      <c r="H33">
        <f>IFERROR(G33/J33, "")</f>
        <v/>
      </c>
      <c r="I33">
        <f>IFERROR(VLOOKUP(A33, Data_Input_BizRpt!B:AF, 30, FALSE), 0)</f>
        <v/>
      </c>
      <c r="J33">
        <f>I33/30</f>
        <v/>
      </c>
      <c r="K33" t="inlineStr">
        <is>
          <t>(J33 * $P$3 * $P$4 * $P$5) * 60</t>
        </is>
      </c>
      <c r="L33">
        <f>IF(A33&lt;&gt;"", ROUND(MAX(0, K33-G33), 0), "")</f>
        <v/>
      </c>
      <c r="M33">
        <f>IF(L33&gt;0, "Restock Needed", "Healthy")</f>
        <v/>
      </c>
    </row>
    <row r="34">
      <c r="A34">
        <f>IF(ISBLANK(Data_Input_BizRpt!B34),"",Data_Input_BizRpt!B34)</f>
        <v/>
      </c>
      <c r="B34">
        <f>IFERROR(INDEX(Data_Input_Inventory!B:B, MATCH(A34, Data_Input_Inventory!D:D, 0)), "N/A")</f>
        <v/>
      </c>
      <c r="C34">
        <f>IFERROR(INDEX(Data_Input_Inventory!E:E, MATCH(A34, Data_Input_Inventory!D:D, 0)), "N/A")</f>
        <v/>
      </c>
      <c r="D34">
        <f>IF(A34&lt;&gt;"", HYPERLINK("https://www.amazon.com/dp/"&amp;A34, "View on Amazon"), "")</f>
        <v/>
      </c>
      <c r="E34">
        <f>IFERROR(INDEX(Data_Input_Inventory!G:G, MATCH(A34, Data_Input_Inventory!D:D, 0)), 0)</f>
        <v/>
      </c>
      <c r="F34">
        <f>IFERROR(INDEX(Data_Input_Inventory!BC:BC, MATCH(A34, Data_Input_Inventory!D:D, 0)), 0)</f>
        <v/>
      </c>
      <c r="G34">
        <f>E34+F34</f>
        <v/>
      </c>
      <c r="H34">
        <f>IFERROR(G34/J34, "")</f>
        <v/>
      </c>
      <c r="I34">
        <f>IFERROR(VLOOKUP(A34, Data_Input_BizRpt!B:AF, 30, FALSE), 0)</f>
        <v/>
      </c>
      <c r="J34">
        <f>I34/30</f>
        <v/>
      </c>
      <c r="K34" t="inlineStr">
        <is>
          <t>(J34 * $P$3 * $P$4 * $P$5) * 60</t>
        </is>
      </c>
      <c r="L34">
        <f>IF(A34&lt;&gt;"", ROUND(MAX(0, K34-G34), 0), "")</f>
        <v/>
      </c>
      <c r="M34">
        <f>IF(L34&gt;0, "Restock Needed", "Healthy")</f>
        <v/>
      </c>
    </row>
    <row r="35">
      <c r="A35">
        <f>IF(ISBLANK(Data_Input_BizRpt!B35),"",Data_Input_BizRpt!B35)</f>
        <v/>
      </c>
      <c r="B35">
        <f>IFERROR(INDEX(Data_Input_Inventory!B:B, MATCH(A35, Data_Input_Inventory!D:D, 0)), "N/A")</f>
        <v/>
      </c>
      <c r="C35">
        <f>IFERROR(INDEX(Data_Input_Inventory!E:E, MATCH(A35, Data_Input_Inventory!D:D, 0)), "N/A")</f>
        <v/>
      </c>
      <c r="D35">
        <f>IF(A35&lt;&gt;"", HYPERLINK("https://www.amazon.com/dp/"&amp;A35, "View on Amazon"), "")</f>
        <v/>
      </c>
      <c r="E35">
        <f>IFERROR(INDEX(Data_Input_Inventory!G:G, MATCH(A35, Data_Input_Inventory!D:D, 0)), 0)</f>
        <v/>
      </c>
      <c r="F35">
        <f>IFERROR(INDEX(Data_Input_Inventory!BC:BC, MATCH(A35, Data_Input_Inventory!D:D, 0)), 0)</f>
        <v/>
      </c>
      <c r="G35">
        <f>E35+F35</f>
        <v/>
      </c>
      <c r="H35">
        <f>IFERROR(G35/J35, "")</f>
        <v/>
      </c>
      <c r="I35">
        <f>IFERROR(VLOOKUP(A35, Data_Input_BizRpt!B:AF, 30, FALSE), 0)</f>
        <v/>
      </c>
      <c r="J35">
        <f>I35/30</f>
        <v/>
      </c>
      <c r="K35" t="inlineStr">
        <is>
          <t>(J35 * $P$3 * $P$4 * $P$5) * 60</t>
        </is>
      </c>
      <c r="L35">
        <f>IF(A35&lt;&gt;"", ROUND(MAX(0, K35-G35), 0), "")</f>
        <v/>
      </c>
      <c r="M35">
        <f>IF(L35&gt;0, "Restock Needed", "Healthy")</f>
        <v/>
      </c>
    </row>
    <row r="36">
      <c r="A36">
        <f>IF(ISBLANK(Data_Input_BizRpt!B36),"",Data_Input_BizRpt!B36)</f>
        <v/>
      </c>
      <c r="B36">
        <f>IFERROR(INDEX(Data_Input_Inventory!B:B, MATCH(A36, Data_Input_Inventory!D:D, 0)), "N/A")</f>
        <v/>
      </c>
      <c r="C36">
        <f>IFERROR(INDEX(Data_Input_Inventory!E:E, MATCH(A36, Data_Input_Inventory!D:D, 0)), "N/A")</f>
        <v/>
      </c>
      <c r="D36">
        <f>IF(A36&lt;&gt;"", HYPERLINK("https://www.amazon.com/dp/"&amp;A36, "View on Amazon"), "")</f>
        <v/>
      </c>
      <c r="E36">
        <f>IFERROR(INDEX(Data_Input_Inventory!G:G, MATCH(A36, Data_Input_Inventory!D:D, 0)), 0)</f>
        <v/>
      </c>
      <c r="F36">
        <f>IFERROR(INDEX(Data_Input_Inventory!BC:BC, MATCH(A36, Data_Input_Inventory!D:D, 0)), 0)</f>
        <v/>
      </c>
      <c r="G36">
        <f>E36+F36</f>
        <v/>
      </c>
      <c r="H36">
        <f>IFERROR(G36/J36, "")</f>
        <v/>
      </c>
      <c r="I36">
        <f>IFERROR(VLOOKUP(A36, Data_Input_BizRpt!B:AF, 30, FALSE), 0)</f>
        <v/>
      </c>
      <c r="J36">
        <f>I36/30</f>
        <v/>
      </c>
      <c r="K36" t="inlineStr">
        <is>
          <t>(J36 * $P$3 * $P$4 * $P$5) * 60</t>
        </is>
      </c>
      <c r="L36">
        <f>IF(A36&lt;&gt;"", ROUND(MAX(0, K36-G36), 0), "")</f>
        <v/>
      </c>
      <c r="M36">
        <f>IF(L36&gt;0, "Restock Needed", "Healthy")</f>
        <v/>
      </c>
    </row>
    <row r="37">
      <c r="A37">
        <f>IF(ISBLANK(Data_Input_BizRpt!B37),"",Data_Input_BizRpt!B37)</f>
        <v/>
      </c>
      <c r="B37">
        <f>IFERROR(INDEX(Data_Input_Inventory!B:B, MATCH(A37, Data_Input_Inventory!D:D, 0)), "N/A")</f>
        <v/>
      </c>
      <c r="C37">
        <f>IFERROR(INDEX(Data_Input_Inventory!E:E, MATCH(A37, Data_Input_Inventory!D:D, 0)), "N/A")</f>
        <v/>
      </c>
      <c r="D37">
        <f>IF(A37&lt;&gt;"", HYPERLINK("https://www.amazon.com/dp/"&amp;A37, "View on Amazon"), "")</f>
        <v/>
      </c>
      <c r="E37">
        <f>IFERROR(INDEX(Data_Input_Inventory!G:G, MATCH(A37, Data_Input_Inventory!D:D, 0)), 0)</f>
        <v/>
      </c>
      <c r="F37">
        <f>IFERROR(INDEX(Data_Input_Inventory!BC:BC, MATCH(A37, Data_Input_Inventory!D:D, 0)), 0)</f>
        <v/>
      </c>
      <c r="G37">
        <f>E37+F37</f>
        <v/>
      </c>
      <c r="H37">
        <f>IFERROR(G37/J37, "")</f>
        <v/>
      </c>
      <c r="I37">
        <f>IFERROR(VLOOKUP(A37, Data_Input_BizRpt!B:AF, 30, FALSE), 0)</f>
        <v/>
      </c>
      <c r="J37">
        <f>I37/30</f>
        <v/>
      </c>
      <c r="K37" t="inlineStr">
        <is>
          <t>(J37 * $P$3 * $P$4 * $P$5) * 60</t>
        </is>
      </c>
      <c r="L37">
        <f>IF(A37&lt;&gt;"", ROUND(MAX(0, K37-G37), 0), "")</f>
        <v/>
      </c>
      <c r="M37">
        <f>IF(L37&gt;0, "Restock Needed", "Healthy")</f>
        <v/>
      </c>
    </row>
    <row r="38">
      <c r="A38">
        <f>IF(ISBLANK(Data_Input_BizRpt!B38),"",Data_Input_BizRpt!B38)</f>
        <v/>
      </c>
      <c r="B38">
        <f>IFERROR(INDEX(Data_Input_Inventory!B:B, MATCH(A38, Data_Input_Inventory!D:D, 0)), "N/A")</f>
        <v/>
      </c>
      <c r="C38">
        <f>IFERROR(INDEX(Data_Input_Inventory!E:E, MATCH(A38, Data_Input_Inventory!D:D, 0)), "N/A")</f>
        <v/>
      </c>
      <c r="D38">
        <f>IF(A38&lt;&gt;"", HYPERLINK("https://www.amazon.com/dp/"&amp;A38, "View on Amazon"), "")</f>
        <v/>
      </c>
      <c r="E38">
        <f>IFERROR(INDEX(Data_Input_Inventory!G:G, MATCH(A38, Data_Input_Inventory!D:D, 0)), 0)</f>
        <v/>
      </c>
      <c r="F38">
        <f>IFERROR(INDEX(Data_Input_Inventory!BC:BC, MATCH(A38, Data_Input_Inventory!D:D, 0)), 0)</f>
        <v/>
      </c>
      <c r="G38">
        <f>E38+F38</f>
        <v/>
      </c>
      <c r="H38">
        <f>IFERROR(G38/J38, "")</f>
        <v/>
      </c>
      <c r="I38">
        <f>IFERROR(VLOOKUP(A38, Data_Input_BizRpt!B:AF, 30, FALSE), 0)</f>
        <v/>
      </c>
      <c r="J38">
        <f>I38/30</f>
        <v/>
      </c>
      <c r="K38" t="inlineStr">
        <is>
          <t>(J38 * $P$3 * $P$4 * $P$5) * 60</t>
        </is>
      </c>
      <c r="L38">
        <f>IF(A38&lt;&gt;"", ROUND(MAX(0, K38-G38), 0), "")</f>
        <v/>
      </c>
      <c r="M38">
        <f>IF(L38&gt;0, "Restock Needed", "Healthy")</f>
        <v/>
      </c>
    </row>
    <row r="39">
      <c r="A39">
        <f>IF(ISBLANK(Data_Input_BizRpt!B39),"",Data_Input_BizRpt!B39)</f>
        <v/>
      </c>
      <c r="B39">
        <f>IFERROR(INDEX(Data_Input_Inventory!B:B, MATCH(A39, Data_Input_Inventory!D:D, 0)), "N/A")</f>
        <v/>
      </c>
      <c r="C39">
        <f>IFERROR(INDEX(Data_Input_Inventory!E:E, MATCH(A39, Data_Input_Inventory!D:D, 0)), "N/A")</f>
        <v/>
      </c>
      <c r="D39">
        <f>IF(A39&lt;&gt;"", HYPERLINK("https://www.amazon.com/dp/"&amp;A39, "View on Amazon"), "")</f>
        <v/>
      </c>
      <c r="E39">
        <f>IFERROR(INDEX(Data_Input_Inventory!G:G, MATCH(A39, Data_Input_Inventory!D:D, 0)), 0)</f>
        <v/>
      </c>
      <c r="F39">
        <f>IFERROR(INDEX(Data_Input_Inventory!BC:BC, MATCH(A39, Data_Input_Inventory!D:D, 0)), 0)</f>
        <v/>
      </c>
      <c r="G39">
        <f>E39+F39</f>
        <v/>
      </c>
      <c r="H39">
        <f>IFERROR(G39/J39, "")</f>
        <v/>
      </c>
      <c r="I39">
        <f>IFERROR(VLOOKUP(A39, Data_Input_BizRpt!B:AF, 30, FALSE), 0)</f>
        <v/>
      </c>
      <c r="J39">
        <f>I39/30</f>
        <v/>
      </c>
      <c r="K39" t="inlineStr">
        <is>
          <t>(J39 * $P$3 * $P$4 * $P$5) * 60</t>
        </is>
      </c>
      <c r="L39">
        <f>IF(A39&lt;&gt;"", ROUND(MAX(0, K39-G39), 0), "")</f>
        <v/>
      </c>
      <c r="M39">
        <f>IF(L39&gt;0, "Restock Needed", "Healthy")</f>
        <v/>
      </c>
    </row>
    <row r="40">
      <c r="A40">
        <f>IF(ISBLANK(Data_Input_BizRpt!B40),"",Data_Input_BizRpt!B40)</f>
        <v/>
      </c>
      <c r="B40">
        <f>IFERROR(INDEX(Data_Input_Inventory!B:B, MATCH(A40, Data_Input_Inventory!D:D, 0)), "N/A")</f>
        <v/>
      </c>
      <c r="C40">
        <f>IFERROR(INDEX(Data_Input_Inventory!E:E, MATCH(A40, Data_Input_Inventory!D:D, 0)), "N/A")</f>
        <v/>
      </c>
      <c r="D40">
        <f>IF(A40&lt;&gt;"", HYPERLINK("https://www.amazon.com/dp/"&amp;A40, "View on Amazon"), "")</f>
        <v/>
      </c>
      <c r="E40">
        <f>IFERROR(INDEX(Data_Input_Inventory!G:G, MATCH(A40, Data_Input_Inventory!D:D, 0)), 0)</f>
        <v/>
      </c>
      <c r="F40">
        <f>IFERROR(INDEX(Data_Input_Inventory!BC:BC, MATCH(A40, Data_Input_Inventory!D:D, 0)), 0)</f>
        <v/>
      </c>
      <c r="G40">
        <f>E40+F40</f>
        <v/>
      </c>
      <c r="H40">
        <f>IFERROR(G40/J40, "")</f>
        <v/>
      </c>
      <c r="I40">
        <f>IFERROR(VLOOKUP(A40, Data_Input_BizRpt!B:AF, 30, FALSE), 0)</f>
        <v/>
      </c>
      <c r="J40">
        <f>I40/30</f>
        <v/>
      </c>
      <c r="K40" t="inlineStr">
        <is>
          <t>(J40 * $P$3 * $P$4 * $P$5) * 60</t>
        </is>
      </c>
      <c r="L40">
        <f>IF(A40&lt;&gt;"", ROUND(MAX(0, K40-G40), 0), "")</f>
        <v/>
      </c>
      <c r="M40">
        <f>IF(L40&gt;0, "Restock Needed", "Healthy")</f>
        <v/>
      </c>
    </row>
    <row r="41">
      <c r="A41">
        <f>IF(ISBLANK(Data_Input_BizRpt!B41),"",Data_Input_BizRpt!B41)</f>
        <v/>
      </c>
      <c r="B41">
        <f>IFERROR(INDEX(Data_Input_Inventory!B:B, MATCH(A41, Data_Input_Inventory!D:D, 0)), "N/A")</f>
        <v/>
      </c>
      <c r="C41">
        <f>IFERROR(INDEX(Data_Input_Inventory!E:E, MATCH(A41, Data_Input_Inventory!D:D, 0)), "N/A")</f>
        <v/>
      </c>
      <c r="D41">
        <f>IF(A41&lt;&gt;"", HYPERLINK("https://www.amazon.com/dp/"&amp;A41, "View on Amazon"), "")</f>
        <v/>
      </c>
      <c r="E41">
        <f>IFERROR(INDEX(Data_Input_Inventory!G:G, MATCH(A41, Data_Input_Inventory!D:D, 0)), 0)</f>
        <v/>
      </c>
      <c r="F41">
        <f>IFERROR(INDEX(Data_Input_Inventory!BC:BC, MATCH(A41, Data_Input_Inventory!D:D, 0)), 0)</f>
        <v/>
      </c>
      <c r="G41">
        <f>E41+F41</f>
        <v/>
      </c>
      <c r="H41">
        <f>IFERROR(G41/J41, "")</f>
        <v/>
      </c>
      <c r="I41">
        <f>IFERROR(VLOOKUP(A41, Data_Input_BizRpt!B:AF, 30, FALSE), 0)</f>
        <v/>
      </c>
      <c r="J41">
        <f>I41/30</f>
        <v/>
      </c>
      <c r="K41" t="inlineStr">
        <is>
          <t>(J41 * $P$3 * $P$4 * $P$5) * 60</t>
        </is>
      </c>
      <c r="L41">
        <f>IF(A41&lt;&gt;"", ROUND(MAX(0, K41-G41), 0), "")</f>
        <v/>
      </c>
      <c r="M41">
        <f>IF(L41&gt;0, "Restock Needed", "Healthy")</f>
        <v/>
      </c>
    </row>
    <row r="42">
      <c r="A42">
        <f>IF(ISBLANK(Data_Input_BizRpt!B42),"",Data_Input_BizRpt!B42)</f>
        <v/>
      </c>
      <c r="B42">
        <f>IFERROR(INDEX(Data_Input_Inventory!B:B, MATCH(A42, Data_Input_Inventory!D:D, 0)), "N/A")</f>
        <v/>
      </c>
      <c r="C42">
        <f>IFERROR(INDEX(Data_Input_Inventory!E:E, MATCH(A42, Data_Input_Inventory!D:D, 0)), "N/A")</f>
        <v/>
      </c>
      <c r="D42">
        <f>IF(A42&lt;&gt;"", HYPERLINK("https://www.amazon.com/dp/"&amp;A42, "View on Amazon"), "")</f>
        <v/>
      </c>
      <c r="E42">
        <f>IFERROR(INDEX(Data_Input_Inventory!G:G, MATCH(A42, Data_Input_Inventory!D:D, 0)), 0)</f>
        <v/>
      </c>
      <c r="F42">
        <f>IFERROR(INDEX(Data_Input_Inventory!BC:BC, MATCH(A42, Data_Input_Inventory!D:D, 0)), 0)</f>
        <v/>
      </c>
      <c r="G42">
        <f>E42+F42</f>
        <v/>
      </c>
      <c r="H42">
        <f>IFERROR(G42/J42, "")</f>
        <v/>
      </c>
      <c r="I42">
        <f>IFERROR(VLOOKUP(A42, Data_Input_BizRpt!B:AF, 30, FALSE), 0)</f>
        <v/>
      </c>
      <c r="J42">
        <f>I42/30</f>
        <v/>
      </c>
      <c r="K42" t="inlineStr">
        <is>
          <t>(J42 * $P$3 * $P$4 * $P$5) * 60</t>
        </is>
      </c>
      <c r="L42">
        <f>IF(A42&lt;&gt;"", ROUND(MAX(0, K42-G42), 0), "")</f>
        <v/>
      </c>
      <c r="M42">
        <f>IF(L42&gt;0, "Restock Needed", "Healthy")</f>
        <v/>
      </c>
    </row>
    <row r="43">
      <c r="A43">
        <f>IF(ISBLANK(Data_Input_BizRpt!B43),"",Data_Input_BizRpt!B43)</f>
        <v/>
      </c>
      <c r="B43">
        <f>IFERROR(INDEX(Data_Input_Inventory!B:B, MATCH(A43, Data_Input_Inventory!D:D, 0)), "N/A")</f>
        <v/>
      </c>
      <c r="C43">
        <f>IFERROR(INDEX(Data_Input_Inventory!E:E, MATCH(A43, Data_Input_Inventory!D:D, 0)), "N/A")</f>
        <v/>
      </c>
      <c r="D43">
        <f>IF(A43&lt;&gt;"", HYPERLINK("https://www.amazon.com/dp/"&amp;A43, "View on Amazon"), "")</f>
        <v/>
      </c>
      <c r="E43">
        <f>IFERROR(INDEX(Data_Input_Inventory!G:G, MATCH(A43, Data_Input_Inventory!D:D, 0)), 0)</f>
        <v/>
      </c>
      <c r="F43">
        <f>IFERROR(INDEX(Data_Input_Inventory!BC:BC, MATCH(A43, Data_Input_Inventory!D:D, 0)), 0)</f>
        <v/>
      </c>
      <c r="G43">
        <f>E43+F43</f>
        <v/>
      </c>
      <c r="H43">
        <f>IFERROR(G43/J43, "")</f>
        <v/>
      </c>
      <c r="I43">
        <f>IFERROR(VLOOKUP(A43, Data_Input_BizRpt!B:AF, 30, FALSE), 0)</f>
        <v/>
      </c>
      <c r="J43">
        <f>I43/30</f>
        <v/>
      </c>
      <c r="K43" t="inlineStr">
        <is>
          <t>(J43 * $P$3 * $P$4 * $P$5) * 60</t>
        </is>
      </c>
      <c r="L43">
        <f>IF(A43&lt;&gt;"", ROUND(MAX(0, K43-G43), 0), "")</f>
        <v/>
      </c>
      <c r="M43">
        <f>IF(L43&gt;0, "Restock Needed", "Healthy")</f>
        <v/>
      </c>
    </row>
    <row r="44">
      <c r="A44">
        <f>IF(ISBLANK(Data_Input_BizRpt!B44),"",Data_Input_BizRpt!B44)</f>
        <v/>
      </c>
      <c r="B44">
        <f>IFERROR(INDEX(Data_Input_Inventory!B:B, MATCH(A44, Data_Input_Inventory!D:D, 0)), "N/A")</f>
        <v/>
      </c>
      <c r="C44">
        <f>IFERROR(INDEX(Data_Input_Inventory!E:E, MATCH(A44, Data_Input_Inventory!D:D, 0)), "N/A")</f>
        <v/>
      </c>
      <c r="D44">
        <f>IF(A44&lt;&gt;"", HYPERLINK("https://www.amazon.com/dp/"&amp;A44, "View on Amazon"), "")</f>
        <v/>
      </c>
      <c r="E44">
        <f>IFERROR(INDEX(Data_Input_Inventory!G:G, MATCH(A44, Data_Input_Inventory!D:D, 0)), 0)</f>
        <v/>
      </c>
      <c r="F44">
        <f>IFERROR(INDEX(Data_Input_Inventory!BC:BC, MATCH(A44, Data_Input_Inventory!D:D, 0)), 0)</f>
        <v/>
      </c>
      <c r="G44">
        <f>E44+F44</f>
        <v/>
      </c>
      <c r="H44">
        <f>IFERROR(G44/J44, "")</f>
        <v/>
      </c>
      <c r="I44">
        <f>IFERROR(VLOOKUP(A44, Data_Input_BizRpt!B:AF, 30, FALSE), 0)</f>
        <v/>
      </c>
      <c r="J44">
        <f>I44/30</f>
        <v/>
      </c>
      <c r="K44" t="inlineStr">
        <is>
          <t>(J44 * $P$3 * $P$4 * $P$5) * 60</t>
        </is>
      </c>
      <c r="L44">
        <f>IF(A44&lt;&gt;"", ROUND(MAX(0, K44-G44), 0), "")</f>
        <v/>
      </c>
      <c r="M44">
        <f>IF(L44&gt;0, "Restock Needed", "Healthy")</f>
        <v/>
      </c>
    </row>
    <row r="45">
      <c r="A45">
        <f>IF(ISBLANK(Data_Input_BizRpt!B45),"",Data_Input_BizRpt!B45)</f>
        <v/>
      </c>
      <c r="B45">
        <f>IFERROR(INDEX(Data_Input_Inventory!B:B, MATCH(A45, Data_Input_Inventory!D:D, 0)), "N/A")</f>
        <v/>
      </c>
      <c r="C45">
        <f>IFERROR(INDEX(Data_Input_Inventory!E:E, MATCH(A45, Data_Input_Inventory!D:D, 0)), "N/A")</f>
        <v/>
      </c>
      <c r="D45">
        <f>IF(A45&lt;&gt;"", HYPERLINK("https://www.amazon.com/dp/"&amp;A45, "View on Amazon"), "")</f>
        <v/>
      </c>
      <c r="E45">
        <f>IFERROR(INDEX(Data_Input_Inventory!G:G, MATCH(A45, Data_Input_Inventory!D:D, 0)), 0)</f>
        <v/>
      </c>
      <c r="F45">
        <f>IFERROR(INDEX(Data_Input_Inventory!BC:BC, MATCH(A45, Data_Input_Inventory!D:D, 0)), 0)</f>
        <v/>
      </c>
      <c r="G45">
        <f>E45+F45</f>
        <v/>
      </c>
      <c r="H45">
        <f>IFERROR(G45/J45, "")</f>
        <v/>
      </c>
      <c r="I45">
        <f>IFERROR(VLOOKUP(A45, Data_Input_BizRpt!B:AF, 30, FALSE), 0)</f>
        <v/>
      </c>
      <c r="J45">
        <f>I45/30</f>
        <v/>
      </c>
      <c r="K45" t="inlineStr">
        <is>
          <t>(J45 * $P$3 * $P$4 * $P$5) * 60</t>
        </is>
      </c>
      <c r="L45">
        <f>IF(A45&lt;&gt;"", ROUND(MAX(0, K45-G45), 0), "")</f>
        <v/>
      </c>
      <c r="M45">
        <f>IF(L45&gt;0, "Restock Needed", "Healthy")</f>
        <v/>
      </c>
    </row>
    <row r="46">
      <c r="A46">
        <f>IF(ISBLANK(Data_Input_BizRpt!B46),"",Data_Input_BizRpt!B46)</f>
        <v/>
      </c>
      <c r="B46">
        <f>IFERROR(INDEX(Data_Input_Inventory!B:B, MATCH(A46, Data_Input_Inventory!D:D, 0)), "N/A")</f>
        <v/>
      </c>
      <c r="C46">
        <f>IFERROR(INDEX(Data_Input_Inventory!E:E, MATCH(A46, Data_Input_Inventory!D:D, 0)), "N/A")</f>
        <v/>
      </c>
      <c r="D46">
        <f>IF(A46&lt;&gt;"", HYPERLINK("https://www.amazon.com/dp/"&amp;A46, "View on Amazon"), "")</f>
        <v/>
      </c>
      <c r="E46">
        <f>IFERROR(INDEX(Data_Input_Inventory!G:G, MATCH(A46, Data_Input_Inventory!D:D, 0)), 0)</f>
        <v/>
      </c>
      <c r="F46">
        <f>IFERROR(INDEX(Data_Input_Inventory!BC:BC, MATCH(A46, Data_Input_Inventory!D:D, 0)), 0)</f>
        <v/>
      </c>
      <c r="G46">
        <f>E46+F46</f>
        <v/>
      </c>
      <c r="H46">
        <f>IFERROR(G46/J46, "")</f>
        <v/>
      </c>
      <c r="I46">
        <f>IFERROR(VLOOKUP(A46, Data_Input_BizRpt!B:AF, 30, FALSE), 0)</f>
        <v/>
      </c>
      <c r="J46">
        <f>I46/30</f>
        <v/>
      </c>
      <c r="K46" t="inlineStr">
        <is>
          <t>(J46 * $P$3 * $P$4 * $P$5) * 60</t>
        </is>
      </c>
      <c r="L46">
        <f>IF(A46&lt;&gt;"", ROUND(MAX(0, K46-G46), 0), "")</f>
        <v/>
      </c>
      <c r="M46">
        <f>IF(L46&gt;0, "Restock Needed", "Healthy")</f>
        <v/>
      </c>
    </row>
    <row r="47">
      <c r="A47">
        <f>IF(ISBLANK(Data_Input_BizRpt!B47),"",Data_Input_BizRpt!B47)</f>
        <v/>
      </c>
      <c r="B47">
        <f>IFERROR(INDEX(Data_Input_Inventory!B:B, MATCH(A47, Data_Input_Inventory!D:D, 0)), "N/A")</f>
        <v/>
      </c>
      <c r="C47">
        <f>IFERROR(INDEX(Data_Input_Inventory!E:E, MATCH(A47, Data_Input_Inventory!D:D, 0)), "N/A")</f>
        <v/>
      </c>
      <c r="D47">
        <f>IF(A47&lt;&gt;"", HYPERLINK("https://www.amazon.com/dp/"&amp;A47, "View on Amazon"), "")</f>
        <v/>
      </c>
      <c r="E47">
        <f>IFERROR(INDEX(Data_Input_Inventory!G:G, MATCH(A47, Data_Input_Inventory!D:D, 0)), 0)</f>
        <v/>
      </c>
      <c r="F47">
        <f>IFERROR(INDEX(Data_Input_Inventory!BC:BC, MATCH(A47, Data_Input_Inventory!D:D, 0)), 0)</f>
        <v/>
      </c>
      <c r="G47">
        <f>E47+F47</f>
        <v/>
      </c>
      <c r="H47">
        <f>IFERROR(G47/J47, "")</f>
        <v/>
      </c>
      <c r="I47">
        <f>IFERROR(VLOOKUP(A47, Data_Input_BizRpt!B:AF, 30, FALSE), 0)</f>
        <v/>
      </c>
      <c r="J47">
        <f>I47/30</f>
        <v/>
      </c>
      <c r="K47" t="inlineStr">
        <is>
          <t>(J47 * $P$3 * $P$4 * $P$5) * 60</t>
        </is>
      </c>
      <c r="L47">
        <f>IF(A47&lt;&gt;"", ROUND(MAX(0, K47-G47), 0), "")</f>
        <v/>
      </c>
      <c r="M47">
        <f>IF(L47&gt;0, "Restock Needed", "Healthy")</f>
        <v/>
      </c>
    </row>
    <row r="48">
      <c r="A48">
        <f>IF(ISBLANK(Data_Input_BizRpt!B48),"",Data_Input_BizRpt!B48)</f>
        <v/>
      </c>
      <c r="B48">
        <f>IFERROR(INDEX(Data_Input_Inventory!B:B, MATCH(A48, Data_Input_Inventory!D:D, 0)), "N/A")</f>
        <v/>
      </c>
      <c r="C48">
        <f>IFERROR(INDEX(Data_Input_Inventory!E:E, MATCH(A48, Data_Input_Inventory!D:D, 0)), "N/A")</f>
        <v/>
      </c>
      <c r="D48">
        <f>IF(A48&lt;&gt;"", HYPERLINK("https://www.amazon.com/dp/"&amp;A48, "View on Amazon"), "")</f>
        <v/>
      </c>
      <c r="E48">
        <f>IFERROR(INDEX(Data_Input_Inventory!G:G, MATCH(A48, Data_Input_Inventory!D:D, 0)), 0)</f>
        <v/>
      </c>
      <c r="F48">
        <f>IFERROR(INDEX(Data_Input_Inventory!BC:BC, MATCH(A48, Data_Input_Inventory!D:D, 0)), 0)</f>
        <v/>
      </c>
      <c r="G48">
        <f>E48+F48</f>
        <v/>
      </c>
      <c r="H48">
        <f>IFERROR(G48/J48, "")</f>
        <v/>
      </c>
      <c r="I48">
        <f>IFERROR(VLOOKUP(A48, Data_Input_BizRpt!B:AF, 30, FALSE), 0)</f>
        <v/>
      </c>
      <c r="J48">
        <f>I48/30</f>
        <v/>
      </c>
      <c r="K48" t="inlineStr">
        <is>
          <t>(J48 * $P$3 * $P$4 * $P$5) * 60</t>
        </is>
      </c>
      <c r="L48">
        <f>IF(A48&lt;&gt;"", ROUND(MAX(0, K48-G48), 0), "")</f>
        <v/>
      </c>
      <c r="M48">
        <f>IF(L48&gt;0, "Restock Needed", "Healthy")</f>
        <v/>
      </c>
    </row>
    <row r="49">
      <c r="A49">
        <f>IF(ISBLANK(Data_Input_BizRpt!B49),"",Data_Input_BizRpt!B49)</f>
        <v/>
      </c>
      <c r="B49">
        <f>IFERROR(INDEX(Data_Input_Inventory!B:B, MATCH(A49, Data_Input_Inventory!D:D, 0)), "N/A")</f>
        <v/>
      </c>
      <c r="C49">
        <f>IFERROR(INDEX(Data_Input_Inventory!E:E, MATCH(A49, Data_Input_Inventory!D:D, 0)), "N/A")</f>
        <v/>
      </c>
      <c r="D49">
        <f>IF(A49&lt;&gt;"", HYPERLINK("https://www.amazon.com/dp/"&amp;A49, "View on Amazon"), "")</f>
        <v/>
      </c>
      <c r="E49">
        <f>IFERROR(INDEX(Data_Input_Inventory!G:G, MATCH(A49, Data_Input_Inventory!D:D, 0)), 0)</f>
        <v/>
      </c>
      <c r="F49">
        <f>IFERROR(INDEX(Data_Input_Inventory!BC:BC, MATCH(A49, Data_Input_Inventory!D:D, 0)), 0)</f>
        <v/>
      </c>
      <c r="G49">
        <f>E49+F49</f>
        <v/>
      </c>
      <c r="H49">
        <f>IFERROR(G49/J49, "")</f>
        <v/>
      </c>
      <c r="I49">
        <f>IFERROR(VLOOKUP(A49, Data_Input_BizRpt!B:AF, 30, FALSE), 0)</f>
        <v/>
      </c>
      <c r="J49">
        <f>I49/30</f>
        <v/>
      </c>
      <c r="K49" t="inlineStr">
        <is>
          <t>(J49 * $P$3 * $P$4 * $P$5) * 60</t>
        </is>
      </c>
      <c r="L49">
        <f>IF(A49&lt;&gt;"", ROUND(MAX(0, K49-G49), 0), "")</f>
        <v/>
      </c>
      <c r="M49">
        <f>IF(L49&gt;0, "Restock Needed", "Healthy")</f>
        <v/>
      </c>
    </row>
    <row r="50">
      <c r="A50">
        <f>IF(ISBLANK(Data_Input_BizRpt!B50),"",Data_Input_BizRpt!B50)</f>
        <v/>
      </c>
      <c r="B50">
        <f>IFERROR(INDEX(Data_Input_Inventory!B:B, MATCH(A50, Data_Input_Inventory!D:D, 0)), "N/A")</f>
        <v/>
      </c>
      <c r="C50">
        <f>IFERROR(INDEX(Data_Input_Inventory!E:E, MATCH(A50, Data_Input_Inventory!D:D, 0)), "N/A")</f>
        <v/>
      </c>
      <c r="D50">
        <f>IF(A50&lt;&gt;"", HYPERLINK("https://www.amazon.com/dp/"&amp;A50, "View on Amazon"), "")</f>
        <v/>
      </c>
      <c r="E50">
        <f>IFERROR(INDEX(Data_Input_Inventory!G:G, MATCH(A50, Data_Input_Inventory!D:D, 0)), 0)</f>
        <v/>
      </c>
      <c r="F50">
        <f>IFERROR(INDEX(Data_Input_Inventory!BC:BC, MATCH(A50, Data_Input_Inventory!D:D, 0)), 0)</f>
        <v/>
      </c>
      <c r="G50">
        <f>E50+F50</f>
        <v/>
      </c>
      <c r="H50">
        <f>IFERROR(G50/J50, "")</f>
        <v/>
      </c>
      <c r="I50">
        <f>IFERROR(VLOOKUP(A50, Data_Input_BizRpt!B:AF, 30, FALSE), 0)</f>
        <v/>
      </c>
      <c r="J50">
        <f>I50/30</f>
        <v/>
      </c>
      <c r="K50" t="inlineStr">
        <is>
          <t>(J50 * $P$3 * $P$4 * $P$5) * 60</t>
        </is>
      </c>
      <c r="L50">
        <f>IF(A50&lt;&gt;"", ROUND(MAX(0, K50-G50), 0), "")</f>
        <v/>
      </c>
      <c r="M50">
        <f>IF(L50&gt;0, "Restock Needed", "Healthy")</f>
        <v/>
      </c>
    </row>
    <row r="51">
      <c r="A51">
        <f>IF(ISBLANK(Data_Input_BizRpt!B51),"",Data_Input_BizRpt!B51)</f>
        <v/>
      </c>
      <c r="B51">
        <f>IFERROR(INDEX(Data_Input_Inventory!B:B, MATCH(A51, Data_Input_Inventory!D:D, 0)), "N/A")</f>
        <v/>
      </c>
      <c r="C51">
        <f>IFERROR(INDEX(Data_Input_Inventory!E:E, MATCH(A51, Data_Input_Inventory!D:D, 0)), "N/A")</f>
        <v/>
      </c>
      <c r="D51">
        <f>IF(A51&lt;&gt;"", HYPERLINK("https://www.amazon.com/dp/"&amp;A51, "View on Amazon"), "")</f>
        <v/>
      </c>
      <c r="E51">
        <f>IFERROR(INDEX(Data_Input_Inventory!G:G, MATCH(A51, Data_Input_Inventory!D:D, 0)), 0)</f>
        <v/>
      </c>
      <c r="F51">
        <f>IFERROR(INDEX(Data_Input_Inventory!BC:BC, MATCH(A51, Data_Input_Inventory!D:D, 0)), 0)</f>
        <v/>
      </c>
      <c r="G51">
        <f>E51+F51</f>
        <v/>
      </c>
      <c r="H51">
        <f>IFERROR(G51/J51, "")</f>
        <v/>
      </c>
      <c r="I51">
        <f>IFERROR(VLOOKUP(A51, Data_Input_BizRpt!B:AF, 30, FALSE), 0)</f>
        <v/>
      </c>
      <c r="J51">
        <f>I51/30</f>
        <v/>
      </c>
      <c r="K51" t="inlineStr">
        <is>
          <t>(J51 * $P$3 * $P$4 * $P$5) * 60</t>
        </is>
      </c>
      <c r="L51">
        <f>IF(A51&lt;&gt;"", ROUND(MAX(0, K51-G51), 0), "")</f>
        <v/>
      </c>
      <c r="M51">
        <f>IF(L51&gt;0, "Restock Needed", "Healthy")</f>
        <v/>
      </c>
    </row>
    <row r="52">
      <c r="A52">
        <f>IF(ISBLANK(Data_Input_BizRpt!B52),"",Data_Input_BizRpt!B52)</f>
        <v/>
      </c>
      <c r="B52">
        <f>IFERROR(INDEX(Data_Input_Inventory!B:B, MATCH(A52, Data_Input_Inventory!D:D, 0)), "N/A")</f>
        <v/>
      </c>
      <c r="C52">
        <f>IFERROR(INDEX(Data_Input_Inventory!E:E, MATCH(A52, Data_Input_Inventory!D:D, 0)), "N/A")</f>
        <v/>
      </c>
      <c r="D52">
        <f>IF(A52&lt;&gt;"", HYPERLINK("https://www.amazon.com/dp/"&amp;A52, "View on Amazon"), "")</f>
        <v/>
      </c>
      <c r="E52">
        <f>IFERROR(INDEX(Data_Input_Inventory!G:G, MATCH(A52, Data_Input_Inventory!D:D, 0)), 0)</f>
        <v/>
      </c>
      <c r="F52">
        <f>IFERROR(INDEX(Data_Input_Inventory!BC:BC, MATCH(A52, Data_Input_Inventory!D:D, 0)), 0)</f>
        <v/>
      </c>
      <c r="G52">
        <f>E52+F52</f>
        <v/>
      </c>
      <c r="H52">
        <f>IFERROR(G52/J52, "")</f>
        <v/>
      </c>
      <c r="I52">
        <f>IFERROR(VLOOKUP(A52, Data_Input_BizRpt!B:AF, 30, FALSE), 0)</f>
        <v/>
      </c>
      <c r="J52">
        <f>I52/30</f>
        <v/>
      </c>
      <c r="K52" t="inlineStr">
        <is>
          <t>(J52 * $P$3 * $P$4 * $P$5) * 60</t>
        </is>
      </c>
      <c r="L52">
        <f>IF(A52&lt;&gt;"", ROUND(MAX(0, K52-G52), 0), "")</f>
        <v/>
      </c>
      <c r="M52">
        <f>IF(L52&gt;0, "Restock Needed", "Healthy")</f>
        <v/>
      </c>
    </row>
    <row r="53">
      <c r="A53">
        <f>IF(ISBLANK(Data_Input_BizRpt!B53),"",Data_Input_BizRpt!B53)</f>
        <v/>
      </c>
      <c r="B53">
        <f>IFERROR(INDEX(Data_Input_Inventory!B:B, MATCH(A53, Data_Input_Inventory!D:D, 0)), "N/A")</f>
        <v/>
      </c>
      <c r="C53">
        <f>IFERROR(INDEX(Data_Input_Inventory!E:E, MATCH(A53, Data_Input_Inventory!D:D, 0)), "N/A")</f>
        <v/>
      </c>
      <c r="D53">
        <f>IF(A53&lt;&gt;"", HYPERLINK("https://www.amazon.com/dp/"&amp;A53, "View on Amazon"), "")</f>
        <v/>
      </c>
      <c r="E53">
        <f>IFERROR(INDEX(Data_Input_Inventory!G:G, MATCH(A53, Data_Input_Inventory!D:D, 0)), 0)</f>
        <v/>
      </c>
      <c r="F53">
        <f>IFERROR(INDEX(Data_Input_Inventory!BC:BC, MATCH(A53, Data_Input_Inventory!D:D, 0)), 0)</f>
        <v/>
      </c>
      <c r="G53">
        <f>E53+F53</f>
        <v/>
      </c>
      <c r="H53">
        <f>IFERROR(G53/J53, "")</f>
        <v/>
      </c>
      <c r="I53">
        <f>IFERROR(VLOOKUP(A53, Data_Input_BizRpt!B:AF, 30, FALSE), 0)</f>
        <v/>
      </c>
      <c r="J53">
        <f>I53/30</f>
        <v/>
      </c>
      <c r="K53" t="inlineStr">
        <is>
          <t>(J53 * $P$3 * $P$4 * $P$5) * 60</t>
        </is>
      </c>
      <c r="L53">
        <f>IF(A53&lt;&gt;"", ROUND(MAX(0, K53-G53), 0), "")</f>
        <v/>
      </c>
      <c r="M53">
        <f>IF(L53&gt;0, "Restock Needed", "Healthy")</f>
        <v/>
      </c>
    </row>
    <row r="54">
      <c r="A54">
        <f>IF(ISBLANK(Data_Input_BizRpt!B54),"",Data_Input_BizRpt!B54)</f>
        <v/>
      </c>
      <c r="B54">
        <f>IFERROR(INDEX(Data_Input_Inventory!B:B, MATCH(A54, Data_Input_Inventory!D:D, 0)), "N/A")</f>
        <v/>
      </c>
      <c r="C54">
        <f>IFERROR(INDEX(Data_Input_Inventory!E:E, MATCH(A54, Data_Input_Inventory!D:D, 0)), "N/A")</f>
        <v/>
      </c>
      <c r="D54">
        <f>IF(A54&lt;&gt;"", HYPERLINK("https://www.amazon.com/dp/"&amp;A54, "View on Amazon"), "")</f>
        <v/>
      </c>
      <c r="E54">
        <f>IFERROR(INDEX(Data_Input_Inventory!G:G, MATCH(A54, Data_Input_Inventory!D:D, 0)), 0)</f>
        <v/>
      </c>
      <c r="F54">
        <f>IFERROR(INDEX(Data_Input_Inventory!BC:BC, MATCH(A54, Data_Input_Inventory!D:D, 0)), 0)</f>
        <v/>
      </c>
      <c r="G54">
        <f>E54+F54</f>
        <v/>
      </c>
      <c r="H54">
        <f>IFERROR(G54/J54, "")</f>
        <v/>
      </c>
      <c r="I54">
        <f>IFERROR(VLOOKUP(A54, Data_Input_BizRpt!B:AF, 30, FALSE), 0)</f>
        <v/>
      </c>
      <c r="J54">
        <f>I54/30</f>
        <v/>
      </c>
      <c r="K54" t="inlineStr">
        <is>
          <t>(J54 * $P$3 * $P$4 * $P$5) * 60</t>
        </is>
      </c>
      <c r="L54">
        <f>IF(A54&lt;&gt;"", ROUND(MAX(0, K54-G54), 0), "")</f>
        <v/>
      </c>
      <c r="M54">
        <f>IF(L54&gt;0, "Restock Needed", "Healthy")</f>
        <v/>
      </c>
    </row>
    <row r="55">
      <c r="A55">
        <f>IF(ISBLANK(Data_Input_BizRpt!B55),"",Data_Input_BizRpt!B55)</f>
        <v/>
      </c>
      <c r="B55">
        <f>IFERROR(INDEX(Data_Input_Inventory!B:B, MATCH(A55, Data_Input_Inventory!D:D, 0)), "N/A")</f>
        <v/>
      </c>
      <c r="C55">
        <f>IFERROR(INDEX(Data_Input_Inventory!E:E, MATCH(A55, Data_Input_Inventory!D:D, 0)), "N/A")</f>
        <v/>
      </c>
      <c r="D55">
        <f>IF(A55&lt;&gt;"", HYPERLINK("https://www.amazon.com/dp/"&amp;A55, "View on Amazon"), "")</f>
        <v/>
      </c>
      <c r="E55">
        <f>IFERROR(INDEX(Data_Input_Inventory!G:G, MATCH(A55, Data_Input_Inventory!D:D, 0)), 0)</f>
        <v/>
      </c>
      <c r="F55">
        <f>IFERROR(INDEX(Data_Input_Inventory!BC:BC, MATCH(A55, Data_Input_Inventory!D:D, 0)), 0)</f>
        <v/>
      </c>
      <c r="G55">
        <f>E55+F55</f>
        <v/>
      </c>
      <c r="H55">
        <f>IFERROR(G55/J55, "")</f>
        <v/>
      </c>
      <c r="I55">
        <f>IFERROR(VLOOKUP(A55, Data_Input_BizRpt!B:AF, 30, FALSE), 0)</f>
        <v/>
      </c>
      <c r="J55">
        <f>I55/30</f>
        <v/>
      </c>
      <c r="K55" t="inlineStr">
        <is>
          <t>(J55 * $P$3 * $P$4 * $P$5) * 60</t>
        </is>
      </c>
      <c r="L55">
        <f>IF(A55&lt;&gt;"", ROUND(MAX(0, K55-G55), 0), "")</f>
        <v/>
      </c>
      <c r="M55">
        <f>IF(L55&gt;0, "Restock Needed", "Healthy")</f>
        <v/>
      </c>
    </row>
    <row r="56">
      <c r="A56">
        <f>IF(ISBLANK(Data_Input_BizRpt!B56),"",Data_Input_BizRpt!B56)</f>
        <v/>
      </c>
      <c r="B56">
        <f>IFERROR(INDEX(Data_Input_Inventory!B:B, MATCH(A56, Data_Input_Inventory!D:D, 0)), "N/A")</f>
        <v/>
      </c>
      <c r="C56">
        <f>IFERROR(INDEX(Data_Input_Inventory!E:E, MATCH(A56, Data_Input_Inventory!D:D, 0)), "N/A")</f>
        <v/>
      </c>
      <c r="D56">
        <f>IF(A56&lt;&gt;"", HYPERLINK("https://www.amazon.com/dp/"&amp;A56, "View on Amazon"), "")</f>
        <v/>
      </c>
      <c r="E56">
        <f>IFERROR(INDEX(Data_Input_Inventory!G:G, MATCH(A56, Data_Input_Inventory!D:D, 0)), 0)</f>
        <v/>
      </c>
      <c r="F56">
        <f>IFERROR(INDEX(Data_Input_Inventory!BC:BC, MATCH(A56, Data_Input_Inventory!D:D, 0)), 0)</f>
        <v/>
      </c>
      <c r="G56">
        <f>E56+F56</f>
        <v/>
      </c>
      <c r="H56">
        <f>IFERROR(G56/J56, "")</f>
        <v/>
      </c>
      <c r="I56">
        <f>IFERROR(VLOOKUP(A56, Data_Input_BizRpt!B:AF, 30, FALSE), 0)</f>
        <v/>
      </c>
      <c r="J56">
        <f>I56/30</f>
        <v/>
      </c>
      <c r="K56" t="inlineStr">
        <is>
          <t>(J56 * $P$3 * $P$4 * $P$5) * 60</t>
        </is>
      </c>
      <c r="L56">
        <f>IF(A56&lt;&gt;"", ROUND(MAX(0, K56-G56), 0), "")</f>
        <v/>
      </c>
      <c r="M56">
        <f>IF(L56&gt;0, "Restock Needed", "Healthy")</f>
        <v/>
      </c>
    </row>
    <row r="57">
      <c r="A57">
        <f>IF(ISBLANK(Data_Input_BizRpt!B57),"",Data_Input_BizRpt!B57)</f>
        <v/>
      </c>
      <c r="B57">
        <f>IFERROR(INDEX(Data_Input_Inventory!B:B, MATCH(A57, Data_Input_Inventory!D:D, 0)), "N/A")</f>
        <v/>
      </c>
      <c r="C57">
        <f>IFERROR(INDEX(Data_Input_Inventory!E:E, MATCH(A57, Data_Input_Inventory!D:D, 0)), "N/A")</f>
        <v/>
      </c>
      <c r="D57">
        <f>IF(A57&lt;&gt;"", HYPERLINK("https://www.amazon.com/dp/"&amp;A57, "View on Amazon"), "")</f>
        <v/>
      </c>
      <c r="E57">
        <f>IFERROR(INDEX(Data_Input_Inventory!G:G, MATCH(A57, Data_Input_Inventory!D:D, 0)), 0)</f>
        <v/>
      </c>
      <c r="F57">
        <f>IFERROR(INDEX(Data_Input_Inventory!BC:BC, MATCH(A57, Data_Input_Inventory!D:D, 0)), 0)</f>
        <v/>
      </c>
      <c r="G57">
        <f>E57+F57</f>
        <v/>
      </c>
      <c r="H57">
        <f>IFERROR(G57/J57, "")</f>
        <v/>
      </c>
      <c r="I57">
        <f>IFERROR(VLOOKUP(A57, Data_Input_BizRpt!B:AF, 30, FALSE), 0)</f>
        <v/>
      </c>
      <c r="J57">
        <f>I57/30</f>
        <v/>
      </c>
      <c r="K57" t="inlineStr">
        <is>
          <t>(J57 * $P$3 * $P$4 * $P$5) * 60</t>
        </is>
      </c>
      <c r="L57">
        <f>IF(A57&lt;&gt;"", ROUND(MAX(0, K57-G57), 0), "")</f>
        <v/>
      </c>
      <c r="M57">
        <f>IF(L57&gt;0, "Restock Needed", "Healthy")</f>
        <v/>
      </c>
    </row>
    <row r="58">
      <c r="A58">
        <f>IF(ISBLANK(Data_Input_BizRpt!B58),"",Data_Input_BizRpt!B58)</f>
        <v/>
      </c>
      <c r="B58">
        <f>IFERROR(INDEX(Data_Input_Inventory!B:B, MATCH(A58, Data_Input_Inventory!D:D, 0)), "N/A")</f>
        <v/>
      </c>
      <c r="C58">
        <f>IFERROR(INDEX(Data_Input_Inventory!E:E, MATCH(A58, Data_Input_Inventory!D:D, 0)), "N/A")</f>
        <v/>
      </c>
      <c r="D58">
        <f>IF(A58&lt;&gt;"", HYPERLINK("https://www.amazon.com/dp/"&amp;A58, "View on Amazon"), "")</f>
        <v/>
      </c>
      <c r="E58">
        <f>IFERROR(INDEX(Data_Input_Inventory!G:G, MATCH(A58, Data_Input_Inventory!D:D, 0)), 0)</f>
        <v/>
      </c>
      <c r="F58">
        <f>IFERROR(INDEX(Data_Input_Inventory!BC:BC, MATCH(A58, Data_Input_Inventory!D:D, 0)), 0)</f>
        <v/>
      </c>
      <c r="G58">
        <f>E58+F58</f>
        <v/>
      </c>
      <c r="H58">
        <f>IFERROR(G58/J58, "")</f>
        <v/>
      </c>
      <c r="I58">
        <f>IFERROR(VLOOKUP(A58, Data_Input_BizRpt!B:AF, 30, FALSE), 0)</f>
        <v/>
      </c>
      <c r="J58">
        <f>I58/30</f>
        <v/>
      </c>
      <c r="K58" t="inlineStr">
        <is>
          <t>(J58 * $P$3 * $P$4 * $P$5) * 60</t>
        </is>
      </c>
      <c r="L58">
        <f>IF(A58&lt;&gt;"", ROUND(MAX(0, K58-G58), 0), "")</f>
        <v/>
      </c>
      <c r="M58">
        <f>IF(L58&gt;0, "Restock Needed", "Healthy")</f>
        <v/>
      </c>
    </row>
    <row r="59">
      <c r="A59">
        <f>IF(ISBLANK(Data_Input_BizRpt!B59),"",Data_Input_BizRpt!B59)</f>
        <v/>
      </c>
      <c r="B59">
        <f>IFERROR(INDEX(Data_Input_Inventory!B:B, MATCH(A59, Data_Input_Inventory!D:D, 0)), "N/A")</f>
        <v/>
      </c>
      <c r="C59">
        <f>IFERROR(INDEX(Data_Input_Inventory!E:E, MATCH(A59, Data_Input_Inventory!D:D, 0)), "N/A")</f>
        <v/>
      </c>
      <c r="D59">
        <f>IF(A59&lt;&gt;"", HYPERLINK("https://www.amazon.com/dp/"&amp;A59, "View on Amazon"), "")</f>
        <v/>
      </c>
      <c r="E59">
        <f>IFERROR(INDEX(Data_Input_Inventory!G:G, MATCH(A59, Data_Input_Inventory!D:D, 0)), 0)</f>
        <v/>
      </c>
      <c r="F59">
        <f>IFERROR(INDEX(Data_Input_Inventory!BC:BC, MATCH(A59, Data_Input_Inventory!D:D, 0)), 0)</f>
        <v/>
      </c>
      <c r="G59">
        <f>E59+F59</f>
        <v/>
      </c>
      <c r="H59">
        <f>IFERROR(G59/J59, "")</f>
        <v/>
      </c>
      <c r="I59">
        <f>IFERROR(VLOOKUP(A59, Data_Input_BizRpt!B:AF, 30, FALSE), 0)</f>
        <v/>
      </c>
      <c r="J59">
        <f>I59/30</f>
        <v/>
      </c>
      <c r="K59" t="inlineStr">
        <is>
          <t>(J59 * $P$3 * $P$4 * $P$5) * 60</t>
        </is>
      </c>
      <c r="L59">
        <f>IF(A59&lt;&gt;"", ROUND(MAX(0, K59-G59), 0), "")</f>
        <v/>
      </c>
      <c r="M59">
        <f>IF(L59&gt;0, "Restock Needed", "Healthy")</f>
        <v/>
      </c>
    </row>
    <row r="60">
      <c r="A60">
        <f>IF(ISBLANK(Data_Input_BizRpt!B60),"",Data_Input_BizRpt!B60)</f>
        <v/>
      </c>
      <c r="B60">
        <f>IFERROR(INDEX(Data_Input_Inventory!B:B, MATCH(A60, Data_Input_Inventory!D:D, 0)), "N/A")</f>
        <v/>
      </c>
      <c r="C60">
        <f>IFERROR(INDEX(Data_Input_Inventory!E:E, MATCH(A60, Data_Input_Inventory!D:D, 0)), "N/A")</f>
        <v/>
      </c>
      <c r="D60">
        <f>IF(A60&lt;&gt;"", HYPERLINK("https://www.amazon.com/dp/"&amp;A60, "View on Amazon"), "")</f>
        <v/>
      </c>
      <c r="E60">
        <f>IFERROR(INDEX(Data_Input_Inventory!G:G, MATCH(A60, Data_Input_Inventory!D:D, 0)), 0)</f>
        <v/>
      </c>
      <c r="F60">
        <f>IFERROR(INDEX(Data_Input_Inventory!BC:BC, MATCH(A60, Data_Input_Inventory!D:D, 0)), 0)</f>
        <v/>
      </c>
      <c r="G60">
        <f>E60+F60</f>
        <v/>
      </c>
      <c r="H60">
        <f>IFERROR(G60/J60, "")</f>
        <v/>
      </c>
      <c r="I60">
        <f>IFERROR(VLOOKUP(A60, Data_Input_BizRpt!B:AF, 30, FALSE), 0)</f>
        <v/>
      </c>
      <c r="J60">
        <f>I60/30</f>
        <v/>
      </c>
      <c r="K60" t="inlineStr">
        <is>
          <t>(J60 * $P$3 * $P$4 * $P$5) * 60</t>
        </is>
      </c>
      <c r="L60">
        <f>IF(A60&lt;&gt;"", ROUND(MAX(0, K60-G60), 0), "")</f>
        <v/>
      </c>
      <c r="M60">
        <f>IF(L60&gt;0, "Restock Needed", "Healthy")</f>
        <v/>
      </c>
    </row>
    <row r="61">
      <c r="A61">
        <f>IF(ISBLANK(Data_Input_BizRpt!B61),"",Data_Input_BizRpt!B61)</f>
        <v/>
      </c>
      <c r="B61">
        <f>IFERROR(INDEX(Data_Input_Inventory!B:B, MATCH(A61, Data_Input_Inventory!D:D, 0)), "N/A")</f>
        <v/>
      </c>
      <c r="C61">
        <f>IFERROR(INDEX(Data_Input_Inventory!E:E, MATCH(A61, Data_Input_Inventory!D:D, 0)), "N/A")</f>
        <v/>
      </c>
      <c r="D61">
        <f>IF(A61&lt;&gt;"", HYPERLINK("https://www.amazon.com/dp/"&amp;A61, "View on Amazon"), "")</f>
        <v/>
      </c>
      <c r="E61">
        <f>IFERROR(INDEX(Data_Input_Inventory!G:G, MATCH(A61, Data_Input_Inventory!D:D, 0)), 0)</f>
        <v/>
      </c>
      <c r="F61">
        <f>IFERROR(INDEX(Data_Input_Inventory!BC:BC, MATCH(A61, Data_Input_Inventory!D:D, 0)), 0)</f>
        <v/>
      </c>
      <c r="G61">
        <f>E61+F61</f>
        <v/>
      </c>
      <c r="H61">
        <f>IFERROR(G61/J61, "")</f>
        <v/>
      </c>
      <c r="I61">
        <f>IFERROR(VLOOKUP(A61, Data_Input_BizRpt!B:AF, 30, FALSE), 0)</f>
        <v/>
      </c>
      <c r="J61">
        <f>I61/30</f>
        <v/>
      </c>
      <c r="K61" t="inlineStr">
        <is>
          <t>(J61 * $P$3 * $P$4 * $P$5) * 60</t>
        </is>
      </c>
      <c r="L61">
        <f>IF(A61&lt;&gt;"", ROUND(MAX(0, K61-G61), 0), "")</f>
        <v/>
      </c>
      <c r="M61">
        <f>IF(L61&gt;0, "Restock Needed", "Healthy")</f>
        <v/>
      </c>
    </row>
    <row r="62">
      <c r="A62">
        <f>IF(ISBLANK(Data_Input_BizRpt!B62),"",Data_Input_BizRpt!B62)</f>
        <v/>
      </c>
      <c r="B62">
        <f>IFERROR(INDEX(Data_Input_Inventory!B:B, MATCH(A62, Data_Input_Inventory!D:D, 0)), "N/A")</f>
        <v/>
      </c>
      <c r="C62">
        <f>IFERROR(INDEX(Data_Input_Inventory!E:E, MATCH(A62, Data_Input_Inventory!D:D, 0)), "N/A")</f>
        <v/>
      </c>
      <c r="D62">
        <f>IF(A62&lt;&gt;"", HYPERLINK("https://www.amazon.com/dp/"&amp;A62, "View on Amazon"), "")</f>
        <v/>
      </c>
      <c r="E62">
        <f>IFERROR(INDEX(Data_Input_Inventory!G:G, MATCH(A62, Data_Input_Inventory!D:D, 0)), 0)</f>
        <v/>
      </c>
      <c r="F62">
        <f>IFERROR(INDEX(Data_Input_Inventory!BC:BC, MATCH(A62, Data_Input_Inventory!D:D, 0)), 0)</f>
        <v/>
      </c>
      <c r="G62">
        <f>E62+F62</f>
        <v/>
      </c>
      <c r="H62">
        <f>IFERROR(G62/J62, "")</f>
        <v/>
      </c>
      <c r="I62">
        <f>IFERROR(VLOOKUP(A62, Data_Input_BizRpt!B:AF, 30, FALSE), 0)</f>
        <v/>
      </c>
      <c r="J62">
        <f>I62/30</f>
        <v/>
      </c>
      <c r="K62" t="inlineStr">
        <is>
          <t>(J62 * $P$3 * $P$4 * $P$5) * 60</t>
        </is>
      </c>
      <c r="L62">
        <f>IF(A62&lt;&gt;"", ROUND(MAX(0, K62-G62), 0), "")</f>
        <v/>
      </c>
      <c r="M62">
        <f>IF(L62&gt;0, "Restock Needed", "Healthy")</f>
        <v/>
      </c>
    </row>
    <row r="63">
      <c r="A63">
        <f>IF(ISBLANK(Data_Input_BizRpt!B63),"",Data_Input_BizRpt!B63)</f>
        <v/>
      </c>
      <c r="B63">
        <f>IFERROR(INDEX(Data_Input_Inventory!B:B, MATCH(A63, Data_Input_Inventory!D:D, 0)), "N/A")</f>
        <v/>
      </c>
      <c r="C63">
        <f>IFERROR(INDEX(Data_Input_Inventory!E:E, MATCH(A63, Data_Input_Inventory!D:D, 0)), "N/A")</f>
        <v/>
      </c>
      <c r="D63">
        <f>IF(A63&lt;&gt;"", HYPERLINK("https://www.amazon.com/dp/"&amp;A63, "View on Amazon"), "")</f>
        <v/>
      </c>
      <c r="E63">
        <f>IFERROR(INDEX(Data_Input_Inventory!G:G, MATCH(A63, Data_Input_Inventory!D:D, 0)), 0)</f>
        <v/>
      </c>
      <c r="F63">
        <f>IFERROR(INDEX(Data_Input_Inventory!BC:BC, MATCH(A63, Data_Input_Inventory!D:D, 0)), 0)</f>
        <v/>
      </c>
      <c r="G63">
        <f>E63+F63</f>
        <v/>
      </c>
      <c r="H63">
        <f>IFERROR(G63/J63, "")</f>
        <v/>
      </c>
      <c r="I63">
        <f>IFERROR(VLOOKUP(A63, Data_Input_BizRpt!B:AF, 30, FALSE), 0)</f>
        <v/>
      </c>
      <c r="J63">
        <f>I63/30</f>
        <v/>
      </c>
      <c r="K63" t="inlineStr">
        <is>
          <t>(J63 * $P$3 * $P$4 * $P$5) * 60</t>
        </is>
      </c>
      <c r="L63">
        <f>IF(A63&lt;&gt;"", ROUND(MAX(0, K63-G63), 0), "")</f>
        <v/>
      </c>
      <c r="M63">
        <f>IF(L63&gt;0, "Restock Needed", "Healthy")</f>
        <v/>
      </c>
    </row>
    <row r="64">
      <c r="A64">
        <f>IF(ISBLANK(Data_Input_BizRpt!B64),"",Data_Input_BizRpt!B64)</f>
        <v/>
      </c>
      <c r="B64">
        <f>IFERROR(INDEX(Data_Input_Inventory!B:B, MATCH(A64, Data_Input_Inventory!D:D, 0)), "N/A")</f>
        <v/>
      </c>
      <c r="C64">
        <f>IFERROR(INDEX(Data_Input_Inventory!E:E, MATCH(A64, Data_Input_Inventory!D:D, 0)), "N/A")</f>
        <v/>
      </c>
      <c r="D64">
        <f>IF(A64&lt;&gt;"", HYPERLINK("https://www.amazon.com/dp/"&amp;A64, "View on Amazon"), "")</f>
        <v/>
      </c>
      <c r="E64">
        <f>IFERROR(INDEX(Data_Input_Inventory!G:G, MATCH(A64, Data_Input_Inventory!D:D, 0)), 0)</f>
        <v/>
      </c>
      <c r="F64">
        <f>IFERROR(INDEX(Data_Input_Inventory!BC:BC, MATCH(A64, Data_Input_Inventory!D:D, 0)), 0)</f>
        <v/>
      </c>
      <c r="G64">
        <f>E64+F64</f>
        <v/>
      </c>
      <c r="H64">
        <f>IFERROR(G64/J64, "")</f>
        <v/>
      </c>
      <c r="I64">
        <f>IFERROR(VLOOKUP(A64, Data_Input_BizRpt!B:AF, 30, FALSE), 0)</f>
        <v/>
      </c>
      <c r="J64">
        <f>I64/30</f>
        <v/>
      </c>
      <c r="K64" t="inlineStr">
        <is>
          <t>(J64 * $P$3 * $P$4 * $P$5) * 60</t>
        </is>
      </c>
      <c r="L64">
        <f>IF(A64&lt;&gt;"", ROUND(MAX(0, K64-G64), 0), "")</f>
        <v/>
      </c>
      <c r="M64">
        <f>IF(L64&gt;0, "Restock Needed", "Healthy")</f>
        <v/>
      </c>
    </row>
    <row r="65">
      <c r="A65">
        <f>IF(ISBLANK(Data_Input_BizRpt!B65),"",Data_Input_BizRpt!B65)</f>
        <v/>
      </c>
      <c r="B65">
        <f>IFERROR(INDEX(Data_Input_Inventory!B:B, MATCH(A65, Data_Input_Inventory!D:D, 0)), "N/A")</f>
        <v/>
      </c>
      <c r="C65">
        <f>IFERROR(INDEX(Data_Input_Inventory!E:E, MATCH(A65, Data_Input_Inventory!D:D, 0)), "N/A")</f>
        <v/>
      </c>
      <c r="D65">
        <f>IF(A65&lt;&gt;"", HYPERLINK("https://www.amazon.com/dp/"&amp;A65, "View on Amazon"), "")</f>
        <v/>
      </c>
      <c r="E65">
        <f>IFERROR(INDEX(Data_Input_Inventory!G:G, MATCH(A65, Data_Input_Inventory!D:D, 0)), 0)</f>
        <v/>
      </c>
      <c r="F65">
        <f>IFERROR(INDEX(Data_Input_Inventory!BC:BC, MATCH(A65, Data_Input_Inventory!D:D, 0)), 0)</f>
        <v/>
      </c>
      <c r="G65">
        <f>E65+F65</f>
        <v/>
      </c>
      <c r="H65">
        <f>IFERROR(G65/J65, "")</f>
        <v/>
      </c>
      <c r="I65">
        <f>IFERROR(VLOOKUP(A65, Data_Input_BizRpt!B:AF, 30, FALSE), 0)</f>
        <v/>
      </c>
      <c r="J65">
        <f>I65/30</f>
        <v/>
      </c>
      <c r="K65" t="inlineStr">
        <is>
          <t>(J65 * $P$3 * $P$4 * $P$5) * 60</t>
        </is>
      </c>
      <c r="L65">
        <f>IF(A65&lt;&gt;"", ROUND(MAX(0, K65-G65), 0), "")</f>
        <v/>
      </c>
      <c r="M65">
        <f>IF(L65&gt;0, "Restock Needed", "Healthy")</f>
        <v/>
      </c>
    </row>
    <row r="66">
      <c r="A66">
        <f>IF(ISBLANK(Data_Input_BizRpt!B66),"",Data_Input_BizRpt!B66)</f>
        <v/>
      </c>
      <c r="B66">
        <f>IFERROR(INDEX(Data_Input_Inventory!B:B, MATCH(A66, Data_Input_Inventory!D:D, 0)), "N/A")</f>
        <v/>
      </c>
      <c r="C66">
        <f>IFERROR(INDEX(Data_Input_Inventory!E:E, MATCH(A66, Data_Input_Inventory!D:D, 0)), "N/A")</f>
        <v/>
      </c>
      <c r="D66">
        <f>IF(A66&lt;&gt;"", HYPERLINK("https://www.amazon.com/dp/"&amp;A66, "View on Amazon"), "")</f>
        <v/>
      </c>
      <c r="E66">
        <f>IFERROR(INDEX(Data_Input_Inventory!G:G, MATCH(A66, Data_Input_Inventory!D:D, 0)), 0)</f>
        <v/>
      </c>
      <c r="F66">
        <f>IFERROR(INDEX(Data_Input_Inventory!BC:BC, MATCH(A66, Data_Input_Inventory!D:D, 0)), 0)</f>
        <v/>
      </c>
      <c r="G66">
        <f>E66+F66</f>
        <v/>
      </c>
      <c r="H66">
        <f>IFERROR(G66/J66, "")</f>
        <v/>
      </c>
      <c r="I66">
        <f>IFERROR(VLOOKUP(A66, Data_Input_BizRpt!B:AF, 30, FALSE), 0)</f>
        <v/>
      </c>
      <c r="J66">
        <f>I66/30</f>
        <v/>
      </c>
      <c r="K66" t="inlineStr">
        <is>
          <t>(J66 * $P$3 * $P$4 * $P$5) * 60</t>
        </is>
      </c>
      <c r="L66">
        <f>IF(A66&lt;&gt;"", ROUND(MAX(0, K66-G66), 0), "")</f>
        <v/>
      </c>
      <c r="M66">
        <f>IF(L66&gt;0, "Restock Needed", "Healthy")</f>
        <v/>
      </c>
    </row>
    <row r="67">
      <c r="A67">
        <f>IF(ISBLANK(Data_Input_BizRpt!B67),"",Data_Input_BizRpt!B67)</f>
        <v/>
      </c>
      <c r="B67">
        <f>IFERROR(INDEX(Data_Input_Inventory!B:B, MATCH(A67, Data_Input_Inventory!D:D, 0)), "N/A")</f>
        <v/>
      </c>
      <c r="C67">
        <f>IFERROR(INDEX(Data_Input_Inventory!E:E, MATCH(A67, Data_Input_Inventory!D:D, 0)), "N/A")</f>
        <v/>
      </c>
      <c r="D67">
        <f>IF(A67&lt;&gt;"", HYPERLINK("https://www.amazon.com/dp/"&amp;A67, "View on Amazon"), "")</f>
        <v/>
      </c>
      <c r="E67">
        <f>IFERROR(INDEX(Data_Input_Inventory!G:G, MATCH(A67, Data_Input_Inventory!D:D, 0)), 0)</f>
        <v/>
      </c>
      <c r="F67">
        <f>IFERROR(INDEX(Data_Input_Inventory!BC:BC, MATCH(A67, Data_Input_Inventory!D:D, 0)), 0)</f>
        <v/>
      </c>
      <c r="G67">
        <f>E67+F67</f>
        <v/>
      </c>
      <c r="H67">
        <f>IFERROR(G67/J67, "")</f>
        <v/>
      </c>
      <c r="I67">
        <f>IFERROR(VLOOKUP(A67, Data_Input_BizRpt!B:AF, 30, FALSE), 0)</f>
        <v/>
      </c>
      <c r="J67">
        <f>I67/30</f>
        <v/>
      </c>
      <c r="K67" t="inlineStr">
        <is>
          <t>(J67 * $P$3 * $P$4 * $P$5) * 60</t>
        </is>
      </c>
      <c r="L67">
        <f>IF(A67&lt;&gt;"", ROUND(MAX(0, K67-G67), 0), "")</f>
        <v/>
      </c>
      <c r="M67">
        <f>IF(L67&gt;0, "Restock Needed", "Healthy")</f>
        <v/>
      </c>
    </row>
    <row r="68">
      <c r="A68">
        <f>IF(ISBLANK(Data_Input_BizRpt!B68),"",Data_Input_BizRpt!B68)</f>
        <v/>
      </c>
      <c r="B68">
        <f>IFERROR(INDEX(Data_Input_Inventory!B:B, MATCH(A68, Data_Input_Inventory!D:D, 0)), "N/A")</f>
        <v/>
      </c>
      <c r="C68">
        <f>IFERROR(INDEX(Data_Input_Inventory!E:E, MATCH(A68, Data_Input_Inventory!D:D, 0)), "N/A")</f>
        <v/>
      </c>
      <c r="D68">
        <f>IF(A68&lt;&gt;"", HYPERLINK("https://www.amazon.com/dp/"&amp;A68, "View on Amazon"), "")</f>
        <v/>
      </c>
      <c r="E68">
        <f>IFERROR(INDEX(Data_Input_Inventory!G:G, MATCH(A68, Data_Input_Inventory!D:D, 0)), 0)</f>
        <v/>
      </c>
      <c r="F68">
        <f>IFERROR(INDEX(Data_Input_Inventory!BC:BC, MATCH(A68, Data_Input_Inventory!D:D, 0)), 0)</f>
        <v/>
      </c>
      <c r="G68">
        <f>E68+F68</f>
        <v/>
      </c>
      <c r="H68">
        <f>IFERROR(G68/J68, "")</f>
        <v/>
      </c>
      <c r="I68">
        <f>IFERROR(VLOOKUP(A68, Data_Input_BizRpt!B:AF, 30, FALSE), 0)</f>
        <v/>
      </c>
      <c r="J68">
        <f>I68/30</f>
        <v/>
      </c>
      <c r="K68" t="inlineStr">
        <is>
          <t>(J68 * $P$3 * $P$4 * $P$5) * 60</t>
        </is>
      </c>
      <c r="L68">
        <f>IF(A68&lt;&gt;"", ROUND(MAX(0, K68-G68), 0), "")</f>
        <v/>
      </c>
      <c r="M68">
        <f>IF(L68&gt;0, "Restock Needed", "Healthy")</f>
        <v/>
      </c>
    </row>
    <row r="69">
      <c r="A69">
        <f>IF(ISBLANK(Data_Input_BizRpt!B69),"",Data_Input_BizRpt!B69)</f>
        <v/>
      </c>
      <c r="B69">
        <f>IFERROR(INDEX(Data_Input_Inventory!B:B, MATCH(A69, Data_Input_Inventory!D:D, 0)), "N/A")</f>
        <v/>
      </c>
      <c r="C69">
        <f>IFERROR(INDEX(Data_Input_Inventory!E:E, MATCH(A69, Data_Input_Inventory!D:D, 0)), "N/A")</f>
        <v/>
      </c>
      <c r="D69">
        <f>IF(A69&lt;&gt;"", HYPERLINK("https://www.amazon.com/dp/"&amp;A69, "View on Amazon"), "")</f>
        <v/>
      </c>
      <c r="E69">
        <f>IFERROR(INDEX(Data_Input_Inventory!G:G, MATCH(A69, Data_Input_Inventory!D:D, 0)), 0)</f>
        <v/>
      </c>
      <c r="F69">
        <f>IFERROR(INDEX(Data_Input_Inventory!BC:BC, MATCH(A69, Data_Input_Inventory!D:D, 0)), 0)</f>
        <v/>
      </c>
      <c r="G69">
        <f>E69+F69</f>
        <v/>
      </c>
      <c r="H69">
        <f>IFERROR(G69/J69, "")</f>
        <v/>
      </c>
      <c r="I69">
        <f>IFERROR(VLOOKUP(A69, Data_Input_BizRpt!B:AF, 30, FALSE), 0)</f>
        <v/>
      </c>
      <c r="J69">
        <f>I69/30</f>
        <v/>
      </c>
      <c r="K69" t="inlineStr">
        <is>
          <t>(J69 * $P$3 * $P$4 * $P$5) * 60</t>
        </is>
      </c>
      <c r="L69">
        <f>IF(A69&lt;&gt;"", ROUND(MAX(0, K69-G69), 0), "")</f>
        <v/>
      </c>
      <c r="M69">
        <f>IF(L69&gt;0, "Restock Needed", "Healthy")</f>
        <v/>
      </c>
    </row>
    <row r="70">
      <c r="A70">
        <f>IF(ISBLANK(Data_Input_BizRpt!B70),"",Data_Input_BizRpt!B70)</f>
        <v/>
      </c>
      <c r="B70">
        <f>IFERROR(INDEX(Data_Input_Inventory!B:B, MATCH(A70, Data_Input_Inventory!D:D, 0)), "N/A")</f>
        <v/>
      </c>
      <c r="C70">
        <f>IFERROR(INDEX(Data_Input_Inventory!E:E, MATCH(A70, Data_Input_Inventory!D:D, 0)), "N/A")</f>
        <v/>
      </c>
      <c r="D70">
        <f>IF(A70&lt;&gt;"", HYPERLINK("https://www.amazon.com/dp/"&amp;A70, "View on Amazon"), "")</f>
        <v/>
      </c>
      <c r="E70">
        <f>IFERROR(INDEX(Data_Input_Inventory!G:G, MATCH(A70, Data_Input_Inventory!D:D, 0)), 0)</f>
        <v/>
      </c>
      <c r="F70">
        <f>IFERROR(INDEX(Data_Input_Inventory!BC:BC, MATCH(A70, Data_Input_Inventory!D:D, 0)), 0)</f>
        <v/>
      </c>
      <c r="G70">
        <f>E70+F70</f>
        <v/>
      </c>
      <c r="H70">
        <f>IFERROR(G70/J70, "")</f>
        <v/>
      </c>
      <c r="I70">
        <f>IFERROR(VLOOKUP(A70, Data_Input_BizRpt!B:AF, 30, FALSE), 0)</f>
        <v/>
      </c>
      <c r="J70">
        <f>I70/30</f>
        <v/>
      </c>
      <c r="K70" t="inlineStr">
        <is>
          <t>(J70 * $P$3 * $P$4 * $P$5) * 60</t>
        </is>
      </c>
      <c r="L70">
        <f>IF(A70&lt;&gt;"", ROUND(MAX(0, K70-G70), 0), "")</f>
        <v/>
      </c>
      <c r="M70">
        <f>IF(L70&gt;0, "Restock Needed", "Healthy")</f>
        <v/>
      </c>
    </row>
    <row r="71">
      <c r="A71">
        <f>IF(ISBLANK(Data_Input_BizRpt!B71),"",Data_Input_BizRpt!B71)</f>
        <v/>
      </c>
      <c r="B71">
        <f>IFERROR(INDEX(Data_Input_Inventory!B:B, MATCH(A71, Data_Input_Inventory!D:D, 0)), "N/A")</f>
        <v/>
      </c>
      <c r="C71">
        <f>IFERROR(INDEX(Data_Input_Inventory!E:E, MATCH(A71, Data_Input_Inventory!D:D, 0)), "N/A")</f>
        <v/>
      </c>
      <c r="D71">
        <f>IF(A71&lt;&gt;"", HYPERLINK("https://www.amazon.com/dp/"&amp;A71, "View on Amazon"), "")</f>
        <v/>
      </c>
      <c r="E71">
        <f>IFERROR(INDEX(Data_Input_Inventory!G:G, MATCH(A71, Data_Input_Inventory!D:D, 0)), 0)</f>
        <v/>
      </c>
      <c r="F71">
        <f>IFERROR(INDEX(Data_Input_Inventory!BC:BC, MATCH(A71, Data_Input_Inventory!D:D, 0)), 0)</f>
        <v/>
      </c>
      <c r="G71">
        <f>E71+F71</f>
        <v/>
      </c>
      <c r="H71">
        <f>IFERROR(G71/J71, "")</f>
        <v/>
      </c>
      <c r="I71">
        <f>IFERROR(VLOOKUP(A71, Data_Input_BizRpt!B:AF, 30, FALSE), 0)</f>
        <v/>
      </c>
      <c r="J71">
        <f>I71/30</f>
        <v/>
      </c>
      <c r="K71" t="inlineStr">
        <is>
          <t>(J71 * $P$3 * $P$4 * $P$5) * 60</t>
        </is>
      </c>
      <c r="L71">
        <f>IF(A71&lt;&gt;"", ROUND(MAX(0, K71-G71), 0), "")</f>
        <v/>
      </c>
      <c r="M71">
        <f>IF(L71&gt;0, "Restock Needed", "Healthy")</f>
        <v/>
      </c>
    </row>
    <row r="72">
      <c r="A72">
        <f>IF(ISBLANK(Data_Input_BizRpt!B72),"",Data_Input_BizRpt!B72)</f>
        <v/>
      </c>
      <c r="B72">
        <f>IFERROR(INDEX(Data_Input_Inventory!B:B, MATCH(A72, Data_Input_Inventory!D:D, 0)), "N/A")</f>
        <v/>
      </c>
      <c r="C72">
        <f>IFERROR(INDEX(Data_Input_Inventory!E:E, MATCH(A72, Data_Input_Inventory!D:D, 0)), "N/A")</f>
        <v/>
      </c>
      <c r="D72">
        <f>IF(A72&lt;&gt;"", HYPERLINK("https://www.amazon.com/dp/"&amp;A72, "View on Amazon"), "")</f>
        <v/>
      </c>
      <c r="E72">
        <f>IFERROR(INDEX(Data_Input_Inventory!G:G, MATCH(A72, Data_Input_Inventory!D:D, 0)), 0)</f>
        <v/>
      </c>
      <c r="F72">
        <f>IFERROR(INDEX(Data_Input_Inventory!BC:BC, MATCH(A72, Data_Input_Inventory!D:D, 0)), 0)</f>
        <v/>
      </c>
      <c r="G72">
        <f>E72+F72</f>
        <v/>
      </c>
      <c r="H72">
        <f>IFERROR(G72/J72, "")</f>
        <v/>
      </c>
      <c r="I72">
        <f>IFERROR(VLOOKUP(A72, Data_Input_BizRpt!B:AF, 30, FALSE), 0)</f>
        <v/>
      </c>
      <c r="J72">
        <f>I72/30</f>
        <v/>
      </c>
      <c r="K72" t="inlineStr">
        <is>
          <t>(J72 * $P$3 * $P$4 * $P$5) * 60</t>
        </is>
      </c>
      <c r="L72">
        <f>IF(A72&lt;&gt;"", ROUND(MAX(0, K72-G72), 0), "")</f>
        <v/>
      </c>
      <c r="M72">
        <f>IF(L72&gt;0, "Restock Needed", "Healthy")</f>
        <v/>
      </c>
    </row>
    <row r="73">
      <c r="A73">
        <f>IF(ISBLANK(Data_Input_BizRpt!B73),"",Data_Input_BizRpt!B73)</f>
        <v/>
      </c>
      <c r="B73">
        <f>IFERROR(INDEX(Data_Input_Inventory!B:B, MATCH(A73, Data_Input_Inventory!D:D, 0)), "N/A")</f>
        <v/>
      </c>
      <c r="C73">
        <f>IFERROR(INDEX(Data_Input_Inventory!E:E, MATCH(A73, Data_Input_Inventory!D:D, 0)), "N/A")</f>
        <v/>
      </c>
      <c r="D73">
        <f>IF(A73&lt;&gt;"", HYPERLINK("https://www.amazon.com/dp/"&amp;A73, "View on Amazon"), "")</f>
        <v/>
      </c>
      <c r="E73">
        <f>IFERROR(INDEX(Data_Input_Inventory!G:G, MATCH(A73, Data_Input_Inventory!D:D, 0)), 0)</f>
        <v/>
      </c>
      <c r="F73">
        <f>IFERROR(INDEX(Data_Input_Inventory!BC:BC, MATCH(A73, Data_Input_Inventory!D:D, 0)), 0)</f>
        <v/>
      </c>
      <c r="G73">
        <f>E73+F73</f>
        <v/>
      </c>
      <c r="H73">
        <f>IFERROR(G73/J73, "")</f>
        <v/>
      </c>
      <c r="I73">
        <f>IFERROR(VLOOKUP(A73, Data_Input_BizRpt!B:AF, 30, FALSE), 0)</f>
        <v/>
      </c>
      <c r="J73">
        <f>I73/30</f>
        <v/>
      </c>
      <c r="K73" t="inlineStr">
        <is>
          <t>(J73 * $P$3 * $P$4 * $P$5) * 60</t>
        </is>
      </c>
      <c r="L73">
        <f>IF(A73&lt;&gt;"", ROUND(MAX(0, K73-G73), 0), "")</f>
        <v/>
      </c>
      <c r="M73">
        <f>IF(L73&gt;0, "Restock Needed", "Healthy")</f>
        <v/>
      </c>
    </row>
    <row r="74">
      <c r="A74">
        <f>IF(ISBLANK(Data_Input_BizRpt!B74),"",Data_Input_BizRpt!B74)</f>
        <v/>
      </c>
      <c r="B74">
        <f>IFERROR(INDEX(Data_Input_Inventory!B:B, MATCH(A74, Data_Input_Inventory!D:D, 0)), "N/A")</f>
        <v/>
      </c>
      <c r="C74">
        <f>IFERROR(INDEX(Data_Input_Inventory!E:E, MATCH(A74, Data_Input_Inventory!D:D, 0)), "N/A")</f>
        <v/>
      </c>
      <c r="D74">
        <f>IF(A74&lt;&gt;"", HYPERLINK("https://www.amazon.com/dp/"&amp;A74, "View on Amazon"), "")</f>
        <v/>
      </c>
      <c r="E74">
        <f>IFERROR(INDEX(Data_Input_Inventory!G:G, MATCH(A74, Data_Input_Inventory!D:D, 0)), 0)</f>
        <v/>
      </c>
      <c r="F74">
        <f>IFERROR(INDEX(Data_Input_Inventory!BC:BC, MATCH(A74, Data_Input_Inventory!D:D, 0)), 0)</f>
        <v/>
      </c>
      <c r="G74">
        <f>E74+F74</f>
        <v/>
      </c>
      <c r="H74">
        <f>IFERROR(G74/J74, "")</f>
        <v/>
      </c>
      <c r="I74">
        <f>IFERROR(VLOOKUP(A74, Data_Input_BizRpt!B:AF, 30, FALSE), 0)</f>
        <v/>
      </c>
      <c r="J74">
        <f>I74/30</f>
        <v/>
      </c>
      <c r="K74" t="inlineStr">
        <is>
          <t>(J74 * $P$3 * $P$4 * $P$5) * 60</t>
        </is>
      </c>
      <c r="L74">
        <f>IF(A74&lt;&gt;"", ROUND(MAX(0, K74-G74), 0), "")</f>
        <v/>
      </c>
      <c r="M74">
        <f>IF(L74&gt;0, "Restock Needed", "Healthy")</f>
        <v/>
      </c>
    </row>
    <row r="75">
      <c r="A75">
        <f>IF(ISBLANK(Data_Input_BizRpt!B75),"",Data_Input_BizRpt!B75)</f>
        <v/>
      </c>
      <c r="B75">
        <f>IFERROR(INDEX(Data_Input_Inventory!B:B, MATCH(A75, Data_Input_Inventory!D:D, 0)), "N/A")</f>
        <v/>
      </c>
      <c r="C75">
        <f>IFERROR(INDEX(Data_Input_Inventory!E:E, MATCH(A75, Data_Input_Inventory!D:D, 0)), "N/A")</f>
        <v/>
      </c>
      <c r="D75">
        <f>IF(A75&lt;&gt;"", HYPERLINK("https://www.amazon.com/dp/"&amp;A75, "View on Amazon"), "")</f>
        <v/>
      </c>
      <c r="E75">
        <f>IFERROR(INDEX(Data_Input_Inventory!G:G, MATCH(A75, Data_Input_Inventory!D:D, 0)), 0)</f>
        <v/>
      </c>
      <c r="F75">
        <f>IFERROR(INDEX(Data_Input_Inventory!BC:BC, MATCH(A75, Data_Input_Inventory!D:D, 0)), 0)</f>
        <v/>
      </c>
      <c r="G75">
        <f>E75+F75</f>
        <v/>
      </c>
      <c r="H75">
        <f>IFERROR(G75/J75, "")</f>
        <v/>
      </c>
      <c r="I75">
        <f>IFERROR(VLOOKUP(A75, Data_Input_BizRpt!B:AF, 30, FALSE), 0)</f>
        <v/>
      </c>
      <c r="J75">
        <f>I75/30</f>
        <v/>
      </c>
      <c r="K75" t="inlineStr">
        <is>
          <t>(J75 * $P$3 * $P$4 * $P$5) * 60</t>
        </is>
      </c>
      <c r="L75">
        <f>IF(A75&lt;&gt;"", ROUND(MAX(0, K75-G75), 0), "")</f>
        <v/>
      </c>
      <c r="M75">
        <f>IF(L75&gt;0, "Restock Needed", "Healthy")</f>
        <v/>
      </c>
    </row>
    <row r="76">
      <c r="A76">
        <f>IF(ISBLANK(Data_Input_BizRpt!B76),"",Data_Input_BizRpt!B76)</f>
        <v/>
      </c>
      <c r="B76">
        <f>IFERROR(INDEX(Data_Input_Inventory!B:B, MATCH(A76, Data_Input_Inventory!D:D, 0)), "N/A")</f>
        <v/>
      </c>
      <c r="C76">
        <f>IFERROR(INDEX(Data_Input_Inventory!E:E, MATCH(A76, Data_Input_Inventory!D:D, 0)), "N/A")</f>
        <v/>
      </c>
      <c r="D76">
        <f>IF(A76&lt;&gt;"", HYPERLINK("https://www.amazon.com/dp/"&amp;A76, "View on Amazon"), "")</f>
        <v/>
      </c>
      <c r="E76">
        <f>IFERROR(INDEX(Data_Input_Inventory!G:G, MATCH(A76, Data_Input_Inventory!D:D, 0)), 0)</f>
        <v/>
      </c>
      <c r="F76">
        <f>IFERROR(INDEX(Data_Input_Inventory!BC:BC, MATCH(A76, Data_Input_Inventory!D:D, 0)), 0)</f>
        <v/>
      </c>
      <c r="G76">
        <f>E76+F76</f>
        <v/>
      </c>
      <c r="H76">
        <f>IFERROR(G76/J76, "")</f>
        <v/>
      </c>
      <c r="I76">
        <f>IFERROR(VLOOKUP(A76, Data_Input_BizRpt!B:AF, 30, FALSE), 0)</f>
        <v/>
      </c>
      <c r="J76">
        <f>I76/30</f>
        <v/>
      </c>
      <c r="K76" t="inlineStr">
        <is>
          <t>(J76 * $P$3 * $P$4 * $P$5) * 60</t>
        </is>
      </c>
      <c r="L76">
        <f>IF(A76&lt;&gt;"", ROUND(MAX(0, K76-G76), 0), "")</f>
        <v/>
      </c>
      <c r="M76">
        <f>IF(L76&gt;0, "Restock Needed", "Healthy")</f>
        <v/>
      </c>
    </row>
    <row r="77">
      <c r="A77">
        <f>IF(ISBLANK(Data_Input_BizRpt!B77),"",Data_Input_BizRpt!B77)</f>
        <v/>
      </c>
      <c r="B77">
        <f>IFERROR(INDEX(Data_Input_Inventory!B:B, MATCH(A77, Data_Input_Inventory!D:D, 0)), "N/A")</f>
        <v/>
      </c>
      <c r="C77">
        <f>IFERROR(INDEX(Data_Input_Inventory!E:E, MATCH(A77, Data_Input_Inventory!D:D, 0)), "N/A")</f>
        <v/>
      </c>
      <c r="D77">
        <f>IF(A77&lt;&gt;"", HYPERLINK("https://www.amazon.com/dp/"&amp;A77, "View on Amazon"), "")</f>
        <v/>
      </c>
      <c r="E77">
        <f>IFERROR(INDEX(Data_Input_Inventory!G:G, MATCH(A77, Data_Input_Inventory!D:D, 0)), 0)</f>
        <v/>
      </c>
      <c r="F77">
        <f>IFERROR(INDEX(Data_Input_Inventory!BC:BC, MATCH(A77, Data_Input_Inventory!D:D, 0)), 0)</f>
        <v/>
      </c>
      <c r="G77">
        <f>E77+F77</f>
        <v/>
      </c>
      <c r="H77">
        <f>IFERROR(G77/J77, "")</f>
        <v/>
      </c>
      <c r="I77">
        <f>IFERROR(VLOOKUP(A77, Data_Input_BizRpt!B:AF, 30, FALSE), 0)</f>
        <v/>
      </c>
      <c r="J77">
        <f>I77/30</f>
        <v/>
      </c>
      <c r="K77" t="inlineStr">
        <is>
          <t>(J77 * $P$3 * $P$4 * $P$5) * 60</t>
        </is>
      </c>
      <c r="L77">
        <f>IF(A77&lt;&gt;"", ROUND(MAX(0, K77-G77), 0), "")</f>
        <v/>
      </c>
      <c r="M77">
        <f>IF(L77&gt;0, "Restock Needed", "Healthy")</f>
        <v/>
      </c>
    </row>
    <row r="78">
      <c r="A78">
        <f>IF(ISBLANK(Data_Input_BizRpt!B78),"",Data_Input_BizRpt!B78)</f>
        <v/>
      </c>
      <c r="B78">
        <f>IFERROR(INDEX(Data_Input_Inventory!B:B, MATCH(A78, Data_Input_Inventory!D:D, 0)), "N/A")</f>
        <v/>
      </c>
      <c r="C78">
        <f>IFERROR(INDEX(Data_Input_Inventory!E:E, MATCH(A78, Data_Input_Inventory!D:D, 0)), "N/A")</f>
        <v/>
      </c>
      <c r="D78">
        <f>IF(A78&lt;&gt;"", HYPERLINK("https://www.amazon.com/dp/"&amp;A78, "View on Amazon"), "")</f>
        <v/>
      </c>
      <c r="E78">
        <f>IFERROR(INDEX(Data_Input_Inventory!G:G, MATCH(A78, Data_Input_Inventory!D:D, 0)), 0)</f>
        <v/>
      </c>
      <c r="F78">
        <f>IFERROR(INDEX(Data_Input_Inventory!BC:BC, MATCH(A78, Data_Input_Inventory!D:D, 0)), 0)</f>
        <v/>
      </c>
      <c r="G78">
        <f>E78+F78</f>
        <v/>
      </c>
      <c r="H78">
        <f>IFERROR(G78/J78, "")</f>
        <v/>
      </c>
      <c r="I78">
        <f>IFERROR(VLOOKUP(A78, Data_Input_BizRpt!B:AF, 30, FALSE), 0)</f>
        <v/>
      </c>
      <c r="J78">
        <f>I78/30</f>
        <v/>
      </c>
      <c r="K78" t="inlineStr">
        <is>
          <t>(J78 * $P$3 * $P$4 * $P$5) * 60</t>
        </is>
      </c>
      <c r="L78">
        <f>IF(A78&lt;&gt;"", ROUND(MAX(0, K78-G78), 0), "")</f>
        <v/>
      </c>
      <c r="M78">
        <f>IF(L78&gt;0, "Restock Needed", "Healthy")</f>
        <v/>
      </c>
    </row>
    <row r="79">
      <c r="A79">
        <f>IF(ISBLANK(Data_Input_BizRpt!B79),"",Data_Input_BizRpt!B79)</f>
        <v/>
      </c>
      <c r="B79">
        <f>IFERROR(INDEX(Data_Input_Inventory!B:B, MATCH(A79, Data_Input_Inventory!D:D, 0)), "N/A")</f>
        <v/>
      </c>
      <c r="C79">
        <f>IFERROR(INDEX(Data_Input_Inventory!E:E, MATCH(A79, Data_Input_Inventory!D:D, 0)), "N/A")</f>
        <v/>
      </c>
      <c r="D79">
        <f>IF(A79&lt;&gt;"", HYPERLINK("https://www.amazon.com/dp/"&amp;A79, "View on Amazon"), "")</f>
        <v/>
      </c>
      <c r="E79">
        <f>IFERROR(INDEX(Data_Input_Inventory!G:G, MATCH(A79, Data_Input_Inventory!D:D, 0)), 0)</f>
        <v/>
      </c>
      <c r="F79">
        <f>IFERROR(INDEX(Data_Input_Inventory!BC:BC, MATCH(A79, Data_Input_Inventory!D:D, 0)), 0)</f>
        <v/>
      </c>
      <c r="G79">
        <f>E79+F79</f>
        <v/>
      </c>
      <c r="H79">
        <f>IFERROR(G79/J79, "")</f>
        <v/>
      </c>
      <c r="I79">
        <f>IFERROR(VLOOKUP(A79, Data_Input_BizRpt!B:AF, 30, FALSE), 0)</f>
        <v/>
      </c>
      <c r="J79">
        <f>I79/30</f>
        <v/>
      </c>
      <c r="K79" t="inlineStr">
        <is>
          <t>(J79 * $P$3 * $P$4 * $P$5) * 60</t>
        </is>
      </c>
      <c r="L79">
        <f>IF(A79&lt;&gt;"", ROUND(MAX(0, K79-G79), 0), "")</f>
        <v/>
      </c>
      <c r="M79">
        <f>IF(L79&gt;0, "Restock Needed", "Healthy")</f>
        <v/>
      </c>
    </row>
    <row r="80">
      <c r="A80">
        <f>IF(ISBLANK(Data_Input_BizRpt!B80),"",Data_Input_BizRpt!B80)</f>
        <v/>
      </c>
      <c r="B80">
        <f>IFERROR(INDEX(Data_Input_Inventory!B:B, MATCH(A80, Data_Input_Inventory!D:D, 0)), "N/A")</f>
        <v/>
      </c>
      <c r="C80">
        <f>IFERROR(INDEX(Data_Input_Inventory!E:E, MATCH(A80, Data_Input_Inventory!D:D, 0)), "N/A")</f>
        <v/>
      </c>
      <c r="D80">
        <f>IF(A80&lt;&gt;"", HYPERLINK("https://www.amazon.com/dp/"&amp;A80, "View on Amazon"), "")</f>
        <v/>
      </c>
      <c r="E80">
        <f>IFERROR(INDEX(Data_Input_Inventory!G:G, MATCH(A80, Data_Input_Inventory!D:D, 0)), 0)</f>
        <v/>
      </c>
      <c r="F80">
        <f>IFERROR(INDEX(Data_Input_Inventory!BC:BC, MATCH(A80, Data_Input_Inventory!D:D, 0)), 0)</f>
        <v/>
      </c>
      <c r="G80">
        <f>E80+F80</f>
        <v/>
      </c>
      <c r="H80">
        <f>IFERROR(G80/J80, "")</f>
        <v/>
      </c>
      <c r="I80">
        <f>IFERROR(VLOOKUP(A80, Data_Input_BizRpt!B:AF, 30, FALSE), 0)</f>
        <v/>
      </c>
      <c r="J80">
        <f>I80/30</f>
        <v/>
      </c>
      <c r="K80" t="inlineStr">
        <is>
          <t>(J80 * $P$3 * $P$4 * $P$5) * 60</t>
        </is>
      </c>
      <c r="L80">
        <f>IF(A80&lt;&gt;"", ROUND(MAX(0, K80-G80), 0), "")</f>
        <v/>
      </c>
      <c r="M80">
        <f>IF(L80&gt;0, "Restock Needed", "Healthy")</f>
        <v/>
      </c>
    </row>
    <row r="81">
      <c r="A81">
        <f>IF(ISBLANK(Data_Input_BizRpt!B81),"",Data_Input_BizRpt!B81)</f>
        <v/>
      </c>
      <c r="B81">
        <f>IFERROR(INDEX(Data_Input_Inventory!B:B, MATCH(A81, Data_Input_Inventory!D:D, 0)), "N/A")</f>
        <v/>
      </c>
      <c r="C81">
        <f>IFERROR(INDEX(Data_Input_Inventory!E:E, MATCH(A81, Data_Input_Inventory!D:D, 0)), "N/A")</f>
        <v/>
      </c>
      <c r="D81">
        <f>IF(A81&lt;&gt;"", HYPERLINK("https://www.amazon.com/dp/"&amp;A81, "View on Amazon"), "")</f>
        <v/>
      </c>
      <c r="E81">
        <f>IFERROR(INDEX(Data_Input_Inventory!G:G, MATCH(A81, Data_Input_Inventory!D:D, 0)), 0)</f>
        <v/>
      </c>
      <c r="F81">
        <f>IFERROR(INDEX(Data_Input_Inventory!BC:BC, MATCH(A81, Data_Input_Inventory!D:D, 0)), 0)</f>
        <v/>
      </c>
      <c r="G81">
        <f>E81+F81</f>
        <v/>
      </c>
      <c r="H81">
        <f>IFERROR(G81/J81, "")</f>
        <v/>
      </c>
      <c r="I81">
        <f>IFERROR(VLOOKUP(A81, Data_Input_BizRpt!B:AF, 30, FALSE), 0)</f>
        <v/>
      </c>
      <c r="J81">
        <f>I81/30</f>
        <v/>
      </c>
      <c r="K81" t="inlineStr">
        <is>
          <t>(J81 * $P$3 * $P$4 * $P$5) * 60</t>
        </is>
      </c>
      <c r="L81">
        <f>IF(A81&lt;&gt;"", ROUND(MAX(0, K81-G81), 0), "")</f>
        <v/>
      </c>
      <c r="M81">
        <f>IF(L81&gt;0, "Restock Needed", "Healthy")</f>
        <v/>
      </c>
    </row>
    <row r="82">
      <c r="A82">
        <f>IF(ISBLANK(Data_Input_BizRpt!B82),"",Data_Input_BizRpt!B82)</f>
        <v/>
      </c>
      <c r="B82">
        <f>IFERROR(INDEX(Data_Input_Inventory!B:B, MATCH(A82, Data_Input_Inventory!D:D, 0)), "N/A")</f>
        <v/>
      </c>
      <c r="C82">
        <f>IFERROR(INDEX(Data_Input_Inventory!E:E, MATCH(A82, Data_Input_Inventory!D:D, 0)), "N/A")</f>
        <v/>
      </c>
      <c r="D82">
        <f>IF(A82&lt;&gt;"", HYPERLINK("https://www.amazon.com/dp/"&amp;A82, "View on Amazon"), "")</f>
        <v/>
      </c>
      <c r="E82">
        <f>IFERROR(INDEX(Data_Input_Inventory!G:G, MATCH(A82, Data_Input_Inventory!D:D, 0)), 0)</f>
        <v/>
      </c>
      <c r="F82">
        <f>IFERROR(INDEX(Data_Input_Inventory!BC:BC, MATCH(A82, Data_Input_Inventory!D:D, 0)), 0)</f>
        <v/>
      </c>
      <c r="G82">
        <f>E82+F82</f>
        <v/>
      </c>
      <c r="H82">
        <f>IFERROR(G82/J82, "")</f>
        <v/>
      </c>
      <c r="I82">
        <f>IFERROR(VLOOKUP(A82, Data_Input_BizRpt!B:AF, 30, FALSE), 0)</f>
        <v/>
      </c>
      <c r="J82">
        <f>I82/30</f>
        <v/>
      </c>
      <c r="K82" t="inlineStr">
        <is>
          <t>(J82 * $P$3 * $P$4 * $P$5) * 60</t>
        </is>
      </c>
      <c r="L82">
        <f>IF(A82&lt;&gt;"", ROUND(MAX(0, K82-G82), 0), "")</f>
        <v/>
      </c>
      <c r="M82">
        <f>IF(L82&gt;0, "Restock Needed", "Healthy")</f>
        <v/>
      </c>
    </row>
    <row r="83">
      <c r="A83">
        <f>IF(ISBLANK(Data_Input_BizRpt!B83),"",Data_Input_BizRpt!B83)</f>
        <v/>
      </c>
      <c r="B83">
        <f>IFERROR(INDEX(Data_Input_Inventory!B:B, MATCH(A83, Data_Input_Inventory!D:D, 0)), "N/A")</f>
        <v/>
      </c>
      <c r="C83">
        <f>IFERROR(INDEX(Data_Input_Inventory!E:E, MATCH(A83, Data_Input_Inventory!D:D, 0)), "N/A")</f>
        <v/>
      </c>
      <c r="D83">
        <f>IF(A83&lt;&gt;"", HYPERLINK("https://www.amazon.com/dp/"&amp;A83, "View on Amazon"), "")</f>
        <v/>
      </c>
      <c r="E83">
        <f>IFERROR(INDEX(Data_Input_Inventory!G:G, MATCH(A83, Data_Input_Inventory!D:D, 0)), 0)</f>
        <v/>
      </c>
      <c r="F83">
        <f>IFERROR(INDEX(Data_Input_Inventory!BC:BC, MATCH(A83, Data_Input_Inventory!D:D, 0)), 0)</f>
        <v/>
      </c>
      <c r="G83">
        <f>E83+F83</f>
        <v/>
      </c>
      <c r="H83">
        <f>IFERROR(G83/J83, "")</f>
        <v/>
      </c>
      <c r="I83">
        <f>IFERROR(VLOOKUP(A83, Data_Input_BizRpt!B:AF, 30, FALSE), 0)</f>
        <v/>
      </c>
      <c r="J83">
        <f>I83/30</f>
        <v/>
      </c>
      <c r="K83" t="inlineStr">
        <is>
          <t>(J83 * $P$3 * $P$4 * $P$5) * 60</t>
        </is>
      </c>
      <c r="L83">
        <f>IF(A83&lt;&gt;"", ROUND(MAX(0, K83-G83), 0), "")</f>
        <v/>
      </c>
      <c r="M83">
        <f>IF(L83&gt;0, "Restock Needed", "Healthy")</f>
        <v/>
      </c>
    </row>
    <row r="84">
      <c r="A84">
        <f>IF(ISBLANK(Data_Input_BizRpt!B84),"",Data_Input_BizRpt!B84)</f>
        <v/>
      </c>
      <c r="B84">
        <f>IFERROR(INDEX(Data_Input_Inventory!B:B, MATCH(A84, Data_Input_Inventory!D:D, 0)), "N/A")</f>
        <v/>
      </c>
      <c r="C84">
        <f>IFERROR(INDEX(Data_Input_Inventory!E:E, MATCH(A84, Data_Input_Inventory!D:D, 0)), "N/A")</f>
        <v/>
      </c>
      <c r="D84">
        <f>IF(A84&lt;&gt;"", HYPERLINK("https://www.amazon.com/dp/"&amp;A84, "View on Amazon"), "")</f>
        <v/>
      </c>
      <c r="E84">
        <f>IFERROR(INDEX(Data_Input_Inventory!G:G, MATCH(A84, Data_Input_Inventory!D:D, 0)), 0)</f>
        <v/>
      </c>
      <c r="F84">
        <f>IFERROR(INDEX(Data_Input_Inventory!BC:BC, MATCH(A84, Data_Input_Inventory!D:D, 0)), 0)</f>
        <v/>
      </c>
      <c r="G84">
        <f>E84+F84</f>
        <v/>
      </c>
      <c r="H84">
        <f>IFERROR(G84/J84, "")</f>
        <v/>
      </c>
      <c r="I84">
        <f>IFERROR(VLOOKUP(A84, Data_Input_BizRpt!B:AF, 30, FALSE), 0)</f>
        <v/>
      </c>
      <c r="J84">
        <f>I84/30</f>
        <v/>
      </c>
      <c r="K84" t="inlineStr">
        <is>
          <t>(J84 * $P$3 * $P$4 * $P$5) * 60</t>
        </is>
      </c>
      <c r="L84">
        <f>IF(A84&lt;&gt;"", ROUND(MAX(0, K84-G84), 0), "")</f>
        <v/>
      </c>
      <c r="M84">
        <f>IF(L84&gt;0, "Restock Needed", "Healthy")</f>
        <v/>
      </c>
    </row>
    <row r="85">
      <c r="A85">
        <f>IF(ISBLANK(Data_Input_BizRpt!B85),"",Data_Input_BizRpt!B85)</f>
        <v/>
      </c>
      <c r="B85">
        <f>IFERROR(INDEX(Data_Input_Inventory!B:B, MATCH(A85, Data_Input_Inventory!D:D, 0)), "N/A")</f>
        <v/>
      </c>
      <c r="C85">
        <f>IFERROR(INDEX(Data_Input_Inventory!E:E, MATCH(A85, Data_Input_Inventory!D:D, 0)), "N/A")</f>
        <v/>
      </c>
      <c r="D85">
        <f>IF(A85&lt;&gt;"", HYPERLINK("https://www.amazon.com/dp/"&amp;A85, "View on Amazon"), "")</f>
        <v/>
      </c>
      <c r="E85">
        <f>IFERROR(INDEX(Data_Input_Inventory!G:G, MATCH(A85, Data_Input_Inventory!D:D, 0)), 0)</f>
        <v/>
      </c>
      <c r="F85">
        <f>IFERROR(INDEX(Data_Input_Inventory!BC:BC, MATCH(A85, Data_Input_Inventory!D:D, 0)), 0)</f>
        <v/>
      </c>
      <c r="G85">
        <f>E85+F85</f>
        <v/>
      </c>
      <c r="H85">
        <f>IFERROR(G85/J85, "")</f>
        <v/>
      </c>
      <c r="I85">
        <f>IFERROR(VLOOKUP(A85, Data_Input_BizRpt!B:AF, 30, FALSE), 0)</f>
        <v/>
      </c>
      <c r="J85">
        <f>I85/30</f>
        <v/>
      </c>
      <c r="K85" t="inlineStr">
        <is>
          <t>(J85 * $P$3 * $P$4 * $P$5) * 60</t>
        </is>
      </c>
      <c r="L85">
        <f>IF(A85&lt;&gt;"", ROUND(MAX(0, K85-G85), 0), "")</f>
        <v/>
      </c>
      <c r="M85">
        <f>IF(L85&gt;0, "Restock Needed", "Healthy")</f>
        <v/>
      </c>
    </row>
    <row r="86">
      <c r="A86">
        <f>IF(ISBLANK(Data_Input_BizRpt!B86),"",Data_Input_BizRpt!B86)</f>
        <v/>
      </c>
      <c r="B86">
        <f>IFERROR(INDEX(Data_Input_Inventory!B:B, MATCH(A86, Data_Input_Inventory!D:D, 0)), "N/A")</f>
        <v/>
      </c>
      <c r="C86">
        <f>IFERROR(INDEX(Data_Input_Inventory!E:E, MATCH(A86, Data_Input_Inventory!D:D, 0)), "N/A")</f>
        <v/>
      </c>
      <c r="D86">
        <f>IF(A86&lt;&gt;"", HYPERLINK("https://www.amazon.com/dp/"&amp;A86, "View on Amazon"), "")</f>
        <v/>
      </c>
      <c r="E86">
        <f>IFERROR(INDEX(Data_Input_Inventory!G:G, MATCH(A86, Data_Input_Inventory!D:D, 0)), 0)</f>
        <v/>
      </c>
      <c r="F86">
        <f>IFERROR(INDEX(Data_Input_Inventory!BC:BC, MATCH(A86, Data_Input_Inventory!D:D, 0)), 0)</f>
        <v/>
      </c>
      <c r="G86">
        <f>E86+F86</f>
        <v/>
      </c>
      <c r="H86">
        <f>IFERROR(G86/J86, "")</f>
        <v/>
      </c>
      <c r="I86">
        <f>IFERROR(VLOOKUP(A86, Data_Input_BizRpt!B:AF, 30, FALSE), 0)</f>
        <v/>
      </c>
      <c r="J86">
        <f>I86/30</f>
        <v/>
      </c>
      <c r="K86" t="inlineStr">
        <is>
          <t>(J86 * $P$3 * $P$4 * $P$5) * 60</t>
        </is>
      </c>
      <c r="L86">
        <f>IF(A86&lt;&gt;"", ROUND(MAX(0, K86-G86), 0), "")</f>
        <v/>
      </c>
      <c r="M86">
        <f>IF(L86&gt;0, "Restock Needed", "Healthy")</f>
        <v/>
      </c>
    </row>
    <row r="87">
      <c r="A87">
        <f>IF(ISBLANK(Data_Input_BizRpt!B87),"",Data_Input_BizRpt!B87)</f>
        <v/>
      </c>
      <c r="B87">
        <f>IFERROR(INDEX(Data_Input_Inventory!B:B, MATCH(A87, Data_Input_Inventory!D:D, 0)), "N/A")</f>
        <v/>
      </c>
      <c r="C87">
        <f>IFERROR(INDEX(Data_Input_Inventory!E:E, MATCH(A87, Data_Input_Inventory!D:D, 0)), "N/A")</f>
        <v/>
      </c>
      <c r="D87">
        <f>IF(A87&lt;&gt;"", HYPERLINK("https://www.amazon.com/dp/"&amp;A87, "View on Amazon"), "")</f>
        <v/>
      </c>
      <c r="E87">
        <f>IFERROR(INDEX(Data_Input_Inventory!G:G, MATCH(A87, Data_Input_Inventory!D:D, 0)), 0)</f>
        <v/>
      </c>
      <c r="F87">
        <f>IFERROR(INDEX(Data_Input_Inventory!BC:BC, MATCH(A87, Data_Input_Inventory!D:D, 0)), 0)</f>
        <v/>
      </c>
      <c r="G87">
        <f>E87+F87</f>
        <v/>
      </c>
      <c r="H87">
        <f>IFERROR(G87/J87, "")</f>
        <v/>
      </c>
      <c r="I87">
        <f>IFERROR(VLOOKUP(A87, Data_Input_BizRpt!B:AF, 30, FALSE), 0)</f>
        <v/>
      </c>
      <c r="J87">
        <f>I87/30</f>
        <v/>
      </c>
      <c r="K87" t="inlineStr">
        <is>
          <t>(J87 * $P$3 * $P$4 * $P$5) * 60</t>
        </is>
      </c>
      <c r="L87">
        <f>IF(A87&lt;&gt;"", ROUND(MAX(0, K87-G87), 0), "")</f>
        <v/>
      </c>
      <c r="M87">
        <f>IF(L87&gt;0, "Restock Needed", "Healthy")</f>
        <v/>
      </c>
    </row>
    <row r="88">
      <c r="A88">
        <f>IF(ISBLANK(Data_Input_BizRpt!B88),"",Data_Input_BizRpt!B88)</f>
        <v/>
      </c>
      <c r="B88">
        <f>IFERROR(INDEX(Data_Input_Inventory!B:B, MATCH(A88, Data_Input_Inventory!D:D, 0)), "N/A")</f>
        <v/>
      </c>
      <c r="C88">
        <f>IFERROR(INDEX(Data_Input_Inventory!E:E, MATCH(A88, Data_Input_Inventory!D:D, 0)), "N/A")</f>
        <v/>
      </c>
      <c r="D88">
        <f>IF(A88&lt;&gt;"", HYPERLINK("https://www.amazon.com/dp/"&amp;A88, "View on Amazon"), "")</f>
        <v/>
      </c>
      <c r="E88">
        <f>IFERROR(INDEX(Data_Input_Inventory!G:G, MATCH(A88, Data_Input_Inventory!D:D, 0)), 0)</f>
        <v/>
      </c>
      <c r="F88">
        <f>IFERROR(INDEX(Data_Input_Inventory!BC:BC, MATCH(A88, Data_Input_Inventory!D:D, 0)), 0)</f>
        <v/>
      </c>
      <c r="G88">
        <f>E88+F88</f>
        <v/>
      </c>
      <c r="H88">
        <f>IFERROR(G88/J88, "")</f>
        <v/>
      </c>
      <c r="I88">
        <f>IFERROR(VLOOKUP(A88, Data_Input_BizRpt!B:AF, 30, FALSE), 0)</f>
        <v/>
      </c>
      <c r="J88">
        <f>I88/30</f>
        <v/>
      </c>
      <c r="K88" t="inlineStr">
        <is>
          <t>(J88 * $P$3 * $P$4 * $P$5) * 60</t>
        </is>
      </c>
      <c r="L88">
        <f>IF(A88&lt;&gt;"", ROUND(MAX(0, K88-G88), 0), "")</f>
        <v/>
      </c>
      <c r="M88">
        <f>IF(L88&gt;0, "Restock Needed", "Healthy")</f>
        <v/>
      </c>
    </row>
    <row r="89">
      <c r="A89">
        <f>IF(ISBLANK(Data_Input_BizRpt!B89),"",Data_Input_BizRpt!B89)</f>
        <v/>
      </c>
      <c r="B89">
        <f>IFERROR(INDEX(Data_Input_Inventory!B:B, MATCH(A89, Data_Input_Inventory!D:D, 0)), "N/A")</f>
        <v/>
      </c>
      <c r="C89">
        <f>IFERROR(INDEX(Data_Input_Inventory!E:E, MATCH(A89, Data_Input_Inventory!D:D, 0)), "N/A")</f>
        <v/>
      </c>
      <c r="D89">
        <f>IF(A89&lt;&gt;"", HYPERLINK("https://www.amazon.com/dp/"&amp;A89, "View on Amazon"), "")</f>
        <v/>
      </c>
      <c r="E89">
        <f>IFERROR(INDEX(Data_Input_Inventory!G:G, MATCH(A89, Data_Input_Inventory!D:D, 0)), 0)</f>
        <v/>
      </c>
      <c r="F89">
        <f>IFERROR(INDEX(Data_Input_Inventory!BC:BC, MATCH(A89, Data_Input_Inventory!D:D, 0)), 0)</f>
        <v/>
      </c>
      <c r="G89">
        <f>E89+F89</f>
        <v/>
      </c>
      <c r="H89">
        <f>IFERROR(G89/J89, "")</f>
        <v/>
      </c>
      <c r="I89">
        <f>IFERROR(VLOOKUP(A89, Data_Input_BizRpt!B:AF, 30, FALSE), 0)</f>
        <v/>
      </c>
      <c r="J89">
        <f>I89/30</f>
        <v/>
      </c>
      <c r="K89" t="inlineStr">
        <is>
          <t>(J89 * $P$3 * $P$4 * $P$5) * 60</t>
        </is>
      </c>
      <c r="L89">
        <f>IF(A89&lt;&gt;"", ROUND(MAX(0, K89-G89), 0), "")</f>
        <v/>
      </c>
      <c r="M89">
        <f>IF(L89&gt;0, "Restock Needed", "Healthy")</f>
        <v/>
      </c>
    </row>
    <row r="90">
      <c r="A90">
        <f>IF(ISBLANK(Data_Input_BizRpt!B90),"",Data_Input_BizRpt!B90)</f>
        <v/>
      </c>
      <c r="B90">
        <f>IFERROR(INDEX(Data_Input_Inventory!B:B, MATCH(A90, Data_Input_Inventory!D:D, 0)), "N/A")</f>
        <v/>
      </c>
      <c r="C90">
        <f>IFERROR(INDEX(Data_Input_Inventory!E:E, MATCH(A90, Data_Input_Inventory!D:D, 0)), "N/A")</f>
        <v/>
      </c>
      <c r="D90">
        <f>IF(A90&lt;&gt;"", HYPERLINK("https://www.amazon.com/dp/"&amp;A90, "View on Amazon"), "")</f>
        <v/>
      </c>
      <c r="E90">
        <f>IFERROR(INDEX(Data_Input_Inventory!G:G, MATCH(A90, Data_Input_Inventory!D:D, 0)), 0)</f>
        <v/>
      </c>
      <c r="F90">
        <f>IFERROR(INDEX(Data_Input_Inventory!BC:BC, MATCH(A90, Data_Input_Inventory!D:D, 0)), 0)</f>
        <v/>
      </c>
      <c r="G90">
        <f>E90+F90</f>
        <v/>
      </c>
      <c r="H90">
        <f>IFERROR(G90/J90, "")</f>
        <v/>
      </c>
      <c r="I90">
        <f>IFERROR(VLOOKUP(A90, Data_Input_BizRpt!B:AF, 30, FALSE), 0)</f>
        <v/>
      </c>
      <c r="J90">
        <f>I90/30</f>
        <v/>
      </c>
      <c r="K90" t="inlineStr">
        <is>
          <t>(J90 * $P$3 * $P$4 * $P$5) * 60</t>
        </is>
      </c>
      <c r="L90">
        <f>IF(A90&lt;&gt;"", ROUND(MAX(0, K90-G90), 0), "")</f>
        <v/>
      </c>
      <c r="M90">
        <f>IF(L90&gt;0, "Restock Needed", "Healthy")</f>
        <v/>
      </c>
    </row>
    <row r="91">
      <c r="A91">
        <f>IF(ISBLANK(Data_Input_BizRpt!B91),"",Data_Input_BizRpt!B91)</f>
        <v/>
      </c>
      <c r="B91">
        <f>IFERROR(INDEX(Data_Input_Inventory!B:B, MATCH(A91, Data_Input_Inventory!D:D, 0)), "N/A")</f>
        <v/>
      </c>
      <c r="C91">
        <f>IFERROR(INDEX(Data_Input_Inventory!E:E, MATCH(A91, Data_Input_Inventory!D:D, 0)), "N/A")</f>
        <v/>
      </c>
      <c r="D91">
        <f>IF(A91&lt;&gt;"", HYPERLINK("https://www.amazon.com/dp/"&amp;A91, "View on Amazon"), "")</f>
        <v/>
      </c>
      <c r="E91">
        <f>IFERROR(INDEX(Data_Input_Inventory!G:G, MATCH(A91, Data_Input_Inventory!D:D, 0)), 0)</f>
        <v/>
      </c>
      <c r="F91">
        <f>IFERROR(INDEX(Data_Input_Inventory!BC:BC, MATCH(A91, Data_Input_Inventory!D:D, 0)), 0)</f>
        <v/>
      </c>
      <c r="G91">
        <f>E91+F91</f>
        <v/>
      </c>
      <c r="H91">
        <f>IFERROR(G91/J91, "")</f>
        <v/>
      </c>
      <c r="I91">
        <f>IFERROR(VLOOKUP(A91, Data_Input_BizRpt!B:AF, 30, FALSE), 0)</f>
        <v/>
      </c>
      <c r="J91">
        <f>I91/30</f>
        <v/>
      </c>
      <c r="K91" t="inlineStr">
        <is>
          <t>(J91 * $P$3 * $P$4 * $P$5) * 60</t>
        </is>
      </c>
      <c r="L91">
        <f>IF(A91&lt;&gt;"", ROUND(MAX(0, K91-G91), 0), "")</f>
        <v/>
      </c>
      <c r="M91">
        <f>IF(L91&gt;0, "Restock Needed", "Healthy")</f>
        <v/>
      </c>
    </row>
    <row r="92">
      <c r="A92">
        <f>IF(ISBLANK(Data_Input_BizRpt!B92),"",Data_Input_BizRpt!B92)</f>
        <v/>
      </c>
      <c r="B92">
        <f>IFERROR(INDEX(Data_Input_Inventory!B:B, MATCH(A92, Data_Input_Inventory!D:D, 0)), "N/A")</f>
        <v/>
      </c>
      <c r="C92">
        <f>IFERROR(INDEX(Data_Input_Inventory!E:E, MATCH(A92, Data_Input_Inventory!D:D, 0)), "N/A")</f>
        <v/>
      </c>
      <c r="D92">
        <f>IF(A92&lt;&gt;"", HYPERLINK("https://www.amazon.com/dp/"&amp;A92, "View on Amazon"), "")</f>
        <v/>
      </c>
      <c r="E92">
        <f>IFERROR(INDEX(Data_Input_Inventory!G:G, MATCH(A92, Data_Input_Inventory!D:D, 0)), 0)</f>
        <v/>
      </c>
      <c r="F92">
        <f>IFERROR(INDEX(Data_Input_Inventory!BC:BC, MATCH(A92, Data_Input_Inventory!D:D, 0)), 0)</f>
        <v/>
      </c>
      <c r="G92">
        <f>E92+F92</f>
        <v/>
      </c>
      <c r="H92">
        <f>IFERROR(G92/J92, "")</f>
        <v/>
      </c>
      <c r="I92">
        <f>IFERROR(VLOOKUP(A92, Data_Input_BizRpt!B:AF, 30, FALSE), 0)</f>
        <v/>
      </c>
      <c r="J92">
        <f>I92/30</f>
        <v/>
      </c>
      <c r="K92" t="inlineStr">
        <is>
          <t>(J92 * $P$3 * $P$4 * $P$5) * 60</t>
        </is>
      </c>
      <c r="L92">
        <f>IF(A92&lt;&gt;"", ROUND(MAX(0, K92-G92), 0), "")</f>
        <v/>
      </c>
      <c r="M92">
        <f>IF(L92&gt;0, "Restock Needed", "Healthy")</f>
        <v/>
      </c>
    </row>
    <row r="93">
      <c r="A93">
        <f>IF(ISBLANK(Data_Input_BizRpt!B93),"",Data_Input_BizRpt!B93)</f>
        <v/>
      </c>
      <c r="B93">
        <f>IFERROR(INDEX(Data_Input_Inventory!B:B, MATCH(A93, Data_Input_Inventory!D:D, 0)), "N/A")</f>
        <v/>
      </c>
      <c r="C93">
        <f>IFERROR(INDEX(Data_Input_Inventory!E:E, MATCH(A93, Data_Input_Inventory!D:D, 0)), "N/A")</f>
        <v/>
      </c>
      <c r="D93">
        <f>IF(A93&lt;&gt;"", HYPERLINK("https://www.amazon.com/dp/"&amp;A93, "View on Amazon"), "")</f>
        <v/>
      </c>
      <c r="E93">
        <f>IFERROR(INDEX(Data_Input_Inventory!G:G, MATCH(A93, Data_Input_Inventory!D:D, 0)), 0)</f>
        <v/>
      </c>
      <c r="F93">
        <f>IFERROR(INDEX(Data_Input_Inventory!BC:BC, MATCH(A93, Data_Input_Inventory!D:D, 0)), 0)</f>
        <v/>
      </c>
      <c r="G93">
        <f>E93+F93</f>
        <v/>
      </c>
      <c r="H93">
        <f>IFERROR(G93/J93, "")</f>
        <v/>
      </c>
      <c r="I93">
        <f>IFERROR(VLOOKUP(A93, Data_Input_BizRpt!B:AF, 30, FALSE), 0)</f>
        <v/>
      </c>
      <c r="J93">
        <f>I93/30</f>
        <v/>
      </c>
      <c r="K93" t="inlineStr">
        <is>
          <t>(J93 * $P$3 * $P$4 * $P$5) * 60</t>
        </is>
      </c>
      <c r="L93">
        <f>IF(A93&lt;&gt;"", ROUND(MAX(0, K93-G93), 0), "")</f>
        <v/>
      </c>
      <c r="M93">
        <f>IF(L93&gt;0, "Restock Needed", "Healthy")</f>
        <v/>
      </c>
    </row>
    <row r="94">
      <c r="A94">
        <f>IF(ISBLANK(Data_Input_BizRpt!B94),"",Data_Input_BizRpt!B94)</f>
        <v/>
      </c>
      <c r="B94">
        <f>IFERROR(INDEX(Data_Input_Inventory!B:B, MATCH(A94, Data_Input_Inventory!D:D, 0)), "N/A")</f>
        <v/>
      </c>
      <c r="C94">
        <f>IFERROR(INDEX(Data_Input_Inventory!E:E, MATCH(A94, Data_Input_Inventory!D:D, 0)), "N/A")</f>
        <v/>
      </c>
      <c r="D94">
        <f>IF(A94&lt;&gt;"", HYPERLINK("https://www.amazon.com/dp/"&amp;A94, "View on Amazon"), "")</f>
        <v/>
      </c>
      <c r="E94">
        <f>IFERROR(INDEX(Data_Input_Inventory!G:G, MATCH(A94, Data_Input_Inventory!D:D, 0)), 0)</f>
        <v/>
      </c>
      <c r="F94">
        <f>IFERROR(INDEX(Data_Input_Inventory!BC:BC, MATCH(A94, Data_Input_Inventory!D:D, 0)), 0)</f>
        <v/>
      </c>
      <c r="G94">
        <f>E94+F94</f>
        <v/>
      </c>
      <c r="H94">
        <f>IFERROR(G94/J94, "")</f>
        <v/>
      </c>
      <c r="I94">
        <f>IFERROR(VLOOKUP(A94, Data_Input_BizRpt!B:AF, 30, FALSE), 0)</f>
        <v/>
      </c>
      <c r="J94">
        <f>I94/30</f>
        <v/>
      </c>
      <c r="K94" t="inlineStr">
        <is>
          <t>(J94 * $P$3 * $P$4 * $P$5) * 60</t>
        </is>
      </c>
      <c r="L94">
        <f>IF(A94&lt;&gt;"", ROUND(MAX(0, K94-G94), 0), "")</f>
        <v/>
      </c>
      <c r="M94">
        <f>IF(L94&gt;0, "Restock Needed", "Healthy")</f>
        <v/>
      </c>
    </row>
    <row r="95">
      <c r="A95">
        <f>IF(ISBLANK(Data_Input_BizRpt!B95),"",Data_Input_BizRpt!B95)</f>
        <v/>
      </c>
      <c r="B95">
        <f>IFERROR(INDEX(Data_Input_Inventory!B:B, MATCH(A95, Data_Input_Inventory!D:D, 0)), "N/A")</f>
        <v/>
      </c>
      <c r="C95">
        <f>IFERROR(INDEX(Data_Input_Inventory!E:E, MATCH(A95, Data_Input_Inventory!D:D, 0)), "N/A")</f>
        <v/>
      </c>
      <c r="D95">
        <f>IF(A95&lt;&gt;"", HYPERLINK("https://www.amazon.com/dp/"&amp;A95, "View on Amazon"), "")</f>
        <v/>
      </c>
      <c r="E95">
        <f>IFERROR(INDEX(Data_Input_Inventory!G:G, MATCH(A95, Data_Input_Inventory!D:D, 0)), 0)</f>
        <v/>
      </c>
      <c r="F95">
        <f>IFERROR(INDEX(Data_Input_Inventory!BC:BC, MATCH(A95, Data_Input_Inventory!D:D, 0)), 0)</f>
        <v/>
      </c>
      <c r="G95">
        <f>E95+F95</f>
        <v/>
      </c>
      <c r="H95">
        <f>IFERROR(G95/J95, "")</f>
        <v/>
      </c>
      <c r="I95">
        <f>IFERROR(VLOOKUP(A95, Data_Input_BizRpt!B:AF, 30, FALSE), 0)</f>
        <v/>
      </c>
      <c r="J95">
        <f>I95/30</f>
        <v/>
      </c>
      <c r="K95" t="inlineStr">
        <is>
          <t>(J95 * $P$3 * $P$4 * $P$5) * 60</t>
        </is>
      </c>
      <c r="L95">
        <f>IF(A95&lt;&gt;"", ROUND(MAX(0, K95-G95), 0), "")</f>
        <v/>
      </c>
      <c r="M95">
        <f>IF(L95&gt;0, "Restock Needed", "Healthy")</f>
        <v/>
      </c>
    </row>
    <row r="96">
      <c r="A96">
        <f>IF(ISBLANK(Data_Input_BizRpt!B96),"",Data_Input_BizRpt!B96)</f>
        <v/>
      </c>
      <c r="B96">
        <f>IFERROR(INDEX(Data_Input_Inventory!B:B, MATCH(A96, Data_Input_Inventory!D:D, 0)), "N/A")</f>
        <v/>
      </c>
      <c r="C96">
        <f>IFERROR(INDEX(Data_Input_Inventory!E:E, MATCH(A96, Data_Input_Inventory!D:D, 0)), "N/A")</f>
        <v/>
      </c>
      <c r="D96">
        <f>IF(A96&lt;&gt;"", HYPERLINK("https://www.amazon.com/dp/"&amp;A96, "View on Amazon"), "")</f>
        <v/>
      </c>
      <c r="E96">
        <f>IFERROR(INDEX(Data_Input_Inventory!G:G, MATCH(A96, Data_Input_Inventory!D:D, 0)), 0)</f>
        <v/>
      </c>
      <c r="F96">
        <f>IFERROR(INDEX(Data_Input_Inventory!BC:BC, MATCH(A96, Data_Input_Inventory!D:D, 0)), 0)</f>
        <v/>
      </c>
      <c r="G96">
        <f>E96+F96</f>
        <v/>
      </c>
      <c r="H96">
        <f>IFERROR(G96/J96, "")</f>
        <v/>
      </c>
      <c r="I96">
        <f>IFERROR(VLOOKUP(A96, Data_Input_BizRpt!B:AF, 30, FALSE), 0)</f>
        <v/>
      </c>
      <c r="J96">
        <f>I96/30</f>
        <v/>
      </c>
      <c r="K96" t="inlineStr">
        <is>
          <t>(J96 * $P$3 * $P$4 * $P$5) * 60</t>
        </is>
      </c>
      <c r="L96">
        <f>IF(A96&lt;&gt;"", ROUND(MAX(0, K96-G96), 0), "")</f>
        <v/>
      </c>
      <c r="M96">
        <f>IF(L96&gt;0, "Restock Needed", "Healthy")</f>
        <v/>
      </c>
    </row>
    <row r="97">
      <c r="A97">
        <f>IF(ISBLANK(Data_Input_BizRpt!B97),"",Data_Input_BizRpt!B97)</f>
        <v/>
      </c>
      <c r="B97">
        <f>IFERROR(INDEX(Data_Input_Inventory!B:B, MATCH(A97, Data_Input_Inventory!D:D, 0)), "N/A")</f>
        <v/>
      </c>
      <c r="C97">
        <f>IFERROR(INDEX(Data_Input_Inventory!E:E, MATCH(A97, Data_Input_Inventory!D:D, 0)), "N/A")</f>
        <v/>
      </c>
      <c r="D97">
        <f>IF(A97&lt;&gt;"", HYPERLINK("https://www.amazon.com/dp/"&amp;A97, "View on Amazon"), "")</f>
        <v/>
      </c>
      <c r="E97">
        <f>IFERROR(INDEX(Data_Input_Inventory!G:G, MATCH(A97, Data_Input_Inventory!D:D, 0)), 0)</f>
        <v/>
      </c>
      <c r="F97">
        <f>IFERROR(INDEX(Data_Input_Inventory!BC:BC, MATCH(A97, Data_Input_Inventory!D:D, 0)), 0)</f>
        <v/>
      </c>
      <c r="G97">
        <f>E97+F97</f>
        <v/>
      </c>
      <c r="H97">
        <f>IFERROR(G97/J97, "")</f>
        <v/>
      </c>
      <c r="I97">
        <f>IFERROR(VLOOKUP(A97, Data_Input_BizRpt!B:AF, 30, FALSE), 0)</f>
        <v/>
      </c>
      <c r="J97">
        <f>I97/30</f>
        <v/>
      </c>
      <c r="K97" t="inlineStr">
        <is>
          <t>(J97 * $P$3 * $P$4 * $P$5) * 60</t>
        </is>
      </c>
      <c r="L97">
        <f>IF(A97&lt;&gt;"", ROUND(MAX(0, K97-G97), 0), "")</f>
        <v/>
      </c>
      <c r="M97">
        <f>IF(L97&gt;0, "Restock Needed", "Healthy")</f>
        <v/>
      </c>
    </row>
    <row r="98">
      <c r="A98">
        <f>IF(ISBLANK(Data_Input_BizRpt!B98),"",Data_Input_BizRpt!B98)</f>
        <v/>
      </c>
      <c r="B98">
        <f>IFERROR(INDEX(Data_Input_Inventory!B:B, MATCH(A98, Data_Input_Inventory!D:D, 0)), "N/A")</f>
        <v/>
      </c>
      <c r="C98">
        <f>IFERROR(INDEX(Data_Input_Inventory!E:E, MATCH(A98, Data_Input_Inventory!D:D, 0)), "N/A")</f>
        <v/>
      </c>
      <c r="D98">
        <f>IF(A98&lt;&gt;"", HYPERLINK("https://www.amazon.com/dp/"&amp;A98, "View on Amazon"), "")</f>
        <v/>
      </c>
      <c r="E98">
        <f>IFERROR(INDEX(Data_Input_Inventory!G:G, MATCH(A98, Data_Input_Inventory!D:D, 0)), 0)</f>
        <v/>
      </c>
      <c r="F98">
        <f>IFERROR(INDEX(Data_Input_Inventory!BC:BC, MATCH(A98, Data_Input_Inventory!D:D, 0)), 0)</f>
        <v/>
      </c>
      <c r="G98">
        <f>E98+F98</f>
        <v/>
      </c>
      <c r="H98">
        <f>IFERROR(G98/J98, "")</f>
        <v/>
      </c>
      <c r="I98">
        <f>IFERROR(VLOOKUP(A98, Data_Input_BizRpt!B:AF, 30, FALSE), 0)</f>
        <v/>
      </c>
      <c r="J98">
        <f>I98/30</f>
        <v/>
      </c>
      <c r="K98" t="inlineStr">
        <is>
          <t>(J98 * $P$3 * $P$4 * $P$5) * 60</t>
        </is>
      </c>
      <c r="L98">
        <f>IF(A98&lt;&gt;"", ROUND(MAX(0, K98-G98), 0), "")</f>
        <v/>
      </c>
      <c r="M98">
        <f>IF(L98&gt;0, "Restock Needed", "Healthy")</f>
        <v/>
      </c>
    </row>
    <row r="99">
      <c r="A99">
        <f>IF(ISBLANK(Data_Input_BizRpt!B99),"",Data_Input_BizRpt!B99)</f>
        <v/>
      </c>
      <c r="B99">
        <f>IFERROR(INDEX(Data_Input_Inventory!B:B, MATCH(A99, Data_Input_Inventory!D:D, 0)), "N/A")</f>
        <v/>
      </c>
      <c r="C99">
        <f>IFERROR(INDEX(Data_Input_Inventory!E:E, MATCH(A99, Data_Input_Inventory!D:D, 0)), "N/A")</f>
        <v/>
      </c>
      <c r="D99">
        <f>IF(A99&lt;&gt;"", HYPERLINK("https://www.amazon.com/dp/"&amp;A99, "View on Amazon"), "")</f>
        <v/>
      </c>
      <c r="E99">
        <f>IFERROR(INDEX(Data_Input_Inventory!G:G, MATCH(A99, Data_Input_Inventory!D:D, 0)), 0)</f>
        <v/>
      </c>
      <c r="F99">
        <f>IFERROR(INDEX(Data_Input_Inventory!BC:BC, MATCH(A99, Data_Input_Inventory!D:D, 0)), 0)</f>
        <v/>
      </c>
      <c r="G99">
        <f>E99+F99</f>
        <v/>
      </c>
      <c r="H99">
        <f>IFERROR(G99/J99, "")</f>
        <v/>
      </c>
      <c r="I99">
        <f>IFERROR(VLOOKUP(A99, Data_Input_BizRpt!B:AF, 30, FALSE), 0)</f>
        <v/>
      </c>
      <c r="J99">
        <f>I99/30</f>
        <v/>
      </c>
      <c r="K99" t="inlineStr">
        <is>
          <t>(J99 * $P$3 * $P$4 * $P$5) * 60</t>
        </is>
      </c>
      <c r="L99">
        <f>IF(A99&lt;&gt;"", ROUND(MAX(0, K99-G99), 0), "")</f>
        <v/>
      </c>
      <c r="M99">
        <f>IF(L99&gt;0, "Restock Needed", "Healthy")</f>
        <v/>
      </c>
    </row>
    <row r="100">
      <c r="A100">
        <f>IF(ISBLANK(Data_Input_BizRpt!B100),"",Data_Input_BizRpt!B100)</f>
        <v/>
      </c>
      <c r="B100">
        <f>IFERROR(INDEX(Data_Input_Inventory!B:B, MATCH(A100, Data_Input_Inventory!D:D, 0)), "N/A")</f>
        <v/>
      </c>
      <c r="C100">
        <f>IFERROR(INDEX(Data_Input_Inventory!E:E, MATCH(A100, Data_Input_Inventory!D:D, 0)), "N/A")</f>
        <v/>
      </c>
      <c r="D100">
        <f>IF(A100&lt;&gt;"", HYPERLINK("https://www.amazon.com/dp/"&amp;A100, "View on Amazon"), "")</f>
        <v/>
      </c>
      <c r="E100">
        <f>IFERROR(INDEX(Data_Input_Inventory!G:G, MATCH(A100, Data_Input_Inventory!D:D, 0)), 0)</f>
        <v/>
      </c>
      <c r="F100">
        <f>IFERROR(INDEX(Data_Input_Inventory!BC:BC, MATCH(A100, Data_Input_Inventory!D:D, 0)), 0)</f>
        <v/>
      </c>
      <c r="G100">
        <f>E100+F100</f>
        <v/>
      </c>
      <c r="H100">
        <f>IFERROR(G100/J100, "")</f>
        <v/>
      </c>
      <c r="I100">
        <f>IFERROR(VLOOKUP(A100, Data_Input_BizRpt!B:AF, 30, FALSE), 0)</f>
        <v/>
      </c>
      <c r="J100">
        <f>I100/30</f>
        <v/>
      </c>
      <c r="K100" t="inlineStr">
        <is>
          <t>(J100 * $P$3 * $P$4 * $P$5) * 60</t>
        </is>
      </c>
      <c r="L100">
        <f>IF(A100&lt;&gt;"", ROUND(MAX(0, K100-G100), 0), "")</f>
        <v/>
      </c>
      <c r="M100">
        <f>IF(L100&gt;0, "Restock Needed", "Healthy")</f>
        <v/>
      </c>
    </row>
    <row r="101">
      <c r="A101">
        <f>IF(ISBLANK(Data_Input_BizRpt!B101),"",Data_Input_BizRpt!B101)</f>
        <v/>
      </c>
      <c r="B101">
        <f>IFERROR(INDEX(Data_Input_Inventory!B:B, MATCH(A101, Data_Input_Inventory!D:D, 0)), "N/A")</f>
        <v/>
      </c>
      <c r="C101">
        <f>IFERROR(INDEX(Data_Input_Inventory!E:E, MATCH(A101, Data_Input_Inventory!D:D, 0)), "N/A")</f>
        <v/>
      </c>
      <c r="D101">
        <f>IF(A101&lt;&gt;"", HYPERLINK("https://www.amazon.com/dp/"&amp;A101, "View on Amazon"), "")</f>
        <v/>
      </c>
      <c r="E101">
        <f>IFERROR(INDEX(Data_Input_Inventory!G:G, MATCH(A101, Data_Input_Inventory!D:D, 0)), 0)</f>
        <v/>
      </c>
      <c r="F101">
        <f>IFERROR(INDEX(Data_Input_Inventory!BC:BC, MATCH(A101, Data_Input_Inventory!D:D, 0)), 0)</f>
        <v/>
      </c>
      <c r="G101">
        <f>E101+F101</f>
        <v/>
      </c>
      <c r="H101">
        <f>IFERROR(G101/J101, "")</f>
        <v/>
      </c>
      <c r="I101">
        <f>IFERROR(VLOOKUP(A101, Data_Input_BizRpt!B:AF, 30, FALSE), 0)</f>
        <v/>
      </c>
      <c r="J101">
        <f>I101/30</f>
        <v/>
      </c>
      <c r="K101" t="inlineStr">
        <is>
          <t>(J101 * $P$3 * $P$4 * $P$5) * 60</t>
        </is>
      </c>
      <c r="L101">
        <f>IF(A101&lt;&gt;"", ROUND(MAX(0, K101-G101), 0), "")</f>
        <v/>
      </c>
      <c r="M101">
        <f>IF(L101&gt;0, "Restock Needed", "Healthy")</f>
        <v/>
      </c>
    </row>
    <row r="102">
      <c r="A102">
        <f>IF(ISBLANK(Data_Input_BizRpt!B102),"",Data_Input_BizRpt!B102)</f>
        <v/>
      </c>
      <c r="B102">
        <f>IFERROR(INDEX(Data_Input_Inventory!B:B, MATCH(A102, Data_Input_Inventory!D:D, 0)), "N/A")</f>
        <v/>
      </c>
      <c r="C102">
        <f>IFERROR(INDEX(Data_Input_Inventory!E:E, MATCH(A102, Data_Input_Inventory!D:D, 0)), "N/A")</f>
        <v/>
      </c>
      <c r="D102">
        <f>IF(A102&lt;&gt;"", HYPERLINK("https://www.amazon.com/dp/"&amp;A102, "View on Amazon"), "")</f>
        <v/>
      </c>
      <c r="E102">
        <f>IFERROR(INDEX(Data_Input_Inventory!G:G, MATCH(A102, Data_Input_Inventory!D:D, 0)), 0)</f>
        <v/>
      </c>
      <c r="F102">
        <f>IFERROR(INDEX(Data_Input_Inventory!BC:BC, MATCH(A102, Data_Input_Inventory!D:D, 0)), 0)</f>
        <v/>
      </c>
      <c r="G102">
        <f>E102+F102</f>
        <v/>
      </c>
      <c r="H102">
        <f>IFERROR(G102/J102, "")</f>
        <v/>
      </c>
      <c r="I102">
        <f>IFERROR(VLOOKUP(A102, Data_Input_BizRpt!B:AF, 30, FALSE), 0)</f>
        <v/>
      </c>
      <c r="J102">
        <f>I102/30</f>
        <v/>
      </c>
      <c r="K102" t="inlineStr">
        <is>
          <t>(J102 * $P$3 * $P$4 * $P$5) * 60</t>
        </is>
      </c>
      <c r="L102">
        <f>IF(A102&lt;&gt;"", ROUND(MAX(0, K102-G102), 0), "")</f>
        <v/>
      </c>
      <c r="M102">
        <f>IF(L102&gt;0, "Restock Needed", "Healthy")</f>
        <v/>
      </c>
    </row>
    <row r="103">
      <c r="A103">
        <f>IF(ISBLANK(Data_Input_BizRpt!B103),"",Data_Input_BizRpt!B103)</f>
        <v/>
      </c>
      <c r="B103">
        <f>IFERROR(INDEX(Data_Input_Inventory!B:B, MATCH(A103, Data_Input_Inventory!D:D, 0)), "N/A")</f>
        <v/>
      </c>
      <c r="C103">
        <f>IFERROR(INDEX(Data_Input_Inventory!E:E, MATCH(A103, Data_Input_Inventory!D:D, 0)), "N/A")</f>
        <v/>
      </c>
      <c r="D103">
        <f>IF(A103&lt;&gt;"", HYPERLINK("https://www.amazon.com/dp/"&amp;A103, "View on Amazon"), "")</f>
        <v/>
      </c>
      <c r="E103">
        <f>IFERROR(INDEX(Data_Input_Inventory!G:G, MATCH(A103, Data_Input_Inventory!D:D, 0)), 0)</f>
        <v/>
      </c>
      <c r="F103">
        <f>IFERROR(INDEX(Data_Input_Inventory!BC:BC, MATCH(A103, Data_Input_Inventory!D:D, 0)), 0)</f>
        <v/>
      </c>
      <c r="G103">
        <f>E103+F103</f>
        <v/>
      </c>
      <c r="H103">
        <f>IFERROR(G103/J103, "")</f>
        <v/>
      </c>
      <c r="I103">
        <f>IFERROR(VLOOKUP(A103, Data_Input_BizRpt!B:AF, 30, FALSE), 0)</f>
        <v/>
      </c>
      <c r="J103">
        <f>I103/30</f>
        <v/>
      </c>
      <c r="K103" t="inlineStr">
        <is>
          <t>(J103 * $P$3 * $P$4 * $P$5) * 60</t>
        </is>
      </c>
      <c r="L103">
        <f>IF(A103&lt;&gt;"", ROUND(MAX(0, K103-G103), 0), "")</f>
        <v/>
      </c>
      <c r="M103">
        <f>IF(L103&gt;0, "Restock Needed", "Healthy")</f>
        <v/>
      </c>
    </row>
    <row r="104">
      <c r="A104">
        <f>IF(ISBLANK(Data_Input_BizRpt!B104),"",Data_Input_BizRpt!B104)</f>
        <v/>
      </c>
      <c r="B104">
        <f>IFERROR(INDEX(Data_Input_Inventory!B:B, MATCH(A104, Data_Input_Inventory!D:D, 0)), "N/A")</f>
        <v/>
      </c>
      <c r="C104">
        <f>IFERROR(INDEX(Data_Input_Inventory!E:E, MATCH(A104, Data_Input_Inventory!D:D, 0)), "N/A")</f>
        <v/>
      </c>
      <c r="D104">
        <f>IF(A104&lt;&gt;"", HYPERLINK("https://www.amazon.com/dp/"&amp;A104, "View on Amazon"), "")</f>
        <v/>
      </c>
      <c r="E104">
        <f>IFERROR(INDEX(Data_Input_Inventory!G:G, MATCH(A104, Data_Input_Inventory!D:D, 0)), 0)</f>
        <v/>
      </c>
      <c r="F104">
        <f>IFERROR(INDEX(Data_Input_Inventory!BC:BC, MATCH(A104, Data_Input_Inventory!D:D, 0)), 0)</f>
        <v/>
      </c>
      <c r="G104">
        <f>E104+F104</f>
        <v/>
      </c>
      <c r="H104">
        <f>IFERROR(G104/J104, "")</f>
        <v/>
      </c>
      <c r="I104">
        <f>IFERROR(VLOOKUP(A104, Data_Input_BizRpt!B:AF, 30, FALSE), 0)</f>
        <v/>
      </c>
      <c r="J104">
        <f>I104/30</f>
        <v/>
      </c>
      <c r="K104" t="inlineStr">
        <is>
          <t>(J104 * $P$3 * $P$4 * $P$5) * 60</t>
        </is>
      </c>
      <c r="L104">
        <f>IF(A104&lt;&gt;"", ROUND(MAX(0, K104-G104), 0), "")</f>
        <v/>
      </c>
      <c r="M104">
        <f>IF(L104&gt;0, "Restock Needed", "Healthy")</f>
        <v/>
      </c>
    </row>
    <row r="105">
      <c r="A105">
        <f>IF(ISBLANK(Data_Input_BizRpt!B105),"",Data_Input_BizRpt!B105)</f>
        <v/>
      </c>
      <c r="B105">
        <f>IFERROR(INDEX(Data_Input_Inventory!B:B, MATCH(A105, Data_Input_Inventory!D:D, 0)), "N/A")</f>
        <v/>
      </c>
      <c r="C105">
        <f>IFERROR(INDEX(Data_Input_Inventory!E:E, MATCH(A105, Data_Input_Inventory!D:D, 0)), "N/A")</f>
        <v/>
      </c>
      <c r="D105">
        <f>IF(A105&lt;&gt;"", HYPERLINK("https://www.amazon.com/dp/"&amp;A105, "View on Amazon"), "")</f>
        <v/>
      </c>
      <c r="E105">
        <f>IFERROR(INDEX(Data_Input_Inventory!G:G, MATCH(A105, Data_Input_Inventory!D:D, 0)), 0)</f>
        <v/>
      </c>
      <c r="F105">
        <f>IFERROR(INDEX(Data_Input_Inventory!BC:BC, MATCH(A105, Data_Input_Inventory!D:D, 0)), 0)</f>
        <v/>
      </c>
      <c r="G105">
        <f>E105+F105</f>
        <v/>
      </c>
      <c r="H105">
        <f>IFERROR(G105/J105, "")</f>
        <v/>
      </c>
      <c r="I105">
        <f>IFERROR(VLOOKUP(A105, Data_Input_BizRpt!B:AF, 30, FALSE), 0)</f>
        <v/>
      </c>
      <c r="J105">
        <f>I105/30</f>
        <v/>
      </c>
      <c r="K105" t="inlineStr">
        <is>
          <t>(J105 * $P$3 * $P$4 * $P$5) * 60</t>
        </is>
      </c>
      <c r="L105">
        <f>IF(A105&lt;&gt;"", ROUND(MAX(0, K105-G105), 0), "")</f>
        <v/>
      </c>
      <c r="M105">
        <f>IF(L105&gt;0, "Restock Needed", "Healthy")</f>
        <v/>
      </c>
    </row>
    <row r="106">
      <c r="A106">
        <f>IF(ISBLANK(Data_Input_BizRpt!B106),"",Data_Input_BizRpt!B106)</f>
        <v/>
      </c>
      <c r="B106">
        <f>IFERROR(INDEX(Data_Input_Inventory!B:B, MATCH(A106, Data_Input_Inventory!D:D, 0)), "N/A")</f>
        <v/>
      </c>
      <c r="C106">
        <f>IFERROR(INDEX(Data_Input_Inventory!E:E, MATCH(A106, Data_Input_Inventory!D:D, 0)), "N/A")</f>
        <v/>
      </c>
      <c r="D106">
        <f>IF(A106&lt;&gt;"", HYPERLINK("https://www.amazon.com/dp/"&amp;A106, "View on Amazon"), "")</f>
        <v/>
      </c>
      <c r="E106">
        <f>IFERROR(INDEX(Data_Input_Inventory!G:G, MATCH(A106, Data_Input_Inventory!D:D, 0)), 0)</f>
        <v/>
      </c>
      <c r="F106">
        <f>IFERROR(INDEX(Data_Input_Inventory!BC:BC, MATCH(A106, Data_Input_Inventory!D:D, 0)), 0)</f>
        <v/>
      </c>
      <c r="G106">
        <f>E106+F106</f>
        <v/>
      </c>
      <c r="H106">
        <f>IFERROR(G106/J106, "")</f>
        <v/>
      </c>
      <c r="I106">
        <f>IFERROR(VLOOKUP(A106, Data_Input_BizRpt!B:AF, 30, FALSE), 0)</f>
        <v/>
      </c>
      <c r="J106">
        <f>I106/30</f>
        <v/>
      </c>
      <c r="K106" t="inlineStr">
        <is>
          <t>(J106 * $P$3 * $P$4 * $P$5) * 60</t>
        </is>
      </c>
      <c r="L106">
        <f>IF(A106&lt;&gt;"", ROUND(MAX(0, K106-G106), 0), "")</f>
        <v/>
      </c>
      <c r="M106">
        <f>IF(L106&gt;0, "Restock Needed", "Healthy")</f>
        <v/>
      </c>
    </row>
    <row r="107">
      <c r="A107">
        <f>IF(ISBLANK(Data_Input_BizRpt!B107),"",Data_Input_BizRpt!B107)</f>
        <v/>
      </c>
      <c r="B107">
        <f>IFERROR(INDEX(Data_Input_Inventory!B:B, MATCH(A107, Data_Input_Inventory!D:D, 0)), "N/A")</f>
        <v/>
      </c>
      <c r="C107">
        <f>IFERROR(INDEX(Data_Input_Inventory!E:E, MATCH(A107, Data_Input_Inventory!D:D, 0)), "N/A")</f>
        <v/>
      </c>
      <c r="D107">
        <f>IF(A107&lt;&gt;"", HYPERLINK("https://www.amazon.com/dp/"&amp;A107, "View on Amazon"), "")</f>
        <v/>
      </c>
      <c r="E107">
        <f>IFERROR(INDEX(Data_Input_Inventory!G:G, MATCH(A107, Data_Input_Inventory!D:D, 0)), 0)</f>
        <v/>
      </c>
      <c r="F107">
        <f>IFERROR(INDEX(Data_Input_Inventory!BC:BC, MATCH(A107, Data_Input_Inventory!D:D, 0)), 0)</f>
        <v/>
      </c>
      <c r="G107">
        <f>E107+F107</f>
        <v/>
      </c>
      <c r="H107">
        <f>IFERROR(G107/J107, "")</f>
        <v/>
      </c>
      <c r="I107">
        <f>IFERROR(VLOOKUP(A107, Data_Input_BizRpt!B:AF, 30, FALSE), 0)</f>
        <v/>
      </c>
      <c r="J107">
        <f>I107/30</f>
        <v/>
      </c>
      <c r="K107" t="inlineStr">
        <is>
          <t>(J107 * $P$3 * $P$4 * $P$5) * 60</t>
        </is>
      </c>
      <c r="L107">
        <f>IF(A107&lt;&gt;"", ROUND(MAX(0, K107-G107), 0), "")</f>
        <v/>
      </c>
      <c r="M107">
        <f>IF(L107&gt;0, "Restock Needed", "Healthy")</f>
        <v/>
      </c>
    </row>
    <row r="108">
      <c r="A108">
        <f>IF(ISBLANK(Data_Input_BizRpt!B108),"",Data_Input_BizRpt!B108)</f>
        <v/>
      </c>
      <c r="B108">
        <f>IFERROR(INDEX(Data_Input_Inventory!B:B, MATCH(A108, Data_Input_Inventory!D:D, 0)), "N/A")</f>
        <v/>
      </c>
      <c r="C108">
        <f>IFERROR(INDEX(Data_Input_Inventory!E:E, MATCH(A108, Data_Input_Inventory!D:D, 0)), "N/A")</f>
        <v/>
      </c>
      <c r="D108">
        <f>IF(A108&lt;&gt;"", HYPERLINK("https://www.amazon.com/dp/"&amp;A108, "View on Amazon"), "")</f>
        <v/>
      </c>
      <c r="E108">
        <f>IFERROR(INDEX(Data_Input_Inventory!G:G, MATCH(A108, Data_Input_Inventory!D:D, 0)), 0)</f>
        <v/>
      </c>
      <c r="F108">
        <f>IFERROR(INDEX(Data_Input_Inventory!BC:BC, MATCH(A108, Data_Input_Inventory!D:D, 0)), 0)</f>
        <v/>
      </c>
      <c r="G108">
        <f>E108+F108</f>
        <v/>
      </c>
      <c r="H108">
        <f>IFERROR(G108/J108, "")</f>
        <v/>
      </c>
      <c r="I108">
        <f>IFERROR(VLOOKUP(A108, Data_Input_BizRpt!B:AF, 30, FALSE), 0)</f>
        <v/>
      </c>
      <c r="J108">
        <f>I108/30</f>
        <v/>
      </c>
      <c r="K108" t="inlineStr">
        <is>
          <t>(J108 * $P$3 * $P$4 * $P$5) * 60</t>
        </is>
      </c>
      <c r="L108">
        <f>IF(A108&lt;&gt;"", ROUND(MAX(0, K108-G108), 0), "")</f>
        <v/>
      </c>
      <c r="M108">
        <f>IF(L108&gt;0, "Restock Needed", "Healthy")</f>
        <v/>
      </c>
    </row>
    <row r="109">
      <c r="A109">
        <f>IF(ISBLANK(Data_Input_BizRpt!B109),"",Data_Input_BizRpt!B109)</f>
        <v/>
      </c>
      <c r="B109">
        <f>IFERROR(INDEX(Data_Input_Inventory!B:B, MATCH(A109, Data_Input_Inventory!D:D, 0)), "N/A")</f>
        <v/>
      </c>
      <c r="C109">
        <f>IFERROR(INDEX(Data_Input_Inventory!E:E, MATCH(A109, Data_Input_Inventory!D:D, 0)), "N/A")</f>
        <v/>
      </c>
      <c r="D109">
        <f>IF(A109&lt;&gt;"", HYPERLINK("https://www.amazon.com/dp/"&amp;A109, "View on Amazon"), "")</f>
        <v/>
      </c>
      <c r="E109">
        <f>IFERROR(INDEX(Data_Input_Inventory!G:G, MATCH(A109, Data_Input_Inventory!D:D, 0)), 0)</f>
        <v/>
      </c>
      <c r="F109">
        <f>IFERROR(INDEX(Data_Input_Inventory!BC:BC, MATCH(A109, Data_Input_Inventory!D:D, 0)), 0)</f>
        <v/>
      </c>
      <c r="G109">
        <f>E109+F109</f>
        <v/>
      </c>
      <c r="H109">
        <f>IFERROR(G109/J109, "")</f>
        <v/>
      </c>
      <c r="I109">
        <f>IFERROR(VLOOKUP(A109, Data_Input_BizRpt!B:AF, 30, FALSE), 0)</f>
        <v/>
      </c>
      <c r="J109">
        <f>I109/30</f>
        <v/>
      </c>
      <c r="K109" t="inlineStr">
        <is>
          <t>(J109 * $P$3 * $P$4 * $P$5) * 60</t>
        </is>
      </c>
      <c r="L109">
        <f>IF(A109&lt;&gt;"", ROUND(MAX(0, K109-G109), 0), "")</f>
        <v/>
      </c>
      <c r="M109">
        <f>IF(L109&gt;0, "Restock Needed", "Healthy")</f>
        <v/>
      </c>
    </row>
    <row r="110">
      <c r="A110">
        <f>IF(ISBLANK(Data_Input_BizRpt!B110),"",Data_Input_BizRpt!B110)</f>
        <v/>
      </c>
      <c r="B110">
        <f>IFERROR(INDEX(Data_Input_Inventory!B:B, MATCH(A110, Data_Input_Inventory!D:D, 0)), "N/A")</f>
        <v/>
      </c>
      <c r="C110">
        <f>IFERROR(INDEX(Data_Input_Inventory!E:E, MATCH(A110, Data_Input_Inventory!D:D, 0)), "N/A")</f>
        <v/>
      </c>
      <c r="D110">
        <f>IF(A110&lt;&gt;"", HYPERLINK("https://www.amazon.com/dp/"&amp;A110, "View on Amazon"), "")</f>
        <v/>
      </c>
      <c r="E110">
        <f>IFERROR(INDEX(Data_Input_Inventory!G:G, MATCH(A110, Data_Input_Inventory!D:D, 0)), 0)</f>
        <v/>
      </c>
      <c r="F110">
        <f>IFERROR(INDEX(Data_Input_Inventory!BC:BC, MATCH(A110, Data_Input_Inventory!D:D, 0)), 0)</f>
        <v/>
      </c>
      <c r="G110">
        <f>E110+F110</f>
        <v/>
      </c>
      <c r="H110">
        <f>IFERROR(G110/J110, "")</f>
        <v/>
      </c>
      <c r="I110">
        <f>IFERROR(VLOOKUP(A110, Data_Input_BizRpt!B:AF, 30, FALSE), 0)</f>
        <v/>
      </c>
      <c r="J110">
        <f>I110/30</f>
        <v/>
      </c>
      <c r="K110" t="inlineStr">
        <is>
          <t>(J110 * $P$3 * $P$4 * $P$5) * 60</t>
        </is>
      </c>
      <c r="L110">
        <f>IF(A110&lt;&gt;"", ROUND(MAX(0, K110-G110), 0), "")</f>
        <v/>
      </c>
      <c r="M110">
        <f>IF(L110&gt;0, "Restock Needed", "Healthy")</f>
        <v/>
      </c>
    </row>
    <row r="111">
      <c r="A111">
        <f>IF(ISBLANK(Data_Input_BizRpt!B111),"",Data_Input_BizRpt!B111)</f>
        <v/>
      </c>
      <c r="B111">
        <f>IFERROR(INDEX(Data_Input_Inventory!B:B, MATCH(A111, Data_Input_Inventory!D:D, 0)), "N/A")</f>
        <v/>
      </c>
      <c r="C111">
        <f>IFERROR(INDEX(Data_Input_Inventory!E:E, MATCH(A111, Data_Input_Inventory!D:D, 0)), "N/A")</f>
        <v/>
      </c>
      <c r="D111">
        <f>IF(A111&lt;&gt;"", HYPERLINK("https://www.amazon.com/dp/"&amp;A111, "View on Amazon"), "")</f>
        <v/>
      </c>
      <c r="E111">
        <f>IFERROR(INDEX(Data_Input_Inventory!G:G, MATCH(A111, Data_Input_Inventory!D:D, 0)), 0)</f>
        <v/>
      </c>
      <c r="F111">
        <f>IFERROR(INDEX(Data_Input_Inventory!BC:BC, MATCH(A111, Data_Input_Inventory!D:D, 0)), 0)</f>
        <v/>
      </c>
      <c r="G111">
        <f>E111+F111</f>
        <v/>
      </c>
      <c r="H111">
        <f>IFERROR(G111/J111, "")</f>
        <v/>
      </c>
      <c r="I111">
        <f>IFERROR(VLOOKUP(A111, Data_Input_BizRpt!B:AF, 30, FALSE), 0)</f>
        <v/>
      </c>
      <c r="J111">
        <f>I111/30</f>
        <v/>
      </c>
      <c r="K111" t="inlineStr">
        <is>
          <t>(J111 * $P$3 * $P$4 * $P$5) * 60</t>
        </is>
      </c>
      <c r="L111">
        <f>IF(A111&lt;&gt;"", ROUND(MAX(0, K111-G111), 0), "")</f>
        <v/>
      </c>
      <c r="M111">
        <f>IF(L111&gt;0, "Restock Needed", "Healthy")</f>
        <v/>
      </c>
    </row>
    <row r="112">
      <c r="A112">
        <f>IF(ISBLANK(Data_Input_BizRpt!B112),"",Data_Input_BizRpt!B112)</f>
        <v/>
      </c>
      <c r="B112">
        <f>IFERROR(INDEX(Data_Input_Inventory!B:B, MATCH(A112, Data_Input_Inventory!D:D, 0)), "N/A")</f>
        <v/>
      </c>
      <c r="C112">
        <f>IFERROR(INDEX(Data_Input_Inventory!E:E, MATCH(A112, Data_Input_Inventory!D:D, 0)), "N/A")</f>
        <v/>
      </c>
      <c r="D112">
        <f>IF(A112&lt;&gt;"", HYPERLINK("https://www.amazon.com/dp/"&amp;A112, "View on Amazon"), "")</f>
        <v/>
      </c>
      <c r="E112">
        <f>IFERROR(INDEX(Data_Input_Inventory!G:G, MATCH(A112, Data_Input_Inventory!D:D, 0)), 0)</f>
        <v/>
      </c>
      <c r="F112">
        <f>IFERROR(INDEX(Data_Input_Inventory!BC:BC, MATCH(A112, Data_Input_Inventory!D:D, 0)), 0)</f>
        <v/>
      </c>
      <c r="G112">
        <f>E112+F112</f>
        <v/>
      </c>
      <c r="H112">
        <f>IFERROR(G112/J112, "")</f>
        <v/>
      </c>
      <c r="I112">
        <f>IFERROR(VLOOKUP(A112, Data_Input_BizRpt!B:AF, 30, FALSE), 0)</f>
        <v/>
      </c>
      <c r="J112">
        <f>I112/30</f>
        <v/>
      </c>
      <c r="K112" t="inlineStr">
        <is>
          <t>(J112 * $P$3 * $P$4 * $P$5) * 60</t>
        </is>
      </c>
      <c r="L112">
        <f>IF(A112&lt;&gt;"", ROUND(MAX(0, K112-G112), 0), "")</f>
        <v/>
      </c>
      <c r="M112">
        <f>IF(L112&gt;0, "Restock Needed", "Healthy")</f>
        <v/>
      </c>
    </row>
    <row r="113">
      <c r="A113">
        <f>IF(ISBLANK(Data_Input_BizRpt!B113),"",Data_Input_BizRpt!B113)</f>
        <v/>
      </c>
      <c r="B113">
        <f>IFERROR(INDEX(Data_Input_Inventory!B:B, MATCH(A113, Data_Input_Inventory!D:D, 0)), "N/A")</f>
        <v/>
      </c>
      <c r="C113">
        <f>IFERROR(INDEX(Data_Input_Inventory!E:E, MATCH(A113, Data_Input_Inventory!D:D, 0)), "N/A")</f>
        <v/>
      </c>
      <c r="D113">
        <f>IF(A113&lt;&gt;"", HYPERLINK("https://www.amazon.com/dp/"&amp;A113, "View on Amazon"), "")</f>
        <v/>
      </c>
      <c r="E113">
        <f>IFERROR(INDEX(Data_Input_Inventory!G:G, MATCH(A113, Data_Input_Inventory!D:D, 0)), 0)</f>
        <v/>
      </c>
      <c r="F113">
        <f>IFERROR(INDEX(Data_Input_Inventory!BC:BC, MATCH(A113, Data_Input_Inventory!D:D, 0)), 0)</f>
        <v/>
      </c>
      <c r="G113">
        <f>E113+F113</f>
        <v/>
      </c>
      <c r="H113">
        <f>IFERROR(G113/J113, "")</f>
        <v/>
      </c>
      <c r="I113">
        <f>IFERROR(VLOOKUP(A113, Data_Input_BizRpt!B:AF, 30, FALSE), 0)</f>
        <v/>
      </c>
      <c r="J113">
        <f>I113/30</f>
        <v/>
      </c>
      <c r="K113" t="inlineStr">
        <is>
          <t>(J113 * $P$3 * $P$4 * $P$5) * 60</t>
        </is>
      </c>
      <c r="L113">
        <f>IF(A113&lt;&gt;"", ROUND(MAX(0, K113-G113), 0), "")</f>
        <v/>
      </c>
      <c r="M113">
        <f>IF(L113&gt;0, "Restock Needed", "Healthy")</f>
        <v/>
      </c>
    </row>
    <row r="114">
      <c r="A114">
        <f>IF(ISBLANK(Data_Input_BizRpt!B114),"",Data_Input_BizRpt!B114)</f>
        <v/>
      </c>
      <c r="B114">
        <f>IFERROR(INDEX(Data_Input_Inventory!B:B, MATCH(A114, Data_Input_Inventory!D:D, 0)), "N/A")</f>
        <v/>
      </c>
      <c r="C114">
        <f>IFERROR(INDEX(Data_Input_Inventory!E:E, MATCH(A114, Data_Input_Inventory!D:D, 0)), "N/A")</f>
        <v/>
      </c>
      <c r="D114">
        <f>IF(A114&lt;&gt;"", HYPERLINK("https://www.amazon.com/dp/"&amp;A114, "View on Amazon"), "")</f>
        <v/>
      </c>
      <c r="E114">
        <f>IFERROR(INDEX(Data_Input_Inventory!G:G, MATCH(A114, Data_Input_Inventory!D:D, 0)), 0)</f>
        <v/>
      </c>
      <c r="F114">
        <f>IFERROR(INDEX(Data_Input_Inventory!BC:BC, MATCH(A114, Data_Input_Inventory!D:D, 0)), 0)</f>
        <v/>
      </c>
      <c r="G114">
        <f>E114+F114</f>
        <v/>
      </c>
      <c r="H114">
        <f>IFERROR(G114/J114, "")</f>
        <v/>
      </c>
      <c r="I114">
        <f>IFERROR(VLOOKUP(A114, Data_Input_BizRpt!B:AF, 30, FALSE), 0)</f>
        <v/>
      </c>
      <c r="J114">
        <f>I114/30</f>
        <v/>
      </c>
      <c r="K114" t="inlineStr">
        <is>
          <t>(J114 * $P$3 * $P$4 * $P$5) * 60</t>
        </is>
      </c>
      <c r="L114">
        <f>IF(A114&lt;&gt;"", ROUND(MAX(0, K114-G114), 0), "")</f>
        <v/>
      </c>
      <c r="M114">
        <f>IF(L114&gt;0, "Restock Needed", "Healthy")</f>
        <v/>
      </c>
    </row>
    <row r="115">
      <c r="A115">
        <f>IF(ISBLANK(Data_Input_BizRpt!B115),"",Data_Input_BizRpt!B115)</f>
        <v/>
      </c>
      <c r="B115">
        <f>IFERROR(INDEX(Data_Input_Inventory!B:B, MATCH(A115, Data_Input_Inventory!D:D, 0)), "N/A")</f>
        <v/>
      </c>
      <c r="C115">
        <f>IFERROR(INDEX(Data_Input_Inventory!E:E, MATCH(A115, Data_Input_Inventory!D:D, 0)), "N/A")</f>
        <v/>
      </c>
      <c r="D115">
        <f>IF(A115&lt;&gt;"", HYPERLINK("https://www.amazon.com/dp/"&amp;A115, "View on Amazon"), "")</f>
        <v/>
      </c>
      <c r="E115">
        <f>IFERROR(INDEX(Data_Input_Inventory!G:G, MATCH(A115, Data_Input_Inventory!D:D, 0)), 0)</f>
        <v/>
      </c>
      <c r="F115">
        <f>IFERROR(INDEX(Data_Input_Inventory!BC:BC, MATCH(A115, Data_Input_Inventory!D:D, 0)), 0)</f>
        <v/>
      </c>
      <c r="G115">
        <f>E115+F115</f>
        <v/>
      </c>
      <c r="H115">
        <f>IFERROR(G115/J115, "")</f>
        <v/>
      </c>
      <c r="I115">
        <f>IFERROR(VLOOKUP(A115, Data_Input_BizRpt!B:AF, 30, FALSE), 0)</f>
        <v/>
      </c>
      <c r="J115">
        <f>I115/30</f>
        <v/>
      </c>
      <c r="K115" t="inlineStr">
        <is>
          <t>(J115 * $P$3 * $P$4 * $P$5) * 60</t>
        </is>
      </c>
      <c r="L115">
        <f>IF(A115&lt;&gt;"", ROUND(MAX(0, K115-G115), 0), "")</f>
        <v/>
      </c>
      <c r="M115">
        <f>IF(L115&gt;0, "Restock Needed", "Healthy")</f>
        <v/>
      </c>
    </row>
    <row r="116">
      <c r="A116">
        <f>IF(ISBLANK(Data_Input_BizRpt!B116),"",Data_Input_BizRpt!B116)</f>
        <v/>
      </c>
      <c r="B116">
        <f>IFERROR(INDEX(Data_Input_Inventory!B:B, MATCH(A116, Data_Input_Inventory!D:D, 0)), "N/A")</f>
        <v/>
      </c>
      <c r="C116">
        <f>IFERROR(INDEX(Data_Input_Inventory!E:E, MATCH(A116, Data_Input_Inventory!D:D, 0)), "N/A")</f>
        <v/>
      </c>
      <c r="D116">
        <f>IF(A116&lt;&gt;"", HYPERLINK("https://www.amazon.com/dp/"&amp;A116, "View on Amazon"), "")</f>
        <v/>
      </c>
      <c r="E116">
        <f>IFERROR(INDEX(Data_Input_Inventory!G:G, MATCH(A116, Data_Input_Inventory!D:D, 0)), 0)</f>
        <v/>
      </c>
      <c r="F116">
        <f>IFERROR(INDEX(Data_Input_Inventory!BC:BC, MATCH(A116, Data_Input_Inventory!D:D, 0)), 0)</f>
        <v/>
      </c>
      <c r="G116">
        <f>E116+F116</f>
        <v/>
      </c>
      <c r="H116">
        <f>IFERROR(G116/J116, "")</f>
        <v/>
      </c>
      <c r="I116">
        <f>IFERROR(VLOOKUP(A116, Data_Input_BizRpt!B:AF, 30, FALSE), 0)</f>
        <v/>
      </c>
      <c r="J116">
        <f>I116/30</f>
        <v/>
      </c>
      <c r="K116" t="inlineStr">
        <is>
          <t>(J116 * $P$3 * $P$4 * $P$5) * 60</t>
        </is>
      </c>
      <c r="L116">
        <f>IF(A116&lt;&gt;"", ROUND(MAX(0, K116-G116), 0), "")</f>
        <v/>
      </c>
      <c r="M116">
        <f>IF(L116&gt;0, "Restock Needed", "Healthy")</f>
        <v/>
      </c>
    </row>
    <row r="117">
      <c r="A117">
        <f>IF(ISBLANK(Data_Input_BizRpt!B117),"",Data_Input_BizRpt!B117)</f>
        <v/>
      </c>
      <c r="B117">
        <f>IFERROR(INDEX(Data_Input_Inventory!B:B, MATCH(A117, Data_Input_Inventory!D:D, 0)), "N/A")</f>
        <v/>
      </c>
      <c r="C117">
        <f>IFERROR(INDEX(Data_Input_Inventory!E:E, MATCH(A117, Data_Input_Inventory!D:D, 0)), "N/A")</f>
        <v/>
      </c>
      <c r="D117">
        <f>IF(A117&lt;&gt;"", HYPERLINK("https://www.amazon.com/dp/"&amp;A117, "View on Amazon"), "")</f>
        <v/>
      </c>
      <c r="E117">
        <f>IFERROR(INDEX(Data_Input_Inventory!G:G, MATCH(A117, Data_Input_Inventory!D:D, 0)), 0)</f>
        <v/>
      </c>
      <c r="F117">
        <f>IFERROR(INDEX(Data_Input_Inventory!BC:BC, MATCH(A117, Data_Input_Inventory!D:D, 0)), 0)</f>
        <v/>
      </c>
      <c r="G117">
        <f>E117+F117</f>
        <v/>
      </c>
      <c r="H117">
        <f>IFERROR(G117/J117, "")</f>
        <v/>
      </c>
      <c r="I117">
        <f>IFERROR(VLOOKUP(A117, Data_Input_BizRpt!B:AF, 30, FALSE), 0)</f>
        <v/>
      </c>
      <c r="J117">
        <f>I117/30</f>
        <v/>
      </c>
      <c r="K117" t="inlineStr">
        <is>
          <t>(J117 * $P$3 * $P$4 * $P$5) * 60</t>
        </is>
      </c>
      <c r="L117">
        <f>IF(A117&lt;&gt;"", ROUND(MAX(0, K117-G117), 0), "")</f>
        <v/>
      </c>
      <c r="M117">
        <f>IF(L117&gt;0, "Restock Needed", "Healthy")</f>
        <v/>
      </c>
    </row>
    <row r="118">
      <c r="A118">
        <f>IF(ISBLANK(Data_Input_BizRpt!B118),"",Data_Input_BizRpt!B118)</f>
        <v/>
      </c>
      <c r="B118">
        <f>IFERROR(INDEX(Data_Input_Inventory!B:B, MATCH(A118, Data_Input_Inventory!D:D, 0)), "N/A")</f>
        <v/>
      </c>
      <c r="C118">
        <f>IFERROR(INDEX(Data_Input_Inventory!E:E, MATCH(A118, Data_Input_Inventory!D:D, 0)), "N/A")</f>
        <v/>
      </c>
      <c r="D118">
        <f>IF(A118&lt;&gt;"", HYPERLINK("https://www.amazon.com/dp/"&amp;A118, "View on Amazon"), "")</f>
        <v/>
      </c>
      <c r="E118">
        <f>IFERROR(INDEX(Data_Input_Inventory!G:G, MATCH(A118, Data_Input_Inventory!D:D, 0)), 0)</f>
        <v/>
      </c>
      <c r="F118">
        <f>IFERROR(INDEX(Data_Input_Inventory!BC:BC, MATCH(A118, Data_Input_Inventory!D:D, 0)), 0)</f>
        <v/>
      </c>
      <c r="G118">
        <f>E118+F118</f>
        <v/>
      </c>
      <c r="H118">
        <f>IFERROR(G118/J118, "")</f>
        <v/>
      </c>
      <c r="I118">
        <f>IFERROR(VLOOKUP(A118, Data_Input_BizRpt!B:AF, 30, FALSE), 0)</f>
        <v/>
      </c>
      <c r="J118">
        <f>I118/30</f>
        <v/>
      </c>
      <c r="K118" t="inlineStr">
        <is>
          <t>(J118 * $P$3 * $P$4 * $P$5) * 60</t>
        </is>
      </c>
      <c r="L118">
        <f>IF(A118&lt;&gt;"", ROUND(MAX(0, K118-G118), 0), "")</f>
        <v/>
      </c>
      <c r="M118">
        <f>IF(L118&gt;0, "Restock Needed", "Healthy")</f>
        <v/>
      </c>
    </row>
    <row r="119">
      <c r="A119">
        <f>IF(ISBLANK(Data_Input_BizRpt!B119),"",Data_Input_BizRpt!B119)</f>
        <v/>
      </c>
      <c r="B119">
        <f>IFERROR(INDEX(Data_Input_Inventory!B:B, MATCH(A119, Data_Input_Inventory!D:D, 0)), "N/A")</f>
        <v/>
      </c>
      <c r="C119">
        <f>IFERROR(INDEX(Data_Input_Inventory!E:E, MATCH(A119, Data_Input_Inventory!D:D, 0)), "N/A")</f>
        <v/>
      </c>
      <c r="D119">
        <f>IF(A119&lt;&gt;"", HYPERLINK("https://www.amazon.com/dp/"&amp;A119, "View on Amazon"), "")</f>
        <v/>
      </c>
      <c r="E119">
        <f>IFERROR(INDEX(Data_Input_Inventory!G:G, MATCH(A119, Data_Input_Inventory!D:D, 0)), 0)</f>
        <v/>
      </c>
      <c r="F119">
        <f>IFERROR(INDEX(Data_Input_Inventory!BC:BC, MATCH(A119, Data_Input_Inventory!D:D, 0)), 0)</f>
        <v/>
      </c>
      <c r="G119">
        <f>E119+F119</f>
        <v/>
      </c>
      <c r="H119">
        <f>IFERROR(G119/J119, "")</f>
        <v/>
      </c>
      <c r="I119">
        <f>IFERROR(VLOOKUP(A119, Data_Input_BizRpt!B:AF, 30, FALSE), 0)</f>
        <v/>
      </c>
      <c r="J119">
        <f>I119/30</f>
        <v/>
      </c>
      <c r="K119" t="inlineStr">
        <is>
          <t>(J119 * $P$3 * $P$4 * $P$5) * 60</t>
        </is>
      </c>
      <c r="L119">
        <f>IF(A119&lt;&gt;"", ROUND(MAX(0, K119-G119), 0), "")</f>
        <v/>
      </c>
      <c r="M119">
        <f>IF(L119&gt;0, "Restock Needed", "Healthy")</f>
        <v/>
      </c>
    </row>
    <row r="120">
      <c r="A120">
        <f>IF(ISBLANK(Data_Input_BizRpt!B120),"",Data_Input_BizRpt!B120)</f>
        <v/>
      </c>
      <c r="B120">
        <f>IFERROR(INDEX(Data_Input_Inventory!B:B, MATCH(A120, Data_Input_Inventory!D:D, 0)), "N/A")</f>
        <v/>
      </c>
      <c r="C120">
        <f>IFERROR(INDEX(Data_Input_Inventory!E:E, MATCH(A120, Data_Input_Inventory!D:D, 0)), "N/A")</f>
        <v/>
      </c>
      <c r="D120">
        <f>IF(A120&lt;&gt;"", HYPERLINK("https://www.amazon.com/dp/"&amp;A120, "View on Amazon"), "")</f>
        <v/>
      </c>
      <c r="E120">
        <f>IFERROR(INDEX(Data_Input_Inventory!G:G, MATCH(A120, Data_Input_Inventory!D:D, 0)), 0)</f>
        <v/>
      </c>
      <c r="F120">
        <f>IFERROR(INDEX(Data_Input_Inventory!BC:BC, MATCH(A120, Data_Input_Inventory!D:D, 0)), 0)</f>
        <v/>
      </c>
      <c r="G120">
        <f>E120+F120</f>
        <v/>
      </c>
      <c r="H120">
        <f>IFERROR(G120/J120, "")</f>
        <v/>
      </c>
      <c r="I120">
        <f>IFERROR(VLOOKUP(A120, Data_Input_BizRpt!B:AF, 30, FALSE), 0)</f>
        <v/>
      </c>
      <c r="J120">
        <f>I120/30</f>
        <v/>
      </c>
      <c r="K120" t="inlineStr">
        <is>
          <t>(J120 * $P$3 * $P$4 * $P$5) * 60</t>
        </is>
      </c>
      <c r="L120">
        <f>IF(A120&lt;&gt;"", ROUND(MAX(0, K120-G120), 0), "")</f>
        <v/>
      </c>
      <c r="M120">
        <f>IF(L120&gt;0, "Restock Needed", "Healthy")</f>
        <v/>
      </c>
    </row>
    <row r="121">
      <c r="A121">
        <f>IF(ISBLANK(Data_Input_BizRpt!B121),"",Data_Input_BizRpt!B121)</f>
        <v/>
      </c>
      <c r="B121">
        <f>IFERROR(INDEX(Data_Input_Inventory!B:B, MATCH(A121, Data_Input_Inventory!D:D, 0)), "N/A")</f>
        <v/>
      </c>
      <c r="C121">
        <f>IFERROR(INDEX(Data_Input_Inventory!E:E, MATCH(A121, Data_Input_Inventory!D:D, 0)), "N/A")</f>
        <v/>
      </c>
      <c r="D121">
        <f>IF(A121&lt;&gt;"", HYPERLINK("https://www.amazon.com/dp/"&amp;A121, "View on Amazon"), "")</f>
        <v/>
      </c>
      <c r="E121">
        <f>IFERROR(INDEX(Data_Input_Inventory!G:G, MATCH(A121, Data_Input_Inventory!D:D, 0)), 0)</f>
        <v/>
      </c>
      <c r="F121">
        <f>IFERROR(INDEX(Data_Input_Inventory!BC:BC, MATCH(A121, Data_Input_Inventory!D:D, 0)), 0)</f>
        <v/>
      </c>
      <c r="G121">
        <f>E121+F121</f>
        <v/>
      </c>
      <c r="H121">
        <f>IFERROR(G121/J121, "")</f>
        <v/>
      </c>
      <c r="I121">
        <f>IFERROR(VLOOKUP(A121, Data_Input_BizRpt!B:AF, 30, FALSE), 0)</f>
        <v/>
      </c>
      <c r="J121">
        <f>I121/30</f>
        <v/>
      </c>
      <c r="K121" t="inlineStr">
        <is>
          <t>(J121 * $P$3 * $P$4 * $P$5) * 60</t>
        </is>
      </c>
      <c r="L121">
        <f>IF(A121&lt;&gt;"", ROUND(MAX(0, K121-G121), 0), "")</f>
        <v/>
      </c>
      <c r="M121">
        <f>IF(L121&gt;0, "Restock Needed", "Healthy")</f>
        <v/>
      </c>
    </row>
    <row r="122">
      <c r="A122">
        <f>IF(ISBLANK(Data_Input_BizRpt!B122),"",Data_Input_BizRpt!B122)</f>
        <v/>
      </c>
      <c r="B122">
        <f>IFERROR(INDEX(Data_Input_Inventory!B:B, MATCH(A122, Data_Input_Inventory!D:D, 0)), "N/A")</f>
        <v/>
      </c>
      <c r="C122">
        <f>IFERROR(INDEX(Data_Input_Inventory!E:E, MATCH(A122, Data_Input_Inventory!D:D, 0)), "N/A")</f>
        <v/>
      </c>
      <c r="D122">
        <f>IF(A122&lt;&gt;"", HYPERLINK("https://www.amazon.com/dp/"&amp;A122, "View on Amazon"), "")</f>
        <v/>
      </c>
      <c r="E122">
        <f>IFERROR(INDEX(Data_Input_Inventory!G:G, MATCH(A122, Data_Input_Inventory!D:D, 0)), 0)</f>
        <v/>
      </c>
      <c r="F122">
        <f>IFERROR(INDEX(Data_Input_Inventory!BC:BC, MATCH(A122, Data_Input_Inventory!D:D, 0)), 0)</f>
        <v/>
      </c>
      <c r="G122">
        <f>E122+F122</f>
        <v/>
      </c>
      <c r="H122">
        <f>IFERROR(G122/J122, "")</f>
        <v/>
      </c>
      <c r="I122">
        <f>IFERROR(VLOOKUP(A122, Data_Input_BizRpt!B:AF, 30, FALSE), 0)</f>
        <v/>
      </c>
      <c r="J122">
        <f>I122/30</f>
        <v/>
      </c>
      <c r="K122" t="inlineStr">
        <is>
          <t>(J122 * $P$3 * $P$4 * $P$5) * 60</t>
        </is>
      </c>
      <c r="L122">
        <f>IF(A122&lt;&gt;"", ROUND(MAX(0, K122-G122), 0), "")</f>
        <v/>
      </c>
      <c r="M122">
        <f>IF(L122&gt;0, "Restock Needed", "Healthy")</f>
        <v/>
      </c>
    </row>
    <row r="123">
      <c r="A123">
        <f>IF(ISBLANK(Data_Input_BizRpt!B123),"",Data_Input_BizRpt!B123)</f>
        <v/>
      </c>
      <c r="B123">
        <f>IFERROR(INDEX(Data_Input_Inventory!B:B, MATCH(A123, Data_Input_Inventory!D:D, 0)), "N/A")</f>
        <v/>
      </c>
      <c r="C123">
        <f>IFERROR(INDEX(Data_Input_Inventory!E:E, MATCH(A123, Data_Input_Inventory!D:D, 0)), "N/A")</f>
        <v/>
      </c>
      <c r="D123">
        <f>IF(A123&lt;&gt;"", HYPERLINK("https://www.amazon.com/dp/"&amp;A123, "View on Amazon"), "")</f>
        <v/>
      </c>
      <c r="E123">
        <f>IFERROR(INDEX(Data_Input_Inventory!G:G, MATCH(A123, Data_Input_Inventory!D:D, 0)), 0)</f>
        <v/>
      </c>
      <c r="F123">
        <f>IFERROR(INDEX(Data_Input_Inventory!BC:BC, MATCH(A123, Data_Input_Inventory!D:D, 0)), 0)</f>
        <v/>
      </c>
      <c r="G123">
        <f>E123+F123</f>
        <v/>
      </c>
      <c r="H123">
        <f>IFERROR(G123/J123, "")</f>
        <v/>
      </c>
      <c r="I123">
        <f>IFERROR(VLOOKUP(A123, Data_Input_BizRpt!B:AF, 30, FALSE), 0)</f>
        <v/>
      </c>
      <c r="J123">
        <f>I123/30</f>
        <v/>
      </c>
      <c r="K123" t="inlineStr">
        <is>
          <t>(J123 * $P$3 * $P$4 * $P$5) * 60</t>
        </is>
      </c>
      <c r="L123">
        <f>IF(A123&lt;&gt;"", ROUND(MAX(0, K123-G123), 0), "")</f>
        <v/>
      </c>
      <c r="M123">
        <f>IF(L123&gt;0, "Restock Needed", "Healthy")</f>
        <v/>
      </c>
    </row>
    <row r="124">
      <c r="A124">
        <f>IF(ISBLANK(Data_Input_BizRpt!B124),"",Data_Input_BizRpt!B124)</f>
        <v/>
      </c>
      <c r="B124">
        <f>IFERROR(INDEX(Data_Input_Inventory!B:B, MATCH(A124, Data_Input_Inventory!D:D, 0)), "N/A")</f>
        <v/>
      </c>
      <c r="C124">
        <f>IFERROR(INDEX(Data_Input_Inventory!E:E, MATCH(A124, Data_Input_Inventory!D:D, 0)), "N/A")</f>
        <v/>
      </c>
      <c r="D124">
        <f>IF(A124&lt;&gt;"", HYPERLINK("https://www.amazon.com/dp/"&amp;A124, "View on Amazon"), "")</f>
        <v/>
      </c>
      <c r="E124">
        <f>IFERROR(INDEX(Data_Input_Inventory!G:G, MATCH(A124, Data_Input_Inventory!D:D, 0)), 0)</f>
        <v/>
      </c>
      <c r="F124">
        <f>IFERROR(INDEX(Data_Input_Inventory!BC:BC, MATCH(A124, Data_Input_Inventory!D:D, 0)), 0)</f>
        <v/>
      </c>
      <c r="G124">
        <f>E124+F124</f>
        <v/>
      </c>
      <c r="H124">
        <f>IFERROR(G124/J124, "")</f>
        <v/>
      </c>
      <c r="I124">
        <f>IFERROR(VLOOKUP(A124, Data_Input_BizRpt!B:AF, 30, FALSE), 0)</f>
        <v/>
      </c>
      <c r="J124">
        <f>I124/30</f>
        <v/>
      </c>
      <c r="K124" t="inlineStr">
        <is>
          <t>(J124 * $P$3 * $P$4 * $P$5) * 60</t>
        </is>
      </c>
      <c r="L124">
        <f>IF(A124&lt;&gt;"", ROUND(MAX(0, K124-G124), 0), "")</f>
        <v/>
      </c>
      <c r="M124">
        <f>IF(L124&gt;0, "Restock Needed", "Healthy")</f>
        <v/>
      </c>
    </row>
    <row r="125">
      <c r="A125">
        <f>IF(ISBLANK(Data_Input_BizRpt!B125),"",Data_Input_BizRpt!B125)</f>
        <v/>
      </c>
      <c r="B125">
        <f>IFERROR(INDEX(Data_Input_Inventory!B:B, MATCH(A125, Data_Input_Inventory!D:D, 0)), "N/A")</f>
        <v/>
      </c>
      <c r="C125">
        <f>IFERROR(INDEX(Data_Input_Inventory!E:E, MATCH(A125, Data_Input_Inventory!D:D, 0)), "N/A")</f>
        <v/>
      </c>
      <c r="D125">
        <f>IF(A125&lt;&gt;"", HYPERLINK("https://www.amazon.com/dp/"&amp;A125, "View on Amazon"), "")</f>
        <v/>
      </c>
      <c r="E125">
        <f>IFERROR(INDEX(Data_Input_Inventory!G:G, MATCH(A125, Data_Input_Inventory!D:D, 0)), 0)</f>
        <v/>
      </c>
      <c r="F125">
        <f>IFERROR(INDEX(Data_Input_Inventory!BC:BC, MATCH(A125, Data_Input_Inventory!D:D, 0)), 0)</f>
        <v/>
      </c>
      <c r="G125">
        <f>E125+F125</f>
        <v/>
      </c>
      <c r="H125">
        <f>IFERROR(G125/J125, "")</f>
        <v/>
      </c>
      <c r="I125">
        <f>IFERROR(VLOOKUP(A125, Data_Input_BizRpt!B:AF, 30, FALSE), 0)</f>
        <v/>
      </c>
      <c r="J125">
        <f>I125/30</f>
        <v/>
      </c>
      <c r="K125" t="inlineStr">
        <is>
          <t>(J125 * $P$3 * $P$4 * $P$5) * 60</t>
        </is>
      </c>
      <c r="L125">
        <f>IF(A125&lt;&gt;"", ROUND(MAX(0, K125-G125), 0), "")</f>
        <v/>
      </c>
      <c r="M125">
        <f>IF(L125&gt;0, "Restock Needed", "Healthy")</f>
        <v/>
      </c>
    </row>
    <row r="126">
      <c r="A126">
        <f>IF(ISBLANK(Data_Input_BizRpt!B126),"",Data_Input_BizRpt!B126)</f>
        <v/>
      </c>
      <c r="B126">
        <f>IFERROR(INDEX(Data_Input_Inventory!B:B, MATCH(A126, Data_Input_Inventory!D:D, 0)), "N/A")</f>
        <v/>
      </c>
      <c r="C126">
        <f>IFERROR(INDEX(Data_Input_Inventory!E:E, MATCH(A126, Data_Input_Inventory!D:D, 0)), "N/A")</f>
        <v/>
      </c>
      <c r="D126">
        <f>IF(A126&lt;&gt;"", HYPERLINK("https://www.amazon.com/dp/"&amp;A126, "View on Amazon"), "")</f>
        <v/>
      </c>
      <c r="E126">
        <f>IFERROR(INDEX(Data_Input_Inventory!G:G, MATCH(A126, Data_Input_Inventory!D:D, 0)), 0)</f>
        <v/>
      </c>
      <c r="F126">
        <f>IFERROR(INDEX(Data_Input_Inventory!BC:BC, MATCH(A126, Data_Input_Inventory!D:D, 0)), 0)</f>
        <v/>
      </c>
      <c r="G126">
        <f>E126+F126</f>
        <v/>
      </c>
      <c r="H126">
        <f>IFERROR(G126/J126, "")</f>
        <v/>
      </c>
      <c r="I126">
        <f>IFERROR(VLOOKUP(A126, Data_Input_BizRpt!B:AF, 30, FALSE), 0)</f>
        <v/>
      </c>
      <c r="J126">
        <f>I126/30</f>
        <v/>
      </c>
      <c r="K126" t="inlineStr">
        <is>
          <t>(J126 * $P$3 * $P$4 * $P$5) * 60</t>
        </is>
      </c>
      <c r="L126">
        <f>IF(A126&lt;&gt;"", ROUND(MAX(0, K126-G126), 0), "")</f>
        <v/>
      </c>
      <c r="M126">
        <f>IF(L126&gt;0, "Restock Needed", "Healthy")</f>
        <v/>
      </c>
    </row>
    <row r="127">
      <c r="A127">
        <f>IF(ISBLANK(Data_Input_BizRpt!B127),"",Data_Input_BizRpt!B127)</f>
        <v/>
      </c>
      <c r="B127">
        <f>IFERROR(INDEX(Data_Input_Inventory!B:B, MATCH(A127, Data_Input_Inventory!D:D, 0)), "N/A")</f>
        <v/>
      </c>
      <c r="C127">
        <f>IFERROR(INDEX(Data_Input_Inventory!E:E, MATCH(A127, Data_Input_Inventory!D:D, 0)), "N/A")</f>
        <v/>
      </c>
      <c r="D127">
        <f>IF(A127&lt;&gt;"", HYPERLINK("https://www.amazon.com/dp/"&amp;A127, "View on Amazon"), "")</f>
        <v/>
      </c>
      <c r="E127">
        <f>IFERROR(INDEX(Data_Input_Inventory!G:G, MATCH(A127, Data_Input_Inventory!D:D, 0)), 0)</f>
        <v/>
      </c>
      <c r="F127">
        <f>IFERROR(INDEX(Data_Input_Inventory!BC:BC, MATCH(A127, Data_Input_Inventory!D:D, 0)), 0)</f>
        <v/>
      </c>
      <c r="G127">
        <f>E127+F127</f>
        <v/>
      </c>
      <c r="H127">
        <f>IFERROR(G127/J127, "")</f>
        <v/>
      </c>
      <c r="I127">
        <f>IFERROR(VLOOKUP(A127, Data_Input_BizRpt!B:AF, 30, FALSE), 0)</f>
        <v/>
      </c>
      <c r="J127">
        <f>I127/30</f>
        <v/>
      </c>
      <c r="K127" t="inlineStr">
        <is>
          <t>(J127 * $P$3 * $P$4 * $P$5) * 60</t>
        </is>
      </c>
      <c r="L127">
        <f>IF(A127&lt;&gt;"", ROUND(MAX(0, K127-G127), 0), "")</f>
        <v/>
      </c>
      <c r="M127">
        <f>IF(L127&gt;0, "Restock Needed", "Healthy")</f>
        <v/>
      </c>
    </row>
    <row r="128">
      <c r="A128">
        <f>IF(ISBLANK(Data_Input_BizRpt!B128),"",Data_Input_BizRpt!B128)</f>
        <v/>
      </c>
      <c r="B128">
        <f>IFERROR(INDEX(Data_Input_Inventory!B:B, MATCH(A128, Data_Input_Inventory!D:D, 0)), "N/A")</f>
        <v/>
      </c>
      <c r="C128">
        <f>IFERROR(INDEX(Data_Input_Inventory!E:E, MATCH(A128, Data_Input_Inventory!D:D, 0)), "N/A")</f>
        <v/>
      </c>
      <c r="D128">
        <f>IF(A128&lt;&gt;"", HYPERLINK("https://www.amazon.com/dp/"&amp;A128, "View on Amazon"), "")</f>
        <v/>
      </c>
      <c r="E128">
        <f>IFERROR(INDEX(Data_Input_Inventory!G:G, MATCH(A128, Data_Input_Inventory!D:D, 0)), 0)</f>
        <v/>
      </c>
      <c r="F128">
        <f>IFERROR(INDEX(Data_Input_Inventory!BC:BC, MATCH(A128, Data_Input_Inventory!D:D, 0)), 0)</f>
        <v/>
      </c>
      <c r="G128">
        <f>E128+F128</f>
        <v/>
      </c>
      <c r="H128">
        <f>IFERROR(G128/J128, "")</f>
        <v/>
      </c>
      <c r="I128">
        <f>IFERROR(VLOOKUP(A128, Data_Input_BizRpt!B:AF, 30, FALSE), 0)</f>
        <v/>
      </c>
      <c r="J128">
        <f>I128/30</f>
        <v/>
      </c>
      <c r="K128" t="inlineStr">
        <is>
          <t>(J128 * $P$3 * $P$4 * $P$5) * 60</t>
        </is>
      </c>
      <c r="L128">
        <f>IF(A128&lt;&gt;"", ROUND(MAX(0, K128-G128), 0), "")</f>
        <v/>
      </c>
      <c r="M128">
        <f>IF(L128&gt;0, "Restock Needed", "Healthy")</f>
        <v/>
      </c>
    </row>
    <row r="129">
      <c r="A129">
        <f>IF(ISBLANK(Data_Input_BizRpt!B129),"",Data_Input_BizRpt!B129)</f>
        <v/>
      </c>
      <c r="B129">
        <f>IFERROR(INDEX(Data_Input_Inventory!B:B, MATCH(A129, Data_Input_Inventory!D:D, 0)), "N/A")</f>
        <v/>
      </c>
      <c r="C129">
        <f>IFERROR(INDEX(Data_Input_Inventory!E:E, MATCH(A129, Data_Input_Inventory!D:D, 0)), "N/A")</f>
        <v/>
      </c>
      <c r="D129">
        <f>IF(A129&lt;&gt;"", HYPERLINK("https://www.amazon.com/dp/"&amp;A129, "View on Amazon"), "")</f>
        <v/>
      </c>
      <c r="E129">
        <f>IFERROR(INDEX(Data_Input_Inventory!G:G, MATCH(A129, Data_Input_Inventory!D:D, 0)), 0)</f>
        <v/>
      </c>
      <c r="F129">
        <f>IFERROR(INDEX(Data_Input_Inventory!BC:BC, MATCH(A129, Data_Input_Inventory!D:D, 0)), 0)</f>
        <v/>
      </c>
      <c r="G129">
        <f>E129+F129</f>
        <v/>
      </c>
      <c r="H129">
        <f>IFERROR(G129/J129, "")</f>
        <v/>
      </c>
      <c r="I129">
        <f>IFERROR(VLOOKUP(A129, Data_Input_BizRpt!B:AF, 30, FALSE), 0)</f>
        <v/>
      </c>
      <c r="J129">
        <f>I129/30</f>
        <v/>
      </c>
      <c r="K129" t="inlineStr">
        <is>
          <t>(J129 * $P$3 * $P$4 * $P$5) * 60</t>
        </is>
      </c>
      <c r="L129">
        <f>IF(A129&lt;&gt;"", ROUND(MAX(0, K129-G129), 0), "")</f>
        <v/>
      </c>
      <c r="M129">
        <f>IF(L129&gt;0, "Restock Needed", "Healthy")</f>
        <v/>
      </c>
    </row>
    <row r="130">
      <c r="A130">
        <f>IF(ISBLANK(Data_Input_BizRpt!B130),"",Data_Input_BizRpt!B130)</f>
        <v/>
      </c>
      <c r="B130">
        <f>IFERROR(INDEX(Data_Input_Inventory!B:B, MATCH(A130, Data_Input_Inventory!D:D, 0)), "N/A")</f>
        <v/>
      </c>
      <c r="C130">
        <f>IFERROR(INDEX(Data_Input_Inventory!E:E, MATCH(A130, Data_Input_Inventory!D:D, 0)), "N/A")</f>
        <v/>
      </c>
      <c r="D130">
        <f>IF(A130&lt;&gt;"", HYPERLINK("https://www.amazon.com/dp/"&amp;A130, "View on Amazon"), "")</f>
        <v/>
      </c>
      <c r="E130">
        <f>IFERROR(INDEX(Data_Input_Inventory!G:G, MATCH(A130, Data_Input_Inventory!D:D, 0)), 0)</f>
        <v/>
      </c>
      <c r="F130">
        <f>IFERROR(INDEX(Data_Input_Inventory!BC:BC, MATCH(A130, Data_Input_Inventory!D:D, 0)), 0)</f>
        <v/>
      </c>
      <c r="G130">
        <f>E130+F130</f>
        <v/>
      </c>
      <c r="H130">
        <f>IFERROR(G130/J130, "")</f>
        <v/>
      </c>
      <c r="I130">
        <f>IFERROR(VLOOKUP(A130, Data_Input_BizRpt!B:AF, 30, FALSE), 0)</f>
        <v/>
      </c>
      <c r="J130">
        <f>I130/30</f>
        <v/>
      </c>
      <c r="K130" t="inlineStr">
        <is>
          <t>(J130 * $P$3 * $P$4 * $P$5) * 60</t>
        </is>
      </c>
      <c r="L130">
        <f>IF(A130&lt;&gt;"", ROUND(MAX(0, K130-G130), 0), "")</f>
        <v/>
      </c>
      <c r="M130">
        <f>IF(L130&gt;0, "Restock Needed", "Healthy")</f>
        <v/>
      </c>
    </row>
    <row r="131">
      <c r="A131">
        <f>IF(ISBLANK(Data_Input_BizRpt!B131),"",Data_Input_BizRpt!B131)</f>
        <v/>
      </c>
      <c r="B131">
        <f>IFERROR(INDEX(Data_Input_Inventory!B:B, MATCH(A131, Data_Input_Inventory!D:D, 0)), "N/A")</f>
        <v/>
      </c>
      <c r="C131">
        <f>IFERROR(INDEX(Data_Input_Inventory!E:E, MATCH(A131, Data_Input_Inventory!D:D, 0)), "N/A")</f>
        <v/>
      </c>
      <c r="D131">
        <f>IF(A131&lt;&gt;"", HYPERLINK("https://www.amazon.com/dp/"&amp;A131, "View on Amazon"), "")</f>
        <v/>
      </c>
      <c r="E131">
        <f>IFERROR(INDEX(Data_Input_Inventory!G:G, MATCH(A131, Data_Input_Inventory!D:D, 0)), 0)</f>
        <v/>
      </c>
      <c r="F131">
        <f>IFERROR(INDEX(Data_Input_Inventory!BC:BC, MATCH(A131, Data_Input_Inventory!D:D, 0)), 0)</f>
        <v/>
      </c>
      <c r="G131">
        <f>E131+F131</f>
        <v/>
      </c>
      <c r="H131">
        <f>IFERROR(G131/J131, "")</f>
        <v/>
      </c>
      <c r="I131">
        <f>IFERROR(VLOOKUP(A131, Data_Input_BizRpt!B:AF, 30, FALSE), 0)</f>
        <v/>
      </c>
      <c r="J131">
        <f>I131/30</f>
        <v/>
      </c>
      <c r="K131" t="inlineStr">
        <is>
          <t>(J131 * $P$3 * $P$4 * $P$5) * 60</t>
        </is>
      </c>
      <c r="L131">
        <f>IF(A131&lt;&gt;"", ROUND(MAX(0, K131-G131), 0), "")</f>
        <v/>
      </c>
      <c r="M131">
        <f>IF(L131&gt;0, "Restock Needed", "Healthy")</f>
        <v/>
      </c>
    </row>
    <row r="132">
      <c r="A132">
        <f>IF(ISBLANK(Data_Input_BizRpt!B132),"",Data_Input_BizRpt!B132)</f>
        <v/>
      </c>
      <c r="B132">
        <f>IFERROR(INDEX(Data_Input_Inventory!B:B, MATCH(A132, Data_Input_Inventory!D:D, 0)), "N/A")</f>
        <v/>
      </c>
      <c r="C132">
        <f>IFERROR(INDEX(Data_Input_Inventory!E:E, MATCH(A132, Data_Input_Inventory!D:D, 0)), "N/A")</f>
        <v/>
      </c>
      <c r="D132">
        <f>IF(A132&lt;&gt;"", HYPERLINK("https://www.amazon.com/dp/"&amp;A132, "View on Amazon"), "")</f>
        <v/>
      </c>
      <c r="E132">
        <f>IFERROR(INDEX(Data_Input_Inventory!G:G, MATCH(A132, Data_Input_Inventory!D:D, 0)), 0)</f>
        <v/>
      </c>
      <c r="F132">
        <f>IFERROR(INDEX(Data_Input_Inventory!BC:BC, MATCH(A132, Data_Input_Inventory!D:D, 0)), 0)</f>
        <v/>
      </c>
      <c r="G132">
        <f>E132+F132</f>
        <v/>
      </c>
      <c r="H132">
        <f>IFERROR(G132/J132, "")</f>
        <v/>
      </c>
      <c r="I132">
        <f>IFERROR(VLOOKUP(A132, Data_Input_BizRpt!B:AF, 30, FALSE), 0)</f>
        <v/>
      </c>
      <c r="J132">
        <f>I132/30</f>
        <v/>
      </c>
      <c r="K132" t="inlineStr">
        <is>
          <t>(J132 * $P$3 * $P$4 * $P$5) * 60</t>
        </is>
      </c>
      <c r="L132">
        <f>IF(A132&lt;&gt;"", ROUND(MAX(0, K132-G132), 0), "")</f>
        <v/>
      </c>
      <c r="M132">
        <f>IF(L132&gt;0, "Restock Needed", "Healthy")</f>
        <v/>
      </c>
    </row>
    <row r="133">
      <c r="A133">
        <f>IF(ISBLANK(Data_Input_BizRpt!B133),"",Data_Input_BizRpt!B133)</f>
        <v/>
      </c>
      <c r="B133">
        <f>IFERROR(INDEX(Data_Input_Inventory!B:B, MATCH(A133, Data_Input_Inventory!D:D, 0)), "N/A")</f>
        <v/>
      </c>
      <c r="C133">
        <f>IFERROR(INDEX(Data_Input_Inventory!E:E, MATCH(A133, Data_Input_Inventory!D:D, 0)), "N/A")</f>
        <v/>
      </c>
      <c r="D133">
        <f>IF(A133&lt;&gt;"", HYPERLINK("https://www.amazon.com/dp/"&amp;A133, "View on Amazon"), "")</f>
        <v/>
      </c>
      <c r="E133">
        <f>IFERROR(INDEX(Data_Input_Inventory!G:G, MATCH(A133, Data_Input_Inventory!D:D, 0)), 0)</f>
        <v/>
      </c>
      <c r="F133">
        <f>IFERROR(INDEX(Data_Input_Inventory!BC:BC, MATCH(A133, Data_Input_Inventory!D:D, 0)), 0)</f>
        <v/>
      </c>
      <c r="G133">
        <f>E133+F133</f>
        <v/>
      </c>
      <c r="H133">
        <f>IFERROR(G133/J133, "")</f>
        <v/>
      </c>
      <c r="I133">
        <f>IFERROR(VLOOKUP(A133, Data_Input_BizRpt!B:AF, 30, FALSE), 0)</f>
        <v/>
      </c>
      <c r="J133">
        <f>I133/30</f>
        <v/>
      </c>
      <c r="K133" t="inlineStr">
        <is>
          <t>(J133 * $P$3 * $P$4 * $P$5) * 60</t>
        </is>
      </c>
      <c r="L133">
        <f>IF(A133&lt;&gt;"", ROUND(MAX(0, K133-G133), 0), "")</f>
        <v/>
      </c>
      <c r="M133">
        <f>IF(L133&gt;0, "Restock Needed", "Healthy")</f>
        <v/>
      </c>
    </row>
    <row r="134">
      <c r="A134">
        <f>IF(ISBLANK(Data_Input_BizRpt!B134),"",Data_Input_BizRpt!B134)</f>
        <v/>
      </c>
      <c r="B134">
        <f>IFERROR(INDEX(Data_Input_Inventory!B:B, MATCH(A134, Data_Input_Inventory!D:D, 0)), "N/A")</f>
        <v/>
      </c>
      <c r="C134">
        <f>IFERROR(INDEX(Data_Input_Inventory!E:E, MATCH(A134, Data_Input_Inventory!D:D, 0)), "N/A")</f>
        <v/>
      </c>
      <c r="D134">
        <f>IF(A134&lt;&gt;"", HYPERLINK("https://www.amazon.com/dp/"&amp;A134, "View on Amazon"), "")</f>
        <v/>
      </c>
      <c r="E134">
        <f>IFERROR(INDEX(Data_Input_Inventory!G:G, MATCH(A134, Data_Input_Inventory!D:D, 0)), 0)</f>
        <v/>
      </c>
      <c r="F134">
        <f>IFERROR(INDEX(Data_Input_Inventory!BC:BC, MATCH(A134, Data_Input_Inventory!D:D, 0)), 0)</f>
        <v/>
      </c>
      <c r="G134">
        <f>E134+F134</f>
        <v/>
      </c>
      <c r="H134">
        <f>IFERROR(G134/J134, "")</f>
        <v/>
      </c>
      <c r="I134">
        <f>IFERROR(VLOOKUP(A134, Data_Input_BizRpt!B:AF, 30, FALSE), 0)</f>
        <v/>
      </c>
      <c r="J134">
        <f>I134/30</f>
        <v/>
      </c>
      <c r="K134" t="inlineStr">
        <is>
          <t>(J134 * $P$3 * $P$4 * $P$5) * 60</t>
        </is>
      </c>
      <c r="L134">
        <f>IF(A134&lt;&gt;"", ROUND(MAX(0, K134-G134), 0), "")</f>
        <v/>
      </c>
      <c r="M134">
        <f>IF(L134&gt;0, "Restock Needed", "Healthy")</f>
        <v/>
      </c>
    </row>
    <row r="135">
      <c r="A135">
        <f>IF(ISBLANK(Data_Input_BizRpt!B135),"",Data_Input_BizRpt!B135)</f>
        <v/>
      </c>
      <c r="B135">
        <f>IFERROR(INDEX(Data_Input_Inventory!B:B, MATCH(A135, Data_Input_Inventory!D:D, 0)), "N/A")</f>
        <v/>
      </c>
      <c r="C135">
        <f>IFERROR(INDEX(Data_Input_Inventory!E:E, MATCH(A135, Data_Input_Inventory!D:D, 0)), "N/A")</f>
        <v/>
      </c>
      <c r="D135">
        <f>IF(A135&lt;&gt;"", HYPERLINK("https://www.amazon.com/dp/"&amp;A135, "View on Amazon"), "")</f>
        <v/>
      </c>
      <c r="E135">
        <f>IFERROR(INDEX(Data_Input_Inventory!G:G, MATCH(A135, Data_Input_Inventory!D:D, 0)), 0)</f>
        <v/>
      </c>
      <c r="F135">
        <f>IFERROR(INDEX(Data_Input_Inventory!BC:BC, MATCH(A135, Data_Input_Inventory!D:D, 0)), 0)</f>
        <v/>
      </c>
      <c r="G135">
        <f>E135+F135</f>
        <v/>
      </c>
      <c r="H135">
        <f>IFERROR(G135/J135, "")</f>
        <v/>
      </c>
      <c r="I135">
        <f>IFERROR(VLOOKUP(A135, Data_Input_BizRpt!B:AF, 30, FALSE), 0)</f>
        <v/>
      </c>
      <c r="J135">
        <f>I135/30</f>
        <v/>
      </c>
      <c r="K135" t="inlineStr">
        <is>
          <t>(J135 * $P$3 * $P$4 * $P$5) * 60</t>
        </is>
      </c>
      <c r="L135">
        <f>IF(A135&lt;&gt;"", ROUND(MAX(0, K135-G135), 0), "")</f>
        <v/>
      </c>
      <c r="M135">
        <f>IF(L135&gt;0, "Restock Needed", "Healthy")</f>
        <v/>
      </c>
    </row>
    <row r="136">
      <c r="A136">
        <f>IF(ISBLANK(Data_Input_BizRpt!B136),"",Data_Input_BizRpt!B136)</f>
        <v/>
      </c>
      <c r="B136">
        <f>IFERROR(INDEX(Data_Input_Inventory!B:B, MATCH(A136, Data_Input_Inventory!D:D, 0)), "N/A")</f>
        <v/>
      </c>
      <c r="C136">
        <f>IFERROR(INDEX(Data_Input_Inventory!E:E, MATCH(A136, Data_Input_Inventory!D:D, 0)), "N/A")</f>
        <v/>
      </c>
      <c r="D136">
        <f>IF(A136&lt;&gt;"", HYPERLINK("https://www.amazon.com/dp/"&amp;A136, "View on Amazon"), "")</f>
        <v/>
      </c>
      <c r="E136">
        <f>IFERROR(INDEX(Data_Input_Inventory!G:G, MATCH(A136, Data_Input_Inventory!D:D, 0)), 0)</f>
        <v/>
      </c>
      <c r="F136">
        <f>IFERROR(INDEX(Data_Input_Inventory!BC:BC, MATCH(A136, Data_Input_Inventory!D:D, 0)), 0)</f>
        <v/>
      </c>
      <c r="G136">
        <f>E136+F136</f>
        <v/>
      </c>
      <c r="H136">
        <f>IFERROR(G136/J136, "")</f>
        <v/>
      </c>
      <c r="I136">
        <f>IFERROR(VLOOKUP(A136, Data_Input_BizRpt!B:AF, 30, FALSE), 0)</f>
        <v/>
      </c>
      <c r="J136">
        <f>I136/30</f>
        <v/>
      </c>
      <c r="K136" t="inlineStr">
        <is>
          <t>(J136 * $P$3 * $P$4 * $P$5) * 60</t>
        </is>
      </c>
      <c r="L136">
        <f>IF(A136&lt;&gt;"", ROUND(MAX(0, K136-G136), 0), "")</f>
        <v/>
      </c>
      <c r="M136">
        <f>IF(L136&gt;0, "Restock Needed", "Healthy")</f>
        <v/>
      </c>
    </row>
    <row r="137">
      <c r="A137">
        <f>IF(ISBLANK(Data_Input_BizRpt!B137),"",Data_Input_BizRpt!B137)</f>
        <v/>
      </c>
      <c r="B137">
        <f>IFERROR(INDEX(Data_Input_Inventory!B:B, MATCH(A137, Data_Input_Inventory!D:D, 0)), "N/A")</f>
        <v/>
      </c>
      <c r="C137">
        <f>IFERROR(INDEX(Data_Input_Inventory!E:E, MATCH(A137, Data_Input_Inventory!D:D, 0)), "N/A")</f>
        <v/>
      </c>
      <c r="D137">
        <f>IF(A137&lt;&gt;"", HYPERLINK("https://www.amazon.com/dp/"&amp;A137, "View on Amazon"), "")</f>
        <v/>
      </c>
      <c r="E137">
        <f>IFERROR(INDEX(Data_Input_Inventory!G:G, MATCH(A137, Data_Input_Inventory!D:D, 0)), 0)</f>
        <v/>
      </c>
      <c r="F137">
        <f>IFERROR(INDEX(Data_Input_Inventory!BC:BC, MATCH(A137, Data_Input_Inventory!D:D, 0)), 0)</f>
        <v/>
      </c>
      <c r="G137">
        <f>E137+F137</f>
        <v/>
      </c>
      <c r="H137">
        <f>IFERROR(G137/J137, "")</f>
        <v/>
      </c>
      <c r="I137">
        <f>IFERROR(VLOOKUP(A137, Data_Input_BizRpt!B:AF, 30, FALSE), 0)</f>
        <v/>
      </c>
      <c r="J137">
        <f>I137/30</f>
        <v/>
      </c>
      <c r="K137" t="inlineStr">
        <is>
          <t>(J137 * $P$3 * $P$4 * $P$5) * 60</t>
        </is>
      </c>
      <c r="L137">
        <f>IF(A137&lt;&gt;"", ROUND(MAX(0, K137-G137), 0), "")</f>
        <v/>
      </c>
      <c r="M137">
        <f>IF(L137&gt;0, "Restock Needed", "Healthy")</f>
        <v/>
      </c>
    </row>
    <row r="138">
      <c r="A138">
        <f>IF(ISBLANK(Data_Input_BizRpt!B138),"",Data_Input_BizRpt!B138)</f>
        <v/>
      </c>
      <c r="B138">
        <f>IFERROR(INDEX(Data_Input_Inventory!B:B, MATCH(A138, Data_Input_Inventory!D:D, 0)), "N/A")</f>
        <v/>
      </c>
      <c r="C138">
        <f>IFERROR(INDEX(Data_Input_Inventory!E:E, MATCH(A138, Data_Input_Inventory!D:D, 0)), "N/A")</f>
        <v/>
      </c>
      <c r="D138">
        <f>IF(A138&lt;&gt;"", HYPERLINK("https://www.amazon.com/dp/"&amp;A138, "View on Amazon"), "")</f>
        <v/>
      </c>
      <c r="E138">
        <f>IFERROR(INDEX(Data_Input_Inventory!G:G, MATCH(A138, Data_Input_Inventory!D:D, 0)), 0)</f>
        <v/>
      </c>
      <c r="F138">
        <f>IFERROR(INDEX(Data_Input_Inventory!BC:BC, MATCH(A138, Data_Input_Inventory!D:D, 0)), 0)</f>
        <v/>
      </c>
      <c r="G138">
        <f>E138+F138</f>
        <v/>
      </c>
      <c r="H138">
        <f>IFERROR(G138/J138, "")</f>
        <v/>
      </c>
      <c r="I138">
        <f>IFERROR(VLOOKUP(A138, Data_Input_BizRpt!B:AF, 30, FALSE), 0)</f>
        <v/>
      </c>
      <c r="J138">
        <f>I138/30</f>
        <v/>
      </c>
      <c r="K138" t="inlineStr">
        <is>
          <t>(J138 * $P$3 * $P$4 * $P$5) * 60</t>
        </is>
      </c>
      <c r="L138">
        <f>IF(A138&lt;&gt;"", ROUND(MAX(0, K138-G138), 0), "")</f>
        <v/>
      </c>
      <c r="M138">
        <f>IF(L138&gt;0, "Restock Needed", "Healthy")</f>
        <v/>
      </c>
    </row>
    <row r="139">
      <c r="A139">
        <f>IF(ISBLANK(Data_Input_BizRpt!B139),"",Data_Input_BizRpt!B139)</f>
        <v/>
      </c>
      <c r="B139">
        <f>IFERROR(INDEX(Data_Input_Inventory!B:B, MATCH(A139, Data_Input_Inventory!D:D, 0)), "N/A")</f>
        <v/>
      </c>
      <c r="C139">
        <f>IFERROR(INDEX(Data_Input_Inventory!E:E, MATCH(A139, Data_Input_Inventory!D:D, 0)), "N/A")</f>
        <v/>
      </c>
      <c r="D139">
        <f>IF(A139&lt;&gt;"", HYPERLINK("https://www.amazon.com/dp/"&amp;A139, "View on Amazon"), "")</f>
        <v/>
      </c>
      <c r="E139">
        <f>IFERROR(INDEX(Data_Input_Inventory!G:G, MATCH(A139, Data_Input_Inventory!D:D, 0)), 0)</f>
        <v/>
      </c>
      <c r="F139">
        <f>IFERROR(INDEX(Data_Input_Inventory!BC:BC, MATCH(A139, Data_Input_Inventory!D:D, 0)), 0)</f>
        <v/>
      </c>
      <c r="G139">
        <f>E139+F139</f>
        <v/>
      </c>
      <c r="H139">
        <f>IFERROR(G139/J139, "")</f>
        <v/>
      </c>
      <c r="I139">
        <f>IFERROR(VLOOKUP(A139, Data_Input_BizRpt!B:AF, 30, FALSE), 0)</f>
        <v/>
      </c>
      <c r="J139">
        <f>I139/30</f>
        <v/>
      </c>
      <c r="K139" t="inlineStr">
        <is>
          <t>(J139 * $P$3 * $P$4 * $P$5) * 60</t>
        </is>
      </c>
      <c r="L139">
        <f>IF(A139&lt;&gt;"", ROUND(MAX(0, K139-G139), 0), "")</f>
        <v/>
      </c>
      <c r="M139">
        <f>IF(L139&gt;0, "Restock Needed", "Healthy")</f>
        <v/>
      </c>
    </row>
    <row r="140">
      <c r="A140">
        <f>IF(ISBLANK(Data_Input_BizRpt!B140),"",Data_Input_BizRpt!B140)</f>
        <v/>
      </c>
      <c r="B140">
        <f>IFERROR(INDEX(Data_Input_Inventory!B:B, MATCH(A140, Data_Input_Inventory!D:D, 0)), "N/A")</f>
        <v/>
      </c>
      <c r="C140">
        <f>IFERROR(INDEX(Data_Input_Inventory!E:E, MATCH(A140, Data_Input_Inventory!D:D, 0)), "N/A")</f>
        <v/>
      </c>
      <c r="D140">
        <f>IF(A140&lt;&gt;"", HYPERLINK("https://www.amazon.com/dp/"&amp;A140, "View on Amazon"), "")</f>
        <v/>
      </c>
      <c r="E140">
        <f>IFERROR(INDEX(Data_Input_Inventory!G:G, MATCH(A140, Data_Input_Inventory!D:D, 0)), 0)</f>
        <v/>
      </c>
      <c r="F140">
        <f>IFERROR(INDEX(Data_Input_Inventory!BC:BC, MATCH(A140, Data_Input_Inventory!D:D, 0)), 0)</f>
        <v/>
      </c>
      <c r="G140">
        <f>E140+F140</f>
        <v/>
      </c>
      <c r="H140">
        <f>IFERROR(G140/J140, "")</f>
        <v/>
      </c>
      <c r="I140">
        <f>IFERROR(VLOOKUP(A140, Data_Input_BizRpt!B:AF, 30, FALSE), 0)</f>
        <v/>
      </c>
      <c r="J140">
        <f>I140/30</f>
        <v/>
      </c>
      <c r="K140" t="inlineStr">
        <is>
          <t>(J140 * $P$3 * $P$4 * $P$5) * 60</t>
        </is>
      </c>
      <c r="L140">
        <f>IF(A140&lt;&gt;"", ROUND(MAX(0, K140-G140), 0), "")</f>
        <v/>
      </c>
      <c r="M140">
        <f>IF(L140&gt;0, "Restock Needed", "Healthy")</f>
        <v/>
      </c>
    </row>
    <row r="141">
      <c r="A141">
        <f>IF(ISBLANK(Data_Input_BizRpt!B141),"",Data_Input_BizRpt!B141)</f>
        <v/>
      </c>
      <c r="B141">
        <f>IFERROR(INDEX(Data_Input_Inventory!B:B, MATCH(A141, Data_Input_Inventory!D:D, 0)), "N/A")</f>
        <v/>
      </c>
      <c r="C141">
        <f>IFERROR(INDEX(Data_Input_Inventory!E:E, MATCH(A141, Data_Input_Inventory!D:D, 0)), "N/A")</f>
        <v/>
      </c>
      <c r="D141">
        <f>IF(A141&lt;&gt;"", HYPERLINK("https://www.amazon.com/dp/"&amp;A141, "View on Amazon"), "")</f>
        <v/>
      </c>
      <c r="E141">
        <f>IFERROR(INDEX(Data_Input_Inventory!G:G, MATCH(A141, Data_Input_Inventory!D:D, 0)), 0)</f>
        <v/>
      </c>
      <c r="F141">
        <f>IFERROR(INDEX(Data_Input_Inventory!BC:BC, MATCH(A141, Data_Input_Inventory!D:D, 0)), 0)</f>
        <v/>
      </c>
      <c r="G141">
        <f>E141+F141</f>
        <v/>
      </c>
      <c r="H141">
        <f>IFERROR(G141/J141, "")</f>
        <v/>
      </c>
      <c r="I141">
        <f>IFERROR(VLOOKUP(A141, Data_Input_BizRpt!B:AF, 30, FALSE), 0)</f>
        <v/>
      </c>
      <c r="J141">
        <f>I141/30</f>
        <v/>
      </c>
      <c r="K141" t="inlineStr">
        <is>
          <t>(J141 * $P$3 * $P$4 * $P$5) * 60</t>
        </is>
      </c>
      <c r="L141">
        <f>IF(A141&lt;&gt;"", ROUND(MAX(0, K141-G141), 0), "")</f>
        <v/>
      </c>
      <c r="M141">
        <f>IF(L141&gt;0, "Restock Needed", "Healthy")</f>
        <v/>
      </c>
    </row>
    <row r="142">
      <c r="A142">
        <f>IF(ISBLANK(Data_Input_BizRpt!B142),"",Data_Input_BizRpt!B142)</f>
        <v/>
      </c>
      <c r="B142">
        <f>IFERROR(INDEX(Data_Input_Inventory!B:B, MATCH(A142, Data_Input_Inventory!D:D, 0)), "N/A")</f>
        <v/>
      </c>
      <c r="C142">
        <f>IFERROR(INDEX(Data_Input_Inventory!E:E, MATCH(A142, Data_Input_Inventory!D:D, 0)), "N/A")</f>
        <v/>
      </c>
      <c r="D142">
        <f>IF(A142&lt;&gt;"", HYPERLINK("https://www.amazon.com/dp/"&amp;A142, "View on Amazon"), "")</f>
        <v/>
      </c>
      <c r="E142">
        <f>IFERROR(INDEX(Data_Input_Inventory!G:G, MATCH(A142, Data_Input_Inventory!D:D, 0)), 0)</f>
        <v/>
      </c>
      <c r="F142">
        <f>IFERROR(INDEX(Data_Input_Inventory!BC:BC, MATCH(A142, Data_Input_Inventory!D:D, 0)), 0)</f>
        <v/>
      </c>
      <c r="G142">
        <f>E142+F142</f>
        <v/>
      </c>
      <c r="H142">
        <f>IFERROR(G142/J142, "")</f>
        <v/>
      </c>
      <c r="I142">
        <f>IFERROR(VLOOKUP(A142, Data_Input_BizRpt!B:AF, 30, FALSE), 0)</f>
        <v/>
      </c>
      <c r="J142">
        <f>I142/30</f>
        <v/>
      </c>
      <c r="K142" t="inlineStr">
        <is>
          <t>(J142 * $P$3 * $P$4 * $P$5) * 60</t>
        </is>
      </c>
      <c r="L142">
        <f>IF(A142&lt;&gt;"", ROUND(MAX(0, K142-G142), 0), "")</f>
        <v/>
      </c>
      <c r="M142">
        <f>IF(L142&gt;0, "Restock Needed", "Healthy")</f>
        <v/>
      </c>
    </row>
    <row r="143">
      <c r="A143">
        <f>IF(ISBLANK(Data_Input_BizRpt!B143),"",Data_Input_BizRpt!B143)</f>
        <v/>
      </c>
      <c r="B143">
        <f>IFERROR(INDEX(Data_Input_Inventory!B:B, MATCH(A143, Data_Input_Inventory!D:D, 0)), "N/A")</f>
        <v/>
      </c>
      <c r="C143">
        <f>IFERROR(INDEX(Data_Input_Inventory!E:E, MATCH(A143, Data_Input_Inventory!D:D, 0)), "N/A")</f>
        <v/>
      </c>
      <c r="D143">
        <f>IF(A143&lt;&gt;"", HYPERLINK("https://www.amazon.com/dp/"&amp;A143, "View on Amazon"), "")</f>
        <v/>
      </c>
      <c r="E143">
        <f>IFERROR(INDEX(Data_Input_Inventory!G:G, MATCH(A143, Data_Input_Inventory!D:D, 0)), 0)</f>
        <v/>
      </c>
      <c r="F143">
        <f>IFERROR(INDEX(Data_Input_Inventory!BC:BC, MATCH(A143, Data_Input_Inventory!D:D, 0)), 0)</f>
        <v/>
      </c>
      <c r="G143">
        <f>E143+F143</f>
        <v/>
      </c>
      <c r="H143">
        <f>IFERROR(G143/J143, "")</f>
        <v/>
      </c>
      <c r="I143">
        <f>IFERROR(VLOOKUP(A143, Data_Input_BizRpt!B:AF, 30, FALSE), 0)</f>
        <v/>
      </c>
      <c r="J143">
        <f>I143/30</f>
        <v/>
      </c>
      <c r="K143" t="inlineStr">
        <is>
          <t>(J143 * $P$3 * $P$4 * $P$5) * 60</t>
        </is>
      </c>
      <c r="L143">
        <f>IF(A143&lt;&gt;"", ROUND(MAX(0, K143-G143), 0), "")</f>
        <v/>
      </c>
      <c r="M143">
        <f>IF(L143&gt;0, "Restock Needed", "Healthy")</f>
        <v/>
      </c>
    </row>
    <row r="144">
      <c r="A144">
        <f>IF(ISBLANK(Data_Input_BizRpt!B144),"",Data_Input_BizRpt!B144)</f>
        <v/>
      </c>
      <c r="B144">
        <f>IFERROR(INDEX(Data_Input_Inventory!B:B, MATCH(A144, Data_Input_Inventory!D:D, 0)), "N/A")</f>
        <v/>
      </c>
      <c r="C144">
        <f>IFERROR(INDEX(Data_Input_Inventory!E:E, MATCH(A144, Data_Input_Inventory!D:D, 0)), "N/A")</f>
        <v/>
      </c>
      <c r="D144">
        <f>IF(A144&lt;&gt;"", HYPERLINK("https://www.amazon.com/dp/"&amp;A144, "View on Amazon"), "")</f>
        <v/>
      </c>
      <c r="E144">
        <f>IFERROR(INDEX(Data_Input_Inventory!G:G, MATCH(A144, Data_Input_Inventory!D:D, 0)), 0)</f>
        <v/>
      </c>
      <c r="F144">
        <f>IFERROR(INDEX(Data_Input_Inventory!BC:BC, MATCH(A144, Data_Input_Inventory!D:D, 0)), 0)</f>
        <v/>
      </c>
      <c r="G144">
        <f>E144+F144</f>
        <v/>
      </c>
      <c r="H144">
        <f>IFERROR(G144/J144, "")</f>
        <v/>
      </c>
      <c r="I144">
        <f>IFERROR(VLOOKUP(A144, Data_Input_BizRpt!B:AF, 30, FALSE), 0)</f>
        <v/>
      </c>
      <c r="J144">
        <f>I144/30</f>
        <v/>
      </c>
      <c r="K144" t="inlineStr">
        <is>
          <t>(J144 * $P$3 * $P$4 * $P$5) * 60</t>
        </is>
      </c>
      <c r="L144">
        <f>IF(A144&lt;&gt;"", ROUND(MAX(0, K144-G144), 0), "")</f>
        <v/>
      </c>
      <c r="M144">
        <f>IF(L144&gt;0, "Restock Needed", "Healthy")</f>
        <v/>
      </c>
    </row>
    <row r="145">
      <c r="A145">
        <f>IF(ISBLANK(Data_Input_BizRpt!B145),"",Data_Input_BizRpt!B145)</f>
        <v/>
      </c>
      <c r="B145">
        <f>IFERROR(INDEX(Data_Input_Inventory!B:B, MATCH(A145, Data_Input_Inventory!D:D, 0)), "N/A")</f>
        <v/>
      </c>
      <c r="C145">
        <f>IFERROR(INDEX(Data_Input_Inventory!E:E, MATCH(A145, Data_Input_Inventory!D:D, 0)), "N/A")</f>
        <v/>
      </c>
      <c r="D145">
        <f>IF(A145&lt;&gt;"", HYPERLINK("https://www.amazon.com/dp/"&amp;A145, "View on Amazon"), "")</f>
        <v/>
      </c>
      <c r="E145">
        <f>IFERROR(INDEX(Data_Input_Inventory!G:G, MATCH(A145, Data_Input_Inventory!D:D, 0)), 0)</f>
        <v/>
      </c>
      <c r="F145">
        <f>IFERROR(INDEX(Data_Input_Inventory!BC:BC, MATCH(A145, Data_Input_Inventory!D:D, 0)), 0)</f>
        <v/>
      </c>
      <c r="G145">
        <f>E145+F145</f>
        <v/>
      </c>
      <c r="H145">
        <f>IFERROR(G145/J145, "")</f>
        <v/>
      </c>
      <c r="I145">
        <f>IFERROR(VLOOKUP(A145, Data_Input_BizRpt!B:AF, 30, FALSE), 0)</f>
        <v/>
      </c>
      <c r="J145">
        <f>I145/30</f>
        <v/>
      </c>
      <c r="K145" t="inlineStr">
        <is>
          <t>(J145 * $P$3 * $P$4 * $P$5) * 60</t>
        </is>
      </c>
      <c r="L145">
        <f>IF(A145&lt;&gt;"", ROUND(MAX(0, K145-G145), 0), "")</f>
        <v/>
      </c>
      <c r="M145">
        <f>IF(L145&gt;0, "Restock Needed", "Healthy")</f>
        <v/>
      </c>
    </row>
    <row r="146">
      <c r="A146">
        <f>IF(ISBLANK(Data_Input_BizRpt!B146),"",Data_Input_BizRpt!B146)</f>
        <v/>
      </c>
      <c r="B146">
        <f>IFERROR(INDEX(Data_Input_Inventory!B:B, MATCH(A146, Data_Input_Inventory!D:D, 0)), "N/A")</f>
        <v/>
      </c>
      <c r="C146">
        <f>IFERROR(INDEX(Data_Input_Inventory!E:E, MATCH(A146, Data_Input_Inventory!D:D, 0)), "N/A")</f>
        <v/>
      </c>
      <c r="D146">
        <f>IF(A146&lt;&gt;"", HYPERLINK("https://www.amazon.com/dp/"&amp;A146, "View on Amazon"), "")</f>
        <v/>
      </c>
      <c r="E146">
        <f>IFERROR(INDEX(Data_Input_Inventory!G:G, MATCH(A146, Data_Input_Inventory!D:D, 0)), 0)</f>
        <v/>
      </c>
      <c r="F146">
        <f>IFERROR(INDEX(Data_Input_Inventory!BC:BC, MATCH(A146, Data_Input_Inventory!D:D, 0)), 0)</f>
        <v/>
      </c>
      <c r="G146">
        <f>E146+F146</f>
        <v/>
      </c>
      <c r="H146">
        <f>IFERROR(G146/J146, "")</f>
        <v/>
      </c>
      <c r="I146">
        <f>IFERROR(VLOOKUP(A146, Data_Input_BizRpt!B:AF, 30, FALSE), 0)</f>
        <v/>
      </c>
      <c r="J146">
        <f>I146/30</f>
        <v/>
      </c>
      <c r="K146" t="inlineStr">
        <is>
          <t>(J146 * $P$3 * $P$4 * $P$5) * 60</t>
        </is>
      </c>
      <c r="L146">
        <f>IF(A146&lt;&gt;"", ROUND(MAX(0, K146-G146), 0), "")</f>
        <v/>
      </c>
      <c r="M146">
        <f>IF(L146&gt;0, "Restock Needed", "Healthy")</f>
        <v/>
      </c>
    </row>
    <row r="147">
      <c r="A147">
        <f>IF(ISBLANK(Data_Input_BizRpt!B147),"",Data_Input_BizRpt!B147)</f>
        <v/>
      </c>
      <c r="B147">
        <f>IFERROR(INDEX(Data_Input_Inventory!B:B, MATCH(A147, Data_Input_Inventory!D:D, 0)), "N/A")</f>
        <v/>
      </c>
      <c r="C147">
        <f>IFERROR(INDEX(Data_Input_Inventory!E:E, MATCH(A147, Data_Input_Inventory!D:D, 0)), "N/A")</f>
        <v/>
      </c>
      <c r="D147">
        <f>IF(A147&lt;&gt;"", HYPERLINK("https://www.amazon.com/dp/"&amp;A147, "View on Amazon"), "")</f>
        <v/>
      </c>
      <c r="E147">
        <f>IFERROR(INDEX(Data_Input_Inventory!G:G, MATCH(A147, Data_Input_Inventory!D:D, 0)), 0)</f>
        <v/>
      </c>
      <c r="F147">
        <f>IFERROR(INDEX(Data_Input_Inventory!BC:BC, MATCH(A147, Data_Input_Inventory!D:D, 0)), 0)</f>
        <v/>
      </c>
      <c r="G147">
        <f>E147+F147</f>
        <v/>
      </c>
      <c r="H147">
        <f>IFERROR(G147/J147, "")</f>
        <v/>
      </c>
      <c r="I147">
        <f>IFERROR(VLOOKUP(A147, Data_Input_BizRpt!B:AF, 30, FALSE), 0)</f>
        <v/>
      </c>
      <c r="J147">
        <f>I147/30</f>
        <v/>
      </c>
      <c r="K147" t="inlineStr">
        <is>
          <t>(J147 * $P$3 * $P$4 * $P$5) * 60</t>
        </is>
      </c>
      <c r="L147">
        <f>IF(A147&lt;&gt;"", ROUND(MAX(0, K147-G147), 0), "")</f>
        <v/>
      </c>
      <c r="M147">
        <f>IF(L147&gt;0, "Restock Needed", "Healthy")</f>
        <v/>
      </c>
    </row>
    <row r="148">
      <c r="A148">
        <f>IF(ISBLANK(Data_Input_BizRpt!B148),"",Data_Input_BizRpt!B148)</f>
        <v/>
      </c>
      <c r="B148">
        <f>IFERROR(INDEX(Data_Input_Inventory!B:B, MATCH(A148, Data_Input_Inventory!D:D, 0)), "N/A")</f>
        <v/>
      </c>
      <c r="C148">
        <f>IFERROR(INDEX(Data_Input_Inventory!E:E, MATCH(A148, Data_Input_Inventory!D:D, 0)), "N/A")</f>
        <v/>
      </c>
      <c r="D148">
        <f>IF(A148&lt;&gt;"", HYPERLINK("https://www.amazon.com/dp/"&amp;A148, "View on Amazon"), "")</f>
        <v/>
      </c>
      <c r="E148">
        <f>IFERROR(INDEX(Data_Input_Inventory!G:G, MATCH(A148, Data_Input_Inventory!D:D, 0)), 0)</f>
        <v/>
      </c>
      <c r="F148">
        <f>IFERROR(INDEX(Data_Input_Inventory!BC:BC, MATCH(A148, Data_Input_Inventory!D:D, 0)), 0)</f>
        <v/>
      </c>
      <c r="G148">
        <f>E148+F148</f>
        <v/>
      </c>
      <c r="H148">
        <f>IFERROR(G148/J148, "")</f>
        <v/>
      </c>
      <c r="I148">
        <f>IFERROR(VLOOKUP(A148, Data_Input_BizRpt!B:AF, 30, FALSE), 0)</f>
        <v/>
      </c>
      <c r="J148">
        <f>I148/30</f>
        <v/>
      </c>
      <c r="K148" t="inlineStr">
        <is>
          <t>(J148 * $P$3 * $P$4 * $P$5) * 60</t>
        </is>
      </c>
      <c r="L148">
        <f>IF(A148&lt;&gt;"", ROUND(MAX(0, K148-G148), 0), "")</f>
        <v/>
      </c>
      <c r="M148">
        <f>IF(L148&gt;0, "Restock Needed", "Healthy")</f>
        <v/>
      </c>
    </row>
    <row r="149">
      <c r="A149">
        <f>IF(ISBLANK(Data_Input_BizRpt!B149),"",Data_Input_BizRpt!B149)</f>
        <v/>
      </c>
      <c r="B149">
        <f>IFERROR(INDEX(Data_Input_Inventory!B:B, MATCH(A149, Data_Input_Inventory!D:D, 0)), "N/A")</f>
        <v/>
      </c>
      <c r="C149">
        <f>IFERROR(INDEX(Data_Input_Inventory!E:E, MATCH(A149, Data_Input_Inventory!D:D, 0)), "N/A")</f>
        <v/>
      </c>
      <c r="D149">
        <f>IF(A149&lt;&gt;"", HYPERLINK("https://www.amazon.com/dp/"&amp;A149, "View on Amazon"), "")</f>
        <v/>
      </c>
      <c r="E149">
        <f>IFERROR(INDEX(Data_Input_Inventory!G:G, MATCH(A149, Data_Input_Inventory!D:D, 0)), 0)</f>
        <v/>
      </c>
      <c r="F149">
        <f>IFERROR(INDEX(Data_Input_Inventory!BC:BC, MATCH(A149, Data_Input_Inventory!D:D, 0)), 0)</f>
        <v/>
      </c>
      <c r="G149">
        <f>E149+F149</f>
        <v/>
      </c>
      <c r="H149">
        <f>IFERROR(G149/J149, "")</f>
        <v/>
      </c>
      <c r="I149">
        <f>IFERROR(VLOOKUP(A149, Data_Input_BizRpt!B:AF, 30, FALSE), 0)</f>
        <v/>
      </c>
      <c r="J149">
        <f>I149/30</f>
        <v/>
      </c>
      <c r="K149" t="inlineStr">
        <is>
          <t>(J149 * $P$3 * $P$4 * $P$5) * 60</t>
        </is>
      </c>
      <c r="L149">
        <f>IF(A149&lt;&gt;"", ROUND(MAX(0, K149-G149), 0), "")</f>
        <v/>
      </c>
      <c r="M149">
        <f>IF(L149&gt;0, "Restock Needed", "Healthy")</f>
        <v/>
      </c>
    </row>
    <row r="150">
      <c r="A150">
        <f>IF(ISBLANK(Data_Input_BizRpt!B150),"",Data_Input_BizRpt!B150)</f>
        <v/>
      </c>
      <c r="B150">
        <f>IFERROR(INDEX(Data_Input_Inventory!B:B, MATCH(A150, Data_Input_Inventory!D:D, 0)), "N/A")</f>
        <v/>
      </c>
      <c r="C150">
        <f>IFERROR(INDEX(Data_Input_Inventory!E:E, MATCH(A150, Data_Input_Inventory!D:D, 0)), "N/A")</f>
        <v/>
      </c>
      <c r="D150">
        <f>IF(A150&lt;&gt;"", HYPERLINK("https://www.amazon.com/dp/"&amp;A150, "View on Amazon"), "")</f>
        <v/>
      </c>
      <c r="E150">
        <f>IFERROR(INDEX(Data_Input_Inventory!G:G, MATCH(A150, Data_Input_Inventory!D:D, 0)), 0)</f>
        <v/>
      </c>
      <c r="F150">
        <f>IFERROR(INDEX(Data_Input_Inventory!BC:BC, MATCH(A150, Data_Input_Inventory!D:D, 0)), 0)</f>
        <v/>
      </c>
      <c r="G150">
        <f>E150+F150</f>
        <v/>
      </c>
      <c r="H150">
        <f>IFERROR(G150/J150, "")</f>
        <v/>
      </c>
      <c r="I150">
        <f>IFERROR(VLOOKUP(A150, Data_Input_BizRpt!B:AF, 30, FALSE), 0)</f>
        <v/>
      </c>
      <c r="J150">
        <f>I150/30</f>
        <v/>
      </c>
      <c r="K150" t="inlineStr">
        <is>
          <t>(J150 * $P$3 * $P$4 * $P$5) * 60</t>
        </is>
      </c>
      <c r="L150">
        <f>IF(A150&lt;&gt;"", ROUND(MAX(0, K150-G150), 0), "")</f>
        <v/>
      </c>
      <c r="M150">
        <f>IF(L150&gt;0, "Restock Needed", "Healthy")</f>
        <v/>
      </c>
    </row>
    <row r="151">
      <c r="A151">
        <f>IF(ISBLANK(Data_Input_BizRpt!B151),"",Data_Input_BizRpt!B151)</f>
        <v/>
      </c>
      <c r="B151">
        <f>IFERROR(INDEX(Data_Input_Inventory!B:B, MATCH(A151, Data_Input_Inventory!D:D, 0)), "N/A")</f>
        <v/>
      </c>
      <c r="C151">
        <f>IFERROR(INDEX(Data_Input_Inventory!E:E, MATCH(A151, Data_Input_Inventory!D:D, 0)), "N/A")</f>
        <v/>
      </c>
      <c r="D151">
        <f>IF(A151&lt;&gt;"", HYPERLINK("https://www.amazon.com/dp/"&amp;A151, "View on Amazon"), "")</f>
        <v/>
      </c>
      <c r="E151">
        <f>IFERROR(INDEX(Data_Input_Inventory!G:G, MATCH(A151, Data_Input_Inventory!D:D, 0)), 0)</f>
        <v/>
      </c>
      <c r="F151">
        <f>IFERROR(INDEX(Data_Input_Inventory!BC:BC, MATCH(A151, Data_Input_Inventory!D:D, 0)), 0)</f>
        <v/>
      </c>
      <c r="G151">
        <f>E151+F151</f>
        <v/>
      </c>
      <c r="H151">
        <f>IFERROR(G151/J151, "")</f>
        <v/>
      </c>
      <c r="I151">
        <f>IFERROR(VLOOKUP(A151, Data_Input_BizRpt!B:AF, 30, FALSE), 0)</f>
        <v/>
      </c>
      <c r="J151">
        <f>I151/30</f>
        <v/>
      </c>
      <c r="K151" t="inlineStr">
        <is>
          <t>(J151 * $P$3 * $P$4 * $P$5) * 60</t>
        </is>
      </c>
      <c r="L151">
        <f>IF(A151&lt;&gt;"", ROUND(MAX(0, K151-G151), 0), "")</f>
        <v/>
      </c>
      <c r="M151">
        <f>IF(L151&gt;0, "Restock Needed", "Healthy")</f>
        <v/>
      </c>
    </row>
    <row r="152">
      <c r="A152">
        <f>IF(ISBLANK(Data_Input_BizRpt!B152),"",Data_Input_BizRpt!B152)</f>
        <v/>
      </c>
      <c r="B152">
        <f>IFERROR(INDEX(Data_Input_Inventory!B:B, MATCH(A152, Data_Input_Inventory!D:D, 0)), "N/A")</f>
        <v/>
      </c>
      <c r="C152">
        <f>IFERROR(INDEX(Data_Input_Inventory!E:E, MATCH(A152, Data_Input_Inventory!D:D, 0)), "N/A")</f>
        <v/>
      </c>
      <c r="D152">
        <f>IF(A152&lt;&gt;"", HYPERLINK("https://www.amazon.com/dp/"&amp;A152, "View on Amazon"), "")</f>
        <v/>
      </c>
      <c r="E152">
        <f>IFERROR(INDEX(Data_Input_Inventory!G:G, MATCH(A152, Data_Input_Inventory!D:D, 0)), 0)</f>
        <v/>
      </c>
      <c r="F152">
        <f>IFERROR(INDEX(Data_Input_Inventory!BC:BC, MATCH(A152, Data_Input_Inventory!D:D, 0)), 0)</f>
        <v/>
      </c>
      <c r="G152">
        <f>E152+F152</f>
        <v/>
      </c>
      <c r="H152">
        <f>IFERROR(G152/J152, "")</f>
        <v/>
      </c>
      <c r="I152">
        <f>IFERROR(VLOOKUP(A152, Data_Input_BizRpt!B:AF, 30, FALSE), 0)</f>
        <v/>
      </c>
      <c r="J152">
        <f>I152/30</f>
        <v/>
      </c>
      <c r="K152" t="inlineStr">
        <is>
          <t>(J152 * $P$3 * $P$4 * $P$5) * 60</t>
        </is>
      </c>
      <c r="L152">
        <f>IF(A152&lt;&gt;"", ROUND(MAX(0, K152-G152), 0), "")</f>
        <v/>
      </c>
      <c r="M152">
        <f>IF(L152&gt;0, "Restock Needed", "Healthy")</f>
        <v/>
      </c>
    </row>
    <row r="153">
      <c r="A153">
        <f>IF(ISBLANK(Data_Input_BizRpt!B153),"",Data_Input_BizRpt!B153)</f>
        <v/>
      </c>
      <c r="B153">
        <f>IFERROR(INDEX(Data_Input_Inventory!B:B, MATCH(A153, Data_Input_Inventory!D:D, 0)), "N/A")</f>
        <v/>
      </c>
      <c r="C153">
        <f>IFERROR(INDEX(Data_Input_Inventory!E:E, MATCH(A153, Data_Input_Inventory!D:D, 0)), "N/A")</f>
        <v/>
      </c>
      <c r="D153">
        <f>IF(A153&lt;&gt;"", HYPERLINK("https://www.amazon.com/dp/"&amp;A153, "View on Amazon"), "")</f>
        <v/>
      </c>
      <c r="E153">
        <f>IFERROR(INDEX(Data_Input_Inventory!G:G, MATCH(A153, Data_Input_Inventory!D:D, 0)), 0)</f>
        <v/>
      </c>
      <c r="F153">
        <f>IFERROR(INDEX(Data_Input_Inventory!BC:BC, MATCH(A153, Data_Input_Inventory!D:D, 0)), 0)</f>
        <v/>
      </c>
      <c r="G153">
        <f>E153+F153</f>
        <v/>
      </c>
      <c r="H153">
        <f>IFERROR(G153/J153, "")</f>
        <v/>
      </c>
      <c r="I153">
        <f>IFERROR(VLOOKUP(A153, Data_Input_BizRpt!B:AF, 30, FALSE), 0)</f>
        <v/>
      </c>
      <c r="J153">
        <f>I153/30</f>
        <v/>
      </c>
      <c r="K153" t="inlineStr">
        <is>
          <t>(J153 * $P$3 * $P$4 * $P$5) * 60</t>
        </is>
      </c>
      <c r="L153">
        <f>IF(A153&lt;&gt;"", ROUND(MAX(0, K153-G153), 0), "")</f>
        <v/>
      </c>
      <c r="M153">
        <f>IF(L153&gt;0, "Restock Needed", "Healthy")</f>
        <v/>
      </c>
    </row>
    <row r="154">
      <c r="A154">
        <f>IF(ISBLANK(Data_Input_BizRpt!B154),"",Data_Input_BizRpt!B154)</f>
        <v/>
      </c>
      <c r="B154">
        <f>IFERROR(INDEX(Data_Input_Inventory!B:B, MATCH(A154, Data_Input_Inventory!D:D, 0)), "N/A")</f>
        <v/>
      </c>
      <c r="C154">
        <f>IFERROR(INDEX(Data_Input_Inventory!E:E, MATCH(A154, Data_Input_Inventory!D:D, 0)), "N/A")</f>
        <v/>
      </c>
      <c r="D154">
        <f>IF(A154&lt;&gt;"", HYPERLINK("https://www.amazon.com/dp/"&amp;A154, "View on Amazon"), "")</f>
        <v/>
      </c>
      <c r="E154">
        <f>IFERROR(INDEX(Data_Input_Inventory!G:G, MATCH(A154, Data_Input_Inventory!D:D, 0)), 0)</f>
        <v/>
      </c>
      <c r="F154">
        <f>IFERROR(INDEX(Data_Input_Inventory!BC:BC, MATCH(A154, Data_Input_Inventory!D:D, 0)), 0)</f>
        <v/>
      </c>
      <c r="G154">
        <f>E154+F154</f>
        <v/>
      </c>
      <c r="H154">
        <f>IFERROR(G154/J154, "")</f>
        <v/>
      </c>
      <c r="I154">
        <f>IFERROR(VLOOKUP(A154, Data_Input_BizRpt!B:AF, 30, FALSE), 0)</f>
        <v/>
      </c>
      <c r="J154">
        <f>I154/30</f>
        <v/>
      </c>
      <c r="K154" t="inlineStr">
        <is>
          <t>(J154 * $P$3 * $P$4 * $P$5) * 60</t>
        </is>
      </c>
      <c r="L154">
        <f>IF(A154&lt;&gt;"", ROUND(MAX(0, K154-G154), 0), "")</f>
        <v/>
      </c>
      <c r="M154">
        <f>IF(L154&gt;0, "Restock Needed", "Healthy")</f>
        <v/>
      </c>
    </row>
    <row r="155">
      <c r="A155">
        <f>IF(ISBLANK(Data_Input_BizRpt!B155),"",Data_Input_BizRpt!B155)</f>
        <v/>
      </c>
      <c r="B155">
        <f>IFERROR(INDEX(Data_Input_Inventory!B:B, MATCH(A155, Data_Input_Inventory!D:D, 0)), "N/A")</f>
        <v/>
      </c>
      <c r="C155">
        <f>IFERROR(INDEX(Data_Input_Inventory!E:E, MATCH(A155, Data_Input_Inventory!D:D, 0)), "N/A")</f>
        <v/>
      </c>
      <c r="D155">
        <f>IF(A155&lt;&gt;"", HYPERLINK("https://www.amazon.com/dp/"&amp;A155, "View on Amazon"), "")</f>
        <v/>
      </c>
      <c r="E155">
        <f>IFERROR(INDEX(Data_Input_Inventory!G:G, MATCH(A155, Data_Input_Inventory!D:D, 0)), 0)</f>
        <v/>
      </c>
      <c r="F155">
        <f>IFERROR(INDEX(Data_Input_Inventory!BC:BC, MATCH(A155, Data_Input_Inventory!D:D, 0)), 0)</f>
        <v/>
      </c>
      <c r="G155">
        <f>E155+F155</f>
        <v/>
      </c>
      <c r="H155">
        <f>IFERROR(G155/J155, "")</f>
        <v/>
      </c>
      <c r="I155">
        <f>IFERROR(VLOOKUP(A155, Data_Input_BizRpt!B:AF, 30, FALSE), 0)</f>
        <v/>
      </c>
      <c r="J155">
        <f>I155/30</f>
        <v/>
      </c>
      <c r="K155" t="inlineStr">
        <is>
          <t>(J155 * $P$3 * $P$4 * $P$5) * 60</t>
        </is>
      </c>
      <c r="L155">
        <f>IF(A155&lt;&gt;"", ROUND(MAX(0, K155-G155), 0), "")</f>
        <v/>
      </c>
      <c r="M155">
        <f>IF(L155&gt;0, "Restock Needed", "Healthy")</f>
        <v/>
      </c>
    </row>
    <row r="156">
      <c r="A156">
        <f>IF(ISBLANK(Data_Input_BizRpt!B156),"",Data_Input_BizRpt!B156)</f>
        <v/>
      </c>
      <c r="B156">
        <f>IFERROR(INDEX(Data_Input_Inventory!B:B, MATCH(A156, Data_Input_Inventory!D:D, 0)), "N/A")</f>
        <v/>
      </c>
      <c r="C156">
        <f>IFERROR(INDEX(Data_Input_Inventory!E:E, MATCH(A156, Data_Input_Inventory!D:D, 0)), "N/A")</f>
        <v/>
      </c>
      <c r="D156">
        <f>IF(A156&lt;&gt;"", HYPERLINK("https://www.amazon.com/dp/"&amp;A156, "View on Amazon"), "")</f>
        <v/>
      </c>
      <c r="E156">
        <f>IFERROR(INDEX(Data_Input_Inventory!G:G, MATCH(A156, Data_Input_Inventory!D:D, 0)), 0)</f>
        <v/>
      </c>
      <c r="F156">
        <f>IFERROR(INDEX(Data_Input_Inventory!BC:BC, MATCH(A156, Data_Input_Inventory!D:D, 0)), 0)</f>
        <v/>
      </c>
      <c r="G156">
        <f>E156+F156</f>
        <v/>
      </c>
      <c r="H156">
        <f>IFERROR(G156/J156, "")</f>
        <v/>
      </c>
      <c r="I156">
        <f>IFERROR(VLOOKUP(A156, Data_Input_BizRpt!B:AF, 30, FALSE), 0)</f>
        <v/>
      </c>
      <c r="J156">
        <f>I156/30</f>
        <v/>
      </c>
      <c r="K156" t="inlineStr">
        <is>
          <t>(J156 * $P$3 * $P$4 * $P$5) * 60</t>
        </is>
      </c>
      <c r="L156">
        <f>IF(A156&lt;&gt;"", ROUND(MAX(0, K156-G156), 0), "")</f>
        <v/>
      </c>
      <c r="M156">
        <f>IF(L156&gt;0, "Restock Needed", "Healthy")</f>
        <v/>
      </c>
    </row>
    <row r="157">
      <c r="A157">
        <f>IF(ISBLANK(Data_Input_BizRpt!B157),"",Data_Input_BizRpt!B157)</f>
        <v/>
      </c>
      <c r="B157">
        <f>IFERROR(INDEX(Data_Input_Inventory!B:B, MATCH(A157, Data_Input_Inventory!D:D, 0)), "N/A")</f>
        <v/>
      </c>
      <c r="C157">
        <f>IFERROR(INDEX(Data_Input_Inventory!E:E, MATCH(A157, Data_Input_Inventory!D:D, 0)), "N/A")</f>
        <v/>
      </c>
      <c r="D157">
        <f>IF(A157&lt;&gt;"", HYPERLINK("https://www.amazon.com/dp/"&amp;A157, "View on Amazon"), "")</f>
        <v/>
      </c>
      <c r="E157">
        <f>IFERROR(INDEX(Data_Input_Inventory!G:G, MATCH(A157, Data_Input_Inventory!D:D, 0)), 0)</f>
        <v/>
      </c>
      <c r="F157">
        <f>IFERROR(INDEX(Data_Input_Inventory!BC:BC, MATCH(A157, Data_Input_Inventory!D:D, 0)), 0)</f>
        <v/>
      </c>
      <c r="G157">
        <f>E157+F157</f>
        <v/>
      </c>
      <c r="H157">
        <f>IFERROR(G157/J157, "")</f>
        <v/>
      </c>
      <c r="I157">
        <f>IFERROR(VLOOKUP(A157, Data_Input_BizRpt!B:AF, 30, FALSE), 0)</f>
        <v/>
      </c>
      <c r="J157">
        <f>I157/30</f>
        <v/>
      </c>
      <c r="K157" t="inlineStr">
        <is>
          <t>(J157 * $P$3 * $P$4 * $P$5) * 60</t>
        </is>
      </c>
      <c r="L157">
        <f>IF(A157&lt;&gt;"", ROUND(MAX(0, K157-G157), 0), "")</f>
        <v/>
      </c>
      <c r="M157">
        <f>IF(L157&gt;0, "Restock Needed", "Healthy")</f>
        <v/>
      </c>
    </row>
    <row r="158">
      <c r="A158">
        <f>IF(ISBLANK(Data_Input_BizRpt!B158),"",Data_Input_BizRpt!B158)</f>
        <v/>
      </c>
      <c r="B158">
        <f>IFERROR(INDEX(Data_Input_Inventory!B:B, MATCH(A158, Data_Input_Inventory!D:D, 0)), "N/A")</f>
        <v/>
      </c>
      <c r="C158">
        <f>IFERROR(INDEX(Data_Input_Inventory!E:E, MATCH(A158, Data_Input_Inventory!D:D, 0)), "N/A")</f>
        <v/>
      </c>
      <c r="D158">
        <f>IF(A158&lt;&gt;"", HYPERLINK("https://www.amazon.com/dp/"&amp;A158, "View on Amazon"), "")</f>
        <v/>
      </c>
      <c r="E158">
        <f>IFERROR(INDEX(Data_Input_Inventory!G:G, MATCH(A158, Data_Input_Inventory!D:D, 0)), 0)</f>
        <v/>
      </c>
      <c r="F158">
        <f>IFERROR(INDEX(Data_Input_Inventory!BC:BC, MATCH(A158, Data_Input_Inventory!D:D, 0)), 0)</f>
        <v/>
      </c>
      <c r="G158">
        <f>E158+F158</f>
        <v/>
      </c>
      <c r="H158">
        <f>IFERROR(G158/J158, "")</f>
        <v/>
      </c>
      <c r="I158">
        <f>IFERROR(VLOOKUP(A158, Data_Input_BizRpt!B:AF, 30, FALSE), 0)</f>
        <v/>
      </c>
      <c r="J158">
        <f>I158/30</f>
        <v/>
      </c>
      <c r="K158" t="inlineStr">
        <is>
          <t>(J158 * $P$3 * $P$4 * $P$5) * 60</t>
        </is>
      </c>
      <c r="L158">
        <f>IF(A158&lt;&gt;"", ROUND(MAX(0, K158-G158), 0), "")</f>
        <v/>
      </c>
      <c r="M158">
        <f>IF(L158&gt;0, "Restock Needed", "Healthy")</f>
        <v/>
      </c>
    </row>
    <row r="159">
      <c r="A159">
        <f>IF(ISBLANK(Data_Input_BizRpt!B159),"",Data_Input_BizRpt!B159)</f>
        <v/>
      </c>
      <c r="B159">
        <f>IFERROR(INDEX(Data_Input_Inventory!B:B, MATCH(A159, Data_Input_Inventory!D:D, 0)), "N/A")</f>
        <v/>
      </c>
      <c r="C159">
        <f>IFERROR(INDEX(Data_Input_Inventory!E:E, MATCH(A159, Data_Input_Inventory!D:D, 0)), "N/A")</f>
        <v/>
      </c>
      <c r="D159">
        <f>IF(A159&lt;&gt;"", HYPERLINK("https://www.amazon.com/dp/"&amp;A159, "View on Amazon"), "")</f>
        <v/>
      </c>
      <c r="E159">
        <f>IFERROR(INDEX(Data_Input_Inventory!G:G, MATCH(A159, Data_Input_Inventory!D:D, 0)), 0)</f>
        <v/>
      </c>
      <c r="F159">
        <f>IFERROR(INDEX(Data_Input_Inventory!BC:BC, MATCH(A159, Data_Input_Inventory!D:D, 0)), 0)</f>
        <v/>
      </c>
      <c r="G159">
        <f>E159+F159</f>
        <v/>
      </c>
      <c r="H159">
        <f>IFERROR(G159/J159, "")</f>
        <v/>
      </c>
      <c r="I159">
        <f>IFERROR(VLOOKUP(A159, Data_Input_BizRpt!B:AF, 30, FALSE), 0)</f>
        <v/>
      </c>
      <c r="J159">
        <f>I159/30</f>
        <v/>
      </c>
      <c r="K159" t="inlineStr">
        <is>
          <t>(J159 * $P$3 * $P$4 * $P$5) * 60</t>
        </is>
      </c>
      <c r="L159">
        <f>IF(A159&lt;&gt;"", ROUND(MAX(0, K159-G159), 0), "")</f>
        <v/>
      </c>
      <c r="M159">
        <f>IF(L159&gt;0, "Restock Needed", "Healthy")</f>
        <v/>
      </c>
    </row>
    <row r="160">
      <c r="A160">
        <f>IF(ISBLANK(Data_Input_BizRpt!B160),"",Data_Input_BizRpt!B160)</f>
        <v/>
      </c>
      <c r="B160">
        <f>IFERROR(INDEX(Data_Input_Inventory!B:B, MATCH(A160, Data_Input_Inventory!D:D, 0)), "N/A")</f>
        <v/>
      </c>
      <c r="C160">
        <f>IFERROR(INDEX(Data_Input_Inventory!E:E, MATCH(A160, Data_Input_Inventory!D:D, 0)), "N/A")</f>
        <v/>
      </c>
      <c r="D160">
        <f>IF(A160&lt;&gt;"", HYPERLINK("https://www.amazon.com/dp/"&amp;A160, "View on Amazon"), "")</f>
        <v/>
      </c>
      <c r="E160">
        <f>IFERROR(INDEX(Data_Input_Inventory!G:G, MATCH(A160, Data_Input_Inventory!D:D, 0)), 0)</f>
        <v/>
      </c>
      <c r="F160">
        <f>IFERROR(INDEX(Data_Input_Inventory!BC:BC, MATCH(A160, Data_Input_Inventory!D:D, 0)), 0)</f>
        <v/>
      </c>
      <c r="G160">
        <f>E160+F160</f>
        <v/>
      </c>
      <c r="H160">
        <f>IFERROR(G160/J160, "")</f>
        <v/>
      </c>
      <c r="I160">
        <f>IFERROR(VLOOKUP(A160, Data_Input_BizRpt!B:AF, 30, FALSE), 0)</f>
        <v/>
      </c>
      <c r="J160">
        <f>I160/30</f>
        <v/>
      </c>
      <c r="K160" t="inlineStr">
        <is>
          <t>(J160 * $P$3 * $P$4 * $P$5) * 60</t>
        </is>
      </c>
      <c r="L160">
        <f>IF(A160&lt;&gt;"", ROUND(MAX(0, K160-G160), 0), "")</f>
        <v/>
      </c>
      <c r="M160">
        <f>IF(L160&gt;0, "Restock Needed", "Healthy")</f>
        <v/>
      </c>
    </row>
    <row r="161">
      <c r="A161">
        <f>IF(ISBLANK(Data_Input_BizRpt!B161),"",Data_Input_BizRpt!B161)</f>
        <v/>
      </c>
      <c r="B161">
        <f>IFERROR(INDEX(Data_Input_Inventory!B:B, MATCH(A161, Data_Input_Inventory!D:D, 0)), "N/A")</f>
        <v/>
      </c>
      <c r="C161">
        <f>IFERROR(INDEX(Data_Input_Inventory!E:E, MATCH(A161, Data_Input_Inventory!D:D, 0)), "N/A")</f>
        <v/>
      </c>
      <c r="D161">
        <f>IF(A161&lt;&gt;"", HYPERLINK("https://www.amazon.com/dp/"&amp;A161, "View on Amazon"), "")</f>
        <v/>
      </c>
      <c r="E161">
        <f>IFERROR(INDEX(Data_Input_Inventory!G:G, MATCH(A161, Data_Input_Inventory!D:D, 0)), 0)</f>
        <v/>
      </c>
      <c r="F161">
        <f>IFERROR(INDEX(Data_Input_Inventory!BC:BC, MATCH(A161, Data_Input_Inventory!D:D, 0)), 0)</f>
        <v/>
      </c>
      <c r="G161">
        <f>E161+F161</f>
        <v/>
      </c>
      <c r="H161">
        <f>IFERROR(G161/J161, "")</f>
        <v/>
      </c>
      <c r="I161">
        <f>IFERROR(VLOOKUP(A161, Data_Input_BizRpt!B:AF, 30, FALSE), 0)</f>
        <v/>
      </c>
      <c r="J161">
        <f>I161/30</f>
        <v/>
      </c>
      <c r="K161" t="inlineStr">
        <is>
          <t>(J161 * $P$3 * $P$4 * $P$5) * 60</t>
        </is>
      </c>
      <c r="L161">
        <f>IF(A161&lt;&gt;"", ROUND(MAX(0, K161-G161), 0), "")</f>
        <v/>
      </c>
      <c r="M161">
        <f>IF(L161&gt;0, "Restock Needed", "Healthy")</f>
        <v/>
      </c>
    </row>
    <row r="162">
      <c r="A162">
        <f>IF(ISBLANK(Data_Input_BizRpt!B162),"",Data_Input_BizRpt!B162)</f>
        <v/>
      </c>
      <c r="B162">
        <f>IFERROR(INDEX(Data_Input_Inventory!B:B, MATCH(A162, Data_Input_Inventory!D:D, 0)), "N/A")</f>
        <v/>
      </c>
      <c r="C162">
        <f>IFERROR(INDEX(Data_Input_Inventory!E:E, MATCH(A162, Data_Input_Inventory!D:D, 0)), "N/A")</f>
        <v/>
      </c>
      <c r="D162">
        <f>IF(A162&lt;&gt;"", HYPERLINK("https://www.amazon.com/dp/"&amp;A162, "View on Amazon"), "")</f>
        <v/>
      </c>
      <c r="E162">
        <f>IFERROR(INDEX(Data_Input_Inventory!G:G, MATCH(A162, Data_Input_Inventory!D:D, 0)), 0)</f>
        <v/>
      </c>
      <c r="F162">
        <f>IFERROR(INDEX(Data_Input_Inventory!BC:BC, MATCH(A162, Data_Input_Inventory!D:D, 0)), 0)</f>
        <v/>
      </c>
      <c r="G162">
        <f>E162+F162</f>
        <v/>
      </c>
      <c r="H162">
        <f>IFERROR(G162/J162, "")</f>
        <v/>
      </c>
      <c r="I162">
        <f>IFERROR(VLOOKUP(A162, Data_Input_BizRpt!B:AF, 30, FALSE), 0)</f>
        <v/>
      </c>
      <c r="J162">
        <f>I162/30</f>
        <v/>
      </c>
      <c r="K162" t="inlineStr">
        <is>
          <t>(J162 * $P$3 * $P$4 * $P$5) * 60</t>
        </is>
      </c>
      <c r="L162">
        <f>IF(A162&lt;&gt;"", ROUND(MAX(0, K162-G162), 0), "")</f>
        <v/>
      </c>
      <c r="M162">
        <f>IF(L162&gt;0, "Restock Needed", "Healthy")</f>
        <v/>
      </c>
    </row>
    <row r="163">
      <c r="A163">
        <f>IF(ISBLANK(Data_Input_BizRpt!B163),"",Data_Input_BizRpt!B163)</f>
        <v/>
      </c>
      <c r="B163">
        <f>IFERROR(INDEX(Data_Input_Inventory!B:B, MATCH(A163, Data_Input_Inventory!D:D, 0)), "N/A")</f>
        <v/>
      </c>
      <c r="C163">
        <f>IFERROR(INDEX(Data_Input_Inventory!E:E, MATCH(A163, Data_Input_Inventory!D:D, 0)), "N/A")</f>
        <v/>
      </c>
      <c r="D163">
        <f>IF(A163&lt;&gt;"", HYPERLINK("https://www.amazon.com/dp/"&amp;A163, "View on Amazon"), "")</f>
        <v/>
      </c>
      <c r="E163">
        <f>IFERROR(INDEX(Data_Input_Inventory!G:G, MATCH(A163, Data_Input_Inventory!D:D, 0)), 0)</f>
        <v/>
      </c>
      <c r="F163">
        <f>IFERROR(INDEX(Data_Input_Inventory!BC:BC, MATCH(A163, Data_Input_Inventory!D:D, 0)), 0)</f>
        <v/>
      </c>
      <c r="G163">
        <f>E163+F163</f>
        <v/>
      </c>
      <c r="H163">
        <f>IFERROR(G163/J163, "")</f>
        <v/>
      </c>
      <c r="I163">
        <f>IFERROR(VLOOKUP(A163, Data_Input_BizRpt!B:AF, 30, FALSE), 0)</f>
        <v/>
      </c>
      <c r="J163">
        <f>I163/30</f>
        <v/>
      </c>
      <c r="K163" t="inlineStr">
        <is>
          <t>(J163 * $P$3 * $P$4 * $P$5) * 60</t>
        </is>
      </c>
      <c r="L163">
        <f>IF(A163&lt;&gt;"", ROUND(MAX(0, K163-G163), 0), "")</f>
        <v/>
      </c>
      <c r="M163">
        <f>IF(L163&gt;0, "Restock Needed", "Healthy")</f>
        <v/>
      </c>
    </row>
    <row r="164">
      <c r="A164">
        <f>IF(ISBLANK(Data_Input_BizRpt!B164),"",Data_Input_BizRpt!B164)</f>
        <v/>
      </c>
      <c r="B164">
        <f>IFERROR(INDEX(Data_Input_Inventory!B:B, MATCH(A164, Data_Input_Inventory!D:D, 0)), "N/A")</f>
        <v/>
      </c>
      <c r="C164">
        <f>IFERROR(INDEX(Data_Input_Inventory!E:E, MATCH(A164, Data_Input_Inventory!D:D, 0)), "N/A")</f>
        <v/>
      </c>
      <c r="D164">
        <f>IF(A164&lt;&gt;"", HYPERLINK("https://www.amazon.com/dp/"&amp;A164, "View on Amazon"), "")</f>
        <v/>
      </c>
      <c r="E164">
        <f>IFERROR(INDEX(Data_Input_Inventory!G:G, MATCH(A164, Data_Input_Inventory!D:D, 0)), 0)</f>
        <v/>
      </c>
      <c r="F164">
        <f>IFERROR(INDEX(Data_Input_Inventory!BC:BC, MATCH(A164, Data_Input_Inventory!D:D, 0)), 0)</f>
        <v/>
      </c>
      <c r="G164">
        <f>E164+F164</f>
        <v/>
      </c>
      <c r="H164">
        <f>IFERROR(G164/J164, "")</f>
        <v/>
      </c>
      <c r="I164">
        <f>IFERROR(VLOOKUP(A164, Data_Input_BizRpt!B:AF, 30, FALSE), 0)</f>
        <v/>
      </c>
      <c r="J164">
        <f>I164/30</f>
        <v/>
      </c>
      <c r="K164" t="inlineStr">
        <is>
          <t>(J164 * $P$3 * $P$4 * $P$5) * 60</t>
        </is>
      </c>
      <c r="L164">
        <f>IF(A164&lt;&gt;"", ROUND(MAX(0, K164-G164), 0), "")</f>
        <v/>
      </c>
      <c r="M164">
        <f>IF(L164&gt;0, "Restock Needed", "Healthy")</f>
        <v/>
      </c>
    </row>
    <row r="165">
      <c r="A165">
        <f>IF(ISBLANK(Data_Input_BizRpt!B165),"",Data_Input_BizRpt!B165)</f>
        <v/>
      </c>
      <c r="B165">
        <f>IFERROR(INDEX(Data_Input_Inventory!B:B, MATCH(A165, Data_Input_Inventory!D:D, 0)), "N/A")</f>
        <v/>
      </c>
      <c r="C165">
        <f>IFERROR(INDEX(Data_Input_Inventory!E:E, MATCH(A165, Data_Input_Inventory!D:D, 0)), "N/A")</f>
        <v/>
      </c>
      <c r="D165">
        <f>IF(A165&lt;&gt;"", HYPERLINK("https://www.amazon.com/dp/"&amp;A165, "View on Amazon"), "")</f>
        <v/>
      </c>
      <c r="E165">
        <f>IFERROR(INDEX(Data_Input_Inventory!G:G, MATCH(A165, Data_Input_Inventory!D:D, 0)), 0)</f>
        <v/>
      </c>
      <c r="F165">
        <f>IFERROR(INDEX(Data_Input_Inventory!BC:BC, MATCH(A165, Data_Input_Inventory!D:D, 0)), 0)</f>
        <v/>
      </c>
      <c r="G165">
        <f>E165+F165</f>
        <v/>
      </c>
      <c r="H165">
        <f>IFERROR(G165/J165, "")</f>
        <v/>
      </c>
      <c r="I165">
        <f>IFERROR(VLOOKUP(A165, Data_Input_BizRpt!B:AF, 30, FALSE), 0)</f>
        <v/>
      </c>
      <c r="J165">
        <f>I165/30</f>
        <v/>
      </c>
      <c r="K165" t="inlineStr">
        <is>
          <t>(J165 * $P$3 * $P$4 * $P$5) * 60</t>
        </is>
      </c>
      <c r="L165">
        <f>IF(A165&lt;&gt;"", ROUND(MAX(0, K165-G165), 0), "")</f>
        <v/>
      </c>
      <c r="M165">
        <f>IF(L165&gt;0, "Restock Needed", "Healthy")</f>
        <v/>
      </c>
    </row>
    <row r="166">
      <c r="A166">
        <f>IF(ISBLANK(Data_Input_BizRpt!B166),"",Data_Input_BizRpt!B166)</f>
        <v/>
      </c>
      <c r="B166">
        <f>IFERROR(INDEX(Data_Input_Inventory!B:B, MATCH(A166, Data_Input_Inventory!D:D, 0)), "N/A")</f>
        <v/>
      </c>
      <c r="C166">
        <f>IFERROR(INDEX(Data_Input_Inventory!E:E, MATCH(A166, Data_Input_Inventory!D:D, 0)), "N/A")</f>
        <v/>
      </c>
      <c r="D166">
        <f>IF(A166&lt;&gt;"", HYPERLINK("https://www.amazon.com/dp/"&amp;A166, "View on Amazon"), "")</f>
        <v/>
      </c>
      <c r="E166">
        <f>IFERROR(INDEX(Data_Input_Inventory!G:G, MATCH(A166, Data_Input_Inventory!D:D, 0)), 0)</f>
        <v/>
      </c>
      <c r="F166">
        <f>IFERROR(INDEX(Data_Input_Inventory!BC:BC, MATCH(A166, Data_Input_Inventory!D:D, 0)), 0)</f>
        <v/>
      </c>
      <c r="G166">
        <f>E166+F166</f>
        <v/>
      </c>
      <c r="H166">
        <f>IFERROR(G166/J166, "")</f>
        <v/>
      </c>
      <c r="I166">
        <f>IFERROR(VLOOKUP(A166, Data_Input_BizRpt!B:AF, 30, FALSE), 0)</f>
        <v/>
      </c>
      <c r="J166">
        <f>I166/30</f>
        <v/>
      </c>
      <c r="K166" t="inlineStr">
        <is>
          <t>(J166 * $P$3 * $P$4 * $P$5) * 60</t>
        </is>
      </c>
      <c r="L166">
        <f>IF(A166&lt;&gt;"", ROUND(MAX(0, K166-G166), 0), "")</f>
        <v/>
      </c>
      <c r="M166">
        <f>IF(L166&gt;0, "Restock Needed", "Healthy")</f>
        <v/>
      </c>
    </row>
    <row r="167">
      <c r="A167">
        <f>IF(ISBLANK(Data_Input_BizRpt!B167),"",Data_Input_BizRpt!B167)</f>
        <v/>
      </c>
      <c r="B167">
        <f>IFERROR(INDEX(Data_Input_Inventory!B:B, MATCH(A167, Data_Input_Inventory!D:D, 0)), "N/A")</f>
        <v/>
      </c>
      <c r="C167">
        <f>IFERROR(INDEX(Data_Input_Inventory!E:E, MATCH(A167, Data_Input_Inventory!D:D, 0)), "N/A")</f>
        <v/>
      </c>
      <c r="D167">
        <f>IF(A167&lt;&gt;"", HYPERLINK("https://www.amazon.com/dp/"&amp;A167, "View on Amazon"), "")</f>
        <v/>
      </c>
      <c r="E167">
        <f>IFERROR(INDEX(Data_Input_Inventory!G:G, MATCH(A167, Data_Input_Inventory!D:D, 0)), 0)</f>
        <v/>
      </c>
      <c r="F167">
        <f>IFERROR(INDEX(Data_Input_Inventory!BC:BC, MATCH(A167, Data_Input_Inventory!D:D, 0)), 0)</f>
        <v/>
      </c>
      <c r="G167">
        <f>E167+F167</f>
        <v/>
      </c>
      <c r="H167">
        <f>IFERROR(G167/J167, "")</f>
        <v/>
      </c>
      <c r="I167">
        <f>IFERROR(VLOOKUP(A167, Data_Input_BizRpt!B:AF, 30, FALSE), 0)</f>
        <v/>
      </c>
      <c r="J167">
        <f>I167/30</f>
        <v/>
      </c>
      <c r="K167" t="inlineStr">
        <is>
          <t>(J167 * $P$3 * $P$4 * $P$5) * 60</t>
        </is>
      </c>
      <c r="L167">
        <f>IF(A167&lt;&gt;"", ROUND(MAX(0, K167-G167), 0), "")</f>
        <v/>
      </c>
      <c r="M167">
        <f>IF(L167&gt;0, "Restock Needed", "Healthy")</f>
        <v/>
      </c>
    </row>
    <row r="168">
      <c r="A168">
        <f>IF(ISBLANK(Data_Input_BizRpt!B168),"",Data_Input_BizRpt!B168)</f>
        <v/>
      </c>
      <c r="B168">
        <f>IFERROR(INDEX(Data_Input_Inventory!B:B, MATCH(A168, Data_Input_Inventory!D:D, 0)), "N/A")</f>
        <v/>
      </c>
      <c r="C168">
        <f>IFERROR(INDEX(Data_Input_Inventory!E:E, MATCH(A168, Data_Input_Inventory!D:D, 0)), "N/A")</f>
        <v/>
      </c>
      <c r="D168">
        <f>IF(A168&lt;&gt;"", HYPERLINK("https://www.amazon.com/dp/"&amp;A168, "View on Amazon"), "")</f>
        <v/>
      </c>
      <c r="E168">
        <f>IFERROR(INDEX(Data_Input_Inventory!G:G, MATCH(A168, Data_Input_Inventory!D:D, 0)), 0)</f>
        <v/>
      </c>
      <c r="F168">
        <f>IFERROR(INDEX(Data_Input_Inventory!BC:BC, MATCH(A168, Data_Input_Inventory!D:D, 0)), 0)</f>
        <v/>
      </c>
      <c r="G168">
        <f>E168+F168</f>
        <v/>
      </c>
      <c r="H168">
        <f>IFERROR(G168/J168, "")</f>
        <v/>
      </c>
      <c r="I168">
        <f>IFERROR(VLOOKUP(A168, Data_Input_BizRpt!B:AF, 30, FALSE), 0)</f>
        <v/>
      </c>
      <c r="J168">
        <f>I168/30</f>
        <v/>
      </c>
      <c r="K168" t="inlineStr">
        <is>
          <t>(J168 * $P$3 * $P$4 * $P$5) * 60</t>
        </is>
      </c>
      <c r="L168">
        <f>IF(A168&lt;&gt;"", ROUND(MAX(0, K168-G168), 0), "")</f>
        <v/>
      </c>
      <c r="M168">
        <f>IF(L168&gt;0, "Restock Needed", "Healthy")</f>
        <v/>
      </c>
    </row>
    <row r="169">
      <c r="A169">
        <f>IF(ISBLANK(Data_Input_BizRpt!B169),"",Data_Input_BizRpt!B169)</f>
        <v/>
      </c>
      <c r="B169">
        <f>IFERROR(INDEX(Data_Input_Inventory!B:B, MATCH(A169, Data_Input_Inventory!D:D, 0)), "N/A")</f>
        <v/>
      </c>
      <c r="C169">
        <f>IFERROR(INDEX(Data_Input_Inventory!E:E, MATCH(A169, Data_Input_Inventory!D:D, 0)), "N/A")</f>
        <v/>
      </c>
      <c r="D169">
        <f>IF(A169&lt;&gt;"", HYPERLINK("https://www.amazon.com/dp/"&amp;A169, "View on Amazon"), "")</f>
        <v/>
      </c>
      <c r="E169">
        <f>IFERROR(INDEX(Data_Input_Inventory!G:G, MATCH(A169, Data_Input_Inventory!D:D, 0)), 0)</f>
        <v/>
      </c>
      <c r="F169">
        <f>IFERROR(INDEX(Data_Input_Inventory!BC:BC, MATCH(A169, Data_Input_Inventory!D:D, 0)), 0)</f>
        <v/>
      </c>
      <c r="G169">
        <f>E169+F169</f>
        <v/>
      </c>
      <c r="H169">
        <f>IFERROR(G169/J169, "")</f>
        <v/>
      </c>
      <c r="I169">
        <f>IFERROR(VLOOKUP(A169, Data_Input_BizRpt!B:AF, 30, FALSE), 0)</f>
        <v/>
      </c>
      <c r="J169">
        <f>I169/30</f>
        <v/>
      </c>
      <c r="K169" t="inlineStr">
        <is>
          <t>(J169 * $P$3 * $P$4 * $P$5) * 60</t>
        </is>
      </c>
      <c r="L169">
        <f>IF(A169&lt;&gt;"", ROUND(MAX(0, K169-G169), 0), "")</f>
        <v/>
      </c>
      <c r="M169">
        <f>IF(L169&gt;0, "Restock Needed", "Healthy")</f>
        <v/>
      </c>
    </row>
    <row r="170">
      <c r="A170">
        <f>IF(ISBLANK(Data_Input_BizRpt!B170),"",Data_Input_BizRpt!B170)</f>
        <v/>
      </c>
      <c r="B170">
        <f>IFERROR(INDEX(Data_Input_Inventory!B:B, MATCH(A170, Data_Input_Inventory!D:D, 0)), "N/A")</f>
        <v/>
      </c>
      <c r="C170">
        <f>IFERROR(INDEX(Data_Input_Inventory!E:E, MATCH(A170, Data_Input_Inventory!D:D, 0)), "N/A")</f>
        <v/>
      </c>
      <c r="D170">
        <f>IF(A170&lt;&gt;"", HYPERLINK("https://www.amazon.com/dp/"&amp;A170, "View on Amazon"), "")</f>
        <v/>
      </c>
      <c r="E170">
        <f>IFERROR(INDEX(Data_Input_Inventory!G:G, MATCH(A170, Data_Input_Inventory!D:D, 0)), 0)</f>
        <v/>
      </c>
      <c r="F170">
        <f>IFERROR(INDEX(Data_Input_Inventory!BC:BC, MATCH(A170, Data_Input_Inventory!D:D, 0)), 0)</f>
        <v/>
      </c>
      <c r="G170">
        <f>E170+F170</f>
        <v/>
      </c>
      <c r="H170">
        <f>IFERROR(G170/J170, "")</f>
        <v/>
      </c>
      <c r="I170">
        <f>IFERROR(VLOOKUP(A170, Data_Input_BizRpt!B:AF, 30, FALSE), 0)</f>
        <v/>
      </c>
      <c r="J170">
        <f>I170/30</f>
        <v/>
      </c>
      <c r="K170" t="inlineStr">
        <is>
          <t>(J170 * $P$3 * $P$4 * $P$5) * 60</t>
        </is>
      </c>
      <c r="L170">
        <f>IF(A170&lt;&gt;"", ROUND(MAX(0, K170-G170), 0), "")</f>
        <v/>
      </c>
      <c r="M170">
        <f>IF(L170&gt;0, "Restock Needed", "Healthy")</f>
        <v/>
      </c>
    </row>
    <row r="171">
      <c r="A171">
        <f>IF(ISBLANK(Data_Input_BizRpt!B171),"",Data_Input_BizRpt!B171)</f>
        <v/>
      </c>
      <c r="B171">
        <f>IFERROR(INDEX(Data_Input_Inventory!B:B, MATCH(A171, Data_Input_Inventory!D:D, 0)), "N/A")</f>
        <v/>
      </c>
      <c r="C171">
        <f>IFERROR(INDEX(Data_Input_Inventory!E:E, MATCH(A171, Data_Input_Inventory!D:D, 0)), "N/A")</f>
        <v/>
      </c>
      <c r="D171">
        <f>IF(A171&lt;&gt;"", HYPERLINK("https://www.amazon.com/dp/"&amp;A171, "View on Amazon"), "")</f>
        <v/>
      </c>
      <c r="E171">
        <f>IFERROR(INDEX(Data_Input_Inventory!G:G, MATCH(A171, Data_Input_Inventory!D:D, 0)), 0)</f>
        <v/>
      </c>
      <c r="F171">
        <f>IFERROR(INDEX(Data_Input_Inventory!BC:BC, MATCH(A171, Data_Input_Inventory!D:D, 0)), 0)</f>
        <v/>
      </c>
      <c r="G171">
        <f>E171+F171</f>
        <v/>
      </c>
      <c r="H171">
        <f>IFERROR(G171/J171, "")</f>
        <v/>
      </c>
      <c r="I171">
        <f>IFERROR(VLOOKUP(A171, Data_Input_BizRpt!B:AF, 30, FALSE), 0)</f>
        <v/>
      </c>
      <c r="J171">
        <f>I171/30</f>
        <v/>
      </c>
      <c r="K171" t="inlineStr">
        <is>
          <t>(J171 * $P$3 * $P$4 * $P$5) * 60</t>
        </is>
      </c>
      <c r="L171">
        <f>IF(A171&lt;&gt;"", ROUND(MAX(0, K171-G171), 0), "")</f>
        <v/>
      </c>
      <c r="M171">
        <f>IF(L171&gt;0, "Restock Needed", "Healthy")</f>
        <v/>
      </c>
    </row>
    <row r="172">
      <c r="A172">
        <f>IF(ISBLANK(Data_Input_BizRpt!B172),"",Data_Input_BizRpt!B172)</f>
        <v/>
      </c>
      <c r="B172">
        <f>IFERROR(INDEX(Data_Input_Inventory!B:B, MATCH(A172, Data_Input_Inventory!D:D, 0)), "N/A")</f>
        <v/>
      </c>
      <c r="C172">
        <f>IFERROR(INDEX(Data_Input_Inventory!E:E, MATCH(A172, Data_Input_Inventory!D:D, 0)), "N/A")</f>
        <v/>
      </c>
      <c r="D172">
        <f>IF(A172&lt;&gt;"", HYPERLINK("https://www.amazon.com/dp/"&amp;A172, "View on Amazon"), "")</f>
        <v/>
      </c>
      <c r="E172">
        <f>IFERROR(INDEX(Data_Input_Inventory!G:G, MATCH(A172, Data_Input_Inventory!D:D, 0)), 0)</f>
        <v/>
      </c>
      <c r="F172">
        <f>IFERROR(INDEX(Data_Input_Inventory!BC:BC, MATCH(A172, Data_Input_Inventory!D:D, 0)), 0)</f>
        <v/>
      </c>
      <c r="G172">
        <f>E172+F172</f>
        <v/>
      </c>
      <c r="H172">
        <f>IFERROR(G172/J172, "")</f>
        <v/>
      </c>
      <c r="I172">
        <f>IFERROR(VLOOKUP(A172, Data_Input_BizRpt!B:AF, 30, FALSE), 0)</f>
        <v/>
      </c>
      <c r="J172">
        <f>I172/30</f>
        <v/>
      </c>
      <c r="K172" t="inlineStr">
        <is>
          <t>(J172 * $P$3 * $P$4 * $P$5) * 60</t>
        </is>
      </c>
      <c r="L172">
        <f>IF(A172&lt;&gt;"", ROUND(MAX(0, K172-G172), 0), "")</f>
        <v/>
      </c>
      <c r="M172">
        <f>IF(L172&gt;0, "Restock Needed", "Healthy")</f>
        <v/>
      </c>
    </row>
    <row r="173">
      <c r="A173">
        <f>IF(ISBLANK(Data_Input_BizRpt!B173),"",Data_Input_BizRpt!B173)</f>
        <v/>
      </c>
      <c r="B173">
        <f>IFERROR(INDEX(Data_Input_Inventory!B:B, MATCH(A173, Data_Input_Inventory!D:D, 0)), "N/A")</f>
        <v/>
      </c>
      <c r="C173">
        <f>IFERROR(INDEX(Data_Input_Inventory!E:E, MATCH(A173, Data_Input_Inventory!D:D, 0)), "N/A")</f>
        <v/>
      </c>
      <c r="D173">
        <f>IF(A173&lt;&gt;"", HYPERLINK("https://www.amazon.com/dp/"&amp;A173, "View on Amazon"), "")</f>
        <v/>
      </c>
      <c r="E173">
        <f>IFERROR(INDEX(Data_Input_Inventory!G:G, MATCH(A173, Data_Input_Inventory!D:D, 0)), 0)</f>
        <v/>
      </c>
      <c r="F173">
        <f>IFERROR(INDEX(Data_Input_Inventory!BC:BC, MATCH(A173, Data_Input_Inventory!D:D, 0)), 0)</f>
        <v/>
      </c>
      <c r="G173">
        <f>E173+F173</f>
        <v/>
      </c>
      <c r="H173">
        <f>IFERROR(G173/J173, "")</f>
        <v/>
      </c>
      <c r="I173">
        <f>IFERROR(VLOOKUP(A173, Data_Input_BizRpt!B:AF, 30, FALSE), 0)</f>
        <v/>
      </c>
      <c r="J173">
        <f>I173/30</f>
        <v/>
      </c>
      <c r="K173" t="inlineStr">
        <is>
          <t>(J173 * $P$3 * $P$4 * $P$5) * 60</t>
        </is>
      </c>
      <c r="L173">
        <f>IF(A173&lt;&gt;"", ROUND(MAX(0, K173-G173), 0), "")</f>
        <v/>
      </c>
      <c r="M173">
        <f>IF(L173&gt;0, "Restock Needed", "Healthy")</f>
        <v/>
      </c>
    </row>
    <row r="174">
      <c r="A174">
        <f>IF(ISBLANK(Data_Input_BizRpt!B174),"",Data_Input_BizRpt!B174)</f>
        <v/>
      </c>
      <c r="B174">
        <f>IFERROR(INDEX(Data_Input_Inventory!B:B, MATCH(A174, Data_Input_Inventory!D:D, 0)), "N/A")</f>
        <v/>
      </c>
      <c r="C174">
        <f>IFERROR(INDEX(Data_Input_Inventory!E:E, MATCH(A174, Data_Input_Inventory!D:D, 0)), "N/A")</f>
        <v/>
      </c>
      <c r="D174">
        <f>IF(A174&lt;&gt;"", HYPERLINK("https://www.amazon.com/dp/"&amp;A174, "View on Amazon"), "")</f>
        <v/>
      </c>
      <c r="E174">
        <f>IFERROR(INDEX(Data_Input_Inventory!G:G, MATCH(A174, Data_Input_Inventory!D:D, 0)), 0)</f>
        <v/>
      </c>
      <c r="F174">
        <f>IFERROR(INDEX(Data_Input_Inventory!BC:BC, MATCH(A174, Data_Input_Inventory!D:D, 0)), 0)</f>
        <v/>
      </c>
      <c r="G174">
        <f>E174+F174</f>
        <v/>
      </c>
      <c r="H174">
        <f>IFERROR(G174/J174, "")</f>
        <v/>
      </c>
      <c r="I174">
        <f>IFERROR(VLOOKUP(A174, Data_Input_BizRpt!B:AF, 30, FALSE), 0)</f>
        <v/>
      </c>
      <c r="J174">
        <f>I174/30</f>
        <v/>
      </c>
      <c r="K174" t="inlineStr">
        <is>
          <t>(J174 * $P$3 * $P$4 * $P$5) * 60</t>
        </is>
      </c>
      <c r="L174">
        <f>IF(A174&lt;&gt;"", ROUND(MAX(0, K174-G174), 0), "")</f>
        <v/>
      </c>
      <c r="M174">
        <f>IF(L174&gt;0, "Restock Needed", "Healthy")</f>
        <v/>
      </c>
    </row>
    <row r="175">
      <c r="A175">
        <f>IF(ISBLANK(Data_Input_BizRpt!B175),"",Data_Input_BizRpt!B175)</f>
        <v/>
      </c>
      <c r="B175">
        <f>IFERROR(INDEX(Data_Input_Inventory!B:B, MATCH(A175, Data_Input_Inventory!D:D, 0)), "N/A")</f>
        <v/>
      </c>
      <c r="C175">
        <f>IFERROR(INDEX(Data_Input_Inventory!E:E, MATCH(A175, Data_Input_Inventory!D:D, 0)), "N/A")</f>
        <v/>
      </c>
      <c r="D175">
        <f>IF(A175&lt;&gt;"", HYPERLINK("https://www.amazon.com/dp/"&amp;A175, "View on Amazon"), "")</f>
        <v/>
      </c>
      <c r="E175">
        <f>IFERROR(INDEX(Data_Input_Inventory!G:G, MATCH(A175, Data_Input_Inventory!D:D, 0)), 0)</f>
        <v/>
      </c>
      <c r="F175">
        <f>IFERROR(INDEX(Data_Input_Inventory!BC:BC, MATCH(A175, Data_Input_Inventory!D:D, 0)), 0)</f>
        <v/>
      </c>
      <c r="G175">
        <f>E175+F175</f>
        <v/>
      </c>
      <c r="H175">
        <f>IFERROR(G175/J175, "")</f>
        <v/>
      </c>
      <c r="I175">
        <f>IFERROR(VLOOKUP(A175, Data_Input_BizRpt!B:AF, 30, FALSE), 0)</f>
        <v/>
      </c>
      <c r="J175">
        <f>I175/30</f>
        <v/>
      </c>
      <c r="K175" t="inlineStr">
        <is>
          <t>(J175 * $P$3 * $P$4 * $P$5) * 60</t>
        </is>
      </c>
      <c r="L175">
        <f>IF(A175&lt;&gt;"", ROUND(MAX(0, K175-G175), 0), "")</f>
        <v/>
      </c>
      <c r="M175">
        <f>IF(L175&gt;0, "Restock Needed", "Healthy")</f>
        <v/>
      </c>
    </row>
    <row r="176">
      <c r="A176">
        <f>IF(ISBLANK(Data_Input_BizRpt!B176),"",Data_Input_BizRpt!B176)</f>
        <v/>
      </c>
      <c r="B176">
        <f>IFERROR(INDEX(Data_Input_Inventory!B:B, MATCH(A176, Data_Input_Inventory!D:D, 0)), "N/A")</f>
        <v/>
      </c>
      <c r="C176">
        <f>IFERROR(INDEX(Data_Input_Inventory!E:E, MATCH(A176, Data_Input_Inventory!D:D, 0)), "N/A")</f>
        <v/>
      </c>
      <c r="D176">
        <f>IF(A176&lt;&gt;"", HYPERLINK("https://www.amazon.com/dp/"&amp;A176, "View on Amazon"), "")</f>
        <v/>
      </c>
      <c r="E176">
        <f>IFERROR(INDEX(Data_Input_Inventory!G:G, MATCH(A176, Data_Input_Inventory!D:D, 0)), 0)</f>
        <v/>
      </c>
      <c r="F176">
        <f>IFERROR(INDEX(Data_Input_Inventory!BC:BC, MATCH(A176, Data_Input_Inventory!D:D, 0)), 0)</f>
        <v/>
      </c>
      <c r="G176">
        <f>E176+F176</f>
        <v/>
      </c>
      <c r="H176">
        <f>IFERROR(G176/J176, "")</f>
        <v/>
      </c>
      <c r="I176">
        <f>IFERROR(VLOOKUP(A176, Data_Input_BizRpt!B:AF, 30, FALSE), 0)</f>
        <v/>
      </c>
      <c r="J176">
        <f>I176/30</f>
        <v/>
      </c>
      <c r="K176" t="inlineStr">
        <is>
          <t>(J176 * $P$3 * $P$4 * $P$5) * 60</t>
        </is>
      </c>
      <c r="L176">
        <f>IF(A176&lt;&gt;"", ROUND(MAX(0, K176-G176), 0), "")</f>
        <v/>
      </c>
      <c r="M176">
        <f>IF(L176&gt;0, "Restock Needed", "Healthy")</f>
        <v/>
      </c>
    </row>
    <row r="177">
      <c r="A177">
        <f>IF(ISBLANK(Data_Input_BizRpt!B177),"",Data_Input_BizRpt!B177)</f>
        <v/>
      </c>
      <c r="B177">
        <f>IFERROR(INDEX(Data_Input_Inventory!B:B, MATCH(A177, Data_Input_Inventory!D:D, 0)), "N/A")</f>
        <v/>
      </c>
      <c r="C177">
        <f>IFERROR(INDEX(Data_Input_Inventory!E:E, MATCH(A177, Data_Input_Inventory!D:D, 0)), "N/A")</f>
        <v/>
      </c>
      <c r="D177">
        <f>IF(A177&lt;&gt;"", HYPERLINK("https://www.amazon.com/dp/"&amp;A177, "View on Amazon"), "")</f>
        <v/>
      </c>
      <c r="E177">
        <f>IFERROR(INDEX(Data_Input_Inventory!G:G, MATCH(A177, Data_Input_Inventory!D:D, 0)), 0)</f>
        <v/>
      </c>
      <c r="F177">
        <f>IFERROR(INDEX(Data_Input_Inventory!BC:BC, MATCH(A177, Data_Input_Inventory!D:D, 0)), 0)</f>
        <v/>
      </c>
      <c r="G177">
        <f>E177+F177</f>
        <v/>
      </c>
      <c r="H177">
        <f>IFERROR(G177/J177, "")</f>
        <v/>
      </c>
      <c r="I177">
        <f>IFERROR(VLOOKUP(A177, Data_Input_BizRpt!B:AF, 30, FALSE), 0)</f>
        <v/>
      </c>
      <c r="J177">
        <f>I177/30</f>
        <v/>
      </c>
      <c r="K177" t="inlineStr">
        <is>
          <t>(J177 * $P$3 * $P$4 * $P$5) * 60</t>
        </is>
      </c>
      <c r="L177">
        <f>IF(A177&lt;&gt;"", ROUND(MAX(0, K177-G177), 0), "")</f>
        <v/>
      </c>
      <c r="M177">
        <f>IF(L177&gt;0, "Restock Needed", "Healthy")</f>
        <v/>
      </c>
    </row>
    <row r="178">
      <c r="A178">
        <f>IF(ISBLANK(Data_Input_BizRpt!B178),"",Data_Input_BizRpt!B178)</f>
        <v/>
      </c>
      <c r="B178">
        <f>IFERROR(INDEX(Data_Input_Inventory!B:B, MATCH(A178, Data_Input_Inventory!D:D, 0)), "N/A")</f>
        <v/>
      </c>
      <c r="C178">
        <f>IFERROR(INDEX(Data_Input_Inventory!E:E, MATCH(A178, Data_Input_Inventory!D:D, 0)), "N/A")</f>
        <v/>
      </c>
      <c r="D178">
        <f>IF(A178&lt;&gt;"", HYPERLINK("https://www.amazon.com/dp/"&amp;A178, "View on Amazon"), "")</f>
        <v/>
      </c>
      <c r="E178">
        <f>IFERROR(INDEX(Data_Input_Inventory!G:G, MATCH(A178, Data_Input_Inventory!D:D, 0)), 0)</f>
        <v/>
      </c>
      <c r="F178">
        <f>IFERROR(INDEX(Data_Input_Inventory!BC:BC, MATCH(A178, Data_Input_Inventory!D:D, 0)), 0)</f>
        <v/>
      </c>
      <c r="G178">
        <f>E178+F178</f>
        <v/>
      </c>
      <c r="H178">
        <f>IFERROR(G178/J178, "")</f>
        <v/>
      </c>
      <c r="I178">
        <f>IFERROR(VLOOKUP(A178, Data_Input_BizRpt!B:AF, 30, FALSE), 0)</f>
        <v/>
      </c>
      <c r="J178">
        <f>I178/30</f>
        <v/>
      </c>
      <c r="K178" t="inlineStr">
        <is>
          <t>(J178 * $P$3 * $P$4 * $P$5) * 60</t>
        </is>
      </c>
      <c r="L178">
        <f>IF(A178&lt;&gt;"", ROUND(MAX(0, K178-G178), 0), "")</f>
        <v/>
      </c>
      <c r="M178">
        <f>IF(L178&gt;0, "Restock Needed", "Healthy")</f>
        <v/>
      </c>
    </row>
    <row r="179">
      <c r="A179">
        <f>IF(ISBLANK(Data_Input_BizRpt!B179),"",Data_Input_BizRpt!B179)</f>
        <v/>
      </c>
      <c r="B179">
        <f>IFERROR(INDEX(Data_Input_Inventory!B:B, MATCH(A179, Data_Input_Inventory!D:D, 0)), "N/A")</f>
        <v/>
      </c>
      <c r="C179">
        <f>IFERROR(INDEX(Data_Input_Inventory!E:E, MATCH(A179, Data_Input_Inventory!D:D, 0)), "N/A")</f>
        <v/>
      </c>
      <c r="D179">
        <f>IF(A179&lt;&gt;"", HYPERLINK("https://www.amazon.com/dp/"&amp;A179, "View on Amazon"), "")</f>
        <v/>
      </c>
      <c r="E179">
        <f>IFERROR(INDEX(Data_Input_Inventory!G:G, MATCH(A179, Data_Input_Inventory!D:D, 0)), 0)</f>
        <v/>
      </c>
      <c r="F179">
        <f>IFERROR(INDEX(Data_Input_Inventory!BC:BC, MATCH(A179, Data_Input_Inventory!D:D, 0)), 0)</f>
        <v/>
      </c>
      <c r="G179">
        <f>E179+F179</f>
        <v/>
      </c>
      <c r="H179">
        <f>IFERROR(G179/J179, "")</f>
        <v/>
      </c>
      <c r="I179">
        <f>IFERROR(VLOOKUP(A179, Data_Input_BizRpt!B:AF, 30, FALSE), 0)</f>
        <v/>
      </c>
      <c r="J179">
        <f>I179/30</f>
        <v/>
      </c>
      <c r="K179" t="inlineStr">
        <is>
          <t>(J179 * $P$3 * $P$4 * $P$5) * 60</t>
        </is>
      </c>
      <c r="L179">
        <f>IF(A179&lt;&gt;"", ROUND(MAX(0, K179-G179), 0), "")</f>
        <v/>
      </c>
      <c r="M179">
        <f>IF(L179&gt;0, "Restock Needed", "Healthy")</f>
        <v/>
      </c>
    </row>
    <row r="180">
      <c r="A180">
        <f>IF(ISBLANK(Data_Input_BizRpt!B180),"",Data_Input_BizRpt!B180)</f>
        <v/>
      </c>
      <c r="B180">
        <f>IFERROR(INDEX(Data_Input_Inventory!B:B, MATCH(A180, Data_Input_Inventory!D:D, 0)), "N/A")</f>
        <v/>
      </c>
      <c r="C180">
        <f>IFERROR(INDEX(Data_Input_Inventory!E:E, MATCH(A180, Data_Input_Inventory!D:D, 0)), "N/A")</f>
        <v/>
      </c>
      <c r="D180">
        <f>IF(A180&lt;&gt;"", HYPERLINK("https://www.amazon.com/dp/"&amp;A180, "View on Amazon"), "")</f>
        <v/>
      </c>
      <c r="E180">
        <f>IFERROR(INDEX(Data_Input_Inventory!G:G, MATCH(A180, Data_Input_Inventory!D:D, 0)), 0)</f>
        <v/>
      </c>
      <c r="F180">
        <f>IFERROR(INDEX(Data_Input_Inventory!BC:BC, MATCH(A180, Data_Input_Inventory!D:D, 0)), 0)</f>
        <v/>
      </c>
      <c r="G180">
        <f>E180+F180</f>
        <v/>
      </c>
      <c r="H180">
        <f>IFERROR(G180/J180, "")</f>
        <v/>
      </c>
      <c r="I180">
        <f>IFERROR(VLOOKUP(A180, Data_Input_BizRpt!B:AF, 30, FALSE), 0)</f>
        <v/>
      </c>
      <c r="J180">
        <f>I180/30</f>
        <v/>
      </c>
      <c r="K180" t="inlineStr">
        <is>
          <t>(J180 * $P$3 * $P$4 * $P$5) * 60</t>
        </is>
      </c>
      <c r="L180">
        <f>IF(A180&lt;&gt;"", ROUND(MAX(0, K180-G180), 0), "")</f>
        <v/>
      </c>
      <c r="M180">
        <f>IF(L180&gt;0, "Restock Needed", "Healthy")</f>
        <v/>
      </c>
    </row>
    <row r="181">
      <c r="A181">
        <f>IF(ISBLANK(Data_Input_BizRpt!B181),"",Data_Input_BizRpt!B181)</f>
        <v/>
      </c>
      <c r="B181">
        <f>IFERROR(INDEX(Data_Input_Inventory!B:B, MATCH(A181, Data_Input_Inventory!D:D, 0)), "N/A")</f>
        <v/>
      </c>
      <c r="C181">
        <f>IFERROR(INDEX(Data_Input_Inventory!E:E, MATCH(A181, Data_Input_Inventory!D:D, 0)), "N/A")</f>
        <v/>
      </c>
      <c r="D181">
        <f>IF(A181&lt;&gt;"", HYPERLINK("https://www.amazon.com/dp/"&amp;A181, "View on Amazon"), "")</f>
        <v/>
      </c>
      <c r="E181">
        <f>IFERROR(INDEX(Data_Input_Inventory!G:G, MATCH(A181, Data_Input_Inventory!D:D, 0)), 0)</f>
        <v/>
      </c>
      <c r="F181">
        <f>IFERROR(INDEX(Data_Input_Inventory!BC:BC, MATCH(A181, Data_Input_Inventory!D:D, 0)), 0)</f>
        <v/>
      </c>
      <c r="G181">
        <f>E181+F181</f>
        <v/>
      </c>
      <c r="H181">
        <f>IFERROR(G181/J181, "")</f>
        <v/>
      </c>
      <c r="I181">
        <f>IFERROR(VLOOKUP(A181, Data_Input_BizRpt!B:AF, 30, FALSE), 0)</f>
        <v/>
      </c>
      <c r="J181">
        <f>I181/30</f>
        <v/>
      </c>
      <c r="K181" t="inlineStr">
        <is>
          <t>(J181 * $P$3 * $P$4 * $P$5) * 60</t>
        </is>
      </c>
      <c r="L181">
        <f>IF(A181&lt;&gt;"", ROUND(MAX(0, K181-G181), 0), "")</f>
        <v/>
      </c>
      <c r="M181">
        <f>IF(L181&gt;0, "Restock Needed", "Healthy")</f>
        <v/>
      </c>
    </row>
    <row r="182">
      <c r="A182">
        <f>IF(ISBLANK(Data_Input_BizRpt!B182),"",Data_Input_BizRpt!B182)</f>
        <v/>
      </c>
      <c r="B182">
        <f>IFERROR(INDEX(Data_Input_Inventory!B:B, MATCH(A182, Data_Input_Inventory!D:D, 0)), "N/A")</f>
        <v/>
      </c>
      <c r="C182">
        <f>IFERROR(INDEX(Data_Input_Inventory!E:E, MATCH(A182, Data_Input_Inventory!D:D, 0)), "N/A")</f>
        <v/>
      </c>
      <c r="D182">
        <f>IF(A182&lt;&gt;"", HYPERLINK("https://www.amazon.com/dp/"&amp;A182, "View on Amazon"), "")</f>
        <v/>
      </c>
      <c r="E182">
        <f>IFERROR(INDEX(Data_Input_Inventory!G:G, MATCH(A182, Data_Input_Inventory!D:D, 0)), 0)</f>
        <v/>
      </c>
      <c r="F182">
        <f>IFERROR(INDEX(Data_Input_Inventory!BC:BC, MATCH(A182, Data_Input_Inventory!D:D, 0)), 0)</f>
        <v/>
      </c>
      <c r="G182">
        <f>E182+F182</f>
        <v/>
      </c>
      <c r="H182">
        <f>IFERROR(G182/J182, "")</f>
        <v/>
      </c>
      <c r="I182">
        <f>IFERROR(VLOOKUP(A182, Data_Input_BizRpt!B:AF, 30, FALSE), 0)</f>
        <v/>
      </c>
      <c r="J182">
        <f>I182/30</f>
        <v/>
      </c>
      <c r="K182" t="inlineStr">
        <is>
          <t>(J182 * $P$3 * $P$4 * $P$5) * 60</t>
        </is>
      </c>
      <c r="L182">
        <f>IF(A182&lt;&gt;"", ROUND(MAX(0, K182-G182), 0), "")</f>
        <v/>
      </c>
      <c r="M182">
        <f>IF(L182&gt;0, "Restock Needed", "Healthy")</f>
        <v/>
      </c>
    </row>
    <row r="183">
      <c r="A183">
        <f>IF(ISBLANK(Data_Input_BizRpt!B183),"",Data_Input_BizRpt!B183)</f>
        <v/>
      </c>
      <c r="B183">
        <f>IFERROR(INDEX(Data_Input_Inventory!B:B, MATCH(A183, Data_Input_Inventory!D:D, 0)), "N/A")</f>
        <v/>
      </c>
      <c r="C183">
        <f>IFERROR(INDEX(Data_Input_Inventory!E:E, MATCH(A183, Data_Input_Inventory!D:D, 0)), "N/A")</f>
        <v/>
      </c>
      <c r="D183">
        <f>IF(A183&lt;&gt;"", HYPERLINK("https://www.amazon.com/dp/"&amp;A183, "View on Amazon"), "")</f>
        <v/>
      </c>
      <c r="E183">
        <f>IFERROR(INDEX(Data_Input_Inventory!G:G, MATCH(A183, Data_Input_Inventory!D:D, 0)), 0)</f>
        <v/>
      </c>
      <c r="F183">
        <f>IFERROR(INDEX(Data_Input_Inventory!BC:BC, MATCH(A183, Data_Input_Inventory!D:D, 0)), 0)</f>
        <v/>
      </c>
      <c r="G183">
        <f>E183+F183</f>
        <v/>
      </c>
      <c r="H183">
        <f>IFERROR(G183/J183, "")</f>
        <v/>
      </c>
      <c r="I183">
        <f>IFERROR(VLOOKUP(A183, Data_Input_BizRpt!B:AF, 30, FALSE), 0)</f>
        <v/>
      </c>
      <c r="J183">
        <f>I183/30</f>
        <v/>
      </c>
      <c r="K183" t="inlineStr">
        <is>
          <t>(J183 * $P$3 * $P$4 * $P$5) * 60</t>
        </is>
      </c>
      <c r="L183">
        <f>IF(A183&lt;&gt;"", ROUND(MAX(0, K183-G183), 0), "")</f>
        <v/>
      </c>
      <c r="M183">
        <f>IF(L183&gt;0, "Restock Needed", "Healthy")</f>
        <v/>
      </c>
    </row>
    <row r="184">
      <c r="A184">
        <f>IF(ISBLANK(Data_Input_BizRpt!B184),"",Data_Input_BizRpt!B184)</f>
        <v/>
      </c>
      <c r="B184">
        <f>IFERROR(INDEX(Data_Input_Inventory!B:B, MATCH(A184, Data_Input_Inventory!D:D, 0)), "N/A")</f>
        <v/>
      </c>
      <c r="C184">
        <f>IFERROR(INDEX(Data_Input_Inventory!E:E, MATCH(A184, Data_Input_Inventory!D:D, 0)), "N/A")</f>
        <v/>
      </c>
      <c r="D184">
        <f>IF(A184&lt;&gt;"", HYPERLINK("https://www.amazon.com/dp/"&amp;A184, "View on Amazon"), "")</f>
        <v/>
      </c>
      <c r="E184">
        <f>IFERROR(INDEX(Data_Input_Inventory!G:G, MATCH(A184, Data_Input_Inventory!D:D, 0)), 0)</f>
        <v/>
      </c>
      <c r="F184">
        <f>IFERROR(INDEX(Data_Input_Inventory!BC:BC, MATCH(A184, Data_Input_Inventory!D:D, 0)), 0)</f>
        <v/>
      </c>
      <c r="G184">
        <f>E184+F184</f>
        <v/>
      </c>
      <c r="H184">
        <f>IFERROR(G184/J184, "")</f>
        <v/>
      </c>
      <c r="I184">
        <f>IFERROR(VLOOKUP(A184, Data_Input_BizRpt!B:AF, 30, FALSE), 0)</f>
        <v/>
      </c>
      <c r="J184">
        <f>I184/30</f>
        <v/>
      </c>
      <c r="K184" t="inlineStr">
        <is>
          <t>(J184 * $P$3 * $P$4 * $P$5) * 60</t>
        </is>
      </c>
      <c r="L184">
        <f>IF(A184&lt;&gt;"", ROUND(MAX(0, K184-G184), 0), "")</f>
        <v/>
      </c>
      <c r="M184">
        <f>IF(L184&gt;0, "Restock Needed", "Healthy")</f>
        <v/>
      </c>
    </row>
    <row r="185">
      <c r="A185">
        <f>IF(ISBLANK(Data_Input_BizRpt!B185),"",Data_Input_BizRpt!B185)</f>
        <v/>
      </c>
      <c r="B185">
        <f>IFERROR(INDEX(Data_Input_Inventory!B:B, MATCH(A185, Data_Input_Inventory!D:D, 0)), "N/A")</f>
        <v/>
      </c>
      <c r="C185">
        <f>IFERROR(INDEX(Data_Input_Inventory!E:E, MATCH(A185, Data_Input_Inventory!D:D, 0)), "N/A")</f>
        <v/>
      </c>
      <c r="D185">
        <f>IF(A185&lt;&gt;"", HYPERLINK("https://www.amazon.com/dp/"&amp;A185, "View on Amazon"), "")</f>
        <v/>
      </c>
      <c r="E185">
        <f>IFERROR(INDEX(Data_Input_Inventory!G:G, MATCH(A185, Data_Input_Inventory!D:D, 0)), 0)</f>
        <v/>
      </c>
      <c r="F185">
        <f>IFERROR(INDEX(Data_Input_Inventory!BC:BC, MATCH(A185, Data_Input_Inventory!D:D, 0)), 0)</f>
        <v/>
      </c>
      <c r="G185">
        <f>E185+F185</f>
        <v/>
      </c>
      <c r="H185">
        <f>IFERROR(G185/J185, "")</f>
        <v/>
      </c>
      <c r="I185">
        <f>IFERROR(VLOOKUP(A185, Data_Input_BizRpt!B:AF, 30, FALSE), 0)</f>
        <v/>
      </c>
      <c r="J185">
        <f>I185/30</f>
        <v/>
      </c>
      <c r="K185" t="inlineStr">
        <is>
          <t>(J185 * $P$3 * $P$4 * $P$5) * 60</t>
        </is>
      </c>
      <c r="L185">
        <f>IF(A185&lt;&gt;"", ROUND(MAX(0, K185-G185), 0), "")</f>
        <v/>
      </c>
      <c r="M185">
        <f>IF(L185&gt;0, "Restock Needed", "Healthy")</f>
        <v/>
      </c>
    </row>
    <row r="186">
      <c r="A186">
        <f>IF(ISBLANK(Data_Input_BizRpt!B186),"",Data_Input_BizRpt!B186)</f>
        <v/>
      </c>
      <c r="B186">
        <f>IFERROR(INDEX(Data_Input_Inventory!B:B, MATCH(A186, Data_Input_Inventory!D:D, 0)), "N/A")</f>
        <v/>
      </c>
      <c r="C186">
        <f>IFERROR(INDEX(Data_Input_Inventory!E:E, MATCH(A186, Data_Input_Inventory!D:D, 0)), "N/A")</f>
        <v/>
      </c>
      <c r="D186">
        <f>IF(A186&lt;&gt;"", HYPERLINK("https://www.amazon.com/dp/"&amp;A186, "View on Amazon"), "")</f>
        <v/>
      </c>
      <c r="E186">
        <f>IFERROR(INDEX(Data_Input_Inventory!G:G, MATCH(A186, Data_Input_Inventory!D:D, 0)), 0)</f>
        <v/>
      </c>
      <c r="F186">
        <f>IFERROR(INDEX(Data_Input_Inventory!BC:BC, MATCH(A186, Data_Input_Inventory!D:D, 0)), 0)</f>
        <v/>
      </c>
      <c r="G186">
        <f>E186+F186</f>
        <v/>
      </c>
      <c r="H186">
        <f>IFERROR(G186/J186, "")</f>
        <v/>
      </c>
      <c r="I186">
        <f>IFERROR(VLOOKUP(A186, Data_Input_BizRpt!B:AF, 30, FALSE), 0)</f>
        <v/>
      </c>
      <c r="J186">
        <f>I186/30</f>
        <v/>
      </c>
      <c r="K186" t="inlineStr">
        <is>
          <t>(J186 * $P$3 * $P$4 * $P$5) * 60</t>
        </is>
      </c>
      <c r="L186">
        <f>IF(A186&lt;&gt;"", ROUND(MAX(0, K186-G186), 0), "")</f>
        <v/>
      </c>
      <c r="M186">
        <f>IF(L186&gt;0, "Restock Needed", "Healthy")</f>
        <v/>
      </c>
    </row>
    <row r="187">
      <c r="A187">
        <f>IF(ISBLANK(Data_Input_BizRpt!B187),"",Data_Input_BizRpt!B187)</f>
        <v/>
      </c>
      <c r="B187">
        <f>IFERROR(INDEX(Data_Input_Inventory!B:B, MATCH(A187, Data_Input_Inventory!D:D, 0)), "N/A")</f>
        <v/>
      </c>
      <c r="C187">
        <f>IFERROR(INDEX(Data_Input_Inventory!E:E, MATCH(A187, Data_Input_Inventory!D:D, 0)), "N/A")</f>
        <v/>
      </c>
      <c r="D187">
        <f>IF(A187&lt;&gt;"", HYPERLINK("https://www.amazon.com/dp/"&amp;A187, "View on Amazon"), "")</f>
        <v/>
      </c>
      <c r="E187">
        <f>IFERROR(INDEX(Data_Input_Inventory!G:G, MATCH(A187, Data_Input_Inventory!D:D, 0)), 0)</f>
        <v/>
      </c>
      <c r="F187">
        <f>IFERROR(INDEX(Data_Input_Inventory!BC:BC, MATCH(A187, Data_Input_Inventory!D:D, 0)), 0)</f>
        <v/>
      </c>
      <c r="G187">
        <f>E187+F187</f>
        <v/>
      </c>
      <c r="H187">
        <f>IFERROR(G187/J187, "")</f>
        <v/>
      </c>
      <c r="I187">
        <f>IFERROR(VLOOKUP(A187, Data_Input_BizRpt!B:AF, 30, FALSE), 0)</f>
        <v/>
      </c>
      <c r="J187">
        <f>I187/30</f>
        <v/>
      </c>
      <c r="K187" t="inlineStr">
        <is>
          <t>(J187 * $P$3 * $P$4 * $P$5) * 60</t>
        </is>
      </c>
      <c r="L187">
        <f>IF(A187&lt;&gt;"", ROUND(MAX(0, K187-G187), 0), "")</f>
        <v/>
      </c>
      <c r="M187">
        <f>IF(L187&gt;0, "Restock Needed", "Healthy")</f>
        <v/>
      </c>
    </row>
    <row r="188">
      <c r="A188">
        <f>IF(ISBLANK(Data_Input_BizRpt!B188),"",Data_Input_BizRpt!B188)</f>
        <v/>
      </c>
      <c r="B188">
        <f>IFERROR(INDEX(Data_Input_Inventory!B:B, MATCH(A188, Data_Input_Inventory!D:D, 0)), "N/A")</f>
        <v/>
      </c>
      <c r="C188">
        <f>IFERROR(INDEX(Data_Input_Inventory!E:E, MATCH(A188, Data_Input_Inventory!D:D, 0)), "N/A")</f>
        <v/>
      </c>
      <c r="D188">
        <f>IF(A188&lt;&gt;"", HYPERLINK("https://www.amazon.com/dp/"&amp;A188, "View on Amazon"), "")</f>
        <v/>
      </c>
      <c r="E188">
        <f>IFERROR(INDEX(Data_Input_Inventory!G:G, MATCH(A188, Data_Input_Inventory!D:D, 0)), 0)</f>
        <v/>
      </c>
      <c r="F188">
        <f>IFERROR(INDEX(Data_Input_Inventory!BC:BC, MATCH(A188, Data_Input_Inventory!D:D, 0)), 0)</f>
        <v/>
      </c>
      <c r="G188">
        <f>E188+F188</f>
        <v/>
      </c>
      <c r="H188">
        <f>IFERROR(G188/J188, "")</f>
        <v/>
      </c>
      <c r="I188">
        <f>IFERROR(VLOOKUP(A188, Data_Input_BizRpt!B:AF, 30, FALSE), 0)</f>
        <v/>
      </c>
      <c r="J188">
        <f>I188/30</f>
        <v/>
      </c>
      <c r="K188" t="inlineStr">
        <is>
          <t>(J188 * $P$3 * $P$4 * $P$5) * 60</t>
        </is>
      </c>
      <c r="L188">
        <f>IF(A188&lt;&gt;"", ROUND(MAX(0, K188-G188), 0), "")</f>
        <v/>
      </c>
      <c r="M188">
        <f>IF(L188&gt;0, "Restock Needed", "Healthy")</f>
        <v/>
      </c>
    </row>
    <row r="189">
      <c r="A189">
        <f>IF(ISBLANK(Data_Input_BizRpt!B189),"",Data_Input_BizRpt!B189)</f>
        <v/>
      </c>
      <c r="B189">
        <f>IFERROR(INDEX(Data_Input_Inventory!B:B, MATCH(A189, Data_Input_Inventory!D:D, 0)), "N/A")</f>
        <v/>
      </c>
      <c r="C189">
        <f>IFERROR(INDEX(Data_Input_Inventory!E:E, MATCH(A189, Data_Input_Inventory!D:D, 0)), "N/A")</f>
        <v/>
      </c>
      <c r="D189">
        <f>IF(A189&lt;&gt;"", HYPERLINK("https://www.amazon.com/dp/"&amp;A189, "View on Amazon"), "")</f>
        <v/>
      </c>
      <c r="E189">
        <f>IFERROR(INDEX(Data_Input_Inventory!G:G, MATCH(A189, Data_Input_Inventory!D:D, 0)), 0)</f>
        <v/>
      </c>
      <c r="F189">
        <f>IFERROR(INDEX(Data_Input_Inventory!BC:BC, MATCH(A189, Data_Input_Inventory!D:D, 0)), 0)</f>
        <v/>
      </c>
      <c r="G189">
        <f>E189+F189</f>
        <v/>
      </c>
      <c r="H189">
        <f>IFERROR(G189/J189, "")</f>
        <v/>
      </c>
      <c r="I189">
        <f>IFERROR(VLOOKUP(A189, Data_Input_BizRpt!B:AF, 30, FALSE), 0)</f>
        <v/>
      </c>
      <c r="J189">
        <f>I189/30</f>
        <v/>
      </c>
      <c r="K189" t="inlineStr">
        <is>
          <t>(J189 * $P$3 * $P$4 * $P$5) * 60</t>
        </is>
      </c>
      <c r="L189">
        <f>IF(A189&lt;&gt;"", ROUND(MAX(0, K189-G189), 0), "")</f>
        <v/>
      </c>
      <c r="M189">
        <f>IF(L189&gt;0, "Restock Needed", "Healthy")</f>
        <v/>
      </c>
    </row>
    <row r="190">
      <c r="A190">
        <f>IF(ISBLANK(Data_Input_BizRpt!B190),"",Data_Input_BizRpt!B190)</f>
        <v/>
      </c>
      <c r="B190">
        <f>IFERROR(INDEX(Data_Input_Inventory!B:B, MATCH(A190, Data_Input_Inventory!D:D, 0)), "N/A")</f>
        <v/>
      </c>
      <c r="C190">
        <f>IFERROR(INDEX(Data_Input_Inventory!E:E, MATCH(A190, Data_Input_Inventory!D:D, 0)), "N/A")</f>
        <v/>
      </c>
      <c r="D190">
        <f>IF(A190&lt;&gt;"", HYPERLINK("https://www.amazon.com/dp/"&amp;A190, "View on Amazon"), "")</f>
        <v/>
      </c>
      <c r="E190">
        <f>IFERROR(INDEX(Data_Input_Inventory!G:G, MATCH(A190, Data_Input_Inventory!D:D, 0)), 0)</f>
        <v/>
      </c>
      <c r="F190">
        <f>IFERROR(INDEX(Data_Input_Inventory!BC:BC, MATCH(A190, Data_Input_Inventory!D:D, 0)), 0)</f>
        <v/>
      </c>
      <c r="G190">
        <f>E190+F190</f>
        <v/>
      </c>
      <c r="H190">
        <f>IFERROR(G190/J190, "")</f>
        <v/>
      </c>
      <c r="I190">
        <f>IFERROR(VLOOKUP(A190, Data_Input_BizRpt!B:AF, 30, FALSE), 0)</f>
        <v/>
      </c>
      <c r="J190">
        <f>I190/30</f>
        <v/>
      </c>
      <c r="K190" t="inlineStr">
        <is>
          <t>(J190 * $P$3 * $P$4 * $P$5) * 60</t>
        </is>
      </c>
      <c r="L190">
        <f>IF(A190&lt;&gt;"", ROUND(MAX(0, K190-G190), 0), "")</f>
        <v/>
      </c>
      <c r="M190">
        <f>IF(L190&gt;0, "Restock Needed", "Healthy")</f>
        <v/>
      </c>
    </row>
    <row r="191">
      <c r="A191">
        <f>IF(ISBLANK(Data_Input_BizRpt!B191),"",Data_Input_BizRpt!B191)</f>
        <v/>
      </c>
      <c r="B191">
        <f>IFERROR(INDEX(Data_Input_Inventory!B:B, MATCH(A191, Data_Input_Inventory!D:D, 0)), "N/A")</f>
        <v/>
      </c>
      <c r="C191">
        <f>IFERROR(INDEX(Data_Input_Inventory!E:E, MATCH(A191, Data_Input_Inventory!D:D, 0)), "N/A")</f>
        <v/>
      </c>
      <c r="D191">
        <f>IF(A191&lt;&gt;"", HYPERLINK("https://www.amazon.com/dp/"&amp;A191, "View on Amazon"), "")</f>
        <v/>
      </c>
      <c r="E191">
        <f>IFERROR(INDEX(Data_Input_Inventory!G:G, MATCH(A191, Data_Input_Inventory!D:D, 0)), 0)</f>
        <v/>
      </c>
      <c r="F191">
        <f>IFERROR(INDEX(Data_Input_Inventory!BC:BC, MATCH(A191, Data_Input_Inventory!D:D, 0)), 0)</f>
        <v/>
      </c>
      <c r="G191">
        <f>E191+F191</f>
        <v/>
      </c>
      <c r="H191">
        <f>IFERROR(G191/J191, "")</f>
        <v/>
      </c>
      <c r="I191">
        <f>IFERROR(VLOOKUP(A191, Data_Input_BizRpt!B:AF, 30, FALSE), 0)</f>
        <v/>
      </c>
      <c r="J191">
        <f>I191/30</f>
        <v/>
      </c>
      <c r="K191" t="inlineStr">
        <is>
          <t>(J191 * $P$3 * $P$4 * $P$5) * 60</t>
        </is>
      </c>
      <c r="L191">
        <f>IF(A191&lt;&gt;"", ROUND(MAX(0, K191-G191), 0), "")</f>
        <v/>
      </c>
      <c r="M191">
        <f>IF(L191&gt;0, "Restock Needed", "Healthy")</f>
        <v/>
      </c>
    </row>
    <row r="192">
      <c r="A192">
        <f>IF(ISBLANK(Data_Input_BizRpt!B192),"",Data_Input_BizRpt!B192)</f>
        <v/>
      </c>
      <c r="B192">
        <f>IFERROR(INDEX(Data_Input_Inventory!B:B, MATCH(A192, Data_Input_Inventory!D:D, 0)), "N/A")</f>
        <v/>
      </c>
      <c r="C192">
        <f>IFERROR(INDEX(Data_Input_Inventory!E:E, MATCH(A192, Data_Input_Inventory!D:D, 0)), "N/A")</f>
        <v/>
      </c>
      <c r="D192">
        <f>IF(A192&lt;&gt;"", HYPERLINK("https://www.amazon.com/dp/"&amp;A192, "View on Amazon"), "")</f>
        <v/>
      </c>
      <c r="E192">
        <f>IFERROR(INDEX(Data_Input_Inventory!G:G, MATCH(A192, Data_Input_Inventory!D:D, 0)), 0)</f>
        <v/>
      </c>
      <c r="F192">
        <f>IFERROR(INDEX(Data_Input_Inventory!BC:BC, MATCH(A192, Data_Input_Inventory!D:D, 0)), 0)</f>
        <v/>
      </c>
      <c r="G192">
        <f>E192+F192</f>
        <v/>
      </c>
      <c r="H192">
        <f>IFERROR(G192/J192, "")</f>
        <v/>
      </c>
      <c r="I192">
        <f>IFERROR(VLOOKUP(A192, Data_Input_BizRpt!B:AF, 30, FALSE), 0)</f>
        <v/>
      </c>
      <c r="J192">
        <f>I192/30</f>
        <v/>
      </c>
      <c r="K192" t="inlineStr">
        <is>
          <t>(J192 * $P$3 * $P$4 * $P$5) * 60</t>
        </is>
      </c>
      <c r="L192">
        <f>IF(A192&lt;&gt;"", ROUND(MAX(0, K192-G192), 0), "")</f>
        <v/>
      </c>
      <c r="M192">
        <f>IF(L192&gt;0, "Restock Needed", "Healthy")</f>
        <v/>
      </c>
    </row>
    <row r="193">
      <c r="A193">
        <f>IF(ISBLANK(Data_Input_BizRpt!B193),"",Data_Input_BizRpt!B193)</f>
        <v/>
      </c>
      <c r="B193">
        <f>IFERROR(INDEX(Data_Input_Inventory!B:B, MATCH(A193, Data_Input_Inventory!D:D, 0)), "N/A")</f>
        <v/>
      </c>
      <c r="C193">
        <f>IFERROR(INDEX(Data_Input_Inventory!E:E, MATCH(A193, Data_Input_Inventory!D:D, 0)), "N/A")</f>
        <v/>
      </c>
      <c r="D193">
        <f>IF(A193&lt;&gt;"", HYPERLINK("https://www.amazon.com/dp/"&amp;A193, "View on Amazon"), "")</f>
        <v/>
      </c>
      <c r="E193">
        <f>IFERROR(INDEX(Data_Input_Inventory!G:G, MATCH(A193, Data_Input_Inventory!D:D, 0)), 0)</f>
        <v/>
      </c>
      <c r="F193">
        <f>IFERROR(INDEX(Data_Input_Inventory!BC:BC, MATCH(A193, Data_Input_Inventory!D:D, 0)), 0)</f>
        <v/>
      </c>
      <c r="G193">
        <f>E193+F193</f>
        <v/>
      </c>
      <c r="H193">
        <f>IFERROR(G193/J193, "")</f>
        <v/>
      </c>
      <c r="I193">
        <f>IFERROR(VLOOKUP(A193, Data_Input_BizRpt!B:AF, 30, FALSE), 0)</f>
        <v/>
      </c>
      <c r="J193">
        <f>I193/30</f>
        <v/>
      </c>
      <c r="K193" t="inlineStr">
        <is>
          <t>(J193 * $P$3 * $P$4 * $P$5) * 60</t>
        </is>
      </c>
      <c r="L193">
        <f>IF(A193&lt;&gt;"", ROUND(MAX(0, K193-G193), 0), "")</f>
        <v/>
      </c>
      <c r="M193">
        <f>IF(L193&gt;0, "Restock Needed", "Healthy")</f>
        <v/>
      </c>
    </row>
    <row r="194">
      <c r="A194">
        <f>IF(ISBLANK(Data_Input_BizRpt!B194),"",Data_Input_BizRpt!B194)</f>
        <v/>
      </c>
      <c r="B194">
        <f>IFERROR(INDEX(Data_Input_Inventory!B:B, MATCH(A194, Data_Input_Inventory!D:D, 0)), "N/A")</f>
        <v/>
      </c>
      <c r="C194">
        <f>IFERROR(INDEX(Data_Input_Inventory!E:E, MATCH(A194, Data_Input_Inventory!D:D, 0)), "N/A")</f>
        <v/>
      </c>
      <c r="D194">
        <f>IF(A194&lt;&gt;"", HYPERLINK("https://www.amazon.com/dp/"&amp;A194, "View on Amazon"), "")</f>
        <v/>
      </c>
      <c r="E194">
        <f>IFERROR(INDEX(Data_Input_Inventory!G:G, MATCH(A194, Data_Input_Inventory!D:D, 0)), 0)</f>
        <v/>
      </c>
      <c r="F194">
        <f>IFERROR(INDEX(Data_Input_Inventory!BC:BC, MATCH(A194, Data_Input_Inventory!D:D, 0)), 0)</f>
        <v/>
      </c>
      <c r="G194">
        <f>E194+F194</f>
        <v/>
      </c>
      <c r="H194">
        <f>IFERROR(G194/J194, "")</f>
        <v/>
      </c>
      <c r="I194">
        <f>IFERROR(VLOOKUP(A194, Data_Input_BizRpt!B:AF, 30, FALSE), 0)</f>
        <v/>
      </c>
      <c r="J194">
        <f>I194/30</f>
        <v/>
      </c>
      <c r="K194" t="inlineStr">
        <is>
          <t>(J194 * $P$3 * $P$4 * $P$5) * 60</t>
        </is>
      </c>
      <c r="L194">
        <f>IF(A194&lt;&gt;"", ROUND(MAX(0, K194-G194), 0), "")</f>
        <v/>
      </c>
      <c r="M194">
        <f>IF(L194&gt;0, "Restock Needed", "Healthy")</f>
        <v/>
      </c>
    </row>
    <row r="195">
      <c r="A195">
        <f>IF(ISBLANK(Data_Input_BizRpt!B195),"",Data_Input_BizRpt!B195)</f>
        <v/>
      </c>
      <c r="B195">
        <f>IFERROR(INDEX(Data_Input_Inventory!B:B, MATCH(A195, Data_Input_Inventory!D:D, 0)), "N/A")</f>
        <v/>
      </c>
      <c r="C195">
        <f>IFERROR(INDEX(Data_Input_Inventory!E:E, MATCH(A195, Data_Input_Inventory!D:D, 0)), "N/A")</f>
        <v/>
      </c>
      <c r="D195">
        <f>IF(A195&lt;&gt;"", HYPERLINK("https://www.amazon.com/dp/"&amp;A195, "View on Amazon"), "")</f>
        <v/>
      </c>
      <c r="E195">
        <f>IFERROR(INDEX(Data_Input_Inventory!G:G, MATCH(A195, Data_Input_Inventory!D:D, 0)), 0)</f>
        <v/>
      </c>
      <c r="F195">
        <f>IFERROR(INDEX(Data_Input_Inventory!BC:BC, MATCH(A195, Data_Input_Inventory!D:D, 0)), 0)</f>
        <v/>
      </c>
      <c r="G195">
        <f>E195+F195</f>
        <v/>
      </c>
      <c r="H195">
        <f>IFERROR(G195/J195, "")</f>
        <v/>
      </c>
      <c r="I195">
        <f>IFERROR(VLOOKUP(A195, Data_Input_BizRpt!B:AF, 30, FALSE), 0)</f>
        <v/>
      </c>
      <c r="J195">
        <f>I195/30</f>
        <v/>
      </c>
      <c r="K195" t="inlineStr">
        <is>
          <t>(J195 * $P$3 * $P$4 * $P$5) * 60</t>
        </is>
      </c>
      <c r="L195">
        <f>IF(A195&lt;&gt;"", ROUND(MAX(0, K195-G195), 0), "")</f>
        <v/>
      </c>
      <c r="M195">
        <f>IF(L195&gt;0, "Restock Needed", "Healthy")</f>
        <v/>
      </c>
    </row>
    <row r="196">
      <c r="A196">
        <f>IF(ISBLANK(Data_Input_BizRpt!B196),"",Data_Input_BizRpt!B196)</f>
        <v/>
      </c>
      <c r="B196">
        <f>IFERROR(INDEX(Data_Input_Inventory!B:B, MATCH(A196, Data_Input_Inventory!D:D, 0)), "N/A")</f>
        <v/>
      </c>
      <c r="C196">
        <f>IFERROR(INDEX(Data_Input_Inventory!E:E, MATCH(A196, Data_Input_Inventory!D:D, 0)), "N/A")</f>
        <v/>
      </c>
      <c r="D196">
        <f>IF(A196&lt;&gt;"", HYPERLINK("https://www.amazon.com/dp/"&amp;A196, "View on Amazon"), "")</f>
        <v/>
      </c>
      <c r="E196">
        <f>IFERROR(INDEX(Data_Input_Inventory!G:G, MATCH(A196, Data_Input_Inventory!D:D, 0)), 0)</f>
        <v/>
      </c>
      <c r="F196">
        <f>IFERROR(INDEX(Data_Input_Inventory!BC:BC, MATCH(A196, Data_Input_Inventory!D:D, 0)), 0)</f>
        <v/>
      </c>
      <c r="G196">
        <f>E196+F196</f>
        <v/>
      </c>
      <c r="H196">
        <f>IFERROR(G196/J196, "")</f>
        <v/>
      </c>
      <c r="I196">
        <f>IFERROR(VLOOKUP(A196, Data_Input_BizRpt!B:AF, 30, FALSE), 0)</f>
        <v/>
      </c>
      <c r="J196">
        <f>I196/30</f>
        <v/>
      </c>
      <c r="K196" t="inlineStr">
        <is>
          <t>(J196 * $P$3 * $P$4 * $P$5) * 60</t>
        </is>
      </c>
      <c r="L196">
        <f>IF(A196&lt;&gt;"", ROUND(MAX(0, K196-G196), 0), "")</f>
        <v/>
      </c>
      <c r="M196">
        <f>IF(L196&gt;0, "Restock Needed", "Healthy")</f>
        <v/>
      </c>
    </row>
    <row r="197">
      <c r="A197">
        <f>IF(ISBLANK(Data_Input_BizRpt!B197),"",Data_Input_BizRpt!B197)</f>
        <v/>
      </c>
      <c r="B197">
        <f>IFERROR(INDEX(Data_Input_Inventory!B:B, MATCH(A197, Data_Input_Inventory!D:D, 0)), "N/A")</f>
        <v/>
      </c>
      <c r="C197">
        <f>IFERROR(INDEX(Data_Input_Inventory!E:E, MATCH(A197, Data_Input_Inventory!D:D, 0)), "N/A")</f>
        <v/>
      </c>
      <c r="D197">
        <f>IF(A197&lt;&gt;"", HYPERLINK("https://www.amazon.com/dp/"&amp;A197, "View on Amazon"), "")</f>
        <v/>
      </c>
      <c r="E197">
        <f>IFERROR(INDEX(Data_Input_Inventory!G:G, MATCH(A197, Data_Input_Inventory!D:D, 0)), 0)</f>
        <v/>
      </c>
      <c r="F197">
        <f>IFERROR(INDEX(Data_Input_Inventory!BC:BC, MATCH(A197, Data_Input_Inventory!D:D, 0)), 0)</f>
        <v/>
      </c>
      <c r="G197">
        <f>E197+F197</f>
        <v/>
      </c>
      <c r="H197">
        <f>IFERROR(G197/J197, "")</f>
        <v/>
      </c>
      <c r="I197">
        <f>IFERROR(VLOOKUP(A197, Data_Input_BizRpt!B:AF, 30, FALSE), 0)</f>
        <v/>
      </c>
      <c r="J197">
        <f>I197/30</f>
        <v/>
      </c>
      <c r="K197" t="inlineStr">
        <is>
          <t>(J197 * $P$3 * $P$4 * $P$5) * 60</t>
        </is>
      </c>
      <c r="L197">
        <f>IF(A197&lt;&gt;"", ROUND(MAX(0, K197-G197), 0), "")</f>
        <v/>
      </c>
      <c r="M197">
        <f>IF(L197&gt;0, "Restock Needed", "Healthy")</f>
        <v/>
      </c>
    </row>
    <row r="198">
      <c r="A198">
        <f>IF(ISBLANK(Data_Input_BizRpt!B198),"",Data_Input_BizRpt!B198)</f>
        <v/>
      </c>
      <c r="B198">
        <f>IFERROR(INDEX(Data_Input_Inventory!B:B, MATCH(A198, Data_Input_Inventory!D:D, 0)), "N/A")</f>
        <v/>
      </c>
      <c r="C198">
        <f>IFERROR(INDEX(Data_Input_Inventory!E:E, MATCH(A198, Data_Input_Inventory!D:D, 0)), "N/A")</f>
        <v/>
      </c>
      <c r="D198">
        <f>IF(A198&lt;&gt;"", HYPERLINK("https://www.amazon.com/dp/"&amp;A198, "View on Amazon"), "")</f>
        <v/>
      </c>
      <c r="E198">
        <f>IFERROR(INDEX(Data_Input_Inventory!G:G, MATCH(A198, Data_Input_Inventory!D:D, 0)), 0)</f>
        <v/>
      </c>
      <c r="F198">
        <f>IFERROR(INDEX(Data_Input_Inventory!BC:BC, MATCH(A198, Data_Input_Inventory!D:D, 0)), 0)</f>
        <v/>
      </c>
      <c r="G198">
        <f>E198+F198</f>
        <v/>
      </c>
      <c r="H198">
        <f>IFERROR(G198/J198, "")</f>
        <v/>
      </c>
      <c r="I198">
        <f>IFERROR(VLOOKUP(A198, Data_Input_BizRpt!B:AF, 30, FALSE), 0)</f>
        <v/>
      </c>
      <c r="J198">
        <f>I198/30</f>
        <v/>
      </c>
      <c r="K198" t="inlineStr">
        <is>
          <t>(J198 * $P$3 * $P$4 * $P$5) * 60</t>
        </is>
      </c>
      <c r="L198">
        <f>IF(A198&lt;&gt;"", ROUND(MAX(0, K198-G198), 0), "")</f>
        <v/>
      </c>
      <c r="M198">
        <f>IF(L198&gt;0, "Restock Needed", "Healthy")</f>
        <v/>
      </c>
    </row>
    <row r="199">
      <c r="A199">
        <f>IF(ISBLANK(Data_Input_BizRpt!B199),"",Data_Input_BizRpt!B199)</f>
        <v/>
      </c>
      <c r="B199">
        <f>IFERROR(INDEX(Data_Input_Inventory!B:B, MATCH(A199, Data_Input_Inventory!D:D, 0)), "N/A")</f>
        <v/>
      </c>
      <c r="C199">
        <f>IFERROR(INDEX(Data_Input_Inventory!E:E, MATCH(A199, Data_Input_Inventory!D:D, 0)), "N/A")</f>
        <v/>
      </c>
      <c r="D199">
        <f>IF(A199&lt;&gt;"", HYPERLINK("https://www.amazon.com/dp/"&amp;A199, "View on Amazon"), "")</f>
        <v/>
      </c>
      <c r="E199">
        <f>IFERROR(INDEX(Data_Input_Inventory!G:G, MATCH(A199, Data_Input_Inventory!D:D, 0)), 0)</f>
        <v/>
      </c>
      <c r="F199">
        <f>IFERROR(INDEX(Data_Input_Inventory!BC:BC, MATCH(A199, Data_Input_Inventory!D:D, 0)), 0)</f>
        <v/>
      </c>
      <c r="G199">
        <f>E199+F199</f>
        <v/>
      </c>
      <c r="H199">
        <f>IFERROR(G199/J199, "")</f>
        <v/>
      </c>
      <c r="I199">
        <f>IFERROR(VLOOKUP(A199, Data_Input_BizRpt!B:AF, 30, FALSE), 0)</f>
        <v/>
      </c>
      <c r="J199">
        <f>I199/30</f>
        <v/>
      </c>
      <c r="K199" t="inlineStr">
        <is>
          <t>(J199 * $P$3 * $P$4 * $P$5) * 60</t>
        </is>
      </c>
      <c r="L199">
        <f>IF(A199&lt;&gt;"", ROUND(MAX(0, K199-G199), 0), "")</f>
        <v/>
      </c>
      <c r="M199">
        <f>IF(L199&gt;0, "Restock Needed", "Healthy")</f>
        <v/>
      </c>
    </row>
    <row r="200">
      <c r="A200">
        <f>IF(ISBLANK(Data_Input_BizRpt!B200),"",Data_Input_BizRpt!B200)</f>
        <v/>
      </c>
      <c r="B200">
        <f>IFERROR(INDEX(Data_Input_Inventory!B:B, MATCH(A200, Data_Input_Inventory!D:D, 0)), "N/A")</f>
        <v/>
      </c>
      <c r="C200">
        <f>IFERROR(INDEX(Data_Input_Inventory!E:E, MATCH(A200, Data_Input_Inventory!D:D, 0)), "N/A")</f>
        <v/>
      </c>
      <c r="D200">
        <f>IF(A200&lt;&gt;"", HYPERLINK("https://www.amazon.com/dp/"&amp;A200, "View on Amazon"), "")</f>
        <v/>
      </c>
      <c r="E200">
        <f>IFERROR(INDEX(Data_Input_Inventory!G:G, MATCH(A200, Data_Input_Inventory!D:D, 0)), 0)</f>
        <v/>
      </c>
      <c r="F200">
        <f>IFERROR(INDEX(Data_Input_Inventory!BC:BC, MATCH(A200, Data_Input_Inventory!D:D, 0)), 0)</f>
        <v/>
      </c>
      <c r="G200">
        <f>E200+F200</f>
        <v/>
      </c>
      <c r="H200">
        <f>IFERROR(G200/J200, "")</f>
        <v/>
      </c>
      <c r="I200">
        <f>IFERROR(VLOOKUP(A200, Data_Input_BizRpt!B:AF, 30, FALSE), 0)</f>
        <v/>
      </c>
      <c r="J200">
        <f>I200/30</f>
        <v/>
      </c>
      <c r="K200" t="inlineStr">
        <is>
          <t>(J200 * $P$3 * $P$4 * $P$5) * 60</t>
        </is>
      </c>
      <c r="L200">
        <f>IF(A200&lt;&gt;"", ROUND(MAX(0, K200-G200), 0), "")</f>
        <v/>
      </c>
      <c r="M200">
        <f>IF(L200&gt;0, "Restock Needed", "Healthy")</f>
        <v/>
      </c>
    </row>
    <row r="201">
      <c r="A201">
        <f>IF(ISBLANK(Data_Input_BizRpt!B201),"",Data_Input_BizRpt!B201)</f>
        <v/>
      </c>
      <c r="B201">
        <f>IFERROR(INDEX(Data_Input_Inventory!B:B, MATCH(A201, Data_Input_Inventory!D:D, 0)), "N/A")</f>
        <v/>
      </c>
      <c r="C201">
        <f>IFERROR(INDEX(Data_Input_Inventory!E:E, MATCH(A201, Data_Input_Inventory!D:D, 0)), "N/A")</f>
        <v/>
      </c>
      <c r="D201">
        <f>IF(A201&lt;&gt;"", HYPERLINK("https://www.amazon.com/dp/"&amp;A201, "View on Amazon"), "")</f>
        <v/>
      </c>
      <c r="E201">
        <f>IFERROR(INDEX(Data_Input_Inventory!G:G, MATCH(A201, Data_Input_Inventory!D:D, 0)), 0)</f>
        <v/>
      </c>
      <c r="F201">
        <f>IFERROR(INDEX(Data_Input_Inventory!BC:BC, MATCH(A201, Data_Input_Inventory!D:D, 0)), 0)</f>
        <v/>
      </c>
      <c r="G201">
        <f>E201+F201</f>
        <v/>
      </c>
      <c r="H201">
        <f>IFERROR(G201/J201, "")</f>
        <v/>
      </c>
      <c r="I201">
        <f>IFERROR(VLOOKUP(A201, Data_Input_BizRpt!B:AF, 30, FALSE), 0)</f>
        <v/>
      </c>
      <c r="J201">
        <f>I201/30</f>
        <v/>
      </c>
      <c r="K201" t="inlineStr">
        <is>
          <t>(J201 * $P$3 * $P$4 * $P$5) * 60</t>
        </is>
      </c>
      <c r="L201">
        <f>IF(A201&lt;&gt;"", ROUND(MAX(0, K201-G201), 0), "")</f>
        <v/>
      </c>
      <c r="M201">
        <f>IF(L201&gt;0, "Restock Needed", "Healthy")</f>
        <v/>
      </c>
    </row>
    <row r="202">
      <c r="A202">
        <f>IF(ISBLANK(Data_Input_BizRpt!B202),"",Data_Input_BizRpt!B202)</f>
        <v/>
      </c>
      <c r="B202">
        <f>IFERROR(INDEX(Data_Input_Inventory!B:B, MATCH(A202, Data_Input_Inventory!D:D, 0)), "N/A")</f>
        <v/>
      </c>
      <c r="C202">
        <f>IFERROR(INDEX(Data_Input_Inventory!E:E, MATCH(A202, Data_Input_Inventory!D:D, 0)), "N/A")</f>
        <v/>
      </c>
      <c r="D202">
        <f>IF(A202&lt;&gt;"", HYPERLINK("https://www.amazon.com/dp/"&amp;A202, "View on Amazon"), "")</f>
        <v/>
      </c>
      <c r="E202">
        <f>IFERROR(INDEX(Data_Input_Inventory!G:G, MATCH(A202, Data_Input_Inventory!D:D, 0)), 0)</f>
        <v/>
      </c>
      <c r="F202">
        <f>IFERROR(INDEX(Data_Input_Inventory!BC:BC, MATCH(A202, Data_Input_Inventory!D:D, 0)), 0)</f>
        <v/>
      </c>
      <c r="G202">
        <f>E202+F202</f>
        <v/>
      </c>
      <c r="H202">
        <f>IFERROR(G202/J202, "")</f>
        <v/>
      </c>
      <c r="I202">
        <f>IFERROR(VLOOKUP(A202, Data_Input_BizRpt!B:AF, 30, FALSE), 0)</f>
        <v/>
      </c>
      <c r="J202">
        <f>I202/30</f>
        <v/>
      </c>
      <c r="K202" t="inlineStr">
        <is>
          <t>(J202 * $P$3 * $P$4 * $P$5) * 60</t>
        </is>
      </c>
      <c r="L202">
        <f>IF(A202&lt;&gt;"", ROUND(MAX(0, K202-G202), 0), "")</f>
        <v/>
      </c>
      <c r="M202">
        <f>IF(L202&gt;0, "Restock Needed", "Healthy")</f>
        <v/>
      </c>
    </row>
    <row r="203">
      <c r="A203">
        <f>IF(ISBLANK(Data_Input_BizRpt!B203),"",Data_Input_BizRpt!B203)</f>
        <v/>
      </c>
      <c r="B203">
        <f>IFERROR(INDEX(Data_Input_Inventory!B:B, MATCH(A203, Data_Input_Inventory!D:D, 0)), "N/A")</f>
        <v/>
      </c>
      <c r="C203">
        <f>IFERROR(INDEX(Data_Input_Inventory!E:E, MATCH(A203, Data_Input_Inventory!D:D, 0)), "N/A")</f>
        <v/>
      </c>
      <c r="D203">
        <f>IF(A203&lt;&gt;"", HYPERLINK("https://www.amazon.com/dp/"&amp;A203, "View on Amazon"), "")</f>
        <v/>
      </c>
      <c r="E203">
        <f>IFERROR(INDEX(Data_Input_Inventory!G:G, MATCH(A203, Data_Input_Inventory!D:D, 0)), 0)</f>
        <v/>
      </c>
      <c r="F203">
        <f>IFERROR(INDEX(Data_Input_Inventory!BC:BC, MATCH(A203, Data_Input_Inventory!D:D, 0)), 0)</f>
        <v/>
      </c>
      <c r="G203">
        <f>E203+F203</f>
        <v/>
      </c>
      <c r="H203">
        <f>IFERROR(G203/J203, "")</f>
        <v/>
      </c>
      <c r="I203">
        <f>IFERROR(VLOOKUP(A203, Data_Input_BizRpt!B:AF, 30, FALSE), 0)</f>
        <v/>
      </c>
      <c r="J203">
        <f>I203/30</f>
        <v/>
      </c>
      <c r="K203" t="inlineStr">
        <is>
          <t>(J203 * $P$3 * $P$4 * $P$5) * 60</t>
        </is>
      </c>
      <c r="L203">
        <f>IF(A203&lt;&gt;"", ROUND(MAX(0, K203-G203), 0), "")</f>
        <v/>
      </c>
      <c r="M203">
        <f>IF(L203&gt;0, "Restock Needed", "Healthy")</f>
        <v/>
      </c>
    </row>
    <row r="204">
      <c r="A204">
        <f>IF(ISBLANK(Data_Input_BizRpt!B204),"",Data_Input_BizRpt!B204)</f>
        <v/>
      </c>
      <c r="B204">
        <f>IFERROR(INDEX(Data_Input_Inventory!B:B, MATCH(A204, Data_Input_Inventory!D:D, 0)), "N/A")</f>
        <v/>
      </c>
      <c r="C204">
        <f>IFERROR(INDEX(Data_Input_Inventory!E:E, MATCH(A204, Data_Input_Inventory!D:D, 0)), "N/A")</f>
        <v/>
      </c>
      <c r="D204">
        <f>IF(A204&lt;&gt;"", HYPERLINK("https://www.amazon.com/dp/"&amp;A204, "View on Amazon"), "")</f>
        <v/>
      </c>
      <c r="E204">
        <f>IFERROR(INDEX(Data_Input_Inventory!G:G, MATCH(A204, Data_Input_Inventory!D:D, 0)), 0)</f>
        <v/>
      </c>
      <c r="F204">
        <f>IFERROR(INDEX(Data_Input_Inventory!BC:BC, MATCH(A204, Data_Input_Inventory!D:D, 0)), 0)</f>
        <v/>
      </c>
      <c r="G204">
        <f>E204+F204</f>
        <v/>
      </c>
      <c r="H204">
        <f>IFERROR(G204/J204, "")</f>
        <v/>
      </c>
      <c r="I204">
        <f>IFERROR(VLOOKUP(A204, Data_Input_BizRpt!B:AF, 30, FALSE), 0)</f>
        <v/>
      </c>
      <c r="J204">
        <f>I204/30</f>
        <v/>
      </c>
      <c r="K204" t="inlineStr">
        <is>
          <t>(J204 * $P$3 * $P$4 * $P$5) * 60</t>
        </is>
      </c>
      <c r="L204">
        <f>IF(A204&lt;&gt;"", ROUND(MAX(0, K204-G204), 0), "")</f>
        <v/>
      </c>
      <c r="M204">
        <f>IF(L204&gt;0, "Restock Needed", "Healthy")</f>
        <v/>
      </c>
    </row>
    <row r="205">
      <c r="A205">
        <f>IF(ISBLANK(Data_Input_BizRpt!B205),"",Data_Input_BizRpt!B205)</f>
        <v/>
      </c>
      <c r="B205">
        <f>IFERROR(INDEX(Data_Input_Inventory!B:B, MATCH(A205, Data_Input_Inventory!D:D, 0)), "N/A")</f>
        <v/>
      </c>
      <c r="C205">
        <f>IFERROR(INDEX(Data_Input_Inventory!E:E, MATCH(A205, Data_Input_Inventory!D:D, 0)), "N/A")</f>
        <v/>
      </c>
      <c r="D205">
        <f>IF(A205&lt;&gt;"", HYPERLINK("https://www.amazon.com/dp/"&amp;A205, "View on Amazon"), "")</f>
        <v/>
      </c>
      <c r="E205">
        <f>IFERROR(INDEX(Data_Input_Inventory!G:G, MATCH(A205, Data_Input_Inventory!D:D, 0)), 0)</f>
        <v/>
      </c>
      <c r="F205">
        <f>IFERROR(INDEX(Data_Input_Inventory!BC:BC, MATCH(A205, Data_Input_Inventory!D:D, 0)), 0)</f>
        <v/>
      </c>
      <c r="G205">
        <f>E205+F205</f>
        <v/>
      </c>
      <c r="H205">
        <f>IFERROR(G205/J205, "")</f>
        <v/>
      </c>
      <c r="I205">
        <f>IFERROR(VLOOKUP(A205, Data_Input_BizRpt!B:AF, 30, FALSE), 0)</f>
        <v/>
      </c>
      <c r="J205">
        <f>I205/30</f>
        <v/>
      </c>
      <c r="K205" t="inlineStr">
        <is>
          <t>(J205 * $P$3 * $P$4 * $P$5) * 60</t>
        </is>
      </c>
      <c r="L205">
        <f>IF(A205&lt;&gt;"", ROUND(MAX(0, K205-G205), 0), "")</f>
        <v/>
      </c>
      <c r="M205">
        <f>IF(L205&gt;0, "Restock Needed", "Healthy")</f>
        <v/>
      </c>
    </row>
    <row r="206">
      <c r="A206">
        <f>IF(ISBLANK(Data_Input_BizRpt!B206),"",Data_Input_BizRpt!B206)</f>
        <v/>
      </c>
      <c r="B206">
        <f>IFERROR(INDEX(Data_Input_Inventory!B:B, MATCH(A206, Data_Input_Inventory!D:D, 0)), "N/A")</f>
        <v/>
      </c>
      <c r="C206">
        <f>IFERROR(INDEX(Data_Input_Inventory!E:E, MATCH(A206, Data_Input_Inventory!D:D, 0)), "N/A")</f>
        <v/>
      </c>
      <c r="D206">
        <f>IF(A206&lt;&gt;"", HYPERLINK("https://www.amazon.com/dp/"&amp;A206, "View on Amazon"), "")</f>
        <v/>
      </c>
      <c r="E206">
        <f>IFERROR(INDEX(Data_Input_Inventory!G:G, MATCH(A206, Data_Input_Inventory!D:D, 0)), 0)</f>
        <v/>
      </c>
      <c r="F206">
        <f>IFERROR(INDEX(Data_Input_Inventory!BC:BC, MATCH(A206, Data_Input_Inventory!D:D, 0)), 0)</f>
        <v/>
      </c>
      <c r="G206">
        <f>E206+F206</f>
        <v/>
      </c>
      <c r="H206">
        <f>IFERROR(G206/J206, "")</f>
        <v/>
      </c>
      <c r="I206">
        <f>IFERROR(VLOOKUP(A206, Data_Input_BizRpt!B:AF, 30, FALSE), 0)</f>
        <v/>
      </c>
      <c r="J206">
        <f>I206/30</f>
        <v/>
      </c>
      <c r="K206" t="inlineStr">
        <is>
          <t>(J206 * $P$3 * $P$4 * $P$5) * 60</t>
        </is>
      </c>
      <c r="L206">
        <f>IF(A206&lt;&gt;"", ROUND(MAX(0, K206-G206), 0), "")</f>
        <v/>
      </c>
      <c r="M206">
        <f>IF(L206&gt;0, "Restock Needed", "Healthy")</f>
        <v/>
      </c>
    </row>
    <row r="207">
      <c r="A207">
        <f>IF(ISBLANK(Data_Input_BizRpt!B207),"",Data_Input_BizRpt!B207)</f>
        <v/>
      </c>
      <c r="B207">
        <f>IFERROR(INDEX(Data_Input_Inventory!B:B, MATCH(A207, Data_Input_Inventory!D:D, 0)), "N/A")</f>
        <v/>
      </c>
      <c r="C207">
        <f>IFERROR(INDEX(Data_Input_Inventory!E:E, MATCH(A207, Data_Input_Inventory!D:D, 0)), "N/A")</f>
        <v/>
      </c>
      <c r="D207">
        <f>IF(A207&lt;&gt;"", HYPERLINK("https://www.amazon.com/dp/"&amp;A207, "View on Amazon"), "")</f>
        <v/>
      </c>
      <c r="E207">
        <f>IFERROR(INDEX(Data_Input_Inventory!G:G, MATCH(A207, Data_Input_Inventory!D:D, 0)), 0)</f>
        <v/>
      </c>
      <c r="F207">
        <f>IFERROR(INDEX(Data_Input_Inventory!BC:BC, MATCH(A207, Data_Input_Inventory!D:D, 0)), 0)</f>
        <v/>
      </c>
      <c r="G207">
        <f>E207+F207</f>
        <v/>
      </c>
      <c r="H207">
        <f>IFERROR(G207/J207, "")</f>
        <v/>
      </c>
      <c r="I207">
        <f>IFERROR(VLOOKUP(A207, Data_Input_BizRpt!B:AF, 30, FALSE), 0)</f>
        <v/>
      </c>
      <c r="J207">
        <f>I207/30</f>
        <v/>
      </c>
      <c r="K207" t="inlineStr">
        <is>
          <t>(J207 * $P$3 * $P$4 * $P$5) * 60</t>
        </is>
      </c>
      <c r="L207">
        <f>IF(A207&lt;&gt;"", ROUND(MAX(0, K207-G207), 0), "")</f>
        <v/>
      </c>
      <c r="M207">
        <f>IF(L207&gt;0, "Restock Needed", "Healthy")</f>
        <v/>
      </c>
    </row>
    <row r="208">
      <c r="A208">
        <f>IF(ISBLANK(Data_Input_BizRpt!B208),"",Data_Input_BizRpt!B208)</f>
        <v/>
      </c>
      <c r="B208">
        <f>IFERROR(INDEX(Data_Input_Inventory!B:B, MATCH(A208, Data_Input_Inventory!D:D, 0)), "N/A")</f>
        <v/>
      </c>
      <c r="C208">
        <f>IFERROR(INDEX(Data_Input_Inventory!E:E, MATCH(A208, Data_Input_Inventory!D:D, 0)), "N/A")</f>
        <v/>
      </c>
      <c r="D208">
        <f>IF(A208&lt;&gt;"", HYPERLINK("https://www.amazon.com/dp/"&amp;A208, "View on Amazon"), "")</f>
        <v/>
      </c>
      <c r="E208">
        <f>IFERROR(INDEX(Data_Input_Inventory!G:G, MATCH(A208, Data_Input_Inventory!D:D, 0)), 0)</f>
        <v/>
      </c>
      <c r="F208">
        <f>IFERROR(INDEX(Data_Input_Inventory!BC:BC, MATCH(A208, Data_Input_Inventory!D:D, 0)), 0)</f>
        <v/>
      </c>
      <c r="G208">
        <f>E208+F208</f>
        <v/>
      </c>
      <c r="H208">
        <f>IFERROR(G208/J208, "")</f>
        <v/>
      </c>
      <c r="I208">
        <f>IFERROR(VLOOKUP(A208, Data_Input_BizRpt!B:AF, 30, FALSE), 0)</f>
        <v/>
      </c>
      <c r="J208">
        <f>I208/30</f>
        <v/>
      </c>
      <c r="K208" t="inlineStr">
        <is>
          <t>(J208 * $P$3 * $P$4 * $P$5) * 60</t>
        </is>
      </c>
      <c r="L208">
        <f>IF(A208&lt;&gt;"", ROUND(MAX(0, K208-G208), 0), "")</f>
        <v/>
      </c>
      <c r="M208">
        <f>IF(L208&gt;0, "Restock Needed", "Healthy")</f>
        <v/>
      </c>
    </row>
    <row r="209">
      <c r="A209">
        <f>IF(ISBLANK(Data_Input_BizRpt!B209),"",Data_Input_BizRpt!B209)</f>
        <v/>
      </c>
      <c r="B209">
        <f>IFERROR(INDEX(Data_Input_Inventory!B:B, MATCH(A209, Data_Input_Inventory!D:D, 0)), "N/A")</f>
        <v/>
      </c>
      <c r="C209">
        <f>IFERROR(INDEX(Data_Input_Inventory!E:E, MATCH(A209, Data_Input_Inventory!D:D, 0)), "N/A")</f>
        <v/>
      </c>
      <c r="D209">
        <f>IF(A209&lt;&gt;"", HYPERLINK("https://www.amazon.com/dp/"&amp;A209, "View on Amazon"), "")</f>
        <v/>
      </c>
      <c r="E209">
        <f>IFERROR(INDEX(Data_Input_Inventory!G:G, MATCH(A209, Data_Input_Inventory!D:D, 0)), 0)</f>
        <v/>
      </c>
      <c r="F209">
        <f>IFERROR(INDEX(Data_Input_Inventory!BC:BC, MATCH(A209, Data_Input_Inventory!D:D, 0)), 0)</f>
        <v/>
      </c>
      <c r="G209">
        <f>E209+F209</f>
        <v/>
      </c>
      <c r="H209">
        <f>IFERROR(G209/J209, "")</f>
        <v/>
      </c>
      <c r="I209">
        <f>IFERROR(VLOOKUP(A209, Data_Input_BizRpt!B:AF, 30, FALSE), 0)</f>
        <v/>
      </c>
      <c r="J209">
        <f>I209/30</f>
        <v/>
      </c>
      <c r="K209" t="inlineStr">
        <is>
          <t>(J209 * $P$3 * $P$4 * $P$5) * 60</t>
        </is>
      </c>
      <c r="L209">
        <f>IF(A209&lt;&gt;"", ROUND(MAX(0, K209-G209), 0), "")</f>
        <v/>
      </c>
      <c r="M209">
        <f>IF(L209&gt;0, "Restock Needed", "Healthy")</f>
        <v/>
      </c>
    </row>
    <row r="210">
      <c r="A210">
        <f>IF(ISBLANK(Data_Input_BizRpt!B210),"",Data_Input_BizRpt!B210)</f>
        <v/>
      </c>
      <c r="B210">
        <f>IFERROR(INDEX(Data_Input_Inventory!B:B, MATCH(A210, Data_Input_Inventory!D:D, 0)), "N/A")</f>
        <v/>
      </c>
      <c r="C210">
        <f>IFERROR(INDEX(Data_Input_Inventory!E:E, MATCH(A210, Data_Input_Inventory!D:D, 0)), "N/A")</f>
        <v/>
      </c>
      <c r="D210">
        <f>IF(A210&lt;&gt;"", HYPERLINK("https://www.amazon.com/dp/"&amp;A210, "View on Amazon"), "")</f>
        <v/>
      </c>
      <c r="E210">
        <f>IFERROR(INDEX(Data_Input_Inventory!G:G, MATCH(A210, Data_Input_Inventory!D:D, 0)), 0)</f>
        <v/>
      </c>
      <c r="F210">
        <f>IFERROR(INDEX(Data_Input_Inventory!BC:BC, MATCH(A210, Data_Input_Inventory!D:D, 0)), 0)</f>
        <v/>
      </c>
      <c r="G210">
        <f>E210+F210</f>
        <v/>
      </c>
      <c r="H210">
        <f>IFERROR(G210/J210, "")</f>
        <v/>
      </c>
      <c r="I210">
        <f>IFERROR(VLOOKUP(A210, Data_Input_BizRpt!B:AF, 30, FALSE), 0)</f>
        <v/>
      </c>
      <c r="J210">
        <f>I210/30</f>
        <v/>
      </c>
      <c r="K210" t="inlineStr">
        <is>
          <t>(J210 * $P$3 * $P$4 * $P$5) * 60</t>
        </is>
      </c>
      <c r="L210">
        <f>IF(A210&lt;&gt;"", ROUND(MAX(0, K210-G210), 0), "")</f>
        <v/>
      </c>
      <c r="M210">
        <f>IF(L210&gt;0, "Restock Needed", "Healthy")</f>
        <v/>
      </c>
    </row>
    <row r="211">
      <c r="A211">
        <f>IF(ISBLANK(Data_Input_BizRpt!B211),"",Data_Input_BizRpt!B211)</f>
        <v/>
      </c>
      <c r="B211">
        <f>IFERROR(INDEX(Data_Input_Inventory!B:B, MATCH(A211, Data_Input_Inventory!D:D, 0)), "N/A")</f>
        <v/>
      </c>
      <c r="C211">
        <f>IFERROR(INDEX(Data_Input_Inventory!E:E, MATCH(A211, Data_Input_Inventory!D:D, 0)), "N/A")</f>
        <v/>
      </c>
      <c r="D211">
        <f>IF(A211&lt;&gt;"", HYPERLINK("https://www.amazon.com/dp/"&amp;A211, "View on Amazon"), "")</f>
        <v/>
      </c>
      <c r="E211">
        <f>IFERROR(INDEX(Data_Input_Inventory!G:G, MATCH(A211, Data_Input_Inventory!D:D, 0)), 0)</f>
        <v/>
      </c>
      <c r="F211">
        <f>IFERROR(INDEX(Data_Input_Inventory!BC:BC, MATCH(A211, Data_Input_Inventory!D:D, 0)), 0)</f>
        <v/>
      </c>
      <c r="G211">
        <f>E211+F211</f>
        <v/>
      </c>
      <c r="H211">
        <f>IFERROR(G211/J211, "")</f>
        <v/>
      </c>
      <c r="I211">
        <f>IFERROR(VLOOKUP(A211, Data_Input_BizRpt!B:AF, 30, FALSE), 0)</f>
        <v/>
      </c>
      <c r="J211">
        <f>I211/30</f>
        <v/>
      </c>
      <c r="K211" t="inlineStr">
        <is>
          <t>(J211 * $P$3 * $P$4 * $P$5) * 60</t>
        </is>
      </c>
      <c r="L211">
        <f>IF(A211&lt;&gt;"", ROUND(MAX(0, K211-G211), 0), "")</f>
        <v/>
      </c>
      <c r="M211">
        <f>IF(L211&gt;0, "Restock Needed", "Healthy")</f>
        <v/>
      </c>
    </row>
    <row r="212">
      <c r="A212">
        <f>IF(ISBLANK(Data_Input_BizRpt!B212),"",Data_Input_BizRpt!B212)</f>
        <v/>
      </c>
      <c r="B212">
        <f>IFERROR(INDEX(Data_Input_Inventory!B:B, MATCH(A212, Data_Input_Inventory!D:D, 0)), "N/A")</f>
        <v/>
      </c>
      <c r="C212">
        <f>IFERROR(INDEX(Data_Input_Inventory!E:E, MATCH(A212, Data_Input_Inventory!D:D, 0)), "N/A")</f>
        <v/>
      </c>
      <c r="D212">
        <f>IF(A212&lt;&gt;"", HYPERLINK("https://www.amazon.com/dp/"&amp;A212, "View on Amazon"), "")</f>
        <v/>
      </c>
      <c r="E212">
        <f>IFERROR(INDEX(Data_Input_Inventory!G:G, MATCH(A212, Data_Input_Inventory!D:D, 0)), 0)</f>
        <v/>
      </c>
      <c r="F212">
        <f>IFERROR(INDEX(Data_Input_Inventory!BC:BC, MATCH(A212, Data_Input_Inventory!D:D, 0)), 0)</f>
        <v/>
      </c>
      <c r="G212">
        <f>E212+F212</f>
        <v/>
      </c>
      <c r="H212">
        <f>IFERROR(G212/J212, "")</f>
        <v/>
      </c>
      <c r="I212">
        <f>IFERROR(VLOOKUP(A212, Data_Input_BizRpt!B:AF, 30, FALSE), 0)</f>
        <v/>
      </c>
      <c r="J212">
        <f>I212/30</f>
        <v/>
      </c>
      <c r="K212" t="inlineStr">
        <is>
          <t>(J212 * $P$3 * $P$4 * $P$5) * 60</t>
        </is>
      </c>
      <c r="L212">
        <f>IF(A212&lt;&gt;"", ROUND(MAX(0, K212-G212), 0), "")</f>
        <v/>
      </c>
      <c r="M212">
        <f>IF(L212&gt;0, "Restock Needed", "Healthy")</f>
        <v/>
      </c>
    </row>
    <row r="213">
      <c r="A213">
        <f>IF(ISBLANK(Data_Input_BizRpt!B213),"",Data_Input_BizRpt!B213)</f>
        <v/>
      </c>
      <c r="B213">
        <f>IFERROR(INDEX(Data_Input_Inventory!B:B, MATCH(A213, Data_Input_Inventory!D:D, 0)), "N/A")</f>
        <v/>
      </c>
      <c r="C213">
        <f>IFERROR(INDEX(Data_Input_Inventory!E:E, MATCH(A213, Data_Input_Inventory!D:D, 0)), "N/A")</f>
        <v/>
      </c>
      <c r="D213">
        <f>IF(A213&lt;&gt;"", HYPERLINK("https://www.amazon.com/dp/"&amp;A213, "View on Amazon"), "")</f>
        <v/>
      </c>
      <c r="E213">
        <f>IFERROR(INDEX(Data_Input_Inventory!G:G, MATCH(A213, Data_Input_Inventory!D:D, 0)), 0)</f>
        <v/>
      </c>
      <c r="F213">
        <f>IFERROR(INDEX(Data_Input_Inventory!BC:BC, MATCH(A213, Data_Input_Inventory!D:D, 0)), 0)</f>
        <v/>
      </c>
      <c r="G213">
        <f>E213+F213</f>
        <v/>
      </c>
      <c r="H213">
        <f>IFERROR(G213/J213, "")</f>
        <v/>
      </c>
      <c r="I213">
        <f>IFERROR(VLOOKUP(A213, Data_Input_BizRpt!B:AF, 30, FALSE), 0)</f>
        <v/>
      </c>
      <c r="J213">
        <f>I213/30</f>
        <v/>
      </c>
      <c r="K213" t="inlineStr">
        <is>
          <t>(J213 * $P$3 * $P$4 * $P$5) * 60</t>
        </is>
      </c>
      <c r="L213">
        <f>IF(A213&lt;&gt;"", ROUND(MAX(0, K213-G213), 0), "")</f>
        <v/>
      </c>
      <c r="M213">
        <f>IF(L213&gt;0, "Restock Needed", "Healthy")</f>
        <v/>
      </c>
    </row>
    <row r="214">
      <c r="A214">
        <f>IF(ISBLANK(Data_Input_BizRpt!B214),"",Data_Input_BizRpt!B214)</f>
        <v/>
      </c>
      <c r="B214">
        <f>IFERROR(INDEX(Data_Input_Inventory!B:B, MATCH(A214, Data_Input_Inventory!D:D, 0)), "N/A")</f>
        <v/>
      </c>
      <c r="C214">
        <f>IFERROR(INDEX(Data_Input_Inventory!E:E, MATCH(A214, Data_Input_Inventory!D:D, 0)), "N/A")</f>
        <v/>
      </c>
      <c r="D214">
        <f>IF(A214&lt;&gt;"", HYPERLINK("https://www.amazon.com/dp/"&amp;A214, "View on Amazon"), "")</f>
        <v/>
      </c>
      <c r="E214">
        <f>IFERROR(INDEX(Data_Input_Inventory!G:G, MATCH(A214, Data_Input_Inventory!D:D, 0)), 0)</f>
        <v/>
      </c>
      <c r="F214">
        <f>IFERROR(INDEX(Data_Input_Inventory!BC:BC, MATCH(A214, Data_Input_Inventory!D:D, 0)), 0)</f>
        <v/>
      </c>
      <c r="G214">
        <f>E214+F214</f>
        <v/>
      </c>
      <c r="H214">
        <f>IFERROR(G214/J214, "")</f>
        <v/>
      </c>
      <c r="I214">
        <f>IFERROR(VLOOKUP(A214, Data_Input_BizRpt!B:AF, 30, FALSE), 0)</f>
        <v/>
      </c>
      <c r="J214">
        <f>I214/30</f>
        <v/>
      </c>
      <c r="K214" t="inlineStr">
        <is>
          <t>(J214 * $P$3 * $P$4 * $P$5) * 60</t>
        </is>
      </c>
      <c r="L214">
        <f>IF(A214&lt;&gt;"", ROUND(MAX(0, K214-G214), 0), "")</f>
        <v/>
      </c>
      <c r="M214">
        <f>IF(L214&gt;0, "Restock Needed", "Healthy")</f>
        <v/>
      </c>
    </row>
    <row r="215">
      <c r="A215">
        <f>IF(ISBLANK(Data_Input_BizRpt!B215),"",Data_Input_BizRpt!B215)</f>
        <v/>
      </c>
      <c r="B215">
        <f>IFERROR(INDEX(Data_Input_Inventory!B:B, MATCH(A215, Data_Input_Inventory!D:D, 0)), "N/A")</f>
        <v/>
      </c>
      <c r="C215">
        <f>IFERROR(INDEX(Data_Input_Inventory!E:E, MATCH(A215, Data_Input_Inventory!D:D, 0)), "N/A")</f>
        <v/>
      </c>
      <c r="D215">
        <f>IF(A215&lt;&gt;"", HYPERLINK("https://www.amazon.com/dp/"&amp;A215, "View on Amazon"), "")</f>
        <v/>
      </c>
      <c r="E215">
        <f>IFERROR(INDEX(Data_Input_Inventory!G:G, MATCH(A215, Data_Input_Inventory!D:D, 0)), 0)</f>
        <v/>
      </c>
      <c r="F215">
        <f>IFERROR(INDEX(Data_Input_Inventory!BC:BC, MATCH(A215, Data_Input_Inventory!D:D, 0)), 0)</f>
        <v/>
      </c>
      <c r="G215">
        <f>E215+F215</f>
        <v/>
      </c>
      <c r="H215">
        <f>IFERROR(G215/J215, "")</f>
        <v/>
      </c>
      <c r="I215">
        <f>IFERROR(VLOOKUP(A215, Data_Input_BizRpt!B:AF, 30, FALSE), 0)</f>
        <v/>
      </c>
      <c r="J215">
        <f>I215/30</f>
        <v/>
      </c>
      <c r="K215" t="inlineStr">
        <is>
          <t>(J215 * $P$3 * $P$4 * $P$5) * 60</t>
        </is>
      </c>
      <c r="L215">
        <f>IF(A215&lt;&gt;"", ROUND(MAX(0, K215-G215), 0), "")</f>
        <v/>
      </c>
      <c r="M215">
        <f>IF(L215&gt;0, "Restock Needed", "Healthy")</f>
        <v/>
      </c>
    </row>
    <row r="216">
      <c r="A216">
        <f>IF(ISBLANK(Data_Input_BizRpt!B216),"",Data_Input_BizRpt!B216)</f>
        <v/>
      </c>
      <c r="B216">
        <f>IFERROR(INDEX(Data_Input_Inventory!B:B, MATCH(A216, Data_Input_Inventory!D:D, 0)), "N/A")</f>
        <v/>
      </c>
      <c r="C216">
        <f>IFERROR(INDEX(Data_Input_Inventory!E:E, MATCH(A216, Data_Input_Inventory!D:D, 0)), "N/A")</f>
        <v/>
      </c>
      <c r="D216">
        <f>IF(A216&lt;&gt;"", HYPERLINK("https://www.amazon.com/dp/"&amp;A216, "View on Amazon"), "")</f>
        <v/>
      </c>
      <c r="E216">
        <f>IFERROR(INDEX(Data_Input_Inventory!G:G, MATCH(A216, Data_Input_Inventory!D:D, 0)), 0)</f>
        <v/>
      </c>
      <c r="F216">
        <f>IFERROR(INDEX(Data_Input_Inventory!BC:BC, MATCH(A216, Data_Input_Inventory!D:D, 0)), 0)</f>
        <v/>
      </c>
      <c r="G216">
        <f>E216+F216</f>
        <v/>
      </c>
      <c r="H216">
        <f>IFERROR(G216/J216, "")</f>
        <v/>
      </c>
      <c r="I216">
        <f>IFERROR(VLOOKUP(A216, Data_Input_BizRpt!B:AF, 30, FALSE), 0)</f>
        <v/>
      </c>
      <c r="J216">
        <f>I216/30</f>
        <v/>
      </c>
      <c r="K216" t="inlineStr">
        <is>
          <t>(J216 * $P$3 * $P$4 * $P$5) * 60</t>
        </is>
      </c>
      <c r="L216">
        <f>IF(A216&lt;&gt;"", ROUND(MAX(0, K216-G216), 0), "")</f>
        <v/>
      </c>
      <c r="M216">
        <f>IF(L216&gt;0, "Restock Needed", "Healthy")</f>
        <v/>
      </c>
    </row>
    <row r="217">
      <c r="A217">
        <f>IF(ISBLANK(Data_Input_BizRpt!B217),"",Data_Input_BizRpt!B217)</f>
        <v/>
      </c>
      <c r="B217">
        <f>IFERROR(INDEX(Data_Input_Inventory!B:B, MATCH(A217, Data_Input_Inventory!D:D, 0)), "N/A")</f>
        <v/>
      </c>
      <c r="C217">
        <f>IFERROR(INDEX(Data_Input_Inventory!E:E, MATCH(A217, Data_Input_Inventory!D:D, 0)), "N/A")</f>
        <v/>
      </c>
      <c r="D217">
        <f>IF(A217&lt;&gt;"", HYPERLINK("https://www.amazon.com/dp/"&amp;A217, "View on Amazon"), "")</f>
        <v/>
      </c>
      <c r="E217">
        <f>IFERROR(INDEX(Data_Input_Inventory!G:G, MATCH(A217, Data_Input_Inventory!D:D, 0)), 0)</f>
        <v/>
      </c>
      <c r="F217">
        <f>IFERROR(INDEX(Data_Input_Inventory!BC:BC, MATCH(A217, Data_Input_Inventory!D:D, 0)), 0)</f>
        <v/>
      </c>
      <c r="G217">
        <f>E217+F217</f>
        <v/>
      </c>
      <c r="H217">
        <f>IFERROR(G217/J217, "")</f>
        <v/>
      </c>
      <c r="I217">
        <f>IFERROR(VLOOKUP(A217, Data_Input_BizRpt!B:AF, 30, FALSE), 0)</f>
        <v/>
      </c>
      <c r="J217">
        <f>I217/30</f>
        <v/>
      </c>
      <c r="K217" t="inlineStr">
        <is>
          <t>(J217 * $P$3 * $P$4 * $P$5) * 60</t>
        </is>
      </c>
      <c r="L217">
        <f>IF(A217&lt;&gt;"", ROUND(MAX(0, K217-G217), 0), "")</f>
        <v/>
      </c>
      <c r="M217">
        <f>IF(L217&gt;0, "Restock Needed", "Healthy")</f>
        <v/>
      </c>
    </row>
    <row r="218">
      <c r="A218">
        <f>IF(ISBLANK(Data_Input_BizRpt!B218),"",Data_Input_BizRpt!B218)</f>
        <v/>
      </c>
      <c r="B218">
        <f>IFERROR(INDEX(Data_Input_Inventory!B:B, MATCH(A218, Data_Input_Inventory!D:D, 0)), "N/A")</f>
        <v/>
      </c>
      <c r="C218">
        <f>IFERROR(INDEX(Data_Input_Inventory!E:E, MATCH(A218, Data_Input_Inventory!D:D, 0)), "N/A")</f>
        <v/>
      </c>
      <c r="D218">
        <f>IF(A218&lt;&gt;"", HYPERLINK("https://www.amazon.com/dp/"&amp;A218, "View on Amazon"), "")</f>
        <v/>
      </c>
      <c r="E218">
        <f>IFERROR(INDEX(Data_Input_Inventory!G:G, MATCH(A218, Data_Input_Inventory!D:D, 0)), 0)</f>
        <v/>
      </c>
      <c r="F218">
        <f>IFERROR(INDEX(Data_Input_Inventory!BC:BC, MATCH(A218, Data_Input_Inventory!D:D, 0)), 0)</f>
        <v/>
      </c>
      <c r="G218">
        <f>E218+F218</f>
        <v/>
      </c>
      <c r="H218">
        <f>IFERROR(G218/J218, "")</f>
        <v/>
      </c>
      <c r="I218">
        <f>IFERROR(VLOOKUP(A218, Data_Input_BizRpt!B:AF, 30, FALSE), 0)</f>
        <v/>
      </c>
      <c r="J218">
        <f>I218/30</f>
        <v/>
      </c>
      <c r="K218" t="inlineStr">
        <is>
          <t>(J218 * $P$3 * $P$4 * $P$5) * 60</t>
        </is>
      </c>
      <c r="L218">
        <f>IF(A218&lt;&gt;"", ROUND(MAX(0, K218-G218), 0), "")</f>
        <v/>
      </c>
      <c r="M218">
        <f>IF(L218&gt;0, "Restock Needed", "Healthy")</f>
        <v/>
      </c>
    </row>
    <row r="219">
      <c r="A219">
        <f>IF(ISBLANK(Data_Input_BizRpt!B219),"",Data_Input_BizRpt!B219)</f>
        <v/>
      </c>
      <c r="B219">
        <f>IFERROR(INDEX(Data_Input_Inventory!B:B, MATCH(A219, Data_Input_Inventory!D:D, 0)), "N/A")</f>
        <v/>
      </c>
      <c r="C219">
        <f>IFERROR(INDEX(Data_Input_Inventory!E:E, MATCH(A219, Data_Input_Inventory!D:D, 0)), "N/A")</f>
        <v/>
      </c>
      <c r="D219">
        <f>IF(A219&lt;&gt;"", HYPERLINK("https://www.amazon.com/dp/"&amp;A219, "View on Amazon"), "")</f>
        <v/>
      </c>
      <c r="E219">
        <f>IFERROR(INDEX(Data_Input_Inventory!G:G, MATCH(A219, Data_Input_Inventory!D:D, 0)), 0)</f>
        <v/>
      </c>
      <c r="F219">
        <f>IFERROR(INDEX(Data_Input_Inventory!BC:BC, MATCH(A219, Data_Input_Inventory!D:D, 0)), 0)</f>
        <v/>
      </c>
      <c r="G219">
        <f>E219+F219</f>
        <v/>
      </c>
      <c r="H219">
        <f>IFERROR(G219/J219, "")</f>
        <v/>
      </c>
      <c r="I219">
        <f>IFERROR(VLOOKUP(A219, Data_Input_BizRpt!B:AF, 30, FALSE), 0)</f>
        <v/>
      </c>
      <c r="J219">
        <f>I219/30</f>
        <v/>
      </c>
      <c r="K219" t="inlineStr">
        <is>
          <t>(J219 * $P$3 * $P$4 * $P$5) * 60</t>
        </is>
      </c>
      <c r="L219">
        <f>IF(A219&lt;&gt;"", ROUND(MAX(0, K219-G219), 0), "")</f>
        <v/>
      </c>
      <c r="M219">
        <f>IF(L219&gt;0, "Restock Needed", "Healthy")</f>
        <v/>
      </c>
    </row>
    <row r="220">
      <c r="A220">
        <f>IF(ISBLANK(Data_Input_BizRpt!B220),"",Data_Input_BizRpt!B220)</f>
        <v/>
      </c>
      <c r="B220">
        <f>IFERROR(INDEX(Data_Input_Inventory!B:B, MATCH(A220, Data_Input_Inventory!D:D, 0)), "N/A")</f>
        <v/>
      </c>
      <c r="C220">
        <f>IFERROR(INDEX(Data_Input_Inventory!E:E, MATCH(A220, Data_Input_Inventory!D:D, 0)), "N/A")</f>
        <v/>
      </c>
      <c r="D220">
        <f>IF(A220&lt;&gt;"", HYPERLINK("https://www.amazon.com/dp/"&amp;A220, "View on Amazon"), "")</f>
        <v/>
      </c>
      <c r="E220">
        <f>IFERROR(INDEX(Data_Input_Inventory!G:G, MATCH(A220, Data_Input_Inventory!D:D, 0)), 0)</f>
        <v/>
      </c>
      <c r="F220">
        <f>IFERROR(INDEX(Data_Input_Inventory!BC:BC, MATCH(A220, Data_Input_Inventory!D:D, 0)), 0)</f>
        <v/>
      </c>
      <c r="G220">
        <f>E220+F220</f>
        <v/>
      </c>
      <c r="H220">
        <f>IFERROR(G220/J220, "")</f>
        <v/>
      </c>
      <c r="I220">
        <f>IFERROR(VLOOKUP(A220, Data_Input_BizRpt!B:AF, 30, FALSE), 0)</f>
        <v/>
      </c>
      <c r="J220">
        <f>I220/30</f>
        <v/>
      </c>
      <c r="K220" t="inlineStr">
        <is>
          <t>(J220 * $P$3 * $P$4 * $P$5) * 60</t>
        </is>
      </c>
      <c r="L220">
        <f>IF(A220&lt;&gt;"", ROUND(MAX(0, K220-G220), 0), "")</f>
        <v/>
      </c>
      <c r="M220">
        <f>IF(L220&gt;0, "Restock Needed", "Healthy")</f>
        <v/>
      </c>
    </row>
    <row r="221">
      <c r="A221">
        <f>IF(ISBLANK(Data_Input_BizRpt!B221),"",Data_Input_BizRpt!B221)</f>
        <v/>
      </c>
      <c r="B221">
        <f>IFERROR(INDEX(Data_Input_Inventory!B:B, MATCH(A221, Data_Input_Inventory!D:D, 0)), "N/A")</f>
        <v/>
      </c>
      <c r="C221">
        <f>IFERROR(INDEX(Data_Input_Inventory!E:E, MATCH(A221, Data_Input_Inventory!D:D, 0)), "N/A")</f>
        <v/>
      </c>
      <c r="D221">
        <f>IF(A221&lt;&gt;"", HYPERLINK("https://www.amazon.com/dp/"&amp;A221, "View on Amazon"), "")</f>
        <v/>
      </c>
      <c r="E221">
        <f>IFERROR(INDEX(Data_Input_Inventory!G:G, MATCH(A221, Data_Input_Inventory!D:D, 0)), 0)</f>
        <v/>
      </c>
      <c r="F221">
        <f>IFERROR(INDEX(Data_Input_Inventory!BC:BC, MATCH(A221, Data_Input_Inventory!D:D, 0)), 0)</f>
        <v/>
      </c>
      <c r="G221">
        <f>E221+F221</f>
        <v/>
      </c>
      <c r="H221">
        <f>IFERROR(G221/J221, "")</f>
        <v/>
      </c>
      <c r="I221">
        <f>IFERROR(VLOOKUP(A221, Data_Input_BizRpt!B:AF, 30, FALSE), 0)</f>
        <v/>
      </c>
      <c r="J221">
        <f>I221/30</f>
        <v/>
      </c>
      <c r="K221" t="inlineStr">
        <is>
          <t>(J221 * $P$3 * $P$4 * $P$5) * 60</t>
        </is>
      </c>
      <c r="L221">
        <f>IF(A221&lt;&gt;"", ROUND(MAX(0, K221-G221), 0), "")</f>
        <v/>
      </c>
      <c r="M221">
        <f>IF(L221&gt;0, "Restock Needed", "Healthy")</f>
        <v/>
      </c>
    </row>
    <row r="222">
      <c r="A222">
        <f>IF(ISBLANK(Data_Input_BizRpt!B222),"",Data_Input_BizRpt!B222)</f>
        <v/>
      </c>
      <c r="B222">
        <f>IFERROR(INDEX(Data_Input_Inventory!B:B, MATCH(A222, Data_Input_Inventory!D:D, 0)), "N/A")</f>
        <v/>
      </c>
      <c r="C222">
        <f>IFERROR(INDEX(Data_Input_Inventory!E:E, MATCH(A222, Data_Input_Inventory!D:D, 0)), "N/A")</f>
        <v/>
      </c>
      <c r="D222">
        <f>IF(A222&lt;&gt;"", HYPERLINK("https://www.amazon.com/dp/"&amp;A222, "View on Amazon"), "")</f>
        <v/>
      </c>
      <c r="E222">
        <f>IFERROR(INDEX(Data_Input_Inventory!G:G, MATCH(A222, Data_Input_Inventory!D:D, 0)), 0)</f>
        <v/>
      </c>
      <c r="F222">
        <f>IFERROR(INDEX(Data_Input_Inventory!BC:BC, MATCH(A222, Data_Input_Inventory!D:D, 0)), 0)</f>
        <v/>
      </c>
      <c r="G222">
        <f>E222+F222</f>
        <v/>
      </c>
      <c r="H222">
        <f>IFERROR(G222/J222, "")</f>
        <v/>
      </c>
      <c r="I222">
        <f>IFERROR(VLOOKUP(A222, Data_Input_BizRpt!B:AF, 30, FALSE), 0)</f>
        <v/>
      </c>
      <c r="J222">
        <f>I222/30</f>
        <v/>
      </c>
      <c r="K222" t="inlineStr">
        <is>
          <t>(J222 * $P$3 * $P$4 * $P$5) * 60</t>
        </is>
      </c>
      <c r="L222">
        <f>IF(A222&lt;&gt;"", ROUND(MAX(0, K222-G222), 0), "")</f>
        <v/>
      </c>
      <c r="M222">
        <f>IF(L222&gt;0, "Restock Needed", "Healthy")</f>
        <v/>
      </c>
    </row>
    <row r="223">
      <c r="A223">
        <f>IF(ISBLANK(Data_Input_BizRpt!B223),"",Data_Input_BizRpt!B223)</f>
        <v/>
      </c>
      <c r="B223">
        <f>IFERROR(INDEX(Data_Input_Inventory!B:B, MATCH(A223, Data_Input_Inventory!D:D, 0)), "N/A")</f>
        <v/>
      </c>
      <c r="C223">
        <f>IFERROR(INDEX(Data_Input_Inventory!E:E, MATCH(A223, Data_Input_Inventory!D:D, 0)), "N/A")</f>
        <v/>
      </c>
      <c r="D223">
        <f>IF(A223&lt;&gt;"", HYPERLINK("https://www.amazon.com/dp/"&amp;A223, "View on Amazon"), "")</f>
        <v/>
      </c>
      <c r="E223">
        <f>IFERROR(INDEX(Data_Input_Inventory!G:G, MATCH(A223, Data_Input_Inventory!D:D, 0)), 0)</f>
        <v/>
      </c>
      <c r="F223">
        <f>IFERROR(INDEX(Data_Input_Inventory!BC:BC, MATCH(A223, Data_Input_Inventory!D:D, 0)), 0)</f>
        <v/>
      </c>
      <c r="G223">
        <f>E223+F223</f>
        <v/>
      </c>
      <c r="H223">
        <f>IFERROR(G223/J223, "")</f>
        <v/>
      </c>
      <c r="I223">
        <f>IFERROR(VLOOKUP(A223, Data_Input_BizRpt!B:AF, 30, FALSE), 0)</f>
        <v/>
      </c>
      <c r="J223">
        <f>I223/30</f>
        <v/>
      </c>
      <c r="K223" t="inlineStr">
        <is>
          <t>(J223 * $P$3 * $P$4 * $P$5) * 60</t>
        </is>
      </c>
      <c r="L223">
        <f>IF(A223&lt;&gt;"", ROUND(MAX(0, K223-G223), 0), "")</f>
        <v/>
      </c>
      <c r="M223">
        <f>IF(L223&gt;0, "Restock Needed", "Healthy")</f>
        <v/>
      </c>
    </row>
    <row r="224">
      <c r="A224">
        <f>IF(ISBLANK(Data_Input_BizRpt!B224),"",Data_Input_BizRpt!B224)</f>
        <v/>
      </c>
      <c r="B224">
        <f>IFERROR(INDEX(Data_Input_Inventory!B:B, MATCH(A224, Data_Input_Inventory!D:D, 0)), "N/A")</f>
        <v/>
      </c>
      <c r="C224">
        <f>IFERROR(INDEX(Data_Input_Inventory!E:E, MATCH(A224, Data_Input_Inventory!D:D, 0)), "N/A")</f>
        <v/>
      </c>
      <c r="D224">
        <f>IF(A224&lt;&gt;"", HYPERLINK("https://www.amazon.com/dp/"&amp;A224, "View on Amazon"), "")</f>
        <v/>
      </c>
      <c r="E224">
        <f>IFERROR(INDEX(Data_Input_Inventory!G:G, MATCH(A224, Data_Input_Inventory!D:D, 0)), 0)</f>
        <v/>
      </c>
      <c r="F224">
        <f>IFERROR(INDEX(Data_Input_Inventory!BC:BC, MATCH(A224, Data_Input_Inventory!D:D, 0)), 0)</f>
        <v/>
      </c>
      <c r="G224">
        <f>E224+F224</f>
        <v/>
      </c>
      <c r="H224">
        <f>IFERROR(G224/J224, "")</f>
        <v/>
      </c>
      <c r="I224">
        <f>IFERROR(VLOOKUP(A224, Data_Input_BizRpt!B:AF, 30, FALSE), 0)</f>
        <v/>
      </c>
      <c r="J224">
        <f>I224/30</f>
        <v/>
      </c>
      <c r="K224" t="inlineStr">
        <is>
          <t>(J224 * $P$3 * $P$4 * $P$5) * 60</t>
        </is>
      </c>
      <c r="L224">
        <f>IF(A224&lt;&gt;"", ROUND(MAX(0, K224-G224), 0), "")</f>
        <v/>
      </c>
      <c r="M224">
        <f>IF(L224&gt;0, "Restock Needed", "Healthy")</f>
        <v/>
      </c>
    </row>
    <row r="225">
      <c r="A225">
        <f>IF(ISBLANK(Data_Input_BizRpt!B225),"",Data_Input_BizRpt!B225)</f>
        <v/>
      </c>
      <c r="B225">
        <f>IFERROR(INDEX(Data_Input_Inventory!B:B, MATCH(A225, Data_Input_Inventory!D:D, 0)), "N/A")</f>
        <v/>
      </c>
      <c r="C225">
        <f>IFERROR(INDEX(Data_Input_Inventory!E:E, MATCH(A225, Data_Input_Inventory!D:D, 0)), "N/A")</f>
        <v/>
      </c>
      <c r="D225">
        <f>IF(A225&lt;&gt;"", HYPERLINK("https://www.amazon.com/dp/"&amp;A225, "View on Amazon"), "")</f>
        <v/>
      </c>
      <c r="E225">
        <f>IFERROR(INDEX(Data_Input_Inventory!G:G, MATCH(A225, Data_Input_Inventory!D:D, 0)), 0)</f>
        <v/>
      </c>
      <c r="F225">
        <f>IFERROR(INDEX(Data_Input_Inventory!BC:BC, MATCH(A225, Data_Input_Inventory!D:D, 0)), 0)</f>
        <v/>
      </c>
      <c r="G225">
        <f>E225+F225</f>
        <v/>
      </c>
      <c r="H225">
        <f>IFERROR(G225/J225, "")</f>
        <v/>
      </c>
      <c r="I225">
        <f>IFERROR(VLOOKUP(A225, Data_Input_BizRpt!B:AF, 30, FALSE), 0)</f>
        <v/>
      </c>
      <c r="J225">
        <f>I225/30</f>
        <v/>
      </c>
      <c r="K225" t="inlineStr">
        <is>
          <t>(J225 * $P$3 * $P$4 * $P$5) * 60</t>
        </is>
      </c>
      <c r="L225">
        <f>IF(A225&lt;&gt;"", ROUND(MAX(0, K225-G225), 0), "")</f>
        <v/>
      </c>
      <c r="M225">
        <f>IF(L225&gt;0, "Restock Needed", "Healthy")</f>
        <v/>
      </c>
    </row>
    <row r="226">
      <c r="A226">
        <f>IF(ISBLANK(Data_Input_BizRpt!B226),"",Data_Input_BizRpt!B226)</f>
        <v/>
      </c>
      <c r="B226">
        <f>IFERROR(INDEX(Data_Input_Inventory!B:B, MATCH(A226, Data_Input_Inventory!D:D, 0)), "N/A")</f>
        <v/>
      </c>
      <c r="C226">
        <f>IFERROR(INDEX(Data_Input_Inventory!E:E, MATCH(A226, Data_Input_Inventory!D:D, 0)), "N/A")</f>
        <v/>
      </c>
      <c r="D226">
        <f>IF(A226&lt;&gt;"", HYPERLINK("https://www.amazon.com/dp/"&amp;A226, "View on Amazon"), "")</f>
        <v/>
      </c>
      <c r="E226">
        <f>IFERROR(INDEX(Data_Input_Inventory!G:G, MATCH(A226, Data_Input_Inventory!D:D, 0)), 0)</f>
        <v/>
      </c>
      <c r="F226">
        <f>IFERROR(INDEX(Data_Input_Inventory!BC:BC, MATCH(A226, Data_Input_Inventory!D:D, 0)), 0)</f>
        <v/>
      </c>
      <c r="G226">
        <f>E226+F226</f>
        <v/>
      </c>
      <c r="H226">
        <f>IFERROR(G226/J226, "")</f>
        <v/>
      </c>
      <c r="I226">
        <f>IFERROR(VLOOKUP(A226, Data_Input_BizRpt!B:AF, 30, FALSE), 0)</f>
        <v/>
      </c>
      <c r="J226">
        <f>I226/30</f>
        <v/>
      </c>
      <c r="K226" t="inlineStr">
        <is>
          <t>(J226 * $P$3 * $P$4 * $P$5) * 60</t>
        </is>
      </c>
      <c r="L226">
        <f>IF(A226&lt;&gt;"", ROUND(MAX(0, K226-G226), 0), "")</f>
        <v/>
      </c>
      <c r="M226">
        <f>IF(L226&gt;0, "Restock Needed", "Healthy")</f>
        <v/>
      </c>
    </row>
    <row r="227">
      <c r="A227">
        <f>IF(ISBLANK(Data_Input_BizRpt!B227),"",Data_Input_BizRpt!B227)</f>
        <v/>
      </c>
      <c r="B227">
        <f>IFERROR(INDEX(Data_Input_Inventory!B:B, MATCH(A227, Data_Input_Inventory!D:D, 0)), "N/A")</f>
        <v/>
      </c>
      <c r="C227">
        <f>IFERROR(INDEX(Data_Input_Inventory!E:E, MATCH(A227, Data_Input_Inventory!D:D, 0)), "N/A")</f>
        <v/>
      </c>
      <c r="D227">
        <f>IF(A227&lt;&gt;"", HYPERLINK("https://www.amazon.com/dp/"&amp;A227, "View on Amazon"), "")</f>
        <v/>
      </c>
      <c r="E227">
        <f>IFERROR(INDEX(Data_Input_Inventory!G:G, MATCH(A227, Data_Input_Inventory!D:D, 0)), 0)</f>
        <v/>
      </c>
      <c r="F227">
        <f>IFERROR(INDEX(Data_Input_Inventory!BC:BC, MATCH(A227, Data_Input_Inventory!D:D, 0)), 0)</f>
        <v/>
      </c>
      <c r="G227">
        <f>E227+F227</f>
        <v/>
      </c>
      <c r="H227">
        <f>IFERROR(G227/J227, "")</f>
        <v/>
      </c>
      <c r="I227">
        <f>IFERROR(VLOOKUP(A227, Data_Input_BizRpt!B:AF, 30, FALSE), 0)</f>
        <v/>
      </c>
      <c r="J227">
        <f>I227/30</f>
        <v/>
      </c>
      <c r="K227" t="inlineStr">
        <is>
          <t>(J227 * $P$3 * $P$4 * $P$5) * 60</t>
        </is>
      </c>
      <c r="L227">
        <f>IF(A227&lt;&gt;"", ROUND(MAX(0, K227-G227), 0), "")</f>
        <v/>
      </c>
      <c r="M227">
        <f>IF(L227&gt;0, "Restock Needed", "Healthy")</f>
        <v/>
      </c>
    </row>
    <row r="228">
      <c r="A228">
        <f>IF(ISBLANK(Data_Input_BizRpt!B228),"",Data_Input_BizRpt!B228)</f>
        <v/>
      </c>
      <c r="B228">
        <f>IFERROR(INDEX(Data_Input_Inventory!B:B, MATCH(A228, Data_Input_Inventory!D:D, 0)), "N/A")</f>
        <v/>
      </c>
      <c r="C228">
        <f>IFERROR(INDEX(Data_Input_Inventory!E:E, MATCH(A228, Data_Input_Inventory!D:D, 0)), "N/A")</f>
        <v/>
      </c>
      <c r="D228">
        <f>IF(A228&lt;&gt;"", HYPERLINK("https://www.amazon.com/dp/"&amp;A228, "View on Amazon"), "")</f>
        <v/>
      </c>
      <c r="E228">
        <f>IFERROR(INDEX(Data_Input_Inventory!G:G, MATCH(A228, Data_Input_Inventory!D:D, 0)), 0)</f>
        <v/>
      </c>
      <c r="F228">
        <f>IFERROR(INDEX(Data_Input_Inventory!BC:BC, MATCH(A228, Data_Input_Inventory!D:D, 0)), 0)</f>
        <v/>
      </c>
      <c r="G228">
        <f>E228+F228</f>
        <v/>
      </c>
      <c r="H228">
        <f>IFERROR(G228/J228, "")</f>
        <v/>
      </c>
      <c r="I228">
        <f>IFERROR(VLOOKUP(A228, Data_Input_BizRpt!B:AF, 30, FALSE), 0)</f>
        <v/>
      </c>
      <c r="J228">
        <f>I228/30</f>
        <v/>
      </c>
      <c r="K228" t="inlineStr">
        <is>
          <t>(J228 * $P$3 * $P$4 * $P$5) * 60</t>
        </is>
      </c>
      <c r="L228">
        <f>IF(A228&lt;&gt;"", ROUND(MAX(0, K228-G228), 0), "")</f>
        <v/>
      </c>
      <c r="M228">
        <f>IF(L228&gt;0, "Restock Needed", "Healthy")</f>
        <v/>
      </c>
    </row>
    <row r="229">
      <c r="A229">
        <f>IF(ISBLANK(Data_Input_BizRpt!B229),"",Data_Input_BizRpt!B229)</f>
        <v/>
      </c>
      <c r="B229">
        <f>IFERROR(INDEX(Data_Input_Inventory!B:B, MATCH(A229, Data_Input_Inventory!D:D, 0)), "N/A")</f>
        <v/>
      </c>
      <c r="C229">
        <f>IFERROR(INDEX(Data_Input_Inventory!E:E, MATCH(A229, Data_Input_Inventory!D:D, 0)), "N/A")</f>
        <v/>
      </c>
      <c r="D229">
        <f>IF(A229&lt;&gt;"", HYPERLINK("https://www.amazon.com/dp/"&amp;A229, "View on Amazon"), "")</f>
        <v/>
      </c>
      <c r="E229">
        <f>IFERROR(INDEX(Data_Input_Inventory!G:G, MATCH(A229, Data_Input_Inventory!D:D, 0)), 0)</f>
        <v/>
      </c>
      <c r="F229">
        <f>IFERROR(INDEX(Data_Input_Inventory!BC:BC, MATCH(A229, Data_Input_Inventory!D:D, 0)), 0)</f>
        <v/>
      </c>
      <c r="G229">
        <f>E229+F229</f>
        <v/>
      </c>
      <c r="H229">
        <f>IFERROR(G229/J229, "")</f>
        <v/>
      </c>
      <c r="I229">
        <f>IFERROR(VLOOKUP(A229, Data_Input_BizRpt!B:AF, 30, FALSE), 0)</f>
        <v/>
      </c>
      <c r="J229">
        <f>I229/30</f>
        <v/>
      </c>
      <c r="K229" t="inlineStr">
        <is>
          <t>(J229 * $P$3 * $P$4 * $P$5) * 60</t>
        </is>
      </c>
      <c r="L229">
        <f>IF(A229&lt;&gt;"", ROUND(MAX(0, K229-G229), 0), "")</f>
        <v/>
      </c>
      <c r="M229">
        <f>IF(L229&gt;0, "Restock Needed", "Healthy")</f>
        <v/>
      </c>
    </row>
    <row r="230">
      <c r="A230">
        <f>IF(ISBLANK(Data_Input_BizRpt!B230),"",Data_Input_BizRpt!B230)</f>
        <v/>
      </c>
      <c r="B230">
        <f>IFERROR(INDEX(Data_Input_Inventory!B:B, MATCH(A230, Data_Input_Inventory!D:D, 0)), "N/A")</f>
        <v/>
      </c>
      <c r="C230">
        <f>IFERROR(INDEX(Data_Input_Inventory!E:E, MATCH(A230, Data_Input_Inventory!D:D, 0)), "N/A")</f>
        <v/>
      </c>
      <c r="D230">
        <f>IF(A230&lt;&gt;"", HYPERLINK("https://www.amazon.com/dp/"&amp;A230, "View on Amazon"), "")</f>
        <v/>
      </c>
      <c r="E230">
        <f>IFERROR(INDEX(Data_Input_Inventory!G:G, MATCH(A230, Data_Input_Inventory!D:D, 0)), 0)</f>
        <v/>
      </c>
      <c r="F230">
        <f>IFERROR(INDEX(Data_Input_Inventory!BC:BC, MATCH(A230, Data_Input_Inventory!D:D, 0)), 0)</f>
        <v/>
      </c>
      <c r="G230">
        <f>E230+F230</f>
        <v/>
      </c>
      <c r="H230">
        <f>IFERROR(G230/J230, "")</f>
        <v/>
      </c>
      <c r="I230">
        <f>IFERROR(VLOOKUP(A230, Data_Input_BizRpt!B:AF, 30, FALSE), 0)</f>
        <v/>
      </c>
      <c r="J230">
        <f>I230/30</f>
        <v/>
      </c>
      <c r="K230" t="inlineStr">
        <is>
          <t>(J230 * $P$3 * $P$4 * $P$5) * 60</t>
        </is>
      </c>
      <c r="L230">
        <f>IF(A230&lt;&gt;"", ROUND(MAX(0, K230-G230), 0), "")</f>
        <v/>
      </c>
      <c r="M230">
        <f>IF(L230&gt;0, "Restock Needed", "Healthy")</f>
        <v/>
      </c>
    </row>
    <row r="231">
      <c r="A231">
        <f>IF(ISBLANK(Data_Input_BizRpt!B231),"",Data_Input_BizRpt!B231)</f>
        <v/>
      </c>
      <c r="B231">
        <f>IFERROR(INDEX(Data_Input_Inventory!B:B, MATCH(A231, Data_Input_Inventory!D:D, 0)), "N/A")</f>
        <v/>
      </c>
      <c r="C231">
        <f>IFERROR(INDEX(Data_Input_Inventory!E:E, MATCH(A231, Data_Input_Inventory!D:D, 0)), "N/A")</f>
        <v/>
      </c>
      <c r="D231">
        <f>IF(A231&lt;&gt;"", HYPERLINK("https://www.amazon.com/dp/"&amp;A231, "View on Amazon"), "")</f>
        <v/>
      </c>
      <c r="E231">
        <f>IFERROR(INDEX(Data_Input_Inventory!G:G, MATCH(A231, Data_Input_Inventory!D:D, 0)), 0)</f>
        <v/>
      </c>
      <c r="F231">
        <f>IFERROR(INDEX(Data_Input_Inventory!BC:BC, MATCH(A231, Data_Input_Inventory!D:D, 0)), 0)</f>
        <v/>
      </c>
      <c r="G231">
        <f>E231+F231</f>
        <v/>
      </c>
      <c r="H231">
        <f>IFERROR(G231/J231, "")</f>
        <v/>
      </c>
      <c r="I231">
        <f>IFERROR(VLOOKUP(A231, Data_Input_BizRpt!B:AF, 30, FALSE), 0)</f>
        <v/>
      </c>
      <c r="J231">
        <f>I231/30</f>
        <v/>
      </c>
      <c r="K231" t="inlineStr">
        <is>
          <t>(J231 * $P$3 * $P$4 * $P$5) * 60</t>
        </is>
      </c>
      <c r="L231">
        <f>IF(A231&lt;&gt;"", ROUND(MAX(0, K231-G231), 0), "")</f>
        <v/>
      </c>
      <c r="M231">
        <f>IF(L231&gt;0, "Restock Needed", "Healthy")</f>
        <v/>
      </c>
    </row>
    <row r="232">
      <c r="A232">
        <f>IF(ISBLANK(Data_Input_BizRpt!B232),"",Data_Input_BizRpt!B232)</f>
        <v/>
      </c>
      <c r="B232">
        <f>IFERROR(INDEX(Data_Input_Inventory!B:B, MATCH(A232, Data_Input_Inventory!D:D, 0)), "N/A")</f>
        <v/>
      </c>
      <c r="C232">
        <f>IFERROR(INDEX(Data_Input_Inventory!E:E, MATCH(A232, Data_Input_Inventory!D:D, 0)), "N/A")</f>
        <v/>
      </c>
      <c r="D232">
        <f>IF(A232&lt;&gt;"", HYPERLINK("https://www.amazon.com/dp/"&amp;A232, "View on Amazon"), "")</f>
        <v/>
      </c>
      <c r="E232">
        <f>IFERROR(INDEX(Data_Input_Inventory!G:G, MATCH(A232, Data_Input_Inventory!D:D, 0)), 0)</f>
        <v/>
      </c>
      <c r="F232">
        <f>IFERROR(INDEX(Data_Input_Inventory!BC:BC, MATCH(A232, Data_Input_Inventory!D:D, 0)), 0)</f>
        <v/>
      </c>
      <c r="G232">
        <f>E232+F232</f>
        <v/>
      </c>
      <c r="H232">
        <f>IFERROR(G232/J232, "")</f>
        <v/>
      </c>
      <c r="I232">
        <f>IFERROR(VLOOKUP(A232, Data_Input_BizRpt!B:AF, 30, FALSE), 0)</f>
        <v/>
      </c>
      <c r="J232">
        <f>I232/30</f>
        <v/>
      </c>
      <c r="K232" t="inlineStr">
        <is>
          <t>(J232 * $P$3 * $P$4 * $P$5) * 60</t>
        </is>
      </c>
      <c r="L232">
        <f>IF(A232&lt;&gt;"", ROUND(MAX(0, K232-G232), 0), "")</f>
        <v/>
      </c>
      <c r="M232">
        <f>IF(L232&gt;0, "Restock Needed", "Healthy")</f>
        <v/>
      </c>
    </row>
    <row r="233">
      <c r="A233">
        <f>IF(ISBLANK(Data_Input_BizRpt!B233),"",Data_Input_BizRpt!B233)</f>
        <v/>
      </c>
      <c r="B233">
        <f>IFERROR(INDEX(Data_Input_Inventory!B:B, MATCH(A233, Data_Input_Inventory!D:D, 0)), "N/A")</f>
        <v/>
      </c>
      <c r="C233">
        <f>IFERROR(INDEX(Data_Input_Inventory!E:E, MATCH(A233, Data_Input_Inventory!D:D, 0)), "N/A")</f>
        <v/>
      </c>
      <c r="D233">
        <f>IF(A233&lt;&gt;"", HYPERLINK("https://www.amazon.com/dp/"&amp;A233, "View on Amazon"), "")</f>
        <v/>
      </c>
      <c r="E233">
        <f>IFERROR(INDEX(Data_Input_Inventory!G:G, MATCH(A233, Data_Input_Inventory!D:D, 0)), 0)</f>
        <v/>
      </c>
      <c r="F233">
        <f>IFERROR(INDEX(Data_Input_Inventory!BC:BC, MATCH(A233, Data_Input_Inventory!D:D, 0)), 0)</f>
        <v/>
      </c>
      <c r="G233">
        <f>E233+F233</f>
        <v/>
      </c>
      <c r="H233">
        <f>IFERROR(G233/J233, "")</f>
        <v/>
      </c>
      <c r="I233">
        <f>IFERROR(VLOOKUP(A233, Data_Input_BizRpt!B:AF, 30, FALSE), 0)</f>
        <v/>
      </c>
      <c r="J233">
        <f>I233/30</f>
        <v/>
      </c>
      <c r="K233" t="inlineStr">
        <is>
          <t>(J233 * $P$3 * $P$4 * $P$5) * 60</t>
        </is>
      </c>
      <c r="L233">
        <f>IF(A233&lt;&gt;"", ROUND(MAX(0, K233-G233), 0), "")</f>
        <v/>
      </c>
      <c r="M233">
        <f>IF(L233&gt;0, "Restock Needed", "Healthy")</f>
        <v/>
      </c>
    </row>
    <row r="234">
      <c r="A234">
        <f>IF(ISBLANK(Data_Input_BizRpt!B234),"",Data_Input_BizRpt!B234)</f>
        <v/>
      </c>
      <c r="B234">
        <f>IFERROR(INDEX(Data_Input_Inventory!B:B, MATCH(A234, Data_Input_Inventory!D:D, 0)), "N/A")</f>
        <v/>
      </c>
      <c r="C234">
        <f>IFERROR(INDEX(Data_Input_Inventory!E:E, MATCH(A234, Data_Input_Inventory!D:D, 0)), "N/A")</f>
        <v/>
      </c>
      <c r="D234">
        <f>IF(A234&lt;&gt;"", HYPERLINK("https://www.amazon.com/dp/"&amp;A234, "View on Amazon"), "")</f>
        <v/>
      </c>
      <c r="E234">
        <f>IFERROR(INDEX(Data_Input_Inventory!G:G, MATCH(A234, Data_Input_Inventory!D:D, 0)), 0)</f>
        <v/>
      </c>
      <c r="F234">
        <f>IFERROR(INDEX(Data_Input_Inventory!BC:BC, MATCH(A234, Data_Input_Inventory!D:D, 0)), 0)</f>
        <v/>
      </c>
      <c r="G234">
        <f>E234+F234</f>
        <v/>
      </c>
      <c r="H234">
        <f>IFERROR(G234/J234, "")</f>
        <v/>
      </c>
      <c r="I234">
        <f>IFERROR(VLOOKUP(A234, Data_Input_BizRpt!B:AF, 30, FALSE), 0)</f>
        <v/>
      </c>
      <c r="J234">
        <f>I234/30</f>
        <v/>
      </c>
      <c r="K234" t="inlineStr">
        <is>
          <t>(J234 * $P$3 * $P$4 * $P$5) * 60</t>
        </is>
      </c>
      <c r="L234">
        <f>IF(A234&lt;&gt;"", ROUND(MAX(0, K234-G234), 0), "")</f>
        <v/>
      </c>
      <c r="M234">
        <f>IF(L234&gt;0, "Restock Needed", "Healthy")</f>
        <v/>
      </c>
    </row>
    <row r="235">
      <c r="A235">
        <f>IF(ISBLANK(Data_Input_BizRpt!B235),"",Data_Input_BizRpt!B235)</f>
        <v/>
      </c>
      <c r="B235">
        <f>IFERROR(INDEX(Data_Input_Inventory!B:B, MATCH(A235, Data_Input_Inventory!D:D, 0)), "N/A")</f>
        <v/>
      </c>
      <c r="C235">
        <f>IFERROR(INDEX(Data_Input_Inventory!E:E, MATCH(A235, Data_Input_Inventory!D:D, 0)), "N/A")</f>
        <v/>
      </c>
      <c r="D235">
        <f>IF(A235&lt;&gt;"", HYPERLINK("https://www.amazon.com/dp/"&amp;A235, "View on Amazon"), "")</f>
        <v/>
      </c>
      <c r="E235">
        <f>IFERROR(INDEX(Data_Input_Inventory!G:G, MATCH(A235, Data_Input_Inventory!D:D, 0)), 0)</f>
        <v/>
      </c>
      <c r="F235">
        <f>IFERROR(INDEX(Data_Input_Inventory!BC:BC, MATCH(A235, Data_Input_Inventory!D:D, 0)), 0)</f>
        <v/>
      </c>
      <c r="G235">
        <f>E235+F235</f>
        <v/>
      </c>
      <c r="H235">
        <f>IFERROR(G235/J235, "")</f>
        <v/>
      </c>
      <c r="I235">
        <f>IFERROR(VLOOKUP(A235, Data_Input_BizRpt!B:AF, 30, FALSE), 0)</f>
        <v/>
      </c>
      <c r="J235">
        <f>I235/30</f>
        <v/>
      </c>
      <c r="K235" t="inlineStr">
        <is>
          <t>(J235 * $P$3 * $P$4 * $P$5) * 60</t>
        </is>
      </c>
      <c r="L235">
        <f>IF(A235&lt;&gt;"", ROUND(MAX(0, K235-G235), 0), "")</f>
        <v/>
      </c>
      <c r="M235">
        <f>IF(L235&gt;0, "Restock Needed", "Healthy")</f>
        <v/>
      </c>
    </row>
    <row r="236">
      <c r="A236">
        <f>IF(ISBLANK(Data_Input_BizRpt!B236),"",Data_Input_BizRpt!B236)</f>
        <v/>
      </c>
      <c r="B236">
        <f>IFERROR(INDEX(Data_Input_Inventory!B:B, MATCH(A236, Data_Input_Inventory!D:D, 0)), "N/A")</f>
        <v/>
      </c>
      <c r="C236">
        <f>IFERROR(INDEX(Data_Input_Inventory!E:E, MATCH(A236, Data_Input_Inventory!D:D, 0)), "N/A")</f>
        <v/>
      </c>
      <c r="D236">
        <f>IF(A236&lt;&gt;"", HYPERLINK("https://www.amazon.com/dp/"&amp;A236, "View on Amazon"), "")</f>
        <v/>
      </c>
      <c r="E236">
        <f>IFERROR(INDEX(Data_Input_Inventory!G:G, MATCH(A236, Data_Input_Inventory!D:D, 0)), 0)</f>
        <v/>
      </c>
      <c r="F236">
        <f>IFERROR(INDEX(Data_Input_Inventory!BC:BC, MATCH(A236, Data_Input_Inventory!D:D, 0)), 0)</f>
        <v/>
      </c>
      <c r="G236">
        <f>E236+F236</f>
        <v/>
      </c>
      <c r="H236">
        <f>IFERROR(G236/J236, "")</f>
        <v/>
      </c>
      <c r="I236">
        <f>IFERROR(VLOOKUP(A236, Data_Input_BizRpt!B:AF, 30, FALSE), 0)</f>
        <v/>
      </c>
      <c r="J236">
        <f>I236/30</f>
        <v/>
      </c>
      <c r="K236" t="inlineStr">
        <is>
          <t>(J236 * $P$3 * $P$4 * $P$5) * 60</t>
        </is>
      </c>
      <c r="L236">
        <f>IF(A236&lt;&gt;"", ROUND(MAX(0, K236-G236), 0), "")</f>
        <v/>
      </c>
      <c r="M236">
        <f>IF(L236&gt;0, "Restock Needed", "Healthy")</f>
        <v/>
      </c>
    </row>
    <row r="237">
      <c r="A237">
        <f>IF(ISBLANK(Data_Input_BizRpt!B237),"",Data_Input_BizRpt!B237)</f>
        <v/>
      </c>
      <c r="B237">
        <f>IFERROR(INDEX(Data_Input_Inventory!B:B, MATCH(A237, Data_Input_Inventory!D:D, 0)), "N/A")</f>
        <v/>
      </c>
      <c r="C237">
        <f>IFERROR(INDEX(Data_Input_Inventory!E:E, MATCH(A237, Data_Input_Inventory!D:D, 0)), "N/A")</f>
        <v/>
      </c>
      <c r="D237">
        <f>IF(A237&lt;&gt;"", HYPERLINK("https://www.amazon.com/dp/"&amp;A237, "View on Amazon"), "")</f>
        <v/>
      </c>
      <c r="E237">
        <f>IFERROR(INDEX(Data_Input_Inventory!G:G, MATCH(A237, Data_Input_Inventory!D:D, 0)), 0)</f>
        <v/>
      </c>
      <c r="F237">
        <f>IFERROR(INDEX(Data_Input_Inventory!BC:BC, MATCH(A237, Data_Input_Inventory!D:D, 0)), 0)</f>
        <v/>
      </c>
      <c r="G237">
        <f>E237+F237</f>
        <v/>
      </c>
      <c r="H237">
        <f>IFERROR(G237/J237, "")</f>
        <v/>
      </c>
      <c r="I237">
        <f>IFERROR(VLOOKUP(A237, Data_Input_BizRpt!B:AF, 30, FALSE), 0)</f>
        <v/>
      </c>
      <c r="J237">
        <f>I237/30</f>
        <v/>
      </c>
      <c r="K237" t="inlineStr">
        <is>
          <t>(J237 * $P$3 * $P$4 * $P$5) * 60</t>
        </is>
      </c>
      <c r="L237">
        <f>IF(A237&lt;&gt;"", ROUND(MAX(0, K237-G237), 0), "")</f>
        <v/>
      </c>
      <c r="M237">
        <f>IF(L237&gt;0, "Restock Needed", "Healthy")</f>
        <v/>
      </c>
    </row>
    <row r="238">
      <c r="A238">
        <f>IF(ISBLANK(Data_Input_BizRpt!B238),"",Data_Input_BizRpt!B238)</f>
        <v/>
      </c>
      <c r="B238">
        <f>IFERROR(INDEX(Data_Input_Inventory!B:B, MATCH(A238, Data_Input_Inventory!D:D, 0)), "N/A")</f>
        <v/>
      </c>
      <c r="C238">
        <f>IFERROR(INDEX(Data_Input_Inventory!E:E, MATCH(A238, Data_Input_Inventory!D:D, 0)), "N/A")</f>
        <v/>
      </c>
      <c r="D238">
        <f>IF(A238&lt;&gt;"", HYPERLINK("https://www.amazon.com/dp/"&amp;A238, "View on Amazon"), "")</f>
        <v/>
      </c>
      <c r="E238">
        <f>IFERROR(INDEX(Data_Input_Inventory!G:G, MATCH(A238, Data_Input_Inventory!D:D, 0)), 0)</f>
        <v/>
      </c>
      <c r="F238">
        <f>IFERROR(INDEX(Data_Input_Inventory!BC:BC, MATCH(A238, Data_Input_Inventory!D:D, 0)), 0)</f>
        <v/>
      </c>
      <c r="G238">
        <f>E238+F238</f>
        <v/>
      </c>
      <c r="H238">
        <f>IFERROR(G238/J238, "")</f>
        <v/>
      </c>
      <c r="I238">
        <f>IFERROR(VLOOKUP(A238, Data_Input_BizRpt!B:AF, 30, FALSE), 0)</f>
        <v/>
      </c>
      <c r="J238">
        <f>I238/30</f>
        <v/>
      </c>
      <c r="K238" t="inlineStr">
        <is>
          <t>(J238 * $P$3 * $P$4 * $P$5) * 60</t>
        </is>
      </c>
      <c r="L238">
        <f>IF(A238&lt;&gt;"", ROUND(MAX(0, K238-G238), 0), "")</f>
        <v/>
      </c>
      <c r="M238">
        <f>IF(L238&gt;0, "Restock Needed", "Healthy")</f>
        <v/>
      </c>
    </row>
    <row r="239">
      <c r="A239">
        <f>IF(ISBLANK(Data_Input_BizRpt!B239),"",Data_Input_BizRpt!B239)</f>
        <v/>
      </c>
      <c r="B239">
        <f>IFERROR(INDEX(Data_Input_Inventory!B:B, MATCH(A239, Data_Input_Inventory!D:D, 0)), "N/A")</f>
        <v/>
      </c>
      <c r="C239">
        <f>IFERROR(INDEX(Data_Input_Inventory!E:E, MATCH(A239, Data_Input_Inventory!D:D, 0)), "N/A")</f>
        <v/>
      </c>
      <c r="D239">
        <f>IF(A239&lt;&gt;"", HYPERLINK("https://www.amazon.com/dp/"&amp;A239, "View on Amazon"), "")</f>
        <v/>
      </c>
      <c r="E239">
        <f>IFERROR(INDEX(Data_Input_Inventory!G:G, MATCH(A239, Data_Input_Inventory!D:D, 0)), 0)</f>
        <v/>
      </c>
      <c r="F239">
        <f>IFERROR(INDEX(Data_Input_Inventory!BC:BC, MATCH(A239, Data_Input_Inventory!D:D, 0)), 0)</f>
        <v/>
      </c>
      <c r="G239">
        <f>E239+F239</f>
        <v/>
      </c>
      <c r="H239">
        <f>IFERROR(G239/J239, "")</f>
        <v/>
      </c>
      <c r="I239">
        <f>IFERROR(VLOOKUP(A239, Data_Input_BizRpt!B:AF, 30, FALSE), 0)</f>
        <v/>
      </c>
      <c r="J239">
        <f>I239/30</f>
        <v/>
      </c>
      <c r="K239" t="inlineStr">
        <is>
          <t>(J239 * $P$3 * $P$4 * $P$5) * 60</t>
        </is>
      </c>
      <c r="L239">
        <f>IF(A239&lt;&gt;"", ROUND(MAX(0, K239-G239), 0), "")</f>
        <v/>
      </c>
      <c r="M239">
        <f>IF(L239&gt;0, "Restock Needed", "Healthy")</f>
        <v/>
      </c>
    </row>
    <row r="240">
      <c r="A240">
        <f>IF(ISBLANK(Data_Input_BizRpt!B240),"",Data_Input_BizRpt!B240)</f>
        <v/>
      </c>
      <c r="B240">
        <f>IFERROR(INDEX(Data_Input_Inventory!B:B, MATCH(A240, Data_Input_Inventory!D:D, 0)), "N/A")</f>
        <v/>
      </c>
      <c r="C240">
        <f>IFERROR(INDEX(Data_Input_Inventory!E:E, MATCH(A240, Data_Input_Inventory!D:D, 0)), "N/A")</f>
        <v/>
      </c>
      <c r="D240">
        <f>IF(A240&lt;&gt;"", HYPERLINK("https://www.amazon.com/dp/"&amp;A240, "View on Amazon"), "")</f>
        <v/>
      </c>
      <c r="E240">
        <f>IFERROR(INDEX(Data_Input_Inventory!G:G, MATCH(A240, Data_Input_Inventory!D:D, 0)), 0)</f>
        <v/>
      </c>
      <c r="F240">
        <f>IFERROR(INDEX(Data_Input_Inventory!BC:BC, MATCH(A240, Data_Input_Inventory!D:D, 0)), 0)</f>
        <v/>
      </c>
      <c r="G240">
        <f>E240+F240</f>
        <v/>
      </c>
      <c r="H240">
        <f>IFERROR(G240/J240, "")</f>
        <v/>
      </c>
      <c r="I240">
        <f>IFERROR(VLOOKUP(A240, Data_Input_BizRpt!B:AF, 30, FALSE), 0)</f>
        <v/>
      </c>
      <c r="J240">
        <f>I240/30</f>
        <v/>
      </c>
      <c r="K240" t="inlineStr">
        <is>
          <t>(J240 * $P$3 * $P$4 * $P$5) * 60</t>
        </is>
      </c>
      <c r="L240">
        <f>IF(A240&lt;&gt;"", ROUND(MAX(0, K240-G240), 0), "")</f>
        <v/>
      </c>
      <c r="M240">
        <f>IF(L240&gt;0, "Restock Needed", "Healthy")</f>
        <v/>
      </c>
    </row>
    <row r="241">
      <c r="A241">
        <f>IF(ISBLANK(Data_Input_BizRpt!B241),"",Data_Input_BizRpt!B241)</f>
        <v/>
      </c>
      <c r="B241">
        <f>IFERROR(INDEX(Data_Input_Inventory!B:B, MATCH(A241, Data_Input_Inventory!D:D, 0)), "N/A")</f>
        <v/>
      </c>
      <c r="C241">
        <f>IFERROR(INDEX(Data_Input_Inventory!E:E, MATCH(A241, Data_Input_Inventory!D:D, 0)), "N/A")</f>
        <v/>
      </c>
      <c r="D241">
        <f>IF(A241&lt;&gt;"", HYPERLINK("https://www.amazon.com/dp/"&amp;A241, "View on Amazon"), "")</f>
        <v/>
      </c>
      <c r="E241">
        <f>IFERROR(INDEX(Data_Input_Inventory!G:G, MATCH(A241, Data_Input_Inventory!D:D, 0)), 0)</f>
        <v/>
      </c>
      <c r="F241">
        <f>IFERROR(INDEX(Data_Input_Inventory!BC:BC, MATCH(A241, Data_Input_Inventory!D:D, 0)), 0)</f>
        <v/>
      </c>
      <c r="G241">
        <f>E241+F241</f>
        <v/>
      </c>
      <c r="H241">
        <f>IFERROR(G241/J241, "")</f>
        <v/>
      </c>
      <c r="I241">
        <f>IFERROR(VLOOKUP(A241, Data_Input_BizRpt!B:AF, 30, FALSE), 0)</f>
        <v/>
      </c>
      <c r="J241">
        <f>I241/30</f>
        <v/>
      </c>
      <c r="K241" t="inlineStr">
        <is>
          <t>(J241 * $P$3 * $P$4 * $P$5) * 60</t>
        </is>
      </c>
      <c r="L241">
        <f>IF(A241&lt;&gt;"", ROUND(MAX(0, K241-G241), 0), "")</f>
        <v/>
      </c>
      <c r="M241">
        <f>IF(L241&gt;0, "Restock Needed", "Healthy")</f>
        <v/>
      </c>
    </row>
    <row r="242">
      <c r="A242">
        <f>IF(ISBLANK(Data_Input_BizRpt!B242),"",Data_Input_BizRpt!B242)</f>
        <v/>
      </c>
      <c r="B242">
        <f>IFERROR(INDEX(Data_Input_Inventory!B:B, MATCH(A242, Data_Input_Inventory!D:D, 0)), "N/A")</f>
        <v/>
      </c>
      <c r="C242">
        <f>IFERROR(INDEX(Data_Input_Inventory!E:E, MATCH(A242, Data_Input_Inventory!D:D, 0)), "N/A")</f>
        <v/>
      </c>
      <c r="D242">
        <f>IF(A242&lt;&gt;"", HYPERLINK("https://www.amazon.com/dp/"&amp;A242, "View on Amazon"), "")</f>
        <v/>
      </c>
      <c r="E242">
        <f>IFERROR(INDEX(Data_Input_Inventory!G:G, MATCH(A242, Data_Input_Inventory!D:D, 0)), 0)</f>
        <v/>
      </c>
      <c r="F242">
        <f>IFERROR(INDEX(Data_Input_Inventory!BC:BC, MATCH(A242, Data_Input_Inventory!D:D, 0)), 0)</f>
        <v/>
      </c>
      <c r="G242">
        <f>E242+F242</f>
        <v/>
      </c>
      <c r="H242">
        <f>IFERROR(G242/J242, "")</f>
        <v/>
      </c>
      <c r="I242">
        <f>IFERROR(VLOOKUP(A242, Data_Input_BizRpt!B:AF, 30, FALSE), 0)</f>
        <v/>
      </c>
      <c r="J242">
        <f>I242/30</f>
        <v/>
      </c>
      <c r="K242" t="inlineStr">
        <is>
          <t>(J242 * $P$3 * $P$4 * $P$5) * 60</t>
        </is>
      </c>
      <c r="L242">
        <f>IF(A242&lt;&gt;"", ROUND(MAX(0, K242-G242), 0), "")</f>
        <v/>
      </c>
      <c r="M242">
        <f>IF(L242&gt;0, "Restock Needed", "Healthy")</f>
        <v/>
      </c>
    </row>
    <row r="243">
      <c r="A243">
        <f>IF(ISBLANK(Data_Input_BizRpt!B243),"",Data_Input_BizRpt!B243)</f>
        <v/>
      </c>
      <c r="B243">
        <f>IFERROR(INDEX(Data_Input_Inventory!B:B, MATCH(A243, Data_Input_Inventory!D:D, 0)), "N/A")</f>
        <v/>
      </c>
      <c r="C243">
        <f>IFERROR(INDEX(Data_Input_Inventory!E:E, MATCH(A243, Data_Input_Inventory!D:D, 0)), "N/A")</f>
        <v/>
      </c>
      <c r="D243">
        <f>IF(A243&lt;&gt;"", HYPERLINK("https://www.amazon.com/dp/"&amp;A243, "View on Amazon"), "")</f>
        <v/>
      </c>
      <c r="E243">
        <f>IFERROR(INDEX(Data_Input_Inventory!G:G, MATCH(A243, Data_Input_Inventory!D:D, 0)), 0)</f>
        <v/>
      </c>
      <c r="F243">
        <f>IFERROR(INDEX(Data_Input_Inventory!BC:BC, MATCH(A243, Data_Input_Inventory!D:D, 0)), 0)</f>
        <v/>
      </c>
      <c r="G243">
        <f>E243+F243</f>
        <v/>
      </c>
      <c r="H243">
        <f>IFERROR(G243/J243, "")</f>
        <v/>
      </c>
      <c r="I243">
        <f>IFERROR(VLOOKUP(A243, Data_Input_BizRpt!B:AF, 30, FALSE), 0)</f>
        <v/>
      </c>
      <c r="J243">
        <f>I243/30</f>
        <v/>
      </c>
      <c r="K243" t="inlineStr">
        <is>
          <t>(J243 * $P$3 * $P$4 * $P$5) * 60</t>
        </is>
      </c>
      <c r="L243">
        <f>IF(A243&lt;&gt;"", ROUND(MAX(0, K243-G243), 0), "")</f>
        <v/>
      </c>
      <c r="M243">
        <f>IF(L243&gt;0, "Restock Needed", "Healthy")</f>
        <v/>
      </c>
    </row>
    <row r="244">
      <c r="A244">
        <f>IF(ISBLANK(Data_Input_BizRpt!B244),"",Data_Input_BizRpt!B244)</f>
        <v/>
      </c>
      <c r="B244">
        <f>IFERROR(INDEX(Data_Input_Inventory!B:B, MATCH(A244, Data_Input_Inventory!D:D, 0)), "N/A")</f>
        <v/>
      </c>
      <c r="C244">
        <f>IFERROR(INDEX(Data_Input_Inventory!E:E, MATCH(A244, Data_Input_Inventory!D:D, 0)), "N/A")</f>
        <v/>
      </c>
      <c r="D244">
        <f>IF(A244&lt;&gt;"", HYPERLINK("https://www.amazon.com/dp/"&amp;A244, "View on Amazon"), "")</f>
        <v/>
      </c>
      <c r="E244">
        <f>IFERROR(INDEX(Data_Input_Inventory!G:G, MATCH(A244, Data_Input_Inventory!D:D, 0)), 0)</f>
        <v/>
      </c>
      <c r="F244">
        <f>IFERROR(INDEX(Data_Input_Inventory!BC:BC, MATCH(A244, Data_Input_Inventory!D:D, 0)), 0)</f>
        <v/>
      </c>
      <c r="G244">
        <f>E244+F244</f>
        <v/>
      </c>
      <c r="H244">
        <f>IFERROR(G244/J244, "")</f>
        <v/>
      </c>
      <c r="I244">
        <f>IFERROR(VLOOKUP(A244, Data_Input_BizRpt!B:AF, 30, FALSE), 0)</f>
        <v/>
      </c>
      <c r="J244">
        <f>I244/30</f>
        <v/>
      </c>
      <c r="K244" t="inlineStr">
        <is>
          <t>(J244 * $P$3 * $P$4 * $P$5) * 60</t>
        </is>
      </c>
      <c r="L244">
        <f>IF(A244&lt;&gt;"", ROUND(MAX(0, K244-G244), 0), "")</f>
        <v/>
      </c>
      <c r="M244">
        <f>IF(L244&gt;0, "Restock Needed", "Healthy")</f>
        <v/>
      </c>
    </row>
    <row r="245">
      <c r="A245">
        <f>IF(ISBLANK(Data_Input_BizRpt!B245),"",Data_Input_BizRpt!B245)</f>
        <v/>
      </c>
      <c r="B245">
        <f>IFERROR(INDEX(Data_Input_Inventory!B:B, MATCH(A245, Data_Input_Inventory!D:D, 0)), "N/A")</f>
        <v/>
      </c>
      <c r="C245">
        <f>IFERROR(INDEX(Data_Input_Inventory!E:E, MATCH(A245, Data_Input_Inventory!D:D, 0)), "N/A")</f>
        <v/>
      </c>
      <c r="D245">
        <f>IF(A245&lt;&gt;"", HYPERLINK("https://www.amazon.com/dp/"&amp;A245, "View on Amazon"), "")</f>
        <v/>
      </c>
      <c r="E245">
        <f>IFERROR(INDEX(Data_Input_Inventory!G:G, MATCH(A245, Data_Input_Inventory!D:D, 0)), 0)</f>
        <v/>
      </c>
      <c r="F245">
        <f>IFERROR(INDEX(Data_Input_Inventory!BC:BC, MATCH(A245, Data_Input_Inventory!D:D, 0)), 0)</f>
        <v/>
      </c>
      <c r="G245">
        <f>E245+F245</f>
        <v/>
      </c>
      <c r="H245">
        <f>IFERROR(G245/J245, "")</f>
        <v/>
      </c>
      <c r="I245">
        <f>IFERROR(VLOOKUP(A245, Data_Input_BizRpt!B:AF, 30, FALSE), 0)</f>
        <v/>
      </c>
      <c r="J245">
        <f>I245/30</f>
        <v/>
      </c>
      <c r="K245" t="inlineStr">
        <is>
          <t>(J245 * $P$3 * $P$4 * $P$5) * 60</t>
        </is>
      </c>
      <c r="L245">
        <f>IF(A245&lt;&gt;"", ROUND(MAX(0, K245-G245), 0), "")</f>
        <v/>
      </c>
      <c r="M245">
        <f>IF(L245&gt;0, "Restock Needed", "Healthy")</f>
        <v/>
      </c>
    </row>
    <row r="246">
      <c r="A246">
        <f>IF(ISBLANK(Data_Input_BizRpt!B246),"",Data_Input_BizRpt!B246)</f>
        <v/>
      </c>
      <c r="B246">
        <f>IFERROR(INDEX(Data_Input_Inventory!B:B, MATCH(A246, Data_Input_Inventory!D:D, 0)), "N/A")</f>
        <v/>
      </c>
      <c r="C246">
        <f>IFERROR(INDEX(Data_Input_Inventory!E:E, MATCH(A246, Data_Input_Inventory!D:D, 0)), "N/A")</f>
        <v/>
      </c>
      <c r="D246">
        <f>IF(A246&lt;&gt;"", HYPERLINK("https://www.amazon.com/dp/"&amp;A246, "View on Amazon"), "")</f>
        <v/>
      </c>
      <c r="E246">
        <f>IFERROR(INDEX(Data_Input_Inventory!G:G, MATCH(A246, Data_Input_Inventory!D:D, 0)), 0)</f>
        <v/>
      </c>
      <c r="F246">
        <f>IFERROR(INDEX(Data_Input_Inventory!BC:BC, MATCH(A246, Data_Input_Inventory!D:D, 0)), 0)</f>
        <v/>
      </c>
      <c r="G246">
        <f>E246+F246</f>
        <v/>
      </c>
      <c r="H246">
        <f>IFERROR(G246/J246, "")</f>
        <v/>
      </c>
      <c r="I246">
        <f>IFERROR(VLOOKUP(A246, Data_Input_BizRpt!B:AF, 30, FALSE), 0)</f>
        <v/>
      </c>
      <c r="J246">
        <f>I246/30</f>
        <v/>
      </c>
      <c r="K246" t="inlineStr">
        <is>
          <t>(J246 * $P$3 * $P$4 * $P$5) * 60</t>
        </is>
      </c>
      <c r="L246">
        <f>IF(A246&lt;&gt;"", ROUND(MAX(0, K246-G246), 0), "")</f>
        <v/>
      </c>
      <c r="M246">
        <f>IF(L246&gt;0, "Restock Needed", "Healthy")</f>
        <v/>
      </c>
    </row>
    <row r="247">
      <c r="A247">
        <f>IF(ISBLANK(Data_Input_BizRpt!B247),"",Data_Input_BizRpt!B247)</f>
        <v/>
      </c>
      <c r="B247">
        <f>IFERROR(INDEX(Data_Input_Inventory!B:B, MATCH(A247, Data_Input_Inventory!D:D, 0)), "N/A")</f>
        <v/>
      </c>
      <c r="C247">
        <f>IFERROR(INDEX(Data_Input_Inventory!E:E, MATCH(A247, Data_Input_Inventory!D:D, 0)), "N/A")</f>
        <v/>
      </c>
      <c r="D247">
        <f>IF(A247&lt;&gt;"", HYPERLINK("https://www.amazon.com/dp/"&amp;A247, "View on Amazon"), "")</f>
        <v/>
      </c>
      <c r="E247">
        <f>IFERROR(INDEX(Data_Input_Inventory!G:G, MATCH(A247, Data_Input_Inventory!D:D, 0)), 0)</f>
        <v/>
      </c>
      <c r="F247">
        <f>IFERROR(INDEX(Data_Input_Inventory!BC:BC, MATCH(A247, Data_Input_Inventory!D:D, 0)), 0)</f>
        <v/>
      </c>
      <c r="G247">
        <f>E247+F247</f>
        <v/>
      </c>
      <c r="H247">
        <f>IFERROR(G247/J247, "")</f>
        <v/>
      </c>
      <c r="I247">
        <f>IFERROR(VLOOKUP(A247, Data_Input_BizRpt!B:AF, 30, FALSE), 0)</f>
        <v/>
      </c>
      <c r="J247">
        <f>I247/30</f>
        <v/>
      </c>
      <c r="K247" t="inlineStr">
        <is>
          <t>(J247 * $P$3 * $P$4 * $P$5) * 60</t>
        </is>
      </c>
      <c r="L247">
        <f>IF(A247&lt;&gt;"", ROUND(MAX(0, K247-G247), 0), "")</f>
        <v/>
      </c>
      <c r="M247">
        <f>IF(L247&gt;0, "Restock Needed", "Healthy")</f>
        <v/>
      </c>
    </row>
    <row r="248">
      <c r="A248">
        <f>IF(ISBLANK(Data_Input_BizRpt!B248),"",Data_Input_BizRpt!B248)</f>
        <v/>
      </c>
      <c r="B248">
        <f>IFERROR(INDEX(Data_Input_Inventory!B:B, MATCH(A248, Data_Input_Inventory!D:D, 0)), "N/A")</f>
        <v/>
      </c>
      <c r="C248">
        <f>IFERROR(INDEX(Data_Input_Inventory!E:E, MATCH(A248, Data_Input_Inventory!D:D, 0)), "N/A")</f>
        <v/>
      </c>
      <c r="D248">
        <f>IF(A248&lt;&gt;"", HYPERLINK("https://www.amazon.com/dp/"&amp;A248, "View on Amazon"), "")</f>
        <v/>
      </c>
      <c r="E248">
        <f>IFERROR(INDEX(Data_Input_Inventory!G:G, MATCH(A248, Data_Input_Inventory!D:D, 0)), 0)</f>
        <v/>
      </c>
      <c r="F248">
        <f>IFERROR(INDEX(Data_Input_Inventory!BC:BC, MATCH(A248, Data_Input_Inventory!D:D, 0)), 0)</f>
        <v/>
      </c>
      <c r="G248">
        <f>E248+F248</f>
        <v/>
      </c>
      <c r="H248">
        <f>IFERROR(G248/J248, "")</f>
        <v/>
      </c>
      <c r="I248">
        <f>IFERROR(VLOOKUP(A248, Data_Input_BizRpt!B:AF, 30, FALSE), 0)</f>
        <v/>
      </c>
      <c r="J248">
        <f>I248/30</f>
        <v/>
      </c>
      <c r="K248" t="inlineStr">
        <is>
          <t>(J248 * $P$3 * $P$4 * $P$5) * 60</t>
        </is>
      </c>
      <c r="L248">
        <f>IF(A248&lt;&gt;"", ROUND(MAX(0, K248-G248), 0), "")</f>
        <v/>
      </c>
      <c r="M248">
        <f>IF(L248&gt;0, "Restock Needed", "Healthy")</f>
        <v/>
      </c>
    </row>
    <row r="249">
      <c r="A249">
        <f>IF(ISBLANK(Data_Input_BizRpt!B249),"",Data_Input_BizRpt!B249)</f>
        <v/>
      </c>
      <c r="B249">
        <f>IFERROR(INDEX(Data_Input_Inventory!B:B, MATCH(A249, Data_Input_Inventory!D:D, 0)), "N/A")</f>
        <v/>
      </c>
      <c r="C249">
        <f>IFERROR(INDEX(Data_Input_Inventory!E:E, MATCH(A249, Data_Input_Inventory!D:D, 0)), "N/A")</f>
        <v/>
      </c>
      <c r="D249">
        <f>IF(A249&lt;&gt;"", HYPERLINK("https://www.amazon.com/dp/"&amp;A249, "View on Amazon"), "")</f>
        <v/>
      </c>
      <c r="E249">
        <f>IFERROR(INDEX(Data_Input_Inventory!G:G, MATCH(A249, Data_Input_Inventory!D:D, 0)), 0)</f>
        <v/>
      </c>
      <c r="F249">
        <f>IFERROR(INDEX(Data_Input_Inventory!BC:BC, MATCH(A249, Data_Input_Inventory!D:D, 0)), 0)</f>
        <v/>
      </c>
      <c r="G249">
        <f>E249+F249</f>
        <v/>
      </c>
      <c r="H249">
        <f>IFERROR(G249/J249, "")</f>
        <v/>
      </c>
      <c r="I249">
        <f>IFERROR(VLOOKUP(A249, Data_Input_BizRpt!B:AF, 30, FALSE), 0)</f>
        <v/>
      </c>
      <c r="J249">
        <f>I249/30</f>
        <v/>
      </c>
      <c r="K249" t="inlineStr">
        <is>
          <t>(J249 * $P$3 * $P$4 * $P$5) * 60</t>
        </is>
      </c>
      <c r="L249">
        <f>IF(A249&lt;&gt;"", ROUND(MAX(0, K249-G249), 0), "")</f>
        <v/>
      </c>
      <c r="M249">
        <f>IF(L249&gt;0, "Restock Needed", "Healthy")</f>
        <v/>
      </c>
    </row>
    <row r="250">
      <c r="A250">
        <f>IF(ISBLANK(Data_Input_BizRpt!B250),"",Data_Input_BizRpt!B250)</f>
        <v/>
      </c>
      <c r="B250">
        <f>IFERROR(INDEX(Data_Input_Inventory!B:B, MATCH(A250, Data_Input_Inventory!D:D, 0)), "N/A")</f>
        <v/>
      </c>
      <c r="C250">
        <f>IFERROR(INDEX(Data_Input_Inventory!E:E, MATCH(A250, Data_Input_Inventory!D:D, 0)), "N/A")</f>
        <v/>
      </c>
      <c r="D250">
        <f>IF(A250&lt;&gt;"", HYPERLINK("https://www.amazon.com/dp/"&amp;A250, "View on Amazon"), "")</f>
        <v/>
      </c>
      <c r="E250">
        <f>IFERROR(INDEX(Data_Input_Inventory!G:G, MATCH(A250, Data_Input_Inventory!D:D, 0)), 0)</f>
        <v/>
      </c>
      <c r="F250">
        <f>IFERROR(INDEX(Data_Input_Inventory!BC:BC, MATCH(A250, Data_Input_Inventory!D:D, 0)), 0)</f>
        <v/>
      </c>
      <c r="G250">
        <f>E250+F250</f>
        <v/>
      </c>
      <c r="H250">
        <f>IFERROR(G250/J250, "")</f>
        <v/>
      </c>
      <c r="I250">
        <f>IFERROR(VLOOKUP(A250, Data_Input_BizRpt!B:AF, 30, FALSE), 0)</f>
        <v/>
      </c>
      <c r="J250">
        <f>I250/30</f>
        <v/>
      </c>
      <c r="K250" t="inlineStr">
        <is>
          <t>(J250 * $P$3 * $P$4 * $P$5) * 60</t>
        </is>
      </c>
      <c r="L250">
        <f>IF(A250&lt;&gt;"", ROUND(MAX(0, K250-G250), 0), "")</f>
        <v/>
      </c>
      <c r="M250">
        <f>IF(L250&gt;0, "Restock Needed", "Healthy")</f>
        <v/>
      </c>
    </row>
    <row r="251">
      <c r="A251">
        <f>IF(ISBLANK(Data_Input_BizRpt!B251),"",Data_Input_BizRpt!B251)</f>
        <v/>
      </c>
      <c r="B251">
        <f>IFERROR(INDEX(Data_Input_Inventory!B:B, MATCH(A251, Data_Input_Inventory!D:D, 0)), "N/A")</f>
        <v/>
      </c>
      <c r="C251">
        <f>IFERROR(INDEX(Data_Input_Inventory!E:E, MATCH(A251, Data_Input_Inventory!D:D, 0)), "N/A")</f>
        <v/>
      </c>
      <c r="D251">
        <f>IF(A251&lt;&gt;"", HYPERLINK("https://www.amazon.com/dp/"&amp;A251, "View on Amazon"), "")</f>
        <v/>
      </c>
      <c r="E251">
        <f>IFERROR(INDEX(Data_Input_Inventory!G:G, MATCH(A251, Data_Input_Inventory!D:D, 0)), 0)</f>
        <v/>
      </c>
      <c r="F251">
        <f>IFERROR(INDEX(Data_Input_Inventory!BC:BC, MATCH(A251, Data_Input_Inventory!D:D, 0)), 0)</f>
        <v/>
      </c>
      <c r="G251">
        <f>E251+F251</f>
        <v/>
      </c>
      <c r="H251">
        <f>IFERROR(G251/J251, "")</f>
        <v/>
      </c>
      <c r="I251">
        <f>IFERROR(VLOOKUP(A251, Data_Input_BizRpt!B:AF, 30, FALSE), 0)</f>
        <v/>
      </c>
      <c r="J251">
        <f>I251/30</f>
        <v/>
      </c>
      <c r="K251" t="inlineStr">
        <is>
          <t>(J251 * $P$3 * $P$4 * $P$5) * 60</t>
        </is>
      </c>
      <c r="L251">
        <f>IF(A251&lt;&gt;"", ROUND(MAX(0, K251-G251), 0), "")</f>
        <v/>
      </c>
      <c r="M251">
        <f>IF(L251&gt;0, "Restock Needed", "Healthy")</f>
        <v/>
      </c>
    </row>
    <row r="252">
      <c r="A252">
        <f>IF(ISBLANK(Data_Input_BizRpt!B252),"",Data_Input_BizRpt!B252)</f>
        <v/>
      </c>
      <c r="B252">
        <f>IFERROR(INDEX(Data_Input_Inventory!B:B, MATCH(A252, Data_Input_Inventory!D:D, 0)), "N/A")</f>
        <v/>
      </c>
      <c r="C252">
        <f>IFERROR(INDEX(Data_Input_Inventory!E:E, MATCH(A252, Data_Input_Inventory!D:D, 0)), "N/A")</f>
        <v/>
      </c>
      <c r="D252">
        <f>IF(A252&lt;&gt;"", HYPERLINK("https://www.amazon.com/dp/"&amp;A252, "View on Amazon"), "")</f>
        <v/>
      </c>
      <c r="E252">
        <f>IFERROR(INDEX(Data_Input_Inventory!G:G, MATCH(A252, Data_Input_Inventory!D:D, 0)), 0)</f>
        <v/>
      </c>
      <c r="F252">
        <f>IFERROR(INDEX(Data_Input_Inventory!BC:BC, MATCH(A252, Data_Input_Inventory!D:D, 0)), 0)</f>
        <v/>
      </c>
      <c r="G252">
        <f>E252+F252</f>
        <v/>
      </c>
      <c r="H252">
        <f>IFERROR(G252/J252, "")</f>
        <v/>
      </c>
      <c r="I252">
        <f>IFERROR(VLOOKUP(A252, Data_Input_BizRpt!B:AF, 30, FALSE), 0)</f>
        <v/>
      </c>
      <c r="J252">
        <f>I252/30</f>
        <v/>
      </c>
      <c r="K252" t="inlineStr">
        <is>
          <t>(J252 * $P$3 * $P$4 * $P$5) * 60</t>
        </is>
      </c>
      <c r="L252">
        <f>IF(A252&lt;&gt;"", ROUND(MAX(0, K252-G252), 0), "")</f>
        <v/>
      </c>
      <c r="M252">
        <f>IF(L252&gt;0, "Restock Needed", "Healthy")</f>
        <v/>
      </c>
    </row>
    <row r="253">
      <c r="A253">
        <f>IF(ISBLANK(Data_Input_BizRpt!B253),"",Data_Input_BizRpt!B253)</f>
        <v/>
      </c>
      <c r="B253">
        <f>IFERROR(INDEX(Data_Input_Inventory!B:B, MATCH(A253, Data_Input_Inventory!D:D, 0)), "N/A")</f>
        <v/>
      </c>
      <c r="C253">
        <f>IFERROR(INDEX(Data_Input_Inventory!E:E, MATCH(A253, Data_Input_Inventory!D:D, 0)), "N/A")</f>
        <v/>
      </c>
      <c r="D253">
        <f>IF(A253&lt;&gt;"", HYPERLINK("https://www.amazon.com/dp/"&amp;A253, "View on Amazon"), "")</f>
        <v/>
      </c>
      <c r="E253">
        <f>IFERROR(INDEX(Data_Input_Inventory!G:G, MATCH(A253, Data_Input_Inventory!D:D, 0)), 0)</f>
        <v/>
      </c>
      <c r="F253">
        <f>IFERROR(INDEX(Data_Input_Inventory!BC:BC, MATCH(A253, Data_Input_Inventory!D:D, 0)), 0)</f>
        <v/>
      </c>
      <c r="G253">
        <f>E253+F253</f>
        <v/>
      </c>
      <c r="H253">
        <f>IFERROR(G253/J253, "")</f>
        <v/>
      </c>
      <c r="I253">
        <f>IFERROR(VLOOKUP(A253, Data_Input_BizRpt!B:AF, 30, FALSE), 0)</f>
        <v/>
      </c>
      <c r="J253">
        <f>I253/30</f>
        <v/>
      </c>
      <c r="K253" t="inlineStr">
        <is>
          <t>(J253 * $P$3 * $P$4 * $P$5) * 60</t>
        </is>
      </c>
      <c r="L253">
        <f>IF(A253&lt;&gt;"", ROUND(MAX(0, K253-G253), 0), "")</f>
        <v/>
      </c>
      <c r="M253">
        <f>IF(L253&gt;0, "Restock Needed", "Healthy")</f>
        <v/>
      </c>
    </row>
    <row r="254">
      <c r="A254">
        <f>IF(ISBLANK(Data_Input_BizRpt!B254),"",Data_Input_BizRpt!B254)</f>
        <v/>
      </c>
      <c r="B254">
        <f>IFERROR(INDEX(Data_Input_Inventory!B:B, MATCH(A254, Data_Input_Inventory!D:D, 0)), "N/A")</f>
        <v/>
      </c>
      <c r="C254">
        <f>IFERROR(INDEX(Data_Input_Inventory!E:E, MATCH(A254, Data_Input_Inventory!D:D, 0)), "N/A")</f>
        <v/>
      </c>
      <c r="D254">
        <f>IF(A254&lt;&gt;"", HYPERLINK("https://www.amazon.com/dp/"&amp;A254, "View on Amazon"), "")</f>
        <v/>
      </c>
      <c r="E254">
        <f>IFERROR(INDEX(Data_Input_Inventory!G:G, MATCH(A254, Data_Input_Inventory!D:D, 0)), 0)</f>
        <v/>
      </c>
      <c r="F254">
        <f>IFERROR(INDEX(Data_Input_Inventory!BC:BC, MATCH(A254, Data_Input_Inventory!D:D, 0)), 0)</f>
        <v/>
      </c>
      <c r="G254">
        <f>E254+F254</f>
        <v/>
      </c>
      <c r="H254">
        <f>IFERROR(G254/J254, "")</f>
        <v/>
      </c>
      <c r="I254">
        <f>IFERROR(VLOOKUP(A254, Data_Input_BizRpt!B:AF, 30, FALSE), 0)</f>
        <v/>
      </c>
      <c r="J254">
        <f>I254/30</f>
        <v/>
      </c>
      <c r="K254" t="inlineStr">
        <is>
          <t>(J254 * $P$3 * $P$4 * $P$5) * 60</t>
        </is>
      </c>
      <c r="L254">
        <f>IF(A254&lt;&gt;"", ROUND(MAX(0, K254-G254), 0), "")</f>
        <v/>
      </c>
      <c r="M254">
        <f>IF(L254&gt;0, "Restock Needed", "Healthy")</f>
        <v/>
      </c>
    </row>
    <row r="255">
      <c r="A255">
        <f>IF(ISBLANK(Data_Input_BizRpt!B255),"",Data_Input_BizRpt!B255)</f>
        <v/>
      </c>
      <c r="B255">
        <f>IFERROR(INDEX(Data_Input_Inventory!B:B, MATCH(A255, Data_Input_Inventory!D:D, 0)), "N/A")</f>
        <v/>
      </c>
      <c r="C255">
        <f>IFERROR(INDEX(Data_Input_Inventory!E:E, MATCH(A255, Data_Input_Inventory!D:D, 0)), "N/A")</f>
        <v/>
      </c>
      <c r="D255">
        <f>IF(A255&lt;&gt;"", HYPERLINK("https://www.amazon.com/dp/"&amp;A255, "View on Amazon"), "")</f>
        <v/>
      </c>
      <c r="E255">
        <f>IFERROR(INDEX(Data_Input_Inventory!G:G, MATCH(A255, Data_Input_Inventory!D:D, 0)), 0)</f>
        <v/>
      </c>
      <c r="F255">
        <f>IFERROR(INDEX(Data_Input_Inventory!BC:BC, MATCH(A255, Data_Input_Inventory!D:D, 0)), 0)</f>
        <v/>
      </c>
      <c r="G255">
        <f>E255+F255</f>
        <v/>
      </c>
      <c r="H255">
        <f>IFERROR(G255/J255, "")</f>
        <v/>
      </c>
      <c r="I255">
        <f>IFERROR(VLOOKUP(A255, Data_Input_BizRpt!B:AF, 30, FALSE), 0)</f>
        <v/>
      </c>
      <c r="J255">
        <f>I255/30</f>
        <v/>
      </c>
      <c r="K255" t="inlineStr">
        <is>
          <t>(J255 * $P$3 * $P$4 * $P$5) * 60</t>
        </is>
      </c>
      <c r="L255">
        <f>IF(A255&lt;&gt;"", ROUND(MAX(0, K255-G255), 0), "")</f>
        <v/>
      </c>
      <c r="M255">
        <f>IF(L255&gt;0, "Restock Needed", "Healthy")</f>
        <v/>
      </c>
    </row>
    <row r="256">
      <c r="A256">
        <f>IF(ISBLANK(Data_Input_BizRpt!B256),"",Data_Input_BizRpt!B256)</f>
        <v/>
      </c>
      <c r="B256">
        <f>IFERROR(INDEX(Data_Input_Inventory!B:B, MATCH(A256, Data_Input_Inventory!D:D, 0)), "N/A")</f>
        <v/>
      </c>
      <c r="C256">
        <f>IFERROR(INDEX(Data_Input_Inventory!E:E, MATCH(A256, Data_Input_Inventory!D:D, 0)), "N/A")</f>
        <v/>
      </c>
      <c r="D256">
        <f>IF(A256&lt;&gt;"", HYPERLINK("https://www.amazon.com/dp/"&amp;A256, "View on Amazon"), "")</f>
        <v/>
      </c>
      <c r="E256">
        <f>IFERROR(INDEX(Data_Input_Inventory!G:G, MATCH(A256, Data_Input_Inventory!D:D, 0)), 0)</f>
        <v/>
      </c>
      <c r="F256">
        <f>IFERROR(INDEX(Data_Input_Inventory!BC:BC, MATCH(A256, Data_Input_Inventory!D:D, 0)), 0)</f>
        <v/>
      </c>
      <c r="G256">
        <f>E256+F256</f>
        <v/>
      </c>
      <c r="H256">
        <f>IFERROR(G256/J256, "")</f>
        <v/>
      </c>
      <c r="I256">
        <f>IFERROR(VLOOKUP(A256, Data_Input_BizRpt!B:AF, 30, FALSE), 0)</f>
        <v/>
      </c>
      <c r="J256">
        <f>I256/30</f>
        <v/>
      </c>
      <c r="K256" t="inlineStr">
        <is>
          <t>(J256 * $P$3 * $P$4 * $P$5) * 60</t>
        </is>
      </c>
      <c r="L256">
        <f>IF(A256&lt;&gt;"", ROUND(MAX(0, K256-G256), 0), "")</f>
        <v/>
      </c>
      <c r="M256">
        <f>IF(L256&gt;0, "Restock Needed", "Healthy")</f>
        <v/>
      </c>
    </row>
    <row r="257">
      <c r="A257">
        <f>IF(ISBLANK(Data_Input_BizRpt!B257),"",Data_Input_BizRpt!B257)</f>
        <v/>
      </c>
      <c r="B257">
        <f>IFERROR(INDEX(Data_Input_Inventory!B:B, MATCH(A257, Data_Input_Inventory!D:D, 0)), "N/A")</f>
        <v/>
      </c>
      <c r="C257">
        <f>IFERROR(INDEX(Data_Input_Inventory!E:E, MATCH(A257, Data_Input_Inventory!D:D, 0)), "N/A")</f>
        <v/>
      </c>
      <c r="D257">
        <f>IF(A257&lt;&gt;"", HYPERLINK("https://www.amazon.com/dp/"&amp;A257, "View on Amazon"), "")</f>
        <v/>
      </c>
      <c r="E257">
        <f>IFERROR(INDEX(Data_Input_Inventory!G:G, MATCH(A257, Data_Input_Inventory!D:D, 0)), 0)</f>
        <v/>
      </c>
      <c r="F257">
        <f>IFERROR(INDEX(Data_Input_Inventory!BC:BC, MATCH(A257, Data_Input_Inventory!D:D, 0)), 0)</f>
        <v/>
      </c>
      <c r="G257">
        <f>E257+F257</f>
        <v/>
      </c>
      <c r="H257">
        <f>IFERROR(G257/J257, "")</f>
        <v/>
      </c>
      <c r="I257">
        <f>IFERROR(VLOOKUP(A257, Data_Input_BizRpt!B:AF, 30, FALSE), 0)</f>
        <v/>
      </c>
      <c r="J257">
        <f>I257/30</f>
        <v/>
      </c>
      <c r="K257" t="inlineStr">
        <is>
          <t>(J257 * $P$3 * $P$4 * $P$5) * 60</t>
        </is>
      </c>
      <c r="L257">
        <f>IF(A257&lt;&gt;"", ROUND(MAX(0, K257-G257), 0), "")</f>
        <v/>
      </c>
      <c r="M257">
        <f>IF(L257&gt;0, "Restock Needed", "Healthy")</f>
        <v/>
      </c>
    </row>
    <row r="258">
      <c r="A258">
        <f>IF(ISBLANK(Data_Input_BizRpt!B258),"",Data_Input_BizRpt!B258)</f>
        <v/>
      </c>
      <c r="B258">
        <f>IFERROR(INDEX(Data_Input_Inventory!B:B, MATCH(A258, Data_Input_Inventory!D:D, 0)), "N/A")</f>
        <v/>
      </c>
      <c r="C258">
        <f>IFERROR(INDEX(Data_Input_Inventory!E:E, MATCH(A258, Data_Input_Inventory!D:D, 0)), "N/A")</f>
        <v/>
      </c>
      <c r="D258">
        <f>IF(A258&lt;&gt;"", HYPERLINK("https://www.amazon.com/dp/"&amp;A258, "View on Amazon"), "")</f>
        <v/>
      </c>
      <c r="E258">
        <f>IFERROR(INDEX(Data_Input_Inventory!G:G, MATCH(A258, Data_Input_Inventory!D:D, 0)), 0)</f>
        <v/>
      </c>
      <c r="F258">
        <f>IFERROR(INDEX(Data_Input_Inventory!BC:BC, MATCH(A258, Data_Input_Inventory!D:D, 0)), 0)</f>
        <v/>
      </c>
      <c r="G258">
        <f>E258+F258</f>
        <v/>
      </c>
      <c r="H258">
        <f>IFERROR(G258/J258, "")</f>
        <v/>
      </c>
      <c r="I258">
        <f>IFERROR(VLOOKUP(A258, Data_Input_BizRpt!B:AF, 30, FALSE), 0)</f>
        <v/>
      </c>
      <c r="J258">
        <f>I258/30</f>
        <v/>
      </c>
      <c r="K258" t="inlineStr">
        <is>
          <t>(J258 * $P$3 * $P$4 * $P$5) * 60</t>
        </is>
      </c>
      <c r="L258">
        <f>IF(A258&lt;&gt;"", ROUND(MAX(0, K258-G258), 0), "")</f>
        <v/>
      </c>
      <c r="M258">
        <f>IF(L258&gt;0, "Restock Needed", "Healthy")</f>
        <v/>
      </c>
    </row>
    <row r="259">
      <c r="A259">
        <f>IF(ISBLANK(Data_Input_BizRpt!B259),"",Data_Input_BizRpt!B259)</f>
        <v/>
      </c>
      <c r="B259">
        <f>IFERROR(INDEX(Data_Input_Inventory!B:B, MATCH(A259, Data_Input_Inventory!D:D, 0)), "N/A")</f>
        <v/>
      </c>
      <c r="C259">
        <f>IFERROR(INDEX(Data_Input_Inventory!E:E, MATCH(A259, Data_Input_Inventory!D:D, 0)), "N/A")</f>
        <v/>
      </c>
      <c r="D259">
        <f>IF(A259&lt;&gt;"", HYPERLINK("https://www.amazon.com/dp/"&amp;A259, "View on Amazon"), "")</f>
        <v/>
      </c>
      <c r="E259">
        <f>IFERROR(INDEX(Data_Input_Inventory!G:G, MATCH(A259, Data_Input_Inventory!D:D, 0)), 0)</f>
        <v/>
      </c>
      <c r="F259">
        <f>IFERROR(INDEX(Data_Input_Inventory!BC:BC, MATCH(A259, Data_Input_Inventory!D:D, 0)), 0)</f>
        <v/>
      </c>
      <c r="G259">
        <f>E259+F259</f>
        <v/>
      </c>
      <c r="H259">
        <f>IFERROR(G259/J259, "")</f>
        <v/>
      </c>
      <c r="I259">
        <f>IFERROR(VLOOKUP(A259, Data_Input_BizRpt!B:AF, 30, FALSE), 0)</f>
        <v/>
      </c>
      <c r="J259">
        <f>I259/30</f>
        <v/>
      </c>
      <c r="K259" t="inlineStr">
        <is>
          <t>(J259 * $P$3 * $P$4 * $P$5) * 60</t>
        </is>
      </c>
      <c r="L259">
        <f>IF(A259&lt;&gt;"", ROUND(MAX(0, K259-G259), 0), "")</f>
        <v/>
      </c>
      <c r="M259">
        <f>IF(L259&gt;0, "Restock Needed", "Healthy")</f>
        <v/>
      </c>
    </row>
    <row r="260">
      <c r="A260">
        <f>IF(ISBLANK(Data_Input_BizRpt!B260),"",Data_Input_BizRpt!B260)</f>
        <v/>
      </c>
      <c r="B260">
        <f>IFERROR(INDEX(Data_Input_Inventory!B:B, MATCH(A260, Data_Input_Inventory!D:D, 0)), "N/A")</f>
        <v/>
      </c>
      <c r="C260">
        <f>IFERROR(INDEX(Data_Input_Inventory!E:E, MATCH(A260, Data_Input_Inventory!D:D, 0)), "N/A")</f>
        <v/>
      </c>
      <c r="D260">
        <f>IF(A260&lt;&gt;"", HYPERLINK("https://www.amazon.com/dp/"&amp;A260, "View on Amazon"), "")</f>
        <v/>
      </c>
      <c r="E260">
        <f>IFERROR(INDEX(Data_Input_Inventory!G:G, MATCH(A260, Data_Input_Inventory!D:D, 0)), 0)</f>
        <v/>
      </c>
      <c r="F260">
        <f>IFERROR(INDEX(Data_Input_Inventory!BC:BC, MATCH(A260, Data_Input_Inventory!D:D, 0)), 0)</f>
        <v/>
      </c>
      <c r="G260">
        <f>E260+F260</f>
        <v/>
      </c>
      <c r="H260">
        <f>IFERROR(G260/J260, "")</f>
        <v/>
      </c>
      <c r="I260">
        <f>IFERROR(VLOOKUP(A260, Data_Input_BizRpt!B:AF, 30, FALSE), 0)</f>
        <v/>
      </c>
      <c r="J260">
        <f>I260/30</f>
        <v/>
      </c>
      <c r="K260" t="inlineStr">
        <is>
          <t>(J260 * $P$3 * $P$4 * $P$5) * 60</t>
        </is>
      </c>
      <c r="L260">
        <f>IF(A260&lt;&gt;"", ROUND(MAX(0, K260-G260), 0), "")</f>
        <v/>
      </c>
      <c r="M260">
        <f>IF(L260&gt;0, "Restock Needed", "Healthy")</f>
        <v/>
      </c>
    </row>
    <row r="261">
      <c r="A261">
        <f>IF(ISBLANK(Data_Input_BizRpt!B261),"",Data_Input_BizRpt!B261)</f>
        <v/>
      </c>
      <c r="B261">
        <f>IFERROR(INDEX(Data_Input_Inventory!B:B, MATCH(A261, Data_Input_Inventory!D:D, 0)), "N/A")</f>
        <v/>
      </c>
      <c r="C261">
        <f>IFERROR(INDEX(Data_Input_Inventory!E:E, MATCH(A261, Data_Input_Inventory!D:D, 0)), "N/A")</f>
        <v/>
      </c>
      <c r="D261">
        <f>IF(A261&lt;&gt;"", HYPERLINK("https://www.amazon.com/dp/"&amp;A261, "View on Amazon"), "")</f>
        <v/>
      </c>
      <c r="E261">
        <f>IFERROR(INDEX(Data_Input_Inventory!G:G, MATCH(A261, Data_Input_Inventory!D:D, 0)), 0)</f>
        <v/>
      </c>
      <c r="F261">
        <f>IFERROR(INDEX(Data_Input_Inventory!BC:BC, MATCH(A261, Data_Input_Inventory!D:D, 0)), 0)</f>
        <v/>
      </c>
      <c r="G261">
        <f>E261+F261</f>
        <v/>
      </c>
      <c r="H261">
        <f>IFERROR(G261/J261, "")</f>
        <v/>
      </c>
      <c r="I261">
        <f>IFERROR(VLOOKUP(A261, Data_Input_BizRpt!B:AF, 30, FALSE), 0)</f>
        <v/>
      </c>
      <c r="J261">
        <f>I261/30</f>
        <v/>
      </c>
      <c r="K261" t="inlineStr">
        <is>
          <t>(J261 * $P$3 * $P$4 * $P$5) * 60</t>
        </is>
      </c>
      <c r="L261">
        <f>IF(A261&lt;&gt;"", ROUND(MAX(0, K261-G261), 0), "")</f>
        <v/>
      </c>
      <c r="M261">
        <f>IF(L261&gt;0, "Restock Needed", "Healthy")</f>
        <v/>
      </c>
    </row>
    <row r="262">
      <c r="A262">
        <f>IF(ISBLANK(Data_Input_BizRpt!B262),"",Data_Input_BizRpt!B262)</f>
        <v/>
      </c>
      <c r="B262">
        <f>IFERROR(INDEX(Data_Input_Inventory!B:B, MATCH(A262, Data_Input_Inventory!D:D, 0)), "N/A")</f>
        <v/>
      </c>
      <c r="C262">
        <f>IFERROR(INDEX(Data_Input_Inventory!E:E, MATCH(A262, Data_Input_Inventory!D:D, 0)), "N/A")</f>
        <v/>
      </c>
      <c r="D262">
        <f>IF(A262&lt;&gt;"", HYPERLINK("https://www.amazon.com/dp/"&amp;A262, "View on Amazon"), "")</f>
        <v/>
      </c>
      <c r="E262">
        <f>IFERROR(INDEX(Data_Input_Inventory!G:G, MATCH(A262, Data_Input_Inventory!D:D, 0)), 0)</f>
        <v/>
      </c>
      <c r="F262">
        <f>IFERROR(INDEX(Data_Input_Inventory!BC:BC, MATCH(A262, Data_Input_Inventory!D:D, 0)), 0)</f>
        <v/>
      </c>
      <c r="G262">
        <f>E262+F262</f>
        <v/>
      </c>
      <c r="H262">
        <f>IFERROR(G262/J262, "")</f>
        <v/>
      </c>
      <c r="I262">
        <f>IFERROR(VLOOKUP(A262, Data_Input_BizRpt!B:AF, 30, FALSE), 0)</f>
        <v/>
      </c>
      <c r="J262">
        <f>I262/30</f>
        <v/>
      </c>
      <c r="K262" t="inlineStr">
        <is>
          <t>(J262 * $P$3 * $P$4 * $P$5) * 60</t>
        </is>
      </c>
      <c r="L262">
        <f>IF(A262&lt;&gt;"", ROUND(MAX(0, K262-G262), 0), "")</f>
        <v/>
      </c>
      <c r="M262">
        <f>IF(L262&gt;0, "Restock Needed", "Healthy")</f>
        <v/>
      </c>
    </row>
    <row r="263">
      <c r="A263">
        <f>IF(ISBLANK(Data_Input_BizRpt!B263),"",Data_Input_BizRpt!B263)</f>
        <v/>
      </c>
      <c r="B263">
        <f>IFERROR(INDEX(Data_Input_Inventory!B:B, MATCH(A263, Data_Input_Inventory!D:D, 0)), "N/A")</f>
        <v/>
      </c>
      <c r="C263">
        <f>IFERROR(INDEX(Data_Input_Inventory!E:E, MATCH(A263, Data_Input_Inventory!D:D, 0)), "N/A")</f>
        <v/>
      </c>
      <c r="D263">
        <f>IF(A263&lt;&gt;"", HYPERLINK("https://www.amazon.com/dp/"&amp;A263, "View on Amazon"), "")</f>
        <v/>
      </c>
      <c r="E263">
        <f>IFERROR(INDEX(Data_Input_Inventory!G:G, MATCH(A263, Data_Input_Inventory!D:D, 0)), 0)</f>
        <v/>
      </c>
      <c r="F263">
        <f>IFERROR(INDEX(Data_Input_Inventory!BC:BC, MATCH(A263, Data_Input_Inventory!D:D, 0)), 0)</f>
        <v/>
      </c>
      <c r="G263">
        <f>E263+F263</f>
        <v/>
      </c>
      <c r="H263">
        <f>IFERROR(G263/J263, "")</f>
        <v/>
      </c>
      <c r="I263">
        <f>IFERROR(VLOOKUP(A263, Data_Input_BizRpt!B:AF, 30, FALSE), 0)</f>
        <v/>
      </c>
      <c r="J263">
        <f>I263/30</f>
        <v/>
      </c>
      <c r="K263" t="inlineStr">
        <is>
          <t>(J263 * $P$3 * $P$4 * $P$5) * 60</t>
        </is>
      </c>
      <c r="L263">
        <f>IF(A263&lt;&gt;"", ROUND(MAX(0, K263-G263), 0), "")</f>
        <v/>
      </c>
      <c r="M263">
        <f>IF(L263&gt;0, "Restock Needed", "Healthy")</f>
        <v/>
      </c>
    </row>
    <row r="264">
      <c r="A264">
        <f>IF(ISBLANK(Data_Input_BizRpt!B264),"",Data_Input_BizRpt!B264)</f>
        <v/>
      </c>
      <c r="B264">
        <f>IFERROR(INDEX(Data_Input_Inventory!B:B, MATCH(A264, Data_Input_Inventory!D:D, 0)), "N/A")</f>
        <v/>
      </c>
      <c r="C264">
        <f>IFERROR(INDEX(Data_Input_Inventory!E:E, MATCH(A264, Data_Input_Inventory!D:D, 0)), "N/A")</f>
        <v/>
      </c>
      <c r="D264">
        <f>IF(A264&lt;&gt;"", HYPERLINK("https://www.amazon.com/dp/"&amp;A264, "View on Amazon"), "")</f>
        <v/>
      </c>
      <c r="E264">
        <f>IFERROR(INDEX(Data_Input_Inventory!G:G, MATCH(A264, Data_Input_Inventory!D:D, 0)), 0)</f>
        <v/>
      </c>
      <c r="F264">
        <f>IFERROR(INDEX(Data_Input_Inventory!BC:BC, MATCH(A264, Data_Input_Inventory!D:D, 0)), 0)</f>
        <v/>
      </c>
      <c r="G264">
        <f>E264+F264</f>
        <v/>
      </c>
      <c r="H264">
        <f>IFERROR(G264/J264, "")</f>
        <v/>
      </c>
      <c r="I264">
        <f>IFERROR(VLOOKUP(A264, Data_Input_BizRpt!B:AF, 30, FALSE), 0)</f>
        <v/>
      </c>
      <c r="J264">
        <f>I264/30</f>
        <v/>
      </c>
      <c r="K264" t="inlineStr">
        <is>
          <t>(J264 * $P$3 * $P$4 * $P$5) * 60</t>
        </is>
      </c>
      <c r="L264">
        <f>IF(A264&lt;&gt;"", ROUND(MAX(0, K264-G264), 0), "")</f>
        <v/>
      </c>
      <c r="M264">
        <f>IF(L264&gt;0, "Restock Needed", "Healthy")</f>
        <v/>
      </c>
    </row>
    <row r="265">
      <c r="A265">
        <f>IF(ISBLANK(Data_Input_BizRpt!B265),"",Data_Input_BizRpt!B265)</f>
        <v/>
      </c>
      <c r="B265">
        <f>IFERROR(INDEX(Data_Input_Inventory!B:B, MATCH(A265, Data_Input_Inventory!D:D, 0)), "N/A")</f>
        <v/>
      </c>
      <c r="C265">
        <f>IFERROR(INDEX(Data_Input_Inventory!E:E, MATCH(A265, Data_Input_Inventory!D:D, 0)), "N/A")</f>
        <v/>
      </c>
      <c r="D265">
        <f>IF(A265&lt;&gt;"", HYPERLINK("https://www.amazon.com/dp/"&amp;A265, "View on Amazon"), "")</f>
        <v/>
      </c>
      <c r="E265">
        <f>IFERROR(INDEX(Data_Input_Inventory!G:G, MATCH(A265, Data_Input_Inventory!D:D, 0)), 0)</f>
        <v/>
      </c>
      <c r="F265">
        <f>IFERROR(INDEX(Data_Input_Inventory!BC:BC, MATCH(A265, Data_Input_Inventory!D:D, 0)), 0)</f>
        <v/>
      </c>
      <c r="G265">
        <f>E265+F265</f>
        <v/>
      </c>
      <c r="H265">
        <f>IFERROR(G265/J265, "")</f>
        <v/>
      </c>
      <c r="I265">
        <f>IFERROR(VLOOKUP(A265, Data_Input_BizRpt!B:AF, 30, FALSE), 0)</f>
        <v/>
      </c>
      <c r="J265">
        <f>I265/30</f>
        <v/>
      </c>
      <c r="K265" t="inlineStr">
        <is>
          <t>(J265 * $P$3 * $P$4 * $P$5) * 60</t>
        </is>
      </c>
      <c r="L265">
        <f>IF(A265&lt;&gt;"", ROUND(MAX(0, K265-G265), 0), "")</f>
        <v/>
      </c>
      <c r="M265">
        <f>IF(L265&gt;0, "Restock Needed", "Healthy")</f>
        <v/>
      </c>
    </row>
    <row r="266">
      <c r="A266">
        <f>IF(ISBLANK(Data_Input_BizRpt!B266),"",Data_Input_BizRpt!B266)</f>
        <v/>
      </c>
      <c r="B266">
        <f>IFERROR(INDEX(Data_Input_Inventory!B:B, MATCH(A266, Data_Input_Inventory!D:D, 0)), "N/A")</f>
        <v/>
      </c>
      <c r="C266">
        <f>IFERROR(INDEX(Data_Input_Inventory!E:E, MATCH(A266, Data_Input_Inventory!D:D, 0)), "N/A")</f>
        <v/>
      </c>
      <c r="D266">
        <f>IF(A266&lt;&gt;"", HYPERLINK("https://www.amazon.com/dp/"&amp;A266, "View on Amazon"), "")</f>
        <v/>
      </c>
      <c r="E266">
        <f>IFERROR(INDEX(Data_Input_Inventory!G:G, MATCH(A266, Data_Input_Inventory!D:D, 0)), 0)</f>
        <v/>
      </c>
      <c r="F266">
        <f>IFERROR(INDEX(Data_Input_Inventory!BC:BC, MATCH(A266, Data_Input_Inventory!D:D, 0)), 0)</f>
        <v/>
      </c>
      <c r="G266">
        <f>E266+F266</f>
        <v/>
      </c>
      <c r="H266">
        <f>IFERROR(G266/J266, "")</f>
        <v/>
      </c>
      <c r="I266">
        <f>IFERROR(VLOOKUP(A266, Data_Input_BizRpt!B:AF, 30, FALSE), 0)</f>
        <v/>
      </c>
      <c r="J266">
        <f>I266/30</f>
        <v/>
      </c>
      <c r="K266" t="inlineStr">
        <is>
          <t>(J266 * $P$3 * $P$4 * $P$5) * 60</t>
        </is>
      </c>
      <c r="L266">
        <f>IF(A266&lt;&gt;"", ROUND(MAX(0, K266-G266), 0), "")</f>
        <v/>
      </c>
      <c r="M266">
        <f>IF(L266&gt;0, "Restock Needed", "Healthy")</f>
        <v/>
      </c>
    </row>
    <row r="267">
      <c r="A267">
        <f>IF(ISBLANK(Data_Input_BizRpt!B267),"",Data_Input_BizRpt!B267)</f>
        <v/>
      </c>
      <c r="B267">
        <f>IFERROR(INDEX(Data_Input_Inventory!B:B, MATCH(A267, Data_Input_Inventory!D:D, 0)), "N/A")</f>
        <v/>
      </c>
      <c r="C267">
        <f>IFERROR(INDEX(Data_Input_Inventory!E:E, MATCH(A267, Data_Input_Inventory!D:D, 0)), "N/A")</f>
        <v/>
      </c>
      <c r="D267">
        <f>IF(A267&lt;&gt;"", HYPERLINK("https://www.amazon.com/dp/"&amp;A267, "View on Amazon"), "")</f>
        <v/>
      </c>
      <c r="E267">
        <f>IFERROR(INDEX(Data_Input_Inventory!G:G, MATCH(A267, Data_Input_Inventory!D:D, 0)), 0)</f>
        <v/>
      </c>
      <c r="F267">
        <f>IFERROR(INDEX(Data_Input_Inventory!BC:BC, MATCH(A267, Data_Input_Inventory!D:D, 0)), 0)</f>
        <v/>
      </c>
      <c r="G267">
        <f>E267+F267</f>
        <v/>
      </c>
      <c r="H267">
        <f>IFERROR(G267/J267, "")</f>
        <v/>
      </c>
      <c r="I267">
        <f>IFERROR(VLOOKUP(A267, Data_Input_BizRpt!B:AF, 30, FALSE), 0)</f>
        <v/>
      </c>
      <c r="J267">
        <f>I267/30</f>
        <v/>
      </c>
      <c r="K267" t="inlineStr">
        <is>
          <t>(J267 * $P$3 * $P$4 * $P$5) * 60</t>
        </is>
      </c>
      <c r="L267">
        <f>IF(A267&lt;&gt;"", ROUND(MAX(0, K267-G267), 0), "")</f>
        <v/>
      </c>
      <c r="M267">
        <f>IF(L267&gt;0, "Restock Needed", "Healthy")</f>
        <v/>
      </c>
    </row>
    <row r="268">
      <c r="A268">
        <f>IF(ISBLANK(Data_Input_BizRpt!B268),"",Data_Input_BizRpt!B268)</f>
        <v/>
      </c>
      <c r="B268">
        <f>IFERROR(INDEX(Data_Input_Inventory!B:B, MATCH(A268, Data_Input_Inventory!D:D, 0)), "N/A")</f>
        <v/>
      </c>
      <c r="C268">
        <f>IFERROR(INDEX(Data_Input_Inventory!E:E, MATCH(A268, Data_Input_Inventory!D:D, 0)), "N/A")</f>
        <v/>
      </c>
      <c r="D268">
        <f>IF(A268&lt;&gt;"", HYPERLINK("https://www.amazon.com/dp/"&amp;A268, "View on Amazon"), "")</f>
        <v/>
      </c>
      <c r="E268">
        <f>IFERROR(INDEX(Data_Input_Inventory!G:G, MATCH(A268, Data_Input_Inventory!D:D, 0)), 0)</f>
        <v/>
      </c>
      <c r="F268">
        <f>IFERROR(INDEX(Data_Input_Inventory!BC:BC, MATCH(A268, Data_Input_Inventory!D:D, 0)), 0)</f>
        <v/>
      </c>
      <c r="G268">
        <f>E268+F268</f>
        <v/>
      </c>
      <c r="H268">
        <f>IFERROR(G268/J268, "")</f>
        <v/>
      </c>
      <c r="I268">
        <f>IFERROR(VLOOKUP(A268, Data_Input_BizRpt!B:AF, 30, FALSE), 0)</f>
        <v/>
      </c>
      <c r="J268">
        <f>I268/30</f>
        <v/>
      </c>
      <c r="K268" t="inlineStr">
        <is>
          <t>(J268 * $P$3 * $P$4 * $P$5) * 60</t>
        </is>
      </c>
      <c r="L268">
        <f>IF(A268&lt;&gt;"", ROUND(MAX(0, K268-G268), 0), "")</f>
        <v/>
      </c>
      <c r="M268">
        <f>IF(L268&gt;0, "Restock Needed", "Healthy")</f>
        <v/>
      </c>
    </row>
    <row r="269">
      <c r="A269">
        <f>IF(ISBLANK(Data_Input_BizRpt!B269),"",Data_Input_BizRpt!B269)</f>
        <v/>
      </c>
      <c r="B269">
        <f>IFERROR(INDEX(Data_Input_Inventory!B:B, MATCH(A269, Data_Input_Inventory!D:D, 0)), "N/A")</f>
        <v/>
      </c>
      <c r="C269">
        <f>IFERROR(INDEX(Data_Input_Inventory!E:E, MATCH(A269, Data_Input_Inventory!D:D, 0)), "N/A")</f>
        <v/>
      </c>
      <c r="D269">
        <f>IF(A269&lt;&gt;"", HYPERLINK("https://www.amazon.com/dp/"&amp;A269, "View on Amazon"), "")</f>
        <v/>
      </c>
      <c r="E269">
        <f>IFERROR(INDEX(Data_Input_Inventory!G:G, MATCH(A269, Data_Input_Inventory!D:D, 0)), 0)</f>
        <v/>
      </c>
      <c r="F269">
        <f>IFERROR(INDEX(Data_Input_Inventory!BC:BC, MATCH(A269, Data_Input_Inventory!D:D, 0)), 0)</f>
        <v/>
      </c>
      <c r="G269">
        <f>E269+F269</f>
        <v/>
      </c>
      <c r="H269">
        <f>IFERROR(G269/J269, "")</f>
        <v/>
      </c>
      <c r="I269">
        <f>IFERROR(VLOOKUP(A269, Data_Input_BizRpt!B:AF, 30, FALSE), 0)</f>
        <v/>
      </c>
      <c r="J269">
        <f>I269/30</f>
        <v/>
      </c>
      <c r="K269" t="inlineStr">
        <is>
          <t>(J269 * $P$3 * $P$4 * $P$5) * 60</t>
        </is>
      </c>
      <c r="L269">
        <f>IF(A269&lt;&gt;"", ROUND(MAX(0, K269-G269), 0), "")</f>
        <v/>
      </c>
      <c r="M269">
        <f>IF(L269&gt;0, "Restock Needed", "Healthy")</f>
        <v/>
      </c>
    </row>
    <row r="270">
      <c r="A270">
        <f>IF(ISBLANK(Data_Input_BizRpt!B270),"",Data_Input_BizRpt!B270)</f>
        <v/>
      </c>
      <c r="B270">
        <f>IFERROR(INDEX(Data_Input_Inventory!B:B, MATCH(A270, Data_Input_Inventory!D:D, 0)), "N/A")</f>
        <v/>
      </c>
      <c r="C270">
        <f>IFERROR(INDEX(Data_Input_Inventory!E:E, MATCH(A270, Data_Input_Inventory!D:D, 0)), "N/A")</f>
        <v/>
      </c>
      <c r="D270">
        <f>IF(A270&lt;&gt;"", HYPERLINK("https://www.amazon.com/dp/"&amp;A270, "View on Amazon"), "")</f>
        <v/>
      </c>
      <c r="E270">
        <f>IFERROR(INDEX(Data_Input_Inventory!G:G, MATCH(A270, Data_Input_Inventory!D:D, 0)), 0)</f>
        <v/>
      </c>
      <c r="F270">
        <f>IFERROR(INDEX(Data_Input_Inventory!BC:BC, MATCH(A270, Data_Input_Inventory!D:D, 0)), 0)</f>
        <v/>
      </c>
      <c r="G270">
        <f>E270+F270</f>
        <v/>
      </c>
      <c r="H270">
        <f>IFERROR(G270/J270, "")</f>
        <v/>
      </c>
      <c r="I270">
        <f>IFERROR(VLOOKUP(A270, Data_Input_BizRpt!B:AF, 30, FALSE), 0)</f>
        <v/>
      </c>
      <c r="J270">
        <f>I270/30</f>
        <v/>
      </c>
      <c r="K270" t="inlineStr">
        <is>
          <t>(J270 * $P$3 * $P$4 * $P$5) * 60</t>
        </is>
      </c>
      <c r="L270">
        <f>IF(A270&lt;&gt;"", ROUND(MAX(0, K270-G270), 0), "")</f>
        <v/>
      </c>
      <c r="M270">
        <f>IF(L270&gt;0, "Restock Needed", "Healthy")</f>
        <v/>
      </c>
    </row>
    <row r="271">
      <c r="A271">
        <f>IF(ISBLANK(Data_Input_BizRpt!B271),"",Data_Input_BizRpt!B271)</f>
        <v/>
      </c>
      <c r="B271">
        <f>IFERROR(INDEX(Data_Input_Inventory!B:B, MATCH(A271, Data_Input_Inventory!D:D, 0)), "N/A")</f>
        <v/>
      </c>
      <c r="C271">
        <f>IFERROR(INDEX(Data_Input_Inventory!E:E, MATCH(A271, Data_Input_Inventory!D:D, 0)), "N/A")</f>
        <v/>
      </c>
      <c r="D271">
        <f>IF(A271&lt;&gt;"", HYPERLINK("https://www.amazon.com/dp/"&amp;A271, "View on Amazon"), "")</f>
        <v/>
      </c>
      <c r="E271">
        <f>IFERROR(INDEX(Data_Input_Inventory!G:G, MATCH(A271, Data_Input_Inventory!D:D, 0)), 0)</f>
        <v/>
      </c>
      <c r="F271">
        <f>IFERROR(INDEX(Data_Input_Inventory!BC:BC, MATCH(A271, Data_Input_Inventory!D:D, 0)), 0)</f>
        <v/>
      </c>
      <c r="G271">
        <f>E271+F271</f>
        <v/>
      </c>
      <c r="H271">
        <f>IFERROR(G271/J271, "")</f>
        <v/>
      </c>
      <c r="I271">
        <f>IFERROR(VLOOKUP(A271, Data_Input_BizRpt!B:AF, 30, FALSE), 0)</f>
        <v/>
      </c>
      <c r="J271">
        <f>I271/30</f>
        <v/>
      </c>
      <c r="K271" t="inlineStr">
        <is>
          <t>(J271 * $P$3 * $P$4 * $P$5) * 60</t>
        </is>
      </c>
      <c r="L271">
        <f>IF(A271&lt;&gt;"", ROUND(MAX(0, K271-G271), 0), "")</f>
        <v/>
      </c>
      <c r="M271">
        <f>IF(L271&gt;0, "Restock Needed", "Healthy")</f>
        <v/>
      </c>
    </row>
    <row r="272">
      <c r="A272">
        <f>IF(ISBLANK(Data_Input_BizRpt!B272),"",Data_Input_BizRpt!B272)</f>
        <v/>
      </c>
      <c r="B272">
        <f>IFERROR(INDEX(Data_Input_Inventory!B:B, MATCH(A272, Data_Input_Inventory!D:D, 0)), "N/A")</f>
        <v/>
      </c>
      <c r="C272">
        <f>IFERROR(INDEX(Data_Input_Inventory!E:E, MATCH(A272, Data_Input_Inventory!D:D, 0)), "N/A")</f>
        <v/>
      </c>
      <c r="D272">
        <f>IF(A272&lt;&gt;"", HYPERLINK("https://www.amazon.com/dp/"&amp;A272, "View on Amazon"), "")</f>
        <v/>
      </c>
      <c r="E272">
        <f>IFERROR(INDEX(Data_Input_Inventory!G:G, MATCH(A272, Data_Input_Inventory!D:D, 0)), 0)</f>
        <v/>
      </c>
      <c r="F272">
        <f>IFERROR(INDEX(Data_Input_Inventory!BC:BC, MATCH(A272, Data_Input_Inventory!D:D, 0)), 0)</f>
        <v/>
      </c>
      <c r="G272">
        <f>E272+F272</f>
        <v/>
      </c>
      <c r="H272">
        <f>IFERROR(G272/J272, "")</f>
        <v/>
      </c>
      <c r="I272">
        <f>IFERROR(VLOOKUP(A272, Data_Input_BizRpt!B:AF, 30, FALSE), 0)</f>
        <v/>
      </c>
      <c r="J272">
        <f>I272/30</f>
        <v/>
      </c>
      <c r="K272" t="inlineStr">
        <is>
          <t>(J272 * $P$3 * $P$4 * $P$5) * 60</t>
        </is>
      </c>
      <c r="L272">
        <f>IF(A272&lt;&gt;"", ROUND(MAX(0, K272-G272), 0), "")</f>
        <v/>
      </c>
      <c r="M272">
        <f>IF(L272&gt;0, "Restock Needed", "Healthy")</f>
        <v/>
      </c>
    </row>
    <row r="273">
      <c r="A273">
        <f>IF(ISBLANK(Data_Input_BizRpt!B273),"",Data_Input_BizRpt!B273)</f>
        <v/>
      </c>
      <c r="B273">
        <f>IFERROR(INDEX(Data_Input_Inventory!B:B, MATCH(A273, Data_Input_Inventory!D:D, 0)), "N/A")</f>
        <v/>
      </c>
      <c r="C273">
        <f>IFERROR(INDEX(Data_Input_Inventory!E:E, MATCH(A273, Data_Input_Inventory!D:D, 0)), "N/A")</f>
        <v/>
      </c>
      <c r="D273">
        <f>IF(A273&lt;&gt;"", HYPERLINK("https://www.amazon.com/dp/"&amp;A273, "View on Amazon"), "")</f>
        <v/>
      </c>
      <c r="E273">
        <f>IFERROR(INDEX(Data_Input_Inventory!G:G, MATCH(A273, Data_Input_Inventory!D:D, 0)), 0)</f>
        <v/>
      </c>
      <c r="F273">
        <f>IFERROR(INDEX(Data_Input_Inventory!BC:BC, MATCH(A273, Data_Input_Inventory!D:D, 0)), 0)</f>
        <v/>
      </c>
      <c r="G273">
        <f>E273+F273</f>
        <v/>
      </c>
      <c r="H273">
        <f>IFERROR(G273/J273, "")</f>
        <v/>
      </c>
      <c r="I273">
        <f>IFERROR(VLOOKUP(A273, Data_Input_BizRpt!B:AF, 30, FALSE), 0)</f>
        <v/>
      </c>
      <c r="J273">
        <f>I273/30</f>
        <v/>
      </c>
      <c r="K273" t="inlineStr">
        <is>
          <t>(J273 * $P$3 * $P$4 * $P$5) * 60</t>
        </is>
      </c>
      <c r="L273">
        <f>IF(A273&lt;&gt;"", ROUND(MAX(0, K273-G273), 0), "")</f>
        <v/>
      </c>
      <c r="M273">
        <f>IF(L273&gt;0, "Restock Needed", "Healthy")</f>
        <v/>
      </c>
    </row>
    <row r="274">
      <c r="A274">
        <f>IF(ISBLANK(Data_Input_BizRpt!B274),"",Data_Input_BizRpt!B274)</f>
        <v/>
      </c>
      <c r="B274">
        <f>IFERROR(INDEX(Data_Input_Inventory!B:B, MATCH(A274, Data_Input_Inventory!D:D, 0)), "N/A")</f>
        <v/>
      </c>
      <c r="C274">
        <f>IFERROR(INDEX(Data_Input_Inventory!E:E, MATCH(A274, Data_Input_Inventory!D:D, 0)), "N/A")</f>
        <v/>
      </c>
      <c r="D274">
        <f>IF(A274&lt;&gt;"", HYPERLINK("https://www.amazon.com/dp/"&amp;A274, "View on Amazon"), "")</f>
        <v/>
      </c>
      <c r="E274">
        <f>IFERROR(INDEX(Data_Input_Inventory!G:G, MATCH(A274, Data_Input_Inventory!D:D, 0)), 0)</f>
        <v/>
      </c>
      <c r="F274">
        <f>IFERROR(INDEX(Data_Input_Inventory!BC:BC, MATCH(A274, Data_Input_Inventory!D:D, 0)), 0)</f>
        <v/>
      </c>
      <c r="G274">
        <f>E274+F274</f>
        <v/>
      </c>
      <c r="H274">
        <f>IFERROR(G274/J274, "")</f>
        <v/>
      </c>
      <c r="I274">
        <f>IFERROR(VLOOKUP(A274, Data_Input_BizRpt!B:AF, 30, FALSE), 0)</f>
        <v/>
      </c>
      <c r="J274">
        <f>I274/30</f>
        <v/>
      </c>
      <c r="K274" t="inlineStr">
        <is>
          <t>(J274 * $P$3 * $P$4 * $P$5) * 60</t>
        </is>
      </c>
      <c r="L274">
        <f>IF(A274&lt;&gt;"", ROUND(MAX(0, K274-G274), 0), "")</f>
        <v/>
      </c>
      <c r="M274">
        <f>IF(L274&gt;0, "Restock Needed", "Healthy")</f>
        <v/>
      </c>
    </row>
    <row r="275">
      <c r="A275">
        <f>IF(ISBLANK(Data_Input_BizRpt!B275),"",Data_Input_BizRpt!B275)</f>
        <v/>
      </c>
      <c r="B275">
        <f>IFERROR(INDEX(Data_Input_Inventory!B:B, MATCH(A275, Data_Input_Inventory!D:D, 0)), "N/A")</f>
        <v/>
      </c>
      <c r="C275">
        <f>IFERROR(INDEX(Data_Input_Inventory!E:E, MATCH(A275, Data_Input_Inventory!D:D, 0)), "N/A")</f>
        <v/>
      </c>
      <c r="D275">
        <f>IF(A275&lt;&gt;"", HYPERLINK("https://www.amazon.com/dp/"&amp;A275, "View on Amazon"), "")</f>
        <v/>
      </c>
      <c r="E275">
        <f>IFERROR(INDEX(Data_Input_Inventory!G:G, MATCH(A275, Data_Input_Inventory!D:D, 0)), 0)</f>
        <v/>
      </c>
      <c r="F275">
        <f>IFERROR(INDEX(Data_Input_Inventory!BC:BC, MATCH(A275, Data_Input_Inventory!D:D, 0)), 0)</f>
        <v/>
      </c>
      <c r="G275">
        <f>E275+F275</f>
        <v/>
      </c>
      <c r="H275">
        <f>IFERROR(G275/J275, "")</f>
        <v/>
      </c>
      <c r="I275">
        <f>IFERROR(VLOOKUP(A275, Data_Input_BizRpt!B:AF, 30, FALSE), 0)</f>
        <v/>
      </c>
      <c r="J275">
        <f>I275/30</f>
        <v/>
      </c>
      <c r="K275" t="inlineStr">
        <is>
          <t>(J275 * $P$3 * $P$4 * $P$5) * 60</t>
        </is>
      </c>
      <c r="L275">
        <f>IF(A275&lt;&gt;"", ROUND(MAX(0, K275-G275), 0), "")</f>
        <v/>
      </c>
      <c r="M275">
        <f>IF(L275&gt;0, "Restock Needed", "Healthy")</f>
        <v/>
      </c>
    </row>
    <row r="276">
      <c r="A276">
        <f>IF(ISBLANK(Data_Input_BizRpt!B276),"",Data_Input_BizRpt!B276)</f>
        <v/>
      </c>
      <c r="B276">
        <f>IFERROR(INDEX(Data_Input_Inventory!B:B, MATCH(A276, Data_Input_Inventory!D:D, 0)), "N/A")</f>
        <v/>
      </c>
      <c r="C276">
        <f>IFERROR(INDEX(Data_Input_Inventory!E:E, MATCH(A276, Data_Input_Inventory!D:D, 0)), "N/A")</f>
        <v/>
      </c>
      <c r="D276">
        <f>IF(A276&lt;&gt;"", HYPERLINK("https://www.amazon.com/dp/"&amp;A276, "View on Amazon"), "")</f>
        <v/>
      </c>
      <c r="E276">
        <f>IFERROR(INDEX(Data_Input_Inventory!G:G, MATCH(A276, Data_Input_Inventory!D:D, 0)), 0)</f>
        <v/>
      </c>
      <c r="F276">
        <f>IFERROR(INDEX(Data_Input_Inventory!BC:BC, MATCH(A276, Data_Input_Inventory!D:D, 0)), 0)</f>
        <v/>
      </c>
      <c r="G276">
        <f>E276+F276</f>
        <v/>
      </c>
      <c r="H276">
        <f>IFERROR(G276/J276, "")</f>
        <v/>
      </c>
      <c r="I276">
        <f>IFERROR(VLOOKUP(A276, Data_Input_BizRpt!B:AF, 30, FALSE), 0)</f>
        <v/>
      </c>
      <c r="J276">
        <f>I276/30</f>
        <v/>
      </c>
      <c r="K276" t="inlineStr">
        <is>
          <t>(J276 * $P$3 * $P$4 * $P$5) * 60</t>
        </is>
      </c>
      <c r="L276">
        <f>IF(A276&lt;&gt;"", ROUND(MAX(0, K276-G276), 0), "")</f>
        <v/>
      </c>
      <c r="M276">
        <f>IF(L276&gt;0, "Restock Needed", "Healthy")</f>
        <v/>
      </c>
    </row>
    <row r="277">
      <c r="A277">
        <f>IF(ISBLANK(Data_Input_BizRpt!B277),"",Data_Input_BizRpt!B277)</f>
        <v/>
      </c>
      <c r="B277">
        <f>IFERROR(INDEX(Data_Input_Inventory!B:B, MATCH(A277, Data_Input_Inventory!D:D, 0)), "N/A")</f>
        <v/>
      </c>
      <c r="C277">
        <f>IFERROR(INDEX(Data_Input_Inventory!E:E, MATCH(A277, Data_Input_Inventory!D:D, 0)), "N/A")</f>
        <v/>
      </c>
      <c r="D277">
        <f>IF(A277&lt;&gt;"", HYPERLINK("https://www.amazon.com/dp/"&amp;A277, "View on Amazon"), "")</f>
        <v/>
      </c>
      <c r="E277">
        <f>IFERROR(INDEX(Data_Input_Inventory!G:G, MATCH(A277, Data_Input_Inventory!D:D, 0)), 0)</f>
        <v/>
      </c>
      <c r="F277">
        <f>IFERROR(INDEX(Data_Input_Inventory!BC:BC, MATCH(A277, Data_Input_Inventory!D:D, 0)), 0)</f>
        <v/>
      </c>
      <c r="G277">
        <f>E277+F277</f>
        <v/>
      </c>
      <c r="H277">
        <f>IFERROR(G277/J277, "")</f>
        <v/>
      </c>
      <c r="I277">
        <f>IFERROR(VLOOKUP(A277, Data_Input_BizRpt!B:AF, 30, FALSE), 0)</f>
        <v/>
      </c>
      <c r="J277">
        <f>I277/30</f>
        <v/>
      </c>
      <c r="K277" t="inlineStr">
        <is>
          <t>(J277 * $P$3 * $P$4 * $P$5) * 60</t>
        </is>
      </c>
      <c r="L277">
        <f>IF(A277&lt;&gt;"", ROUND(MAX(0, K277-G277), 0), "")</f>
        <v/>
      </c>
      <c r="M277">
        <f>IF(L277&gt;0, "Restock Needed", "Healthy")</f>
        <v/>
      </c>
    </row>
    <row r="278">
      <c r="A278">
        <f>IF(ISBLANK(Data_Input_BizRpt!B278),"",Data_Input_BizRpt!B278)</f>
        <v/>
      </c>
      <c r="B278">
        <f>IFERROR(INDEX(Data_Input_Inventory!B:B, MATCH(A278, Data_Input_Inventory!D:D, 0)), "N/A")</f>
        <v/>
      </c>
      <c r="C278">
        <f>IFERROR(INDEX(Data_Input_Inventory!E:E, MATCH(A278, Data_Input_Inventory!D:D, 0)), "N/A")</f>
        <v/>
      </c>
      <c r="D278">
        <f>IF(A278&lt;&gt;"", HYPERLINK("https://www.amazon.com/dp/"&amp;A278, "View on Amazon"), "")</f>
        <v/>
      </c>
      <c r="E278">
        <f>IFERROR(INDEX(Data_Input_Inventory!G:G, MATCH(A278, Data_Input_Inventory!D:D, 0)), 0)</f>
        <v/>
      </c>
      <c r="F278">
        <f>IFERROR(INDEX(Data_Input_Inventory!BC:BC, MATCH(A278, Data_Input_Inventory!D:D, 0)), 0)</f>
        <v/>
      </c>
      <c r="G278">
        <f>E278+F278</f>
        <v/>
      </c>
      <c r="H278">
        <f>IFERROR(G278/J278, "")</f>
        <v/>
      </c>
      <c r="I278">
        <f>IFERROR(VLOOKUP(A278, Data_Input_BizRpt!B:AF, 30, FALSE), 0)</f>
        <v/>
      </c>
      <c r="J278">
        <f>I278/30</f>
        <v/>
      </c>
      <c r="K278" t="inlineStr">
        <is>
          <t>(J278 * $P$3 * $P$4 * $P$5) * 60</t>
        </is>
      </c>
      <c r="L278">
        <f>IF(A278&lt;&gt;"", ROUND(MAX(0, K278-G278), 0), "")</f>
        <v/>
      </c>
      <c r="M278">
        <f>IF(L278&gt;0, "Restock Needed", "Healthy")</f>
        <v/>
      </c>
    </row>
    <row r="279">
      <c r="A279">
        <f>IF(ISBLANK(Data_Input_BizRpt!B279),"",Data_Input_BizRpt!B279)</f>
        <v/>
      </c>
      <c r="B279">
        <f>IFERROR(INDEX(Data_Input_Inventory!B:B, MATCH(A279, Data_Input_Inventory!D:D, 0)), "N/A")</f>
        <v/>
      </c>
      <c r="C279">
        <f>IFERROR(INDEX(Data_Input_Inventory!E:E, MATCH(A279, Data_Input_Inventory!D:D, 0)), "N/A")</f>
        <v/>
      </c>
      <c r="D279">
        <f>IF(A279&lt;&gt;"", HYPERLINK("https://www.amazon.com/dp/"&amp;A279, "View on Amazon"), "")</f>
        <v/>
      </c>
      <c r="E279">
        <f>IFERROR(INDEX(Data_Input_Inventory!G:G, MATCH(A279, Data_Input_Inventory!D:D, 0)), 0)</f>
        <v/>
      </c>
      <c r="F279">
        <f>IFERROR(INDEX(Data_Input_Inventory!BC:BC, MATCH(A279, Data_Input_Inventory!D:D, 0)), 0)</f>
        <v/>
      </c>
      <c r="G279">
        <f>E279+F279</f>
        <v/>
      </c>
      <c r="H279">
        <f>IFERROR(G279/J279, "")</f>
        <v/>
      </c>
      <c r="I279">
        <f>IFERROR(VLOOKUP(A279, Data_Input_BizRpt!B:AF, 30, FALSE), 0)</f>
        <v/>
      </c>
      <c r="J279">
        <f>I279/30</f>
        <v/>
      </c>
      <c r="K279" t="inlineStr">
        <is>
          <t>(J279 * $P$3 * $P$4 * $P$5) * 60</t>
        </is>
      </c>
      <c r="L279">
        <f>IF(A279&lt;&gt;"", ROUND(MAX(0, K279-G279), 0), "")</f>
        <v/>
      </c>
      <c r="M279">
        <f>IF(L279&gt;0, "Restock Needed", "Healthy")</f>
        <v/>
      </c>
    </row>
    <row r="280">
      <c r="A280">
        <f>IF(ISBLANK(Data_Input_BizRpt!B280),"",Data_Input_BizRpt!B280)</f>
        <v/>
      </c>
      <c r="B280">
        <f>IFERROR(INDEX(Data_Input_Inventory!B:B, MATCH(A280, Data_Input_Inventory!D:D, 0)), "N/A")</f>
        <v/>
      </c>
      <c r="C280">
        <f>IFERROR(INDEX(Data_Input_Inventory!E:E, MATCH(A280, Data_Input_Inventory!D:D, 0)), "N/A")</f>
        <v/>
      </c>
      <c r="D280">
        <f>IF(A280&lt;&gt;"", HYPERLINK("https://www.amazon.com/dp/"&amp;A280, "View on Amazon"), "")</f>
        <v/>
      </c>
      <c r="E280">
        <f>IFERROR(INDEX(Data_Input_Inventory!G:G, MATCH(A280, Data_Input_Inventory!D:D, 0)), 0)</f>
        <v/>
      </c>
      <c r="F280">
        <f>IFERROR(INDEX(Data_Input_Inventory!BC:BC, MATCH(A280, Data_Input_Inventory!D:D, 0)), 0)</f>
        <v/>
      </c>
      <c r="G280">
        <f>E280+F280</f>
        <v/>
      </c>
      <c r="H280">
        <f>IFERROR(G280/J280, "")</f>
        <v/>
      </c>
      <c r="I280">
        <f>IFERROR(VLOOKUP(A280, Data_Input_BizRpt!B:AF, 30, FALSE), 0)</f>
        <v/>
      </c>
      <c r="J280">
        <f>I280/30</f>
        <v/>
      </c>
      <c r="K280" t="inlineStr">
        <is>
          <t>(J280 * $P$3 * $P$4 * $P$5) * 60</t>
        </is>
      </c>
      <c r="L280">
        <f>IF(A280&lt;&gt;"", ROUND(MAX(0, K280-G280), 0), "")</f>
        <v/>
      </c>
      <c r="M280">
        <f>IF(L280&gt;0, "Restock Needed", "Healthy")</f>
        <v/>
      </c>
    </row>
    <row r="281">
      <c r="A281">
        <f>IF(ISBLANK(Data_Input_BizRpt!B281),"",Data_Input_BizRpt!B281)</f>
        <v/>
      </c>
      <c r="B281">
        <f>IFERROR(INDEX(Data_Input_Inventory!B:B, MATCH(A281, Data_Input_Inventory!D:D, 0)), "N/A")</f>
        <v/>
      </c>
      <c r="C281">
        <f>IFERROR(INDEX(Data_Input_Inventory!E:E, MATCH(A281, Data_Input_Inventory!D:D, 0)), "N/A")</f>
        <v/>
      </c>
      <c r="D281">
        <f>IF(A281&lt;&gt;"", HYPERLINK("https://www.amazon.com/dp/"&amp;A281, "View on Amazon"), "")</f>
        <v/>
      </c>
      <c r="E281">
        <f>IFERROR(INDEX(Data_Input_Inventory!G:G, MATCH(A281, Data_Input_Inventory!D:D, 0)), 0)</f>
        <v/>
      </c>
      <c r="F281">
        <f>IFERROR(INDEX(Data_Input_Inventory!BC:BC, MATCH(A281, Data_Input_Inventory!D:D, 0)), 0)</f>
        <v/>
      </c>
      <c r="G281">
        <f>E281+F281</f>
        <v/>
      </c>
      <c r="H281">
        <f>IFERROR(G281/J281, "")</f>
        <v/>
      </c>
      <c r="I281">
        <f>IFERROR(VLOOKUP(A281, Data_Input_BizRpt!B:AF, 30, FALSE), 0)</f>
        <v/>
      </c>
      <c r="J281">
        <f>I281/30</f>
        <v/>
      </c>
      <c r="K281" t="inlineStr">
        <is>
          <t>(J281 * $P$3 * $P$4 * $P$5) * 60</t>
        </is>
      </c>
      <c r="L281">
        <f>IF(A281&lt;&gt;"", ROUND(MAX(0, K281-G281), 0), "")</f>
        <v/>
      </c>
      <c r="M281">
        <f>IF(L281&gt;0, "Restock Needed", "Healthy")</f>
        <v/>
      </c>
    </row>
    <row r="282">
      <c r="A282">
        <f>IF(ISBLANK(Data_Input_BizRpt!B282),"",Data_Input_BizRpt!B282)</f>
        <v/>
      </c>
      <c r="B282">
        <f>IFERROR(INDEX(Data_Input_Inventory!B:B, MATCH(A282, Data_Input_Inventory!D:D, 0)), "N/A")</f>
        <v/>
      </c>
      <c r="C282">
        <f>IFERROR(INDEX(Data_Input_Inventory!E:E, MATCH(A282, Data_Input_Inventory!D:D, 0)), "N/A")</f>
        <v/>
      </c>
      <c r="D282">
        <f>IF(A282&lt;&gt;"", HYPERLINK("https://www.amazon.com/dp/"&amp;A282, "View on Amazon"), "")</f>
        <v/>
      </c>
      <c r="E282">
        <f>IFERROR(INDEX(Data_Input_Inventory!G:G, MATCH(A282, Data_Input_Inventory!D:D, 0)), 0)</f>
        <v/>
      </c>
      <c r="F282">
        <f>IFERROR(INDEX(Data_Input_Inventory!BC:BC, MATCH(A282, Data_Input_Inventory!D:D, 0)), 0)</f>
        <v/>
      </c>
      <c r="G282">
        <f>E282+F282</f>
        <v/>
      </c>
      <c r="H282">
        <f>IFERROR(G282/J282, "")</f>
        <v/>
      </c>
      <c r="I282">
        <f>IFERROR(VLOOKUP(A282, Data_Input_BizRpt!B:AF, 30, FALSE), 0)</f>
        <v/>
      </c>
      <c r="J282">
        <f>I282/30</f>
        <v/>
      </c>
      <c r="K282" t="inlineStr">
        <is>
          <t>(J282 * $P$3 * $P$4 * $P$5) * 60</t>
        </is>
      </c>
      <c r="L282">
        <f>IF(A282&lt;&gt;"", ROUND(MAX(0, K282-G282), 0), "")</f>
        <v/>
      </c>
      <c r="M282">
        <f>IF(L282&gt;0, "Restock Needed", "Healthy")</f>
        <v/>
      </c>
    </row>
    <row r="283">
      <c r="A283">
        <f>IF(ISBLANK(Data_Input_BizRpt!B283),"",Data_Input_BizRpt!B283)</f>
        <v/>
      </c>
      <c r="B283">
        <f>IFERROR(INDEX(Data_Input_Inventory!B:B, MATCH(A283, Data_Input_Inventory!D:D, 0)), "N/A")</f>
        <v/>
      </c>
      <c r="C283">
        <f>IFERROR(INDEX(Data_Input_Inventory!E:E, MATCH(A283, Data_Input_Inventory!D:D, 0)), "N/A")</f>
        <v/>
      </c>
      <c r="D283">
        <f>IF(A283&lt;&gt;"", HYPERLINK("https://www.amazon.com/dp/"&amp;A283, "View on Amazon"), "")</f>
        <v/>
      </c>
      <c r="E283">
        <f>IFERROR(INDEX(Data_Input_Inventory!G:G, MATCH(A283, Data_Input_Inventory!D:D, 0)), 0)</f>
        <v/>
      </c>
      <c r="F283">
        <f>IFERROR(INDEX(Data_Input_Inventory!BC:BC, MATCH(A283, Data_Input_Inventory!D:D, 0)), 0)</f>
        <v/>
      </c>
      <c r="G283">
        <f>E283+F283</f>
        <v/>
      </c>
      <c r="H283">
        <f>IFERROR(G283/J283, "")</f>
        <v/>
      </c>
      <c r="I283">
        <f>IFERROR(VLOOKUP(A283, Data_Input_BizRpt!B:AF, 30, FALSE), 0)</f>
        <v/>
      </c>
      <c r="J283">
        <f>I283/30</f>
        <v/>
      </c>
      <c r="K283" t="inlineStr">
        <is>
          <t>(J283 * $P$3 * $P$4 * $P$5) * 60</t>
        </is>
      </c>
      <c r="L283">
        <f>IF(A283&lt;&gt;"", ROUND(MAX(0, K283-G283), 0), "")</f>
        <v/>
      </c>
      <c r="M283">
        <f>IF(L283&gt;0, "Restock Needed", "Healthy")</f>
        <v/>
      </c>
    </row>
    <row r="284">
      <c r="A284">
        <f>IF(ISBLANK(Data_Input_BizRpt!B284),"",Data_Input_BizRpt!B284)</f>
        <v/>
      </c>
      <c r="B284">
        <f>IFERROR(INDEX(Data_Input_Inventory!B:B, MATCH(A284, Data_Input_Inventory!D:D, 0)), "N/A")</f>
        <v/>
      </c>
      <c r="C284">
        <f>IFERROR(INDEX(Data_Input_Inventory!E:E, MATCH(A284, Data_Input_Inventory!D:D, 0)), "N/A")</f>
        <v/>
      </c>
      <c r="D284">
        <f>IF(A284&lt;&gt;"", HYPERLINK("https://www.amazon.com/dp/"&amp;A284, "View on Amazon"), "")</f>
        <v/>
      </c>
      <c r="E284">
        <f>IFERROR(INDEX(Data_Input_Inventory!G:G, MATCH(A284, Data_Input_Inventory!D:D, 0)), 0)</f>
        <v/>
      </c>
      <c r="F284">
        <f>IFERROR(INDEX(Data_Input_Inventory!BC:BC, MATCH(A284, Data_Input_Inventory!D:D, 0)), 0)</f>
        <v/>
      </c>
      <c r="G284">
        <f>E284+F284</f>
        <v/>
      </c>
      <c r="H284">
        <f>IFERROR(G284/J284, "")</f>
        <v/>
      </c>
      <c r="I284">
        <f>IFERROR(VLOOKUP(A284, Data_Input_BizRpt!B:AF, 30, FALSE), 0)</f>
        <v/>
      </c>
      <c r="J284">
        <f>I284/30</f>
        <v/>
      </c>
      <c r="K284" t="inlineStr">
        <is>
          <t>(J284 * $P$3 * $P$4 * $P$5) * 60</t>
        </is>
      </c>
      <c r="L284">
        <f>IF(A284&lt;&gt;"", ROUND(MAX(0, K284-G284), 0), "")</f>
        <v/>
      </c>
      <c r="M284">
        <f>IF(L284&gt;0, "Restock Needed", "Healthy")</f>
        <v/>
      </c>
    </row>
    <row r="285">
      <c r="A285">
        <f>IF(ISBLANK(Data_Input_BizRpt!B285),"",Data_Input_BizRpt!B285)</f>
        <v/>
      </c>
      <c r="B285">
        <f>IFERROR(INDEX(Data_Input_Inventory!B:B, MATCH(A285, Data_Input_Inventory!D:D, 0)), "N/A")</f>
        <v/>
      </c>
      <c r="C285">
        <f>IFERROR(INDEX(Data_Input_Inventory!E:E, MATCH(A285, Data_Input_Inventory!D:D, 0)), "N/A")</f>
        <v/>
      </c>
      <c r="D285">
        <f>IF(A285&lt;&gt;"", HYPERLINK("https://www.amazon.com/dp/"&amp;A285, "View on Amazon"), "")</f>
        <v/>
      </c>
      <c r="E285">
        <f>IFERROR(INDEX(Data_Input_Inventory!G:G, MATCH(A285, Data_Input_Inventory!D:D, 0)), 0)</f>
        <v/>
      </c>
      <c r="F285">
        <f>IFERROR(INDEX(Data_Input_Inventory!BC:BC, MATCH(A285, Data_Input_Inventory!D:D, 0)), 0)</f>
        <v/>
      </c>
      <c r="G285">
        <f>E285+F285</f>
        <v/>
      </c>
      <c r="H285">
        <f>IFERROR(G285/J285, "")</f>
        <v/>
      </c>
      <c r="I285">
        <f>IFERROR(VLOOKUP(A285, Data_Input_BizRpt!B:AF, 30, FALSE), 0)</f>
        <v/>
      </c>
      <c r="J285">
        <f>I285/30</f>
        <v/>
      </c>
      <c r="K285" t="inlineStr">
        <is>
          <t>(J285 * $P$3 * $P$4 * $P$5) * 60</t>
        </is>
      </c>
      <c r="L285">
        <f>IF(A285&lt;&gt;"", ROUND(MAX(0, K285-G285), 0), "")</f>
        <v/>
      </c>
      <c r="M285">
        <f>IF(L285&gt;0, "Restock Needed", "Healthy")</f>
        <v/>
      </c>
    </row>
    <row r="286">
      <c r="A286">
        <f>IF(ISBLANK(Data_Input_BizRpt!B286),"",Data_Input_BizRpt!B286)</f>
        <v/>
      </c>
      <c r="B286">
        <f>IFERROR(INDEX(Data_Input_Inventory!B:B, MATCH(A286, Data_Input_Inventory!D:D, 0)), "N/A")</f>
        <v/>
      </c>
      <c r="C286">
        <f>IFERROR(INDEX(Data_Input_Inventory!E:E, MATCH(A286, Data_Input_Inventory!D:D, 0)), "N/A")</f>
        <v/>
      </c>
      <c r="D286">
        <f>IF(A286&lt;&gt;"", HYPERLINK("https://www.amazon.com/dp/"&amp;A286, "View on Amazon"), "")</f>
        <v/>
      </c>
      <c r="E286">
        <f>IFERROR(INDEX(Data_Input_Inventory!G:G, MATCH(A286, Data_Input_Inventory!D:D, 0)), 0)</f>
        <v/>
      </c>
      <c r="F286">
        <f>IFERROR(INDEX(Data_Input_Inventory!BC:BC, MATCH(A286, Data_Input_Inventory!D:D, 0)), 0)</f>
        <v/>
      </c>
      <c r="G286">
        <f>E286+F286</f>
        <v/>
      </c>
      <c r="H286">
        <f>IFERROR(G286/J286, "")</f>
        <v/>
      </c>
      <c r="I286">
        <f>IFERROR(VLOOKUP(A286, Data_Input_BizRpt!B:AF, 30, FALSE), 0)</f>
        <v/>
      </c>
      <c r="J286">
        <f>I286/30</f>
        <v/>
      </c>
      <c r="K286" t="inlineStr">
        <is>
          <t>(J286 * $P$3 * $P$4 * $P$5) * 60</t>
        </is>
      </c>
      <c r="L286">
        <f>IF(A286&lt;&gt;"", ROUND(MAX(0, K286-G286), 0), "")</f>
        <v/>
      </c>
      <c r="M286">
        <f>IF(L286&gt;0, "Restock Needed", "Healthy")</f>
        <v/>
      </c>
    </row>
    <row r="287">
      <c r="A287">
        <f>IF(ISBLANK(Data_Input_BizRpt!B287),"",Data_Input_BizRpt!B287)</f>
        <v/>
      </c>
      <c r="B287">
        <f>IFERROR(INDEX(Data_Input_Inventory!B:B, MATCH(A287, Data_Input_Inventory!D:D, 0)), "N/A")</f>
        <v/>
      </c>
      <c r="C287">
        <f>IFERROR(INDEX(Data_Input_Inventory!E:E, MATCH(A287, Data_Input_Inventory!D:D, 0)), "N/A")</f>
        <v/>
      </c>
      <c r="D287">
        <f>IF(A287&lt;&gt;"", HYPERLINK("https://www.amazon.com/dp/"&amp;A287, "View on Amazon"), "")</f>
        <v/>
      </c>
      <c r="E287">
        <f>IFERROR(INDEX(Data_Input_Inventory!G:G, MATCH(A287, Data_Input_Inventory!D:D, 0)), 0)</f>
        <v/>
      </c>
      <c r="F287">
        <f>IFERROR(INDEX(Data_Input_Inventory!BC:BC, MATCH(A287, Data_Input_Inventory!D:D, 0)), 0)</f>
        <v/>
      </c>
      <c r="G287">
        <f>E287+F287</f>
        <v/>
      </c>
      <c r="H287">
        <f>IFERROR(G287/J287, "")</f>
        <v/>
      </c>
      <c r="I287">
        <f>IFERROR(VLOOKUP(A287, Data_Input_BizRpt!B:AF, 30, FALSE), 0)</f>
        <v/>
      </c>
      <c r="J287">
        <f>I287/30</f>
        <v/>
      </c>
      <c r="K287" t="inlineStr">
        <is>
          <t>(J287 * $P$3 * $P$4 * $P$5) * 60</t>
        </is>
      </c>
      <c r="L287">
        <f>IF(A287&lt;&gt;"", ROUND(MAX(0, K287-G287), 0), "")</f>
        <v/>
      </c>
      <c r="M287">
        <f>IF(L287&gt;0, "Restock Needed", "Healthy")</f>
        <v/>
      </c>
    </row>
    <row r="288">
      <c r="A288">
        <f>IF(ISBLANK(Data_Input_BizRpt!B288),"",Data_Input_BizRpt!B288)</f>
        <v/>
      </c>
      <c r="B288">
        <f>IFERROR(INDEX(Data_Input_Inventory!B:B, MATCH(A288, Data_Input_Inventory!D:D, 0)), "N/A")</f>
        <v/>
      </c>
      <c r="C288">
        <f>IFERROR(INDEX(Data_Input_Inventory!E:E, MATCH(A288, Data_Input_Inventory!D:D, 0)), "N/A")</f>
        <v/>
      </c>
      <c r="D288">
        <f>IF(A288&lt;&gt;"", HYPERLINK("https://www.amazon.com/dp/"&amp;A288, "View on Amazon"), "")</f>
        <v/>
      </c>
      <c r="E288">
        <f>IFERROR(INDEX(Data_Input_Inventory!G:G, MATCH(A288, Data_Input_Inventory!D:D, 0)), 0)</f>
        <v/>
      </c>
      <c r="F288">
        <f>IFERROR(INDEX(Data_Input_Inventory!BC:BC, MATCH(A288, Data_Input_Inventory!D:D, 0)), 0)</f>
        <v/>
      </c>
      <c r="G288">
        <f>E288+F288</f>
        <v/>
      </c>
      <c r="H288">
        <f>IFERROR(G288/J288, "")</f>
        <v/>
      </c>
      <c r="I288">
        <f>IFERROR(VLOOKUP(A288, Data_Input_BizRpt!B:AF, 30, FALSE), 0)</f>
        <v/>
      </c>
      <c r="J288">
        <f>I288/30</f>
        <v/>
      </c>
      <c r="K288" t="inlineStr">
        <is>
          <t>(J288 * $P$3 * $P$4 * $P$5) * 60</t>
        </is>
      </c>
      <c r="L288">
        <f>IF(A288&lt;&gt;"", ROUND(MAX(0, K288-G288), 0), "")</f>
        <v/>
      </c>
      <c r="M288">
        <f>IF(L288&gt;0, "Restock Needed", "Healthy")</f>
        <v/>
      </c>
    </row>
    <row r="289">
      <c r="A289">
        <f>IF(ISBLANK(Data_Input_BizRpt!B289),"",Data_Input_BizRpt!B289)</f>
        <v/>
      </c>
      <c r="B289">
        <f>IFERROR(INDEX(Data_Input_Inventory!B:B, MATCH(A289, Data_Input_Inventory!D:D, 0)), "N/A")</f>
        <v/>
      </c>
      <c r="C289">
        <f>IFERROR(INDEX(Data_Input_Inventory!E:E, MATCH(A289, Data_Input_Inventory!D:D, 0)), "N/A")</f>
        <v/>
      </c>
      <c r="D289">
        <f>IF(A289&lt;&gt;"", HYPERLINK("https://www.amazon.com/dp/"&amp;A289, "View on Amazon"), "")</f>
        <v/>
      </c>
      <c r="E289">
        <f>IFERROR(INDEX(Data_Input_Inventory!G:G, MATCH(A289, Data_Input_Inventory!D:D, 0)), 0)</f>
        <v/>
      </c>
      <c r="F289">
        <f>IFERROR(INDEX(Data_Input_Inventory!BC:BC, MATCH(A289, Data_Input_Inventory!D:D, 0)), 0)</f>
        <v/>
      </c>
      <c r="G289">
        <f>E289+F289</f>
        <v/>
      </c>
      <c r="H289">
        <f>IFERROR(G289/J289, "")</f>
        <v/>
      </c>
      <c r="I289">
        <f>IFERROR(VLOOKUP(A289, Data_Input_BizRpt!B:AF, 30, FALSE), 0)</f>
        <v/>
      </c>
      <c r="J289">
        <f>I289/30</f>
        <v/>
      </c>
      <c r="K289" t="inlineStr">
        <is>
          <t>(J289 * $P$3 * $P$4 * $P$5) * 60</t>
        </is>
      </c>
      <c r="L289">
        <f>IF(A289&lt;&gt;"", ROUND(MAX(0, K289-G289), 0), "")</f>
        <v/>
      </c>
      <c r="M289">
        <f>IF(L289&gt;0, "Restock Needed", "Healthy")</f>
        <v/>
      </c>
    </row>
    <row r="290">
      <c r="A290">
        <f>IF(ISBLANK(Data_Input_BizRpt!B290),"",Data_Input_BizRpt!B290)</f>
        <v/>
      </c>
      <c r="B290">
        <f>IFERROR(INDEX(Data_Input_Inventory!B:B, MATCH(A290, Data_Input_Inventory!D:D, 0)), "N/A")</f>
        <v/>
      </c>
      <c r="C290">
        <f>IFERROR(INDEX(Data_Input_Inventory!E:E, MATCH(A290, Data_Input_Inventory!D:D, 0)), "N/A")</f>
        <v/>
      </c>
      <c r="D290">
        <f>IF(A290&lt;&gt;"", HYPERLINK("https://www.amazon.com/dp/"&amp;A290, "View on Amazon"), "")</f>
        <v/>
      </c>
      <c r="E290">
        <f>IFERROR(INDEX(Data_Input_Inventory!G:G, MATCH(A290, Data_Input_Inventory!D:D, 0)), 0)</f>
        <v/>
      </c>
      <c r="F290">
        <f>IFERROR(INDEX(Data_Input_Inventory!BC:BC, MATCH(A290, Data_Input_Inventory!D:D, 0)), 0)</f>
        <v/>
      </c>
      <c r="G290">
        <f>E290+F290</f>
        <v/>
      </c>
      <c r="H290">
        <f>IFERROR(G290/J290, "")</f>
        <v/>
      </c>
      <c r="I290">
        <f>IFERROR(VLOOKUP(A290, Data_Input_BizRpt!B:AF, 30, FALSE), 0)</f>
        <v/>
      </c>
      <c r="J290">
        <f>I290/30</f>
        <v/>
      </c>
      <c r="K290" t="inlineStr">
        <is>
          <t>(J290 * $P$3 * $P$4 * $P$5) * 60</t>
        </is>
      </c>
      <c r="L290">
        <f>IF(A290&lt;&gt;"", ROUND(MAX(0, K290-G290), 0), "")</f>
        <v/>
      </c>
      <c r="M290">
        <f>IF(L290&gt;0, "Restock Needed", "Healthy")</f>
        <v/>
      </c>
    </row>
    <row r="291">
      <c r="A291">
        <f>IF(ISBLANK(Data_Input_BizRpt!B291),"",Data_Input_BizRpt!B291)</f>
        <v/>
      </c>
      <c r="B291">
        <f>IFERROR(INDEX(Data_Input_Inventory!B:B, MATCH(A291, Data_Input_Inventory!D:D, 0)), "N/A")</f>
        <v/>
      </c>
      <c r="C291">
        <f>IFERROR(INDEX(Data_Input_Inventory!E:E, MATCH(A291, Data_Input_Inventory!D:D, 0)), "N/A")</f>
        <v/>
      </c>
      <c r="D291">
        <f>IF(A291&lt;&gt;"", HYPERLINK("https://www.amazon.com/dp/"&amp;A291, "View on Amazon"), "")</f>
        <v/>
      </c>
      <c r="E291">
        <f>IFERROR(INDEX(Data_Input_Inventory!G:G, MATCH(A291, Data_Input_Inventory!D:D, 0)), 0)</f>
        <v/>
      </c>
      <c r="F291">
        <f>IFERROR(INDEX(Data_Input_Inventory!BC:BC, MATCH(A291, Data_Input_Inventory!D:D, 0)), 0)</f>
        <v/>
      </c>
      <c r="G291">
        <f>E291+F291</f>
        <v/>
      </c>
      <c r="H291">
        <f>IFERROR(G291/J291, "")</f>
        <v/>
      </c>
      <c r="I291">
        <f>IFERROR(VLOOKUP(A291, Data_Input_BizRpt!B:AF, 30, FALSE), 0)</f>
        <v/>
      </c>
      <c r="J291">
        <f>I291/30</f>
        <v/>
      </c>
      <c r="K291" t="inlineStr">
        <is>
          <t>(J291 * $P$3 * $P$4 * $P$5) * 60</t>
        </is>
      </c>
      <c r="L291">
        <f>IF(A291&lt;&gt;"", ROUND(MAX(0, K291-G291), 0), "")</f>
        <v/>
      </c>
      <c r="M291">
        <f>IF(L291&gt;0, "Restock Needed", "Healthy")</f>
        <v/>
      </c>
    </row>
    <row r="292">
      <c r="A292">
        <f>IF(ISBLANK(Data_Input_BizRpt!B292),"",Data_Input_BizRpt!B292)</f>
        <v/>
      </c>
      <c r="B292">
        <f>IFERROR(INDEX(Data_Input_Inventory!B:B, MATCH(A292, Data_Input_Inventory!D:D, 0)), "N/A")</f>
        <v/>
      </c>
      <c r="C292">
        <f>IFERROR(INDEX(Data_Input_Inventory!E:E, MATCH(A292, Data_Input_Inventory!D:D, 0)), "N/A")</f>
        <v/>
      </c>
      <c r="D292">
        <f>IF(A292&lt;&gt;"", HYPERLINK("https://www.amazon.com/dp/"&amp;A292, "View on Amazon"), "")</f>
        <v/>
      </c>
      <c r="E292">
        <f>IFERROR(INDEX(Data_Input_Inventory!G:G, MATCH(A292, Data_Input_Inventory!D:D, 0)), 0)</f>
        <v/>
      </c>
      <c r="F292">
        <f>IFERROR(INDEX(Data_Input_Inventory!BC:BC, MATCH(A292, Data_Input_Inventory!D:D, 0)), 0)</f>
        <v/>
      </c>
      <c r="G292">
        <f>E292+F292</f>
        <v/>
      </c>
      <c r="H292">
        <f>IFERROR(G292/J292, "")</f>
        <v/>
      </c>
      <c r="I292">
        <f>IFERROR(VLOOKUP(A292, Data_Input_BizRpt!B:AF, 30, FALSE), 0)</f>
        <v/>
      </c>
      <c r="J292">
        <f>I292/30</f>
        <v/>
      </c>
      <c r="K292" t="inlineStr">
        <is>
          <t>(J292 * $P$3 * $P$4 * $P$5) * 60</t>
        </is>
      </c>
      <c r="L292">
        <f>IF(A292&lt;&gt;"", ROUND(MAX(0, K292-G292), 0), "")</f>
        <v/>
      </c>
      <c r="M292">
        <f>IF(L292&gt;0, "Restock Needed", "Healthy")</f>
        <v/>
      </c>
    </row>
    <row r="293">
      <c r="A293">
        <f>IF(ISBLANK(Data_Input_BizRpt!B293),"",Data_Input_BizRpt!B293)</f>
        <v/>
      </c>
      <c r="B293">
        <f>IFERROR(INDEX(Data_Input_Inventory!B:B, MATCH(A293, Data_Input_Inventory!D:D, 0)), "N/A")</f>
        <v/>
      </c>
      <c r="C293">
        <f>IFERROR(INDEX(Data_Input_Inventory!E:E, MATCH(A293, Data_Input_Inventory!D:D, 0)), "N/A")</f>
        <v/>
      </c>
      <c r="D293">
        <f>IF(A293&lt;&gt;"", HYPERLINK("https://www.amazon.com/dp/"&amp;A293, "View on Amazon"), "")</f>
        <v/>
      </c>
      <c r="E293">
        <f>IFERROR(INDEX(Data_Input_Inventory!G:G, MATCH(A293, Data_Input_Inventory!D:D, 0)), 0)</f>
        <v/>
      </c>
      <c r="F293">
        <f>IFERROR(INDEX(Data_Input_Inventory!BC:BC, MATCH(A293, Data_Input_Inventory!D:D, 0)), 0)</f>
        <v/>
      </c>
      <c r="G293">
        <f>E293+F293</f>
        <v/>
      </c>
      <c r="H293">
        <f>IFERROR(G293/J293, "")</f>
        <v/>
      </c>
      <c r="I293">
        <f>IFERROR(VLOOKUP(A293, Data_Input_BizRpt!B:AF, 30, FALSE), 0)</f>
        <v/>
      </c>
      <c r="J293">
        <f>I293/30</f>
        <v/>
      </c>
      <c r="K293" t="inlineStr">
        <is>
          <t>(J293 * $P$3 * $P$4 * $P$5) * 60</t>
        </is>
      </c>
      <c r="L293">
        <f>IF(A293&lt;&gt;"", ROUND(MAX(0, K293-G293), 0), "")</f>
        <v/>
      </c>
      <c r="M293">
        <f>IF(L293&gt;0, "Restock Needed", "Healthy")</f>
        <v/>
      </c>
    </row>
    <row r="294">
      <c r="A294">
        <f>IF(ISBLANK(Data_Input_BizRpt!B294),"",Data_Input_BizRpt!B294)</f>
        <v/>
      </c>
      <c r="B294">
        <f>IFERROR(INDEX(Data_Input_Inventory!B:B, MATCH(A294, Data_Input_Inventory!D:D, 0)), "N/A")</f>
        <v/>
      </c>
      <c r="C294">
        <f>IFERROR(INDEX(Data_Input_Inventory!E:E, MATCH(A294, Data_Input_Inventory!D:D, 0)), "N/A")</f>
        <v/>
      </c>
      <c r="D294">
        <f>IF(A294&lt;&gt;"", HYPERLINK("https://www.amazon.com/dp/"&amp;A294, "View on Amazon"), "")</f>
        <v/>
      </c>
      <c r="E294">
        <f>IFERROR(INDEX(Data_Input_Inventory!G:G, MATCH(A294, Data_Input_Inventory!D:D, 0)), 0)</f>
        <v/>
      </c>
      <c r="F294">
        <f>IFERROR(INDEX(Data_Input_Inventory!BC:BC, MATCH(A294, Data_Input_Inventory!D:D, 0)), 0)</f>
        <v/>
      </c>
      <c r="G294">
        <f>E294+F294</f>
        <v/>
      </c>
      <c r="H294">
        <f>IFERROR(G294/J294, "")</f>
        <v/>
      </c>
      <c r="I294">
        <f>IFERROR(VLOOKUP(A294, Data_Input_BizRpt!B:AF, 30, FALSE), 0)</f>
        <v/>
      </c>
      <c r="J294">
        <f>I294/30</f>
        <v/>
      </c>
      <c r="K294" t="inlineStr">
        <is>
          <t>(J294 * $P$3 * $P$4 * $P$5) * 60</t>
        </is>
      </c>
      <c r="L294">
        <f>IF(A294&lt;&gt;"", ROUND(MAX(0, K294-G294), 0), "")</f>
        <v/>
      </c>
      <c r="M294">
        <f>IF(L294&gt;0, "Restock Needed", "Healthy")</f>
        <v/>
      </c>
    </row>
    <row r="295">
      <c r="A295">
        <f>IF(ISBLANK(Data_Input_BizRpt!B295),"",Data_Input_BizRpt!B295)</f>
        <v/>
      </c>
      <c r="B295">
        <f>IFERROR(INDEX(Data_Input_Inventory!B:B, MATCH(A295, Data_Input_Inventory!D:D, 0)), "N/A")</f>
        <v/>
      </c>
      <c r="C295">
        <f>IFERROR(INDEX(Data_Input_Inventory!E:E, MATCH(A295, Data_Input_Inventory!D:D, 0)), "N/A")</f>
        <v/>
      </c>
      <c r="D295">
        <f>IF(A295&lt;&gt;"", HYPERLINK("https://www.amazon.com/dp/"&amp;A295, "View on Amazon"), "")</f>
        <v/>
      </c>
      <c r="E295">
        <f>IFERROR(INDEX(Data_Input_Inventory!G:G, MATCH(A295, Data_Input_Inventory!D:D, 0)), 0)</f>
        <v/>
      </c>
      <c r="F295">
        <f>IFERROR(INDEX(Data_Input_Inventory!BC:BC, MATCH(A295, Data_Input_Inventory!D:D, 0)), 0)</f>
        <v/>
      </c>
      <c r="G295">
        <f>E295+F295</f>
        <v/>
      </c>
      <c r="H295">
        <f>IFERROR(G295/J295, "")</f>
        <v/>
      </c>
      <c r="I295">
        <f>IFERROR(VLOOKUP(A295, Data_Input_BizRpt!B:AF, 30, FALSE), 0)</f>
        <v/>
      </c>
      <c r="J295">
        <f>I295/30</f>
        <v/>
      </c>
      <c r="K295" t="inlineStr">
        <is>
          <t>(J295 * $P$3 * $P$4 * $P$5) * 60</t>
        </is>
      </c>
      <c r="L295">
        <f>IF(A295&lt;&gt;"", ROUND(MAX(0, K295-G295), 0), "")</f>
        <v/>
      </c>
      <c r="M295">
        <f>IF(L295&gt;0, "Restock Needed", "Healthy")</f>
        <v/>
      </c>
    </row>
    <row r="296">
      <c r="A296">
        <f>IF(ISBLANK(Data_Input_BizRpt!B296),"",Data_Input_BizRpt!B296)</f>
        <v/>
      </c>
      <c r="B296">
        <f>IFERROR(INDEX(Data_Input_Inventory!B:B, MATCH(A296, Data_Input_Inventory!D:D, 0)), "N/A")</f>
        <v/>
      </c>
      <c r="C296">
        <f>IFERROR(INDEX(Data_Input_Inventory!E:E, MATCH(A296, Data_Input_Inventory!D:D, 0)), "N/A")</f>
        <v/>
      </c>
      <c r="D296">
        <f>IF(A296&lt;&gt;"", HYPERLINK("https://www.amazon.com/dp/"&amp;A296, "View on Amazon"), "")</f>
        <v/>
      </c>
      <c r="E296">
        <f>IFERROR(INDEX(Data_Input_Inventory!G:G, MATCH(A296, Data_Input_Inventory!D:D, 0)), 0)</f>
        <v/>
      </c>
      <c r="F296">
        <f>IFERROR(INDEX(Data_Input_Inventory!BC:BC, MATCH(A296, Data_Input_Inventory!D:D, 0)), 0)</f>
        <v/>
      </c>
      <c r="G296">
        <f>E296+F296</f>
        <v/>
      </c>
      <c r="H296">
        <f>IFERROR(G296/J296, "")</f>
        <v/>
      </c>
      <c r="I296">
        <f>IFERROR(VLOOKUP(A296, Data_Input_BizRpt!B:AF, 30, FALSE), 0)</f>
        <v/>
      </c>
      <c r="J296">
        <f>I296/30</f>
        <v/>
      </c>
      <c r="K296" t="inlineStr">
        <is>
          <t>(J296 * $P$3 * $P$4 * $P$5) * 60</t>
        </is>
      </c>
      <c r="L296">
        <f>IF(A296&lt;&gt;"", ROUND(MAX(0, K296-G296), 0), "")</f>
        <v/>
      </c>
      <c r="M296">
        <f>IF(L296&gt;0, "Restock Needed", "Healthy")</f>
        <v/>
      </c>
    </row>
    <row r="297">
      <c r="A297">
        <f>IF(ISBLANK(Data_Input_BizRpt!B297),"",Data_Input_BizRpt!B297)</f>
        <v/>
      </c>
      <c r="B297">
        <f>IFERROR(INDEX(Data_Input_Inventory!B:B, MATCH(A297, Data_Input_Inventory!D:D, 0)), "N/A")</f>
        <v/>
      </c>
      <c r="C297">
        <f>IFERROR(INDEX(Data_Input_Inventory!E:E, MATCH(A297, Data_Input_Inventory!D:D, 0)), "N/A")</f>
        <v/>
      </c>
      <c r="D297">
        <f>IF(A297&lt;&gt;"", HYPERLINK("https://www.amazon.com/dp/"&amp;A297, "View on Amazon"), "")</f>
        <v/>
      </c>
      <c r="E297">
        <f>IFERROR(INDEX(Data_Input_Inventory!G:G, MATCH(A297, Data_Input_Inventory!D:D, 0)), 0)</f>
        <v/>
      </c>
      <c r="F297">
        <f>IFERROR(INDEX(Data_Input_Inventory!BC:BC, MATCH(A297, Data_Input_Inventory!D:D, 0)), 0)</f>
        <v/>
      </c>
      <c r="G297">
        <f>E297+F297</f>
        <v/>
      </c>
      <c r="H297">
        <f>IFERROR(G297/J297, "")</f>
        <v/>
      </c>
      <c r="I297">
        <f>IFERROR(VLOOKUP(A297, Data_Input_BizRpt!B:AF, 30, FALSE), 0)</f>
        <v/>
      </c>
      <c r="J297">
        <f>I297/30</f>
        <v/>
      </c>
      <c r="K297" t="inlineStr">
        <is>
          <t>(J297 * $P$3 * $P$4 * $P$5) * 60</t>
        </is>
      </c>
      <c r="L297">
        <f>IF(A297&lt;&gt;"", ROUND(MAX(0, K297-G297), 0), "")</f>
        <v/>
      </c>
      <c r="M297">
        <f>IF(L297&gt;0, "Restock Needed", "Healthy")</f>
        <v/>
      </c>
    </row>
    <row r="298">
      <c r="A298">
        <f>IF(ISBLANK(Data_Input_BizRpt!B298),"",Data_Input_BizRpt!B298)</f>
        <v/>
      </c>
      <c r="B298">
        <f>IFERROR(INDEX(Data_Input_Inventory!B:B, MATCH(A298, Data_Input_Inventory!D:D, 0)), "N/A")</f>
        <v/>
      </c>
      <c r="C298">
        <f>IFERROR(INDEX(Data_Input_Inventory!E:E, MATCH(A298, Data_Input_Inventory!D:D, 0)), "N/A")</f>
        <v/>
      </c>
      <c r="D298">
        <f>IF(A298&lt;&gt;"", HYPERLINK("https://www.amazon.com/dp/"&amp;A298, "View on Amazon"), "")</f>
        <v/>
      </c>
      <c r="E298">
        <f>IFERROR(INDEX(Data_Input_Inventory!G:G, MATCH(A298, Data_Input_Inventory!D:D, 0)), 0)</f>
        <v/>
      </c>
      <c r="F298">
        <f>IFERROR(INDEX(Data_Input_Inventory!BC:BC, MATCH(A298, Data_Input_Inventory!D:D, 0)), 0)</f>
        <v/>
      </c>
      <c r="G298">
        <f>E298+F298</f>
        <v/>
      </c>
      <c r="H298">
        <f>IFERROR(G298/J298, "")</f>
        <v/>
      </c>
      <c r="I298">
        <f>IFERROR(VLOOKUP(A298, Data_Input_BizRpt!B:AF, 30, FALSE), 0)</f>
        <v/>
      </c>
      <c r="J298">
        <f>I298/30</f>
        <v/>
      </c>
      <c r="K298" t="inlineStr">
        <is>
          <t>(J298 * $P$3 * $P$4 * $P$5) * 60</t>
        </is>
      </c>
      <c r="L298">
        <f>IF(A298&lt;&gt;"", ROUND(MAX(0, K298-G298), 0), "")</f>
        <v/>
      </c>
      <c r="M298">
        <f>IF(L298&gt;0, "Restock Needed", "Healthy")</f>
        <v/>
      </c>
    </row>
    <row r="299">
      <c r="A299">
        <f>IF(ISBLANK(Data_Input_BizRpt!B299),"",Data_Input_BizRpt!B299)</f>
        <v/>
      </c>
      <c r="B299">
        <f>IFERROR(INDEX(Data_Input_Inventory!B:B, MATCH(A299, Data_Input_Inventory!D:D, 0)), "N/A")</f>
        <v/>
      </c>
      <c r="C299">
        <f>IFERROR(INDEX(Data_Input_Inventory!E:E, MATCH(A299, Data_Input_Inventory!D:D, 0)), "N/A")</f>
        <v/>
      </c>
      <c r="D299">
        <f>IF(A299&lt;&gt;"", HYPERLINK("https://www.amazon.com/dp/"&amp;A299, "View on Amazon"), "")</f>
        <v/>
      </c>
      <c r="E299">
        <f>IFERROR(INDEX(Data_Input_Inventory!G:G, MATCH(A299, Data_Input_Inventory!D:D, 0)), 0)</f>
        <v/>
      </c>
      <c r="F299">
        <f>IFERROR(INDEX(Data_Input_Inventory!BC:BC, MATCH(A299, Data_Input_Inventory!D:D, 0)), 0)</f>
        <v/>
      </c>
      <c r="G299">
        <f>E299+F299</f>
        <v/>
      </c>
      <c r="H299">
        <f>IFERROR(G299/J299, "")</f>
        <v/>
      </c>
      <c r="I299">
        <f>IFERROR(VLOOKUP(A299, Data_Input_BizRpt!B:AF, 30, FALSE), 0)</f>
        <v/>
      </c>
      <c r="J299">
        <f>I299/30</f>
        <v/>
      </c>
      <c r="K299" t="inlineStr">
        <is>
          <t>(J299 * $P$3 * $P$4 * $P$5) * 60</t>
        </is>
      </c>
      <c r="L299">
        <f>IF(A299&lt;&gt;"", ROUND(MAX(0, K299-G299), 0), "")</f>
        <v/>
      </c>
      <c r="M299">
        <f>IF(L299&gt;0, "Restock Needed", "Healthy")</f>
        <v/>
      </c>
    </row>
    <row r="300">
      <c r="A300">
        <f>IF(ISBLANK(Data_Input_BizRpt!B300),"",Data_Input_BizRpt!B300)</f>
        <v/>
      </c>
      <c r="B300">
        <f>IFERROR(INDEX(Data_Input_Inventory!B:B, MATCH(A300, Data_Input_Inventory!D:D, 0)), "N/A")</f>
        <v/>
      </c>
      <c r="C300">
        <f>IFERROR(INDEX(Data_Input_Inventory!E:E, MATCH(A300, Data_Input_Inventory!D:D, 0)), "N/A")</f>
        <v/>
      </c>
      <c r="D300">
        <f>IF(A300&lt;&gt;"", HYPERLINK("https://www.amazon.com/dp/"&amp;A300, "View on Amazon"), "")</f>
        <v/>
      </c>
      <c r="E300">
        <f>IFERROR(INDEX(Data_Input_Inventory!G:G, MATCH(A300, Data_Input_Inventory!D:D, 0)), 0)</f>
        <v/>
      </c>
      <c r="F300">
        <f>IFERROR(INDEX(Data_Input_Inventory!BC:BC, MATCH(A300, Data_Input_Inventory!D:D, 0)), 0)</f>
        <v/>
      </c>
      <c r="G300">
        <f>E300+F300</f>
        <v/>
      </c>
      <c r="H300">
        <f>IFERROR(G300/J300, "")</f>
        <v/>
      </c>
      <c r="I300">
        <f>IFERROR(VLOOKUP(A300, Data_Input_BizRpt!B:AF, 30, FALSE), 0)</f>
        <v/>
      </c>
      <c r="J300">
        <f>I300/30</f>
        <v/>
      </c>
      <c r="K300" t="inlineStr">
        <is>
          <t>(J300 * $P$3 * $P$4 * $P$5) * 60</t>
        </is>
      </c>
      <c r="L300">
        <f>IF(A300&lt;&gt;"", ROUND(MAX(0, K300-G300), 0), "")</f>
        <v/>
      </c>
      <c r="M300">
        <f>IF(L300&gt;0, "Restock Needed", "Healthy")</f>
        <v/>
      </c>
    </row>
    <row r="301">
      <c r="A301">
        <f>IF(ISBLANK(Data_Input_BizRpt!B301),"",Data_Input_BizRpt!B301)</f>
        <v/>
      </c>
      <c r="B301">
        <f>IFERROR(INDEX(Data_Input_Inventory!B:B, MATCH(A301, Data_Input_Inventory!D:D, 0)), "N/A")</f>
        <v/>
      </c>
      <c r="C301">
        <f>IFERROR(INDEX(Data_Input_Inventory!E:E, MATCH(A301, Data_Input_Inventory!D:D, 0)), "N/A")</f>
        <v/>
      </c>
      <c r="D301">
        <f>IF(A301&lt;&gt;"", HYPERLINK("https://www.amazon.com/dp/"&amp;A301, "View on Amazon"), "")</f>
        <v/>
      </c>
      <c r="E301">
        <f>IFERROR(INDEX(Data_Input_Inventory!G:G, MATCH(A301, Data_Input_Inventory!D:D, 0)), 0)</f>
        <v/>
      </c>
      <c r="F301">
        <f>IFERROR(INDEX(Data_Input_Inventory!BC:BC, MATCH(A301, Data_Input_Inventory!D:D, 0)), 0)</f>
        <v/>
      </c>
      <c r="G301">
        <f>E301+F301</f>
        <v/>
      </c>
      <c r="H301">
        <f>IFERROR(G301/J301, "")</f>
        <v/>
      </c>
      <c r="I301">
        <f>IFERROR(VLOOKUP(A301, Data_Input_BizRpt!B:AF, 30, FALSE), 0)</f>
        <v/>
      </c>
      <c r="J301">
        <f>I301/30</f>
        <v/>
      </c>
      <c r="K301" t="inlineStr">
        <is>
          <t>(J301 * $P$3 * $P$4 * $P$5) * 60</t>
        </is>
      </c>
      <c r="L301">
        <f>IF(A301&lt;&gt;"", ROUND(MAX(0, K301-G301), 0), "")</f>
        <v/>
      </c>
      <c r="M301">
        <f>IF(L301&gt;0, "Restock Needed", "Healthy")</f>
        <v/>
      </c>
    </row>
    <row r="302">
      <c r="A302">
        <f>IF(ISBLANK(Data_Input_BizRpt!B302),"",Data_Input_BizRpt!B302)</f>
        <v/>
      </c>
      <c r="B302">
        <f>IFERROR(INDEX(Data_Input_Inventory!B:B, MATCH(A302, Data_Input_Inventory!D:D, 0)), "N/A")</f>
        <v/>
      </c>
      <c r="C302">
        <f>IFERROR(INDEX(Data_Input_Inventory!E:E, MATCH(A302, Data_Input_Inventory!D:D, 0)), "N/A")</f>
        <v/>
      </c>
      <c r="D302">
        <f>IF(A302&lt;&gt;"", HYPERLINK("https://www.amazon.com/dp/"&amp;A302, "View on Amazon"), "")</f>
        <v/>
      </c>
      <c r="E302">
        <f>IFERROR(INDEX(Data_Input_Inventory!G:G, MATCH(A302, Data_Input_Inventory!D:D, 0)), 0)</f>
        <v/>
      </c>
      <c r="F302">
        <f>IFERROR(INDEX(Data_Input_Inventory!BC:BC, MATCH(A302, Data_Input_Inventory!D:D, 0)), 0)</f>
        <v/>
      </c>
      <c r="G302">
        <f>E302+F302</f>
        <v/>
      </c>
      <c r="H302">
        <f>IFERROR(G302/J302, "")</f>
        <v/>
      </c>
      <c r="I302">
        <f>IFERROR(VLOOKUP(A302, Data_Input_BizRpt!B:AF, 30, FALSE), 0)</f>
        <v/>
      </c>
      <c r="J302">
        <f>I302/30</f>
        <v/>
      </c>
      <c r="K302" t="inlineStr">
        <is>
          <t>(J302 * $P$3 * $P$4 * $P$5) * 60</t>
        </is>
      </c>
      <c r="L302">
        <f>IF(A302&lt;&gt;"", ROUND(MAX(0, K302-G302), 0), "")</f>
        <v/>
      </c>
      <c r="M302">
        <f>IF(L302&gt;0, "Restock Needed", "Healthy")</f>
        <v/>
      </c>
    </row>
    <row r="303">
      <c r="A303">
        <f>IF(ISBLANK(Data_Input_BizRpt!B303),"",Data_Input_BizRpt!B303)</f>
        <v/>
      </c>
      <c r="B303">
        <f>IFERROR(INDEX(Data_Input_Inventory!B:B, MATCH(A303, Data_Input_Inventory!D:D, 0)), "N/A")</f>
        <v/>
      </c>
      <c r="C303">
        <f>IFERROR(INDEX(Data_Input_Inventory!E:E, MATCH(A303, Data_Input_Inventory!D:D, 0)), "N/A")</f>
        <v/>
      </c>
      <c r="D303">
        <f>IF(A303&lt;&gt;"", HYPERLINK("https://www.amazon.com/dp/"&amp;A303, "View on Amazon"), "")</f>
        <v/>
      </c>
      <c r="E303">
        <f>IFERROR(INDEX(Data_Input_Inventory!G:G, MATCH(A303, Data_Input_Inventory!D:D, 0)), 0)</f>
        <v/>
      </c>
      <c r="F303">
        <f>IFERROR(INDEX(Data_Input_Inventory!BC:BC, MATCH(A303, Data_Input_Inventory!D:D, 0)), 0)</f>
        <v/>
      </c>
      <c r="G303">
        <f>E303+F303</f>
        <v/>
      </c>
      <c r="H303">
        <f>IFERROR(G303/J303, "")</f>
        <v/>
      </c>
      <c r="I303">
        <f>IFERROR(VLOOKUP(A303, Data_Input_BizRpt!B:AF, 30, FALSE), 0)</f>
        <v/>
      </c>
      <c r="J303">
        <f>I303/30</f>
        <v/>
      </c>
      <c r="K303" t="inlineStr">
        <is>
          <t>(J303 * $P$3 * $P$4 * $P$5) * 60</t>
        </is>
      </c>
      <c r="L303">
        <f>IF(A303&lt;&gt;"", ROUND(MAX(0, K303-G303), 0), "")</f>
        <v/>
      </c>
      <c r="M303">
        <f>IF(L303&gt;0, "Restock Needed", "Healthy")</f>
        <v/>
      </c>
    </row>
    <row r="304">
      <c r="A304">
        <f>IF(ISBLANK(Data_Input_BizRpt!B304),"",Data_Input_BizRpt!B304)</f>
        <v/>
      </c>
      <c r="B304">
        <f>IFERROR(INDEX(Data_Input_Inventory!B:B, MATCH(A304, Data_Input_Inventory!D:D, 0)), "N/A")</f>
        <v/>
      </c>
      <c r="C304">
        <f>IFERROR(INDEX(Data_Input_Inventory!E:E, MATCH(A304, Data_Input_Inventory!D:D, 0)), "N/A")</f>
        <v/>
      </c>
      <c r="D304">
        <f>IF(A304&lt;&gt;"", HYPERLINK("https://www.amazon.com/dp/"&amp;A304, "View on Amazon"), "")</f>
        <v/>
      </c>
      <c r="E304">
        <f>IFERROR(INDEX(Data_Input_Inventory!G:G, MATCH(A304, Data_Input_Inventory!D:D, 0)), 0)</f>
        <v/>
      </c>
      <c r="F304">
        <f>IFERROR(INDEX(Data_Input_Inventory!BC:BC, MATCH(A304, Data_Input_Inventory!D:D, 0)), 0)</f>
        <v/>
      </c>
      <c r="G304">
        <f>E304+F304</f>
        <v/>
      </c>
      <c r="H304">
        <f>IFERROR(G304/J304, "")</f>
        <v/>
      </c>
      <c r="I304">
        <f>IFERROR(VLOOKUP(A304, Data_Input_BizRpt!B:AF, 30, FALSE), 0)</f>
        <v/>
      </c>
      <c r="J304">
        <f>I304/30</f>
        <v/>
      </c>
      <c r="K304" t="inlineStr">
        <is>
          <t>(J304 * $P$3 * $P$4 * $P$5) * 60</t>
        </is>
      </c>
      <c r="L304">
        <f>IF(A304&lt;&gt;"", ROUND(MAX(0, K304-G304), 0), "")</f>
        <v/>
      </c>
      <c r="M304">
        <f>IF(L304&gt;0, "Restock Needed", "Healthy")</f>
        <v/>
      </c>
    </row>
    <row r="305">
      <c r="A305">
        <f>IF(ISBLANK(Data_Input_BizRpt!B305),"",Data_Input_BizRpt!B305)</f>
        <v/>
      </c>
      <c r="B305">
        <f>IFERROR(INDEX(Data_Input_Inventory!B:B, MATCH(A305, Data_Input_Inventory!D:D, 0)), "N/A")</f>
        <v/>
      </c>
      <c r="C305">
        <f>IFERROR(INDEX(Data_Input_Inventory!E:E, MATCH(A305, Data_Input_Inventory!D:D, 0)), "N/A")</f>
        <v/>
      </c>
      <c r="D305">
        <f>IF(A305&lt;&gt;"", HYPERLINK("https://www.amazon.com/dp/"&amp;A305, "View on Amazon"), "")</f>
        <v/>
      </c>
      <c r="E305">
        <f>IFERROR(INDEX(Data_Input_Inventory!G:G, MATCH(A305, Data_Input_Inventory!D:D, 0)), 0)</f>
        <v/>
      </c>
      <c r="F305">
        <f>IFERROR(INDEX(Data_Input_Inventory!BC:BC, MATCH(A305, Data_Input_Inventory!D:D, 0)), 0)</f>
        <v/>
      </c>
      <c r="G305">
        <f>E305+F305</f>
        <v/>
      </c>
      <c r="H305">
        <f>IFERROR(G305/J305, "")</f>
        <v/>
      </c>
      <c r="I305">
        <f>IFERROR(VLOOKUP(A305, Data_Input_BizRpt!B:AF, 30, FALSE), 0)</f>
        <v/>
      </c>
      <c r="J305">
        <f>I305/30</f>
        <v/>
      </c>
      <c r="K305" t="inlineStr">
        <is>
          <t>(J305 * $P$3 * $P$4 * $P$5) * 60</t>
        </is>
      </c>
      <c r="L305">
        <f>IF(A305&lt;&gt;"", ROUND(MAX(0, K305-G305), 0), "")</f>
        <v/>
      </c>
      <c r="M305">
        <f>IF(L305&gt;0, "Restock Needed", "Healthy")</f>
        <v/>
      </c>
    </row>
    <row r="306">
      <c r="A306">
        <f>IF(ISBLANK(Data_Input_BizRpt!B306),"",Data_Input_BizRpt!B306)</f>
        <v/>
      </c>
      <c r="B306">
        <f>IFERROR(INDEX(Data_Input_Inventory!B:B, MATCH(A306, Data_Input_Inventory!D:D, 0)), "N/A")</f>
        <v/>
      </c>
      <c r="C306">
        <f>IFERROR(INDEX(Data_Input_Inventory!E:E, MATCH(A306, Data_Input_Inventory!D:D, 0)), "N/A")</f>
        <v/>
      </c>
      <c r="D306">
        <f>IF(A306&lt;&gt;"", HYPERLINK("https://www.amazon.com/dp/"&amp;A306, "View on Amazon"), "")</f>
        <v/>
      </c>
      <c r="E306">
        <f>IFERROR(INDEX(Data_Input_Inventory!G:G, MATCH(A306, Data_Input_Inventory!D:D, 0)), 0)</f>
        <v/>
      </c>
      <c r="F306">
        <f>IFERROR(INDEX(Data_Input_Inventory!BC:BC, MATCH(A306, Data_Input_Inventory!D:D, 0)), 0)</f>
        <v/>
      </c>
      <c r="G306">
        <f>E306+F306</f>
        <v/>
      </c>
      <c r="H306">
        <f>IFERROR(G306/J306, "")</f>
        <v/>
      </c>
      <c r="I306">
        <f>IFERROR(VLOOKUP(A306, Data_Input_BizRpt!B:AF, 30, FALSE), 0)</f>
        <v/>
      </c>
      <c r="J306">
        <f>I306/30</f>
        <v/>
      </c>
      <c r="K306" t="inlineStr">
        <is>
          <t>(J306 * $P$3 * $P$4 * $P$5) * 60</t>
        </is>
      </c>
      <c r="L306">
        <f>IF(A306&lt;&gt;"", ROUND(MAX(0, K306-G306), 0), "")</f>
        <v/>
      </c>
      <c r="M306">
        <f>IF(L306&gt;0, "Restock Needed", "Healthy")</f>
        <v/>
      </c>
    </row>
    <row r="307">
      <c r="A307">
        <f>IF(ISBLANK(Data_Input_BizRpt!B307),"",Data_Input_BizRpt!B307)</f>
        <v/>
      </c>
      <c r="B307">
        <f>IFERROR(INDEX(Data_Input_Inventory!B:B, MATCH(A307, Data_Input_Inventory!D:D, 0)), "N/A")</f>
        <v/>
      </c>
      <c r="C307">
        <f>IFERROR(INDEX(Data_Input_Inventory!E:E, MATCH(A307, Data_Input_Inventory!D:D, 0)), "N/A")</f>
        <v/>
      </c>
      <c r="D307">
        <f>IF(A307&lt;&gt;"", HYPERLINK("https://www.amazon.com/dp/"&amp;A307, "View on Amazon"), "")</f>
        <v/>
      </c>
      <c r="E307">
        <f>IFERROR(INDEX(Data_Input_Inventory!G:G, MATCH(A307, Data_Input_Inventory!D:D, 0)), 0)</f>
        <v/>
      </c>
      <c r="F307">
        <f>IFERROR(INDEX(Data_Input_Inventory!BC:BC, MATCH(A307, Data_Input_Inventory!D:D, 0)), 0)</f>
        <v/>
      </c>
      <c r="G307">
        <f>E307+F307</f>
        <v/>
      </c>
      <c r="H307">
        <f>IFERROR(G307/J307, "")</f>
        <v/>
      </c>
      <c r="I307">
        <f>IFERROR(VLOOKUP(A307, Data_Input_BizRpt!B:AF, 30, FALSE), 0)</f>
        <v/>
      </c>
      <c r="J307">
        <f>I307/30</f>
        <v/>
      </c>
      <c r="K307" t="inlineStr">
        <is>
          <t>(J307 * $P$3 * $P$4 * $P$5) * 60</t>
        </is>
      </c>
      <c r="L307">
        <f>IF(A307&lt;&gt;"", ROUND(MAX(0, K307-G307), 0), "")</f>
        <v/>
      </c>
      <c r="M307">
        <f>IF(L307&gt;0, "Restock Needed", "Healthy")</f>
        <v/>
      </c>
    </row>
    <row r="308">
      <c r="A308">
        <f>IF(ISBLANK(Data_Input_BizRpt!B308),"",Data_Input_BizRpt!B308)</f>
        <v/>
      </c>
      <c r="B308">
        <f>IFERROR(INDEX(Data_Input_Inventory!B:B, MATCH(A308, Data_Input_Inventory!D:D, 0)), "N/A")</f>
        <v/>
      </c>
      <c r="C308">
        <f>IFERROR(INDEX(Data_Input_Inventory!E:E, MATCH(A308, Data_Input_Inventory!D:D, 0)), "N/A")</f>
        <v/>
      </c>
      <c r="D308">
        <f>IF(A308&lt;&gt;"", HYPERLINK("https://www.amazon.com/dp/"&amp;A308, "View on Amazon"), "")</f>
        <v/>
      </c>
      <c r="E308">
        <f>IFERROR(INDEX(Data_Input_Inventory!G:G, MATCH(A308, Data_Input_Inventory!D:D, 0)), 0)</f>
        <v/>
      </c>
      <c r="F308">
        <f>IFERROR(INDEX(Data_Input_Inventory!BC:BC, MATCH(A308, Data_Input_Inventory!D:D, 0)), 0)</f>
        <v/>
      </c>
      <c r="G308">
        <f>E308+F308</f>
        <v/>
      </c>
      <c r="H308">
        <f>IFERROR(G308/J308, "")</f>
        <v/>
      </c>
      <c r="I308">
        <f>IFERROR(VLOOKUP(A308, Data_Input_BizRpt!B:AF, 30, FALSE), 0)</f>
        <v/>
      </c>
      <c r="J308">
        <f>I308/30</f>
        <v/>
      </c>
      <c r="K308" t="inlineStr">
        <is>
          <t>(J308 * $P$3 * $P$4 * $P$5) * 60</t>
        </is>
      </c>
      <c r="L308">
        <f>IF(A308&lt;&gt;"", ROUND(MAX(0, K308-G308), 0), "")</f>
        <v/>
      </c>
      <c r="M308">
        <f>IF(L308&gt;0, "Restock Needed", "Healthy")</f>
        <v/>
      </c>
    </row>
    <row r="309">
      <c r="A309">
        <f>IF(ISBLANK(Data_Input_BizRpt!B309),"",Data_Input_BizRpt!B309)</f>
        <v/>
      </c>
      <c r="B309">
        <f>IFERROR(INDEX(Data_Input_Inventory!B:B, MATCH(A309, Data_Input_Inventory!D:D, 0)), "N/A")</f>
        <v/>
      </c>
      <c r="C309">
        <f>IFERROR(INDEX(Data_Input_Inventory!E:E, MATCH(A309, Data_Input_Inventory!D:D, 0)), "N/A")</f>
        <v/>
      </c>
      <c r="D309">
        <f>IF(A309&lt;&gt;"", HYPERLINK("https://www.amazon.com/dp/"&amp;A309, "View on Amazon"), "")</f>
        <v/>
      </c>
      <c r="E309">
        <f>IFERROR(INDEX(Data_Input_Inventory!G:G, MATCH(A309, Data_Input_Inventory!D:D, 0)), 0)</f>
        <v/>
      </c>
      <c r="F309">
        <f>IFERROR(INDEX(Data_Input_Inventory!BC:BC, MATCH(A309, Data_Input_Inventory!D:D, 0)), 0)</f>
        <v/>
      </c>
      <c r="G309">
        <f>E309+F309</f>
        <v/>
      </c>
      <c r="H309">
        <f>IFERROR(G309/J309, "")</f>
        <v/>
      </c>
      <c r="I309">
        <f>IFERROR(VLOOKUP(A309, Data_Input_BizRpt!B:AF, 30, FALSE), 0)</f>
        <v/>
      </c>
      <c r="J309">
        <f>I309/30</f>
        <v/>
      </c>
      <c r="K309" t="inlineStr">
        <is>
          <t>(J309 * $P$3 * $P$4 * $P$5) * 60</t>
        </is>
      </c>
      <c r="L309">
        <f>IF(A309&lt;&gt;"", ROUND(MAX(0, K309-G309), 0), "")</f>
        <v/>
      </c>
      <c r="M309">
        <f>IF(L309&gt;0, "Restock Needed", "Healthy")</f>
        <v/>
      </c>
    </row>
    <row r="310">
      <c r="A310">
        <f>IF(ISBLANK(Data_Input_BizRpt!B310),"",Data_Input_BizRpt!B310)</f>
        <v/>
      </c>
      <c r="B310">
        <f>IFERROR(INDEX(Data_Input_Inventory!B:B, MATCH(A310, Data_Input_Inventory!D:D, 0)), "N/A")</f>
        <v/>
      </c>
      <c r="C310">
        <f>IFERROR(INDEX(Data_Input_Inventory!E:E, MATCH(A310, Data_Input_Inventory!D:D, 0)), "N/A")</f>
        <v/>
      </c>
      <c r="D310">
        <f>IF(A310&lt;&gt;"", HYPERLINK("https://www.amazon.com/dp/"&amp;A310, "View on Amazon"), "")</f>
        <v/>
      </c>
      <c r="E310">
        <f>IFERROR(INDEX(Data_Input_Inventory!G:G, MATCH(A310, Data_Input_Inventory!D:D, 0)), 0)</f>
        <v/>
      </c>
      <c r="F310">
        <f>IFERROR(INDEX(Data_Input_Inventory!BC:BC, MATCH(A310, Data_Input_Inventory!D:D, 0)), 0)</f>
        <v/>
      </c>
      <c r="G310">
        <f>E310+F310</f>
        <v/>
      </c>
      <c r="H310">
        <f>IFERROR(G310/J310, "")</f>
        <v/>
      </c>
      <c r="I310">
        <f>IFERROR(VLOOKUP(A310, Data_Input_BizRpt!B:AF, 30, FALSE), 0)</f>
        <v/>
      </c>
      <c r="J310">
        <f>I310/30</f>
        <v/>
      </c>
      <c r="K310" t="inlineStr">
        <is>
          <t>(J310 * $P$3 * $P$4 * $P$5) * 60</t>
        </is>
      </c>
      <c r="L310">
        <f>IF(A310&lt;&gt;"", ROUND(MAX(0, K310-G310), 0), "")</f>
        <v/>
      </c>
      <c r="M310">
        <f>IF(L310&gt;0, "Restock Needed", "Healthy")</f>
        <v/>
      </c>
    </row>
    <row r="311">
      <c r="A311">
        <f>IF(ISBLANK(Data_Input_BizRpt!B311),"",Data_Input_BizRpt!B311)</f>
        <v/>
      </c>
      <c r="B311">
        <f>IFERROR(INDEX(Data_Input_Inventory!B:B, MATCH(A311, Data_Input_Inventory!D:D, 0)), "N/A")</f>
        <v/>
      </c>
      <c r="C311">
        <f>IFERROR(INDEX(Data_Input_Inventory!E:E, MATCH(A311, Data_Input_Inventory!D:D, 0)), "N/A")</f>
        <v/>
      </c>
      <c r="D311">
        <f>IF(A311&lt;&gt;"", HYPERLINK("https://www.amazon.com/dp/"&amp;A311, "View on Amazon"), "")</f>
        <v/>
      </c>
      <c r="E311">
        <f>IFERROR(INDEX(Data_Input_Inventory!G:G, MATCH(A311, Data_Input_Inventory!D:D, 0)), 0)</f>
        <v/>
      </c>
      <c r="F311">
        <f>IFERROR(INDEX(Data_Input_Inventory!BC:BC, MATCH(A311, Data_Input_Inventory!D:D, 0)), 0)</f>
        <v/>
      </c>
      <c r="G311">
        <f>E311+F311</f>
        <v/>
      </c>
      <c r="H311">
        <f>IFERROR(G311/J311, "")</f>
        <v/>
      </c>
      <c r="I311">
        <f>IFERROR(VLOOKUP(A311, Data_Input_BizRpt!B:AF, 30, FALSE), 0)</f>
        <v/>
      </c>
      <c r="J311">
        <f>I311/30</f>
        <v/>
      </c>
      <c r="K311" t="inlineStr">
        <is>
          <t>(J311 * $P$3 * $P$4 * $P$5) * 60</t>
        </is>
      </c>
      <c r="L311">
        <f>IF(A311&lt;&gt;"", ROUND(MAX(0, K311-G311), 0), "")</f>
        <v/>
      </c>
      <c r="M311">
        <f>IF(L311&gt;0, "Restock Needed", "Healthy")</f>
        <v/>
      </c>
    </row>
    <row r="312">
      <c r="A312">
        <f>IF(ISBLANK(Data_Input_BizRpt!B312),"",Data_Input_BizRpt!B312)</f>
        <v/>
      </c>
      <c r="B312">
        <f>IFERROR(INDEX(Data_Input_Inventory!B:B, MATCH(A312, Data_Input_Inventory!D:D, 0)), "N/A")</f>
        <v/>
      </c>
      <c r="C312">
        <f>IFERROR(INDEX(Data_Input_Inventory!E:E, MATCH(A312, Data_Input_Inventory!D:D, 0)), "N/A")</f>
        <v/>
      </c>
      <c r="D312">
        <f>IF(A312&lt;&gt;"", HYPERLINK("https://www.amazon.com/dp/"&amp;A312, "View on Amazon"), "")</f>
        <v/>
      </c>
      <c r="E312">
        <f>IFERROR(INDEX(Data_Input_Inventory!G:G, MATCH(A312, Data_Input_Inventory!D:D, 0)), 0)</f>
        <v/>
      </c>
      <c r="F312">
        <f>IFERROR(INDEX(Data_Input_Inventory!BC:BC, MATCH(A312, Data_Input_Inventory!D:D, 0)), 0)</f>
        <v/>
      </c>
      <c r="G312">
        <f>E312+F312</f>
        <v/>
      </c>
      <c r="H312">
        <f>IFERROR(G312/J312, "")</f>
        <v/>
      </c>
      <c r="I312">
        <f>IFERROR(VLOOKUP(A312, Data_Input_BizRpt!B:AF, 30, FALSE), 0)</f>
        <v/>
      </c>
      <c r="J312">
        <f>I312/30</f>
        <v/>
      </c>
      <c r="K312" t="inlineStr">
        <is>
          <t>(J312 * $P$3 * $P$4 * $P$5) * 60</t>
        </is>
      </c>
      <c r="L312">
        <f>IF(A312&lt;&gt;"", ROUND(MAX(0, K312-G312), 0), "")</f>
        <v/>
      </c>
      <c r="M312">
        <f>IF(L312&gt;0, "Restock Needed", "Healthy")</f>
        <v/>
      </c>
    </row>
    <row r="313">
      <c r="A313">
        <f>IF(ISBLANK(Data_Input_BizRpt!B313),"",Data_Input_BizRpt!B313)</f>
        <v/>
      </c>
      <c r="B313">
        <f>IFERROR(INDEX(Data_Input_Inventory!B:B, MATCH(A313, Data_Input_Inventory!D:D, 0)), "N/A")</f>
        <v/>
      </c>
      <c r="C313">
        <f>IFERROR(INDEX(Data_Input_Inventory!E:E, MATCH(A313, Data_Input_Inventory!D:D, 0)), "N/A")</f>
        <v/>
      </c>
      <c r="D313">
        <f>IF(A313&lt;&gt;"", HYPERLINK("https://www.amazon.com/dp/"&amp;A313, "View on Amazon"), "")</f>
        <v/>
      </c>
      <c r="E313">
        <f>IFERROR(INDEX(Data_Input_Inventory!G:G, MATCH(A313, Data_Input_Inventory!D:D, 0)), 0)</f>
        <v/>
      </c>
      <c r="F313">
        <f>IFERROR(INDEX(Data_Input_Inventory!BC:BC, MATCH(A313, Data_Input_Inventory!D:D, 0)), 0)</f>
        <v/>
      </c>
      <c r="G313">
        <f>E313+F313</f>
        <v/>
      </c>
      <c r="H313">
        <f>IFERROR(G313/J313, "")</f>
        <v/>
      </c>
      <c r="I313">
        <f>IFERROR(VLOOKUP(A313, Data_Input_BizRpt!B:AF, 30, FALSE), 0)</f>
        <v/>
      </c>
      <c r="J313">
        <f>I313/30</f>
        <v/>
      </c>
      <c r="K313" t="inlineStr">
        <is>
          <t>(J313 * $P$3 * $P$4 * $P$5) * 60</t>
        </is>
      </c>
      <c r="L313">
        <f>IF(A313&lt;&gt;"", ROUND(MAX(0, K313-G313), 0), "")</f>
        <v/>
      </c>
      <c r="M313">
        <f>IF(L313&gt;0, "Restock Needed", "Healthy")</f>
        <v/>
      </c>
    </row>
    <row r="314">
      <c r="A314">
        <f>IF(ISBLANK(Data_Input_BizRpt!B314),"",Data_Input_BizRpt!B314)</f>
        <v/>
      </c>
      <c r="B314">
        <f>IFERROR(INDEX(Data_Input_Inventory!B:B, MATCH(A314, Data_Input_Inventory!D:D, 0)), "N/A")</f>
        <v/>
      </c>
      <c r="C314">
        <f>IFERROR(INDEX(Data_Input_Inventory!E:E, MATCH(A314, Data_Input_Inventory!D:D, 0)), "N/A")</f>
        <v/>
      </c>
      <c r="D314">
        <f>IF(A314&lt;&gt;"", HYPERLINK("https://www.amazon.com/dp/"&amp;A314, "View on Amazon"), "")</f>
        <v/>
      </c>
      <c r="E314">
        <f>IFERROR(INDEX(Data_Input_Inventory!G:G, MATCH(A314, Data_Input_Inventory!D:D, 0)), 0)</f>
        <v/>
      </c>
      <c r="F314">
        <f>IFERROR(INDEX(Data_Input_Inventory!BC:BC, MATCH(A314, Data_Input_Inventory!D:D, 0)), 0)</f>
        <v/>
      </c>
      <c r="G314">
        <f>E314+F314</f>
        <v/>
      </c>
      <c r="H314">
        <f>IFERROR(G314/J314, "")</f>
        <v/>
      </c>
      <c r="I314">
        <f>IFERROR(VLOOKUP(A314, Data_Input_BizRpt!B:AF, 30, FALSE), 0)</f>
        <v/>
      </c>
      <c r="J314">
        <f>I314/30</f>
        <v/>
      </c>
      <c r="K314" t="inlineStr">
        <is>
          <t>(J314 * $P$3 * $P$4 * $P$5) * 60</t>
        </is>
      </c>
      <c r="L314">
        <f>IF(A314&lt;&gt;"", ROUND(MAX(0, K314-G314), 0), "")</f>
        <v/>
      </c>
      <c r="M314">
        <f>IF(L314&gt;0, "Restock Needed", "Healthy")</f>
        <v/>
      </c>
    </row>
    <row r="315">
      <c r="A315">
        <f>IF(ISBLANK(Data_Input_BizRpt!B315),"",Data_Input_BizRpt!B315)</f>
        <v/>
      </c>
      <c r="B315">
        <f>IFERROR(INDEX(Data_Input_Inventory!B:B, MATCH(A315, Data_Input_Inventory!D:D, 0)), "N/A")</f>
        <v/>
      </c>
      <c r="C315">
        <f>IFERROR(INDEX(Data_Input_Inventory!E:E, MATCH(A315, Data_Input_Inventory!D:D, 0)), "N/A")</f>
        <v/>
      </c>
      <c r="D315">
        <f>IF(A315&lt;&gt;"", HYPERLINK("https://www.amazon.com/dp/"&amp;A315, "View on Amazon"), "")</f>
        <v/>
      </c>
      <c r="E315">
        <f>IFERROR(INDEX(Data_Input_Inventory!G:G, MATCH(A315, Data_Input_Inventory!D:D, 0)), 0)</f>
        <v/>
      </c>
      <c r="F315">
        <f>IFERROR(INDEX(Data_Input_Inventory!BC:BC, MATCH(A315, Data_Input_Inventory!D:D, 0)), 0)</f>
        <v/>
      </c>
      <c r="G315">
        <f>E315+F315</f>
        <v/>
      </c>
      <c r="H315">
        <f>IFERROR(G315/J315, "")</f>
        <v/>
      </c>
      <c r="I315">
        <f>IFERROR(VLOOKUP(A315, Data_Input_BizRpt!B:AF, 30, FALSE), 0)</f>
        <v/>
      </c>
      <c r="J315">
        <f>I315/30</f>
        <v/>
      </c>
      <c r="K315" t="inlineStr">
        <is>
          <t>(J315 * $P$3 * $P$4 * $P$5) * 60</t>
        </is>
      </c>
      <c r="L315">
        <f>IF(A315&lt;&gt;"", ROUND(MAX(0, K315-G315), 0), "")</f>
        <v/>
      </c>
      <c r="M315">
        <f>IF(L315&gt;0, "Restock Needed", "Healthy")</f>
        <v/>
      </c>
    </row>
    <row r="316">
      <c r="A316">
        <f>IF(ISBLANK(Data_Input_BizRpt!B316),"",Data_Input_BizRpt!B316)</f>
        <v/>
      </c>
      <c r="B316">
        <f>IFERROR(INDEX(Data_Input_Inventory!B:B, MATCH(A316, Data_Input_Inventory!D:D, 0)), "N/A")</f>
        <v/>
      </c>
      <c r="C316">
        <f>IFERROR(INDEX(Data_Input_Inventory!E:E, MATCH(A316, Data_Input_Inventory!D:D, 0)), "N/A")</f>
        <v/>
      </c>
      <c r="D316">
        <f>IF(A316&lt;&gt;"", HYPERLINK("https://www.amazon.com/dp/"&amp;A316, "View on Amazon"), "")</f>
        <v/>
      </c>
      <c r="E316">
        <f>IFERROR(INDEX(Data_Input_Inventory!G:G, MATCH(A316, Data_Input_Inventory!D:D, 0)), 0)</f>
        <v/>
      </c>
      <c r="F316">
        <f>IFERROR(INDEX(Data_Input_Inventory!BC:BC, MATCH(A316, Data_Input_Inventory!D:D, 0)), 0)</f>
        <v/>
      </c>
      <c r="G316">
        <f>E316+F316</f>
        <v/>
      </c>
      <c r="H316">
        <f>IFERROR(G316/J316, "")</f>
        <v/>
      </c>
      <c r="I316">
        <f>IFERROR(VLOOKUP(A316, Data_Input_BizRpt!B:AF, 30, FALSE), 0)</f>
        <v/>
      </c>
      <c r="J316">
        <f>I316/30</f>
        <v/>
      </c>
      <c r="K316" t="inlineStr">
        <is>
          <t>(J316 * $P$3 * $P$4 * $P$5) * 60</t>
        </is>
      </c>
      <c r="L316">
        <f>IF(A316&lt;&gt;"", ROUND(MAX(0, K316-G316), 0), "")</f>
        <v/>
      </c>
      <c r="M316">
        <f>IF(L316&gt;0, "Restock Needed", "Healthy")</f>
        <v/>
      </c>
    </row>
    <row r="317">
      <c r="A317">
        <f>IF(ISBLANK(Data_Input_BizRpt!B317),"",Data_Input_BizRpt!B317)</f>
        <v/>
      </c>
      <c r="B317">
        <f>IFERROR(INDEX(Data_Input_Inventory!B:B, MATCH(A317, Data_Input_Inventory!D:D, 0)), "N/A")</f>
        <v/>
      </c>
      <c r="C317">
        <f>IFERROR(INDEX(Data_Input_Inventory!E:E, MATCH(A317, Data_Input_Inventory!D:D, 0)), "N/A")</f>
        <v/>
      </c>
      <c r="D317">
        <f>IF(A317&lt;&gt;"", HYPERLINK("https://www.amazon.com/dp/"&amp;A317, "View on Amazon"), "")</f>
        <v/>
      </c>
      <c r="E317">
        <f>IFERROR(INDEX(Data_Input_Inventory!G:G, MATCH(A317, Data_Input_Inventory!D:D, 0)), 0)</f>
        <v/>
      </c>
      <c r="F317">
        <f>IFERROR(INDEX(Data_Input_Inventory!BC:BC, MATCH(A317, Data_Input_Inventory!D:D, 0)), 0)</f>
        <v/>
      </c>
      <c r="G317">
        <f>E317+F317</f>
        <v/>
      </c>
      <c r="H317">
        <f>IFERROR(G317/J317, "")</f>
        <v/>
      </c>
      <c r="I317">
        <f>IFERROR(VLOOKUP(A317, Data_Input_BizRpt!B:AF, 30, FALSE), 0)</f>
        <v/>
      </c>
      <c r="J317">
        <f>I317/30</f>
        <v/>
      </c>
      <c r="K317" t="inlineStr">
        <is>
          <t>(J317 * $P$3 * $P$4 * $P$5) * 60</t>
        </is>
      </c>
      <c r="L317">
        <f>IF(A317&lt;&gt;"", ROUND(MAX(0, K317-G317), 0), "")</f>
        <v/>
      </c>
      <c r="M317">
        <f>IF(L317&gt;0, "Restock Needed", "Healthy")</f>
        <v/>
      </c>
    </row>
    <row r="318">
      <c r="A318">
        <f>IF(ISBLANK(Data_Input_BizRpt!B318),"",Data_Input_BizRpt!B318)</f>
        <v/>
      </c>
      <c r="B318">
        <f>IFERROR(INDEX(Data_Input_Inventory!B:B, MATCH(A318, Data_Input_Inventory!D:D, 0)), "N/A")</f>
        <v/>
      </c>
      <c r="C318">
        <f>IFERROR(INDEX(Data_Input_Inventory!E:E, MATCH(A318, Data_Input_Inventory!D:D, 0)), "N/A")</f>
        <v/>
      </c>
      <c r="D318">
        <f>IF(A318&lt;&gt;"", HYPERLINK("https://www.amazon.com/dp/"&amp;A318, "View on Amazon"), "")</f>
        <v/>
      </c>
      <c r="E318">
        <f>IFERROR(INDEX(Data_Input_Inventory!G:G, MATCH(A318, Data_Input_Inventory!D:D, 0)), 0)</f>
        <v/>
      </c>
      <c r="F318">
        <f>IFERROR(INDEX(Data_Input_Inventory!BC:BC, MATCH(A318, Data_Input_Inventory!D:D, 0)), 0)</f>
        <v/>
      </c>
      <c r="G318">
        <f>E318+F318</f>
        <v/>
      </c>
      <c r="H318">
        <f>IFERROR(G318/J318, "")</f>
        <v/>
      </c>
      <c r="I318">
        <f>IFERROR(VLOOKUP(A318, Data_Input_BizRpt!B:AF, 30, FALSE), 0)</f>
        <v/>
      </c>
      <c r="J318">
        <f>I318/30</f>
        <v/>
      </c>
      <c r="K318" t="inlineStr">
        <is>
          <t>(J318 * $P$3 * $P$4 * $P$5) * 60</t>
        </is>
      </c>
      <c r="L318">
        <f>IF(A318&lt;&gt;"", ROUND(MAX(0, K318-G318), 0), "")</f>
        <v/>
      </c>
      <c r="M318">
        <f>IF(L318&gt;0, "Restock Needed", "Healthy")</f>
        <v/>
      </c>
    </row>
    <row r="319">
      <c r="A319">
        <f>IF(ISBLANK(Data_Input_BizRpt!B319),"",Data_Input_BizRpt!B319)</f>
        <v/>
      </c>
      <c r="B319">
        <f>IFERROR(INDEX(Data_Input_Inventory!B:B, MATCH(A319, Data_Input_Inventory!D:D, 0)), "N/A")</f>
        <v/>
      </c>
      <c r="C319">
        <f>IFERROR(INDEX(Data_Input_Inventory!E:E, MATCH(A319, Data_Input_Inventory!D:D, 0)), "N/A")</f>
        <v/>
      </c>
      <c r="D319">
        <f>IF(A319&lt;&gt;"", HYPERLINK("https://www.amazon.com/dp/"&amp;A319, "View on Amazon"), "")</f>
        <v/>
      </c>
      <c r="E319">
        <f>IFERROR(INDEX(Data_Input_Inventory!G:G, MATCH(A319, Data_Input_Inventory!D:D, 0)), 0)</f>
        <v/>
      </c>
      <c r="F319">
        <f>IFERROR(INDEX(Data_Input_Inventory!BC:BC, MATCH(A319, Data_Input_Inventory!D:D, 0)), 0)</f>
        <v/>
      </c>
      <c r="G319">
        <f>E319+F319</f>
        <v/>
      </c>
      <c r="H319">
        <f>IFERROR(G319/J319, "")</f>
        <v/>
      </c>
      <c r="I319">
        <f>IFERROR(VLOOKUP(A319, Data_Input_BizRpt!B:AF, 30, FALSE), 0)</f>
        <v/>
      </c>
      <c r="J319">
        <f>I319/30</f>
        <v/>
      </c>
      <c r="K319" t="inlineStr">
        <is>
          <t>(J319 * $P$3 * $P$4 * $P$5) * 60</t>
        </is>
      </c>
      <c r="L319">
        <f>IF(A319&lt;&gt;"", ROUND(MAX(0, K319-G319), 0), "")</f>
        <v/>
      </c>
      <c r="M319">
        <f>IF(L319&gt;0, "Restock Needed", "Healthy")</f>
        <v/>
      </c>
    </row>
    <row r="320">
      <c r="A320">
        <f>IF(ISBLANK(Data_Input_BizRpt!B320),"",Data_Input_BizRpt!B320)</f>
        <v/>
      </c>
      <c r="B320">
        <f>IFERROR(INDEX(Data_Input_Inventory!B:B, MATCH(A320, Data_Input_Inventory!D:D, 0)), "N/A")</f>
        <v/>
      </c>
      <c r="C320">
        <f>IFERROR(INDEX(Data_Input_Inventory!E:E, MATCH(A320, Data_Input_Inventory!D:D, 0)), "N/A")</f>
        <v/>
      </c>
      <c r="D320">
        <f>IF(A320&lt;&gt;"", HYPERLINK("https://www.amazon.com/dp/"&amp;A320, "View on Amazon"), "")</f>
        <v/>
      </c>
      <c r="E320">
        <f>IFERROR(INDEX(Data_Input_Inventory!G:G, MATCH(A320, Data_Input_Inventory!D:D, 0)), 0)</f>
        <v/>
      </c>
      <c r="F320">
        <f>IFERROR(INDEX(Data_Input_Inventory!BC:BC, MATCH(A320, Data_Input_Inventory!D:D, 0)), 0)</f>
        <v/>
      </c>
      <c r="G320">
        <f>E320+F320</f>
        <v/>
      </c>
      <c r="H320">
        <f>IFERROR(G320/J320, "")</f>
        <v/>
      </c>
      <c r="I320">
        <f>IFERROR(VLOOKUP(A320, Data_Input_BizRpt!B:AF, 30, FALSE), 0)</f>
        <v/>
      </c>
      <c r="J320">
        <f>I320/30</f>
        <v/>
      </c>
      <c r="K320" t="inlineStr">
        <is>
          <t>(J320 * $P$3 * $P$4 * $P$5) * 60</t>
        </is>
      </c>
      <c r="L320">
        <f>IF(A320&lt;&gt;"", ROUND(MAX(0, K320-G320), 0), "")</f>
        <v/>
      </c>
      <c r="M320">
        <f>IF(L320&gt;0, "Restock Needed", "Healthy")</f>
        <v/>
      </c>
    </row>
    <row r="321">
      <c r="A321">
        <f>IF(ISBLANK(Data_Input_BizRpt!B321),"",Data_Input_BizRpt!B321)</f>
        <v/>
      </c>
      <c r="B321">
        <f>IFERROR(INDEX(Data_Input_Inventory!B:B, MATCH(A321, Data_Input_Inventory!D:D, 0)), "N/A")</f>
        <v/>
      </c>
      <c r="C321">
        <f>IFERROR(INDEX(Data_Input_Inventory!E:E, MATCH(A321, Data_Input_Inventory!D:D, 0)), "N/A")</f>
        <v/>
      </c>
      <c r="D321">
        <f>IF(A321&lt;&gt;"", HYPERLINK("https://www.amazon.com/dp/"&amp;A321, "View on Amazon"), "")</f>
        <v/>
      </c>
      <c r="E321">
        <f>IFERROR(INDEX(Data_Input_Inventory!G:G, MATCH(A321, Data_Input_Inventory!D:D, 0)), 0)</f>
        <v/>
      </c>
      <c r="F321">
        <f>IFERROR(INDEX(Data_Input_Inventory!BC:BC, MATCH(A321, Data_Input_Inventory!D:D, 0)), 0)</f>
        <v/>
      </c>
      <c r="G321">
        <f>E321+F321</f>
        <v/>
      </c>
      <c r="H321">
        <f>IFERROR(G321/J321, "")</f>
        <v/>
      </c>
      <c r="I321">
        <f>IFERROR(VLOOKUP(A321, Data_Input_BizRpt!B:AF, 30, FALSE), 0)</f>
        <v/>
      </c>
      <c r="J321">
        <f>I321/30</f>
        <v/>
      </c>
      <c r="K321" t="inlineStr">
        <is>
          <t>(J321 * $P$3 * $P$4 * $P$5) * 60</t>
        </is>
      </c>
      <c r="L321">
        <f>IF(A321&lt;&gt;"", ROUND(MAX(0, K321-G321), 0), "")</f>
        <v/>
      </c>
      <c r="M321">
        <f>IF(L321&gt;0, "Restock Needed", "Healthy")</f>
        <v/>
      </c>
    </row>
    <row r="322">
      <c r="A322">
        <f>IF(ISBLANK(Data_Input_BizRpt!B322),"",Data_Input_BizRpt!B322)</f>
        <v/>
      </c>
      <c r="B322">
        <f>IFERROR(INDEX(Data_Input_Inventory!B:B, MATCH(A322, Data_Input_Inventory!D:D, 0)), "N/A")</f>
        <v/>
      </c>
      <c r="C322">
        <f>IFERROR(INDEX(Data_Input_Inventory!E:E, MATCH(A322, Data_Input_Inventory!D:D, 0)), "N/A")</f>
        <v/>
      </c>
      <c r="D322">
        <f>IF(A322&lt;&gt;"", HYPERLINK("https://www.amazon.com/dp/"&amp;A322, "View on Amazon"), "")</f>
        <v/>
      </c>
      <c r="E322">
        <f>IFERROR(INDEX(Data_Input_Inventory!G:G, MATCH(A322, Data_Input_Inventory!D:D, 0)), 0)</f>
        <v/>
      </c>
      <c r="F322">
        <f>IFERROR(INDEX(Data_Input_Inventory!BC:BC, MATCH(A322, Data_Input_Inventory!D:D, 0)), 0)</f>
        <v/>
      </c>
      <c r="G322">
        <f>E322+F322</f>
        <v/>
      </c>
      <c r="H322">
        <f>IFERROR(G322/J322, "")</f>
        <v/>
      </c>
      <c r="I322">
        <f>IFERROR(VLOOKUP(A322, Data_Input_BizRpt!B:AF, 30, FALSE), 0)</f>
        <v/>
      </c>
      <c r="J322">
        <f>I322/30</f>
        <v/>
      </c>
      <c r="K322" t="inlineStr">
        <is>
          <t>(J322 * $P$3 * $P$4 * $P$5) * 60</t>
        </is>
      </c>
      <c r="L322">
        <f>IF(A322&lt;&gt;"", ROUND(MAX(0, K322-G322), 0), "")</f>
        <v/>
      </c>
      <c r="M322">
        <f>IF(L322&gt;0, "Restock Needed", "Healthy")</f>
        <v/>
      </c>
    </row>
    <row r="323">
      <c r="A323">
        <f>IF(ISBLANK(Data_Input_BizRpt!B323),"",Data_Input_BizRpt!B323)</f>
        <v/>
      </c>
      <c r="B323">
        <f>IFERROR(INDEX(Data_Input_Inventory!B:B, MATCH(A323, Data_Input_Inventory!D:D, 0)), "N/A")</f>
        <v/>
      </c>
      <c r="C323">
        <f>IFERROR(INDEX(Data_Input_Inventory!E:E, MATCH(A323, Data_Input_Inventory!D:D, 0)), "N/A")</f>
        <v/>
      </c>
      <c r="D323">
        <f>IF(A323&lt;&gt;"", HYPERLINK("https://www.amazon.com/dp/"&amp;A323, "View on Amazon"), "")</f>
        <v/>
      </c>
      <c r="E323">
        <f>IFERROR(INDEX(Data_Input_Inventory!G:G, MATCH(A323, Data_Input_Inventory!D:D, 0)), 0)</f>
        <v/>
      </c>
      <c r="F323">
        <f>IFERROR(INDEX(Data_Input_Inventory!BC:BC, MATCH(A323, Data_Input_Inventory!D:D, 0)), 0)</f>
        <v/>
      </c>
      <c r="G323">
        <f>E323+F323</f>
        <v/>
      </c>
      <c r="H323">
        <f>IFERROR(G323/J323, "")</f>
        <v/>
      </c>
      <c r="I323">
        <f>IFERROR(VLOOKUP(A323, Data_Input_BizRpt!B:AF, 30, FALSE), 0)</f>
        <v/>
      </c>
      <c r="J323">
        <f>I323/30</f>
        <v/>
      </c>
      <c r="K323" t="inlineStr">
        <is>
          <t>(J323 * $P$3 * $P$4 * $P$5) * 60</t>
        </is>
      </c>
      <c r="L323">
        <f>IF(A323&lt;&gt;"", ROUND(MAX(0, K323-G323), 0), "")</f>
        <v/>
      </c>
      <c r="M323">
        <f>IF(L323&gt;0, "Restock Needed", "Healthy")</f>
        <v/>
      </c>
    </row>
    <row r="324">
      <c r="A324">
        <f>IF(ISBLANK(Data_Input_BizRpt!B324),"",Data_Input_BizRpt!B324)</f>
        <v/>
      </c>
      <c r="B324">
        <f>IFERROR(INDEX(Data_Input_Inventory!B:B, MATCH(A324, Data_Input_Inventory!D:D, 0)), "N/A")</f>
        <v/>
      </c>
      <c r="C324">
        <f>IFERROR(INDEX(Data_Input_Inventory!E:E, MATCH(A324, Data_Input_Inventory!D:D, 0)), "N/A")</f>
        <v/>
      </c>
      <c r="D324">
        <f>IF(A324&lt;&gt;"", HYPERLINK("https://www.amazon.com/dp/"&amp;A324, "View on Amazon"), "")</f>
        <v/>
      </c>
      <c r="E324">
        <f>IFERROR(INDEX(Data_Input_Inventory!G:G, MATCH(A324, Data_Input_Inventory!D:D, 0)), 0)</f>
        <v/>
      </c>
      <c r="F324">
        <f>IFERROR(INDEX(Data_Input_Inventory!BC:BC, MATCH(A324, Data_Input_Inventory!D:D, 0)), 0)</f>
        <v/>
      </c>
      <c r="G324">
        <f>E324+F324</f>
        <v/>
      </c>
      <c r="H324">
        <f>IFERROR(G324/J324, "")</f>
        <v/>
      </c>
      <c r="I324">
        <f>IFERROR(VLOOKUP(A324, Data_Input_BizRpt!B:AF, 30, FALSE), 0)</f>
        <v/>
      </c>
      <c r="J324">
        <f>I324/30</f>
        <v/>
      </c>
      <c r="K324" t="inlineStr">
        <is>
          <t>(J324 * $P$3 * $P$4 * $P$5) * 60</t>
        </is>
      </c>
      <c r="L324">
        <f>IF(A324&lt;&gt;"", ROUND(MAX(0, K324-G324), 0), "")</f>
        <v/>
      </c>
      <c r="M324">
        <f>IF(L324&gt;0, "Restock Needed", "Healthy")</f>
        <v/>
      </c>
    </row>
    <row r="325">
      <c r="A325">
        <f>IF(ISBLANK(Data_Input_BizRpt!B325),"",Data_Input_BizRpt!B325)</f>
        <v/>
      </c>
      <c r="B325">
        <f>IFERROR(INDEX(Data_Input_Inventory!B:B, MATCH(A325, Data_Input_Inventory!D:D, 0)), "N/A")</f>
        <v/>
      </c>
      <c r="C325">
        <f>IFERROR(INDEX(Data_Input_Inventory!E:E, MATCH(A325, Data_Input_Inventory!D:D, 0)), "N/A")</f>
        <v/>
      </c>
      <c r="D325">
        <f>IF(A325&lt;&gt;"", HYPERLINK("https://www.amazon.com/dp/"&amp;A325, "View on Amazon"), "")</f>
        <v/>
      </c>
      <c r="E325">
        <f>IFERROR(INDEX(Data_Input_Inventory!G:G, MATCH(A325, Data_Input_Inventory!D:D, 0)), 0)</f>
        <v/>
      </c>
      <c r="F325">
        <f>IFERROR(INDEX(Data_Input_Inventory!BC:BC, MATCH(A325, Data_Input_Inventory!D:D, 0)), 0)</f>
        <v/>
      </c>
      <c r="G325">
        <f>E325+F325</f>
        <v/>
      </c>
      <c r="H325">
        <f>IFERROR(G325/J325, "")</f>
        <v/>
      </c>
      <c r="I325">
        <f>IFERROR(VLOOKUP(A325, Data_Input_BizRpt!B:AF, 30, FALSE), 0)</f>
        <v/>
      </c>
      <c r="J325">
        <f>I325/30</f>
        <v/>
      </c>
      <c r="K325" t="inlineStr">
        <is>
          <t>(J325 * $P$3 * $P$4 * $P$5) * 60</t>
        </is>
      </c>
      <c r="L325">
        <f>IF(A325&lt;&gt;"", ROUND(MAX(0, K325-G325), 0), "")</f>
        <v/>
      </c>
      <c r="M325">
        <f>IF(L325&gt;0, "Restock Needed", "Healthy")</f>
        <v/>
      </c>
    </row>
    <row r="326">
      <c r="A326">
        <f>IF(ISBLANK(Data_Input_BizRpt!B326),"",Data_Input_BizRpt!B326)</f>
        <v/>
      </c>
      <c r="B326">
        <f>IFERROR(INDEX(Data_Input_Inventory!B:B, MATCH(A326, Data_Input_Inventory!D:D, 0)), "N/A")</f>
        <v/>
      </c>
      <c r="C326">
        <f>IFERROR(INDEX(Data_Input_Inventory!E:E, MATCH(A326, Data_Input_Inventory!D:D, 0)), "N/A")</f>
        <v/>
      </c>
      <c r="D326">
        <f>IF(A326&lt;&gt;"", HYPERLINK("https://www.amazon.com/dp/"&amp;A326, "View on Amazon"), "")</f>
        <v/>
      </c>
      <c r="E326">
        <f>IFERROR(INDEX(Data_Input_Inventory!G:G, MATCH(A326, Data_Input_Inventory!D:D, 0)), 0)</f>
        <v/>
      </c>
      <c r="F326">
        <f>IFERROR(INDEX(Data_Input_Inventory!BC:BC, MATCH(A326, Data_Input_Inventory!D:D, 0)), 0)</f>
        <v/>
      </c>
      <c r="G326">
        <f>E326+F326</f>
        <v/>
      </c>
      <c r="H326">
        <f>IFERROR(G326/J326, "")</f>
        <v/>
      </c>
      <c r="I326">
        <f>IFERROR(VLOOKUP(A326, Data_Input_BizRpt!B:AF, 30, FALSE), 0)</f>
        <v/>
      </c>
      <c r="J326">
        <f>I326/30</f>
        <v/>
      </c>
      <c r="K326" t="inlineStr">
        <is>
          <t>(J326 * $P$3 * $P$4 * $P$5) * 60</t>
        </is>
      </c>
      <c r="L326">
        <f>IF(A326&lt;&gt;"", ROUND(MAX(0, K326-G326), 0), "")</f>
        <v/>
      </c>
      <c r="M326">
        <f>IF(L326&gt;0, "Restock Needed", "Healthy")</f>
        <v/>
      </c>
    </row>
    <row r="327">
      <c r="A327">
        <f>IF(ISBLANK(Data_Input_BizRpt!B327),"",Data_Input_BizRpt!B327)</f>
        <v/>
      </c>
      <c r="B327">
        <f>IFERROR(INDEX(Data_Input_Inventory!B:B, MATCH(A327, Data_Input_Inventory!D:D, 0)), "N/A")</f>
        <v/>
      </c>
      <c r="C327">
        <f>IFERROR(INDEX(Data_Input_Inventory!E:E, MATCH(A327, Data_Input_Inventory!D:D, 0)), "N/A")</f>
        <v/>
      </c>
      <c r="D327">
        <f>IF(A327&lt;&gt;"", HYPERLINK("https://www.amazon.com/dp/"&amp;A327, "View on Amazon"), "")</f>
        <v/>
      </c>
      <c r="E327">
        <f>IFERROR(INDEX(Data_Input_Inventory!G:G, MATCH(A327, Data_Input_Inventory!D:D, 0)), 0)</f>
        <v/>
      </c>
      <c r="F327">
        <f>IFERROR(INDEX(Data_Input_Inventory!BC:BC, MATCH(A327, Data_Input_Inventory!D:D, 0)), 0)</f>
        <v/>
      </c>
      <c r="G327">
        <f>E327+F327</f>
        <v/>
      </c>
      <c r="H327">
        <f>IFERROR(G327/J327, "")</f>
        <v/>
      </c>
      <c r="I327">
        <f>IFERROR(VLOOKUP(A327, Data_Input_BizRpt!B:AF, 30, FALSE), 0)</f>
        <v/>
      </c>
      <c r="J327">
        <f>I327/30</f>
        <v/>
      </c>
      <c r="K327" t="inlineStr">
        <is>
          <t>(J327 * $P$3 * $P$4 * $P$5) * 60</t>
        </is>
      </c>
      <c r="L327">
        <f>IF(A327&lt;&gt;"", ROUND(MAX(0, K327-G327), 0), "")</f>
        <v/>
      </c>
      <c r="M327">
        <f>IF(L327&gt;0, "Restock Needed", "Healthy")</f>
        <v/>
      </c>
    </row>
    <row r="328">
      <c r="A328">
        <f>IF(ISBLANK(Data_Input_BizRpt!B328),"",Data_Input_BizRpt!B328)</f>
        <v/>
      </c>
      <c r="B328">
        <f>IFERROR(INDEX(Data_Input_Inventory!B:B, MATCH(A328, Data_Input_Inventory!D:D, 0)), "N/A")</f>
        <v/>
      </c>
      <c r="C328">
        <f>IFERROR(INDEX(Data_Input_Inventory!E:E, MATCH(A328, Data_Input_Inventory!D:D, 0)), "N/A")</f>
        <v/>
      </c>
      <c r="D328">
        <f>IF(A328&lt;&gt;"", HYPERLINK("https://www.amazon.com/dp/"&amp;A328, "View on Amazon"), "")</f>
        <v/>
      </c>
      <c r="E328">
        <f>IFERROR(INDEX(Data_Input_Inventory!G:G, MATCH(A328, Data_Input_Inventory!D:D, 0)), 0)</f>
        <v/>
      </c>
      <c r="F328">
        <f>IFERROR(INDEX(Data_Input_Inventory!BC:BC, MATCH(A328, Data_Input_Inventory!D:D, 0)), 0)</f>
        <v/>
      </c>
      <c r="G328">
        <f>E328+F328</f>
        <v/>
      </c>
      <c r="H328">
        <f>IFERROR(G328/J328, "")</f>
        <v/>
      </c>
      <c r="I328">
        <f>IFERROR(VLOOKUP(A328, Data_Input_BizRpt!B:AF, 30, FALSE), 0)</f>
        <v/>
      </c>
      <c r="J328">
        <f>I328/30</f>
        <v/>
      </c>
      <c r="K328" t="inlineStr">
        <is>
          <t>(J328 * $P$3 * $P$4 * $P$5) * 60</t>
        </is>
      </c>
      <c r="L328">
        <f>IF(A328&lt;&gt;"", ROUND(MAX(0, K328-G328), 0), "")</f>
        <v/>
      </c>
      <c r="M328">
        <f>IF(L328&gt;0, "Restock Needed", "Healthy")</f>
        <v/>
      </c>
    </row>
    <row r="329">
      <c r="A329">
        <f>IF(ISBLANK(Data_Input_BizRpt!B329),"",Data_Input_BizRpt!B329)</f>
        <v/>
      </c>
      <c r="B329">
        <f>IFERROR(INDEX(Data_Input_Inventory!B:B, MATCH(A329, Data_Input_Inventory!D:D, 0)), "N/A")</f>
        <v/>
      </c>
      <c r="C329">
        <f>IFERROR(INDEX(Data_Input_Inventory!E:E, MATCH(A329, Data_Input_Inventory!D:D, 0)), "N/A")</f>
        <v/>
      </c>
      <c r="D329">
        <f>IF(A329&lt;&gt;"", HYPERLINK("https://www.amazon.com/dp/"&amp;A329, "View on Amazon"), "")</f>
        <v/>
      </c>
      <c r="E329">
        <f>IFERROR(INDEX(Data_Input_Inventory!G:G, MATCH(A329, Data_Input_Inventory!D:D, 0)), 0)</f>
        <v/>
      </c>
      <c r="F329">
        <f>IFERROR(INDEX(Data_Input_Inventory!BC:BC, MATCH(A329, Data_Input_Inventory!D:D, 0)), 0)</f>
        <v/>
      </c>
      <c r="G329">
        <f>E329+F329</f>
        <v/>
      </c>
      <c r="H329">
        <f>IFERROR(G329/J329, "")</f>
        <v/>
      </c>
      <c r="I329">
        <f>IFERROR(VLOOKUP(A329, Data_Input_BizRpt!B:AF, 30, FALSE), 0)</f>
        <v/>
      </c>
      <c r="J329">
        <f>I329/30</f>
        <v/>
      </c>
      <c r="K329" t="inlineStr">
        <is>
          <t>(J329 * $P$3 * $P$4 * $P$5) * 60</t>
        </is>
      </c>
      <c r="L329">
        <f>IF(A329&lt;&gt;"", ROUND(MAX(0, K329-G329), 0), "")</f>
        <v/>
      </c>
      <c r="M329">
        <f>IF(L329&gt;0, "Restock Needed", "Healthy")</f>
        <v/>
      </c>
    </row>
    <row r="330">
      <c r="A330">
        <f>IF(ISBLANK(Data_Input_BizRpt!B330),"",Data_Input_BizRpt!B330)</f>
        <v/>
      </c>
      <c r="B330">
        <f>IFERROR(INDEX(Data_Input_Inventory!B:B, MATCH(A330, Data_Input_Inventory!D:D, 0)), "N/A")</f>
        <v/>
      </c>
      <c r="C330">
        <f>IFERROR(INDEX(Data_Input_Inventory!E:E, MATCH(A330, Data_Input_Inventory!D:D, 0)), "N/A")</f>
        <v/>
      </c>
      <c r="D330">
        <f>IF(A330&lt;&gt;"", HYPERLINK("https://www.amazon.com/dp/"&amp;A330, "View on Amazon"), "")</f>
        <v/>
      </c>
      <c r="E330">
        <f>IFERROR(INDEX(Data_Input_Inventory!G:G, MATCH(A330, Data_Input_Inventory!D:D, 0)), 0)</f>
        <v/>
      </c>
      <c r="F330">
        <f>IFERROR(INDEX(Data_Input_Inventory!BC:BC, MATCH(A330, Data_Input_Inventory!D:D, 0)), 0)</f>
        <v/>
      </c>
      <c r="G330">
        <f>E330+F330</f>
        <v/>
      </c>
      <c r="H330">
        <f>IFERROR(G330/J330, "")</f>
        <v/>
      </c>
      <c r="I330">
        <f>IFERROR(VLOOKUP(A330, Data_Input_BizRpt!B:AF, 30, FALSE), 0)</f>
        <v/>
      </c>
      <c r="J330">
        <f>I330/30</f>
        <v/>
      </c>
      <c r="K330" t="inlineStr">
        <is>
          <t>(J330 * $P$3 * $P$4 * $P$5) * 60</t>
        </is>
      </c>
      <c r="L330">
        <f>IF(A330&lt;&gt;"", ROUND(MAX(0, K330-G330), 0), "")</f>
        <v/>
      </c>
      <c r="M330">
        <f>IF(L330&gt;0, "Restock Needed", "Healthy")</f>
        <v/>
      </c>
    </row>
    <row r="331">
      <c r="A331">
        <f>IF(ISBLANK(Data_Input_BizRpt!B331),"",Data_Input_BizRpt!B331)</f>
        <v/>
      </c>
      <c r="B331">
        <f>IFERROR(INDEX(Data_Input_Inventory!B:B, MATCH(A331, Data_Input_Inventory!D:D, 0)), "N/A")</f>
        <v/>
      </c>
      <c r="C331">
        <f>IFERROR(INDEX(Data_Input_Inventory!E:E, MATCH(A331, Data_Input_Inventory!D:D, 0)), "N/A")</f>
        <v/>
      </c>
      <c r="D331">
        <f>IF(A331&lt;&gt;"", HYPERLINK("https://www.amazon.com/dp/"&amp;A331, "View on Amazon"), "")</f>
        <v/>
      </c>
      <c r="E331">
        <f>IFERROR(INDEX(Data_Input_Inventory!G:G, MATCH(A331, Data_Input_Inventory!D:D, 0)), 0)</f>
        <v/>
      </c>
      <c r="F331">
        <f>IFERROR(INDEX(Data_Input_Inventory!BC:BC, MATCH(A331, Data_Input_Inventory!D:D, 0)), 0)</f>
        <v/>
      </c>
      <c r="G331">
        <f>E331+F331</f>
        <v/>
      </c>
      <c r="H331">
        <f>IFERROR(G331/J331, "")</f>
        <v/>
      </c>
      <c r="I331">
        <f>IFERROR(VLOOKUP(A331, Data_Input_BizRpt!B:AF, 30, FALSE), 0)</f>
        <v/>
      </c>
      <c r="J331">
        <f>I331/30</f>
        <v/>
      </c>
      <c r="K331" t="inlineStr">
        <is>
          <t>(J331 * $P$3 * $P$4 * $P$5) * 60</t>
        </is>
      </c>
      <c r="L331">
        <f>IF(A331&lt;&gt;"", ROUND(MAX(0, K331-G331), 0), "")</f>
        <v/>
      </c>
      <c r="M331">
        <f>IF(L331&gt;0, "Restock Needed", "Healthy")</f>
        <v/>
      </c>
    </row>
    <row r="332">
      <c r="A332">
        <f>IF(ISBLANK(Data_Input_BizRpt!B332),"",Data_Input_BizRpt!B332)</f>
        <v/>
      </c>
      <c r="B332">
        <f>IFERROR(INDEX(Data_Input_Inventory!B:B, MATCH(A332, Data_Input_Inventory!D:D, 0)), "N/A")</f>
        <v/>
      </c>
      <c r="C332">
        <f>IFERROR(INDEX(Data_Input_Inventory!E:E, MATCH(A332, Data_Input_Inventory!D:D, 0)), "N/A")</f>
        <v/>
      </c>
      <c r="D332">
        <f>IF(A332&lt;&gt;"", HYPERLINK("https://www.amazon.com/dp/"&amp;A332, "View on Amazon"), "")</f>
        <v/>
      </c>
      <c r="E332">
        <f>IFERROR(INDEX(Data_Input_Inventory!G:G, MATCH(A332, Data_Input_Inventory!D:D, 0)), 0)</f>
        <v/>
      </c>
      <c r="F332">
        <f>IFERROR(INDEX(Data_Input_Inventory!BC:BC, MATCH(A332, Data_Input_Inventory!D:D, 0)), 0)</f>
        <v/>
      </c>
      <c r="G332">
        <f>E332+F332</f>
        <v/>
      </c>
      <c r="H332">
        <f>IFERROR(G332/J332, "")</f>
        <v/>
      </c>
      <c r="I332">
        <f>IFERROR(VLOOKUP(A332, Data_Input_BizRpt!B:AF, 30, FALSE), 0)</f>
        <v/>
      </c>
      <c r="J332">
        <f>I332/30</f>
        <v/>
      </c>
      <c r="K332" t="inlineStr">
        <is>
          <t>(J332 * $P$3 * $P$4 * $P$5) * 60</t>
        </is>
      </c>
      <c r="L332">
        <f>IF(A332&lt;&gt;"", ROUND(MAX(0, K332-G332), 0), "")</f>
        <v/>
      </c>
      <c r="M332">
        <f>IF(L332&gt;0, "Restock Needed", "Healthy")</f>
        <v/>
      </c>
    </row>
    <row r="333">
      <c r="A333">
        <f>IF(ISBLANK(Data_Input_BizRpt!B333),"",Data_Input_BizRpt!B333)</f>
        <v/>
      </c>
      <c r="B333">
        <f>IFERROR(INDEX(Data_Input_Inventory!B:B, MATCH(A333, Data_Input_Inventory!D:D, 0)), "N/A")</f>
        <v/>
      </c>
      <c r="C333">
        <f>IFERROR(INDEX(Data_Input_Inventory!E:E, MATCH(A333, Data_Input_Inventory!D:D, 0)), "N/A")</f>
        <v/>
      </c>
      <c r="D333">
        <f>IF(A333&lt;&gt;"", HYPERLINK("https://www.amazon.com/dp/"&amp;A333, "View on Amazon"), "")</f>
        <v/>
      </c>
      <c r="E333">
        <f>IFERROR(INDEX(Data_Input_Inventory!G:G, MATCH(A333, Data_Input_Inventory!D:D, 0)), 0)</f>
        <v/>
      </c>
      <c r="F333">
        <f>IFERROR(INDEX(Data_Input_Inventory!BC:BC, MATCH(A333, Data_Input_Inventory!D:D, 0)), 0)</f>
        <v/>
      </c>
      <c r="G333">
        <f>E333+F333</f>
        <v/>
      </c>
      <c r="H333">
        <f>IFERROR(G333/J333, "")</f>
        <v/>
      </c>
      <c r="I333">
        <f>IFERROR(VLOOKUP(A333, Data_Input_BizRpt!B:AF, 30, FALSE), 0)</f>
        <v/>
      </c>
      <c r="J333">
        <f>I333/30</f>
        <v/>
      </c>
      <c r="K333" t="inlineStr">
        <is>
          <t>(J333 * $P$3 * $P$4 * $P$5) * 60</t>
        </is>
      </c>
      <c r="L333">
        <f>IF(A333&lt;&gt;"", ROUND(MAX(0, K333-G333), 0), "")</f>
        <v/>
      </c>
      <c r="M333">
        <f>IF(L333&gt;0, "Restock Needed", "Healthy")</f>
        <v/>
      </c>
    </row>
    <row r="334">
      <c r="A334">
        <f>IF(ISBLANK(Data_Input_BizRpt!B334),"",Data_Input_BizRpt!B334)</f>
        <v/>
      </c>
      <c r="B334">
        <f>IFERROR(INDEX(Data_Input_Inventory!B:B, MATCH(A334, Data_Input_Inventory!D:D, 0)), "N/A")</f>
        <v/>
      </c>
      <c r="C334">
        <f>IFERROR(INDEX(Data_Input_Inventory!E:E, MATCH(A334, Data_Input_Inventory!D:D, 0)), "N/A")</f>
        <v/>
      </c>
      <c r="D334">
        <f>IF(A334&lt;&gt;"", HYPERLINK("https://www.amazon.com/dp/"&amp;A334, "View on Amazon"), "")</f>
        <v/>
      </c>
      <c r="E334">
        <f>IFERROR(INDEX(Data_Input_Inventory!G:G, MATCH(A334, Data_Input_Inventory!D:D, 0)), 0)</f>
        <v/>
      </c>
      <c r="F334">
        <f>IFERROR(INDEX(Data_Input_Inventory!BC:BC, MATCH(A334, Data_Input_Inventory!D:D, 0)), 0)</f>
        <v/>
      </c>
      <c r="G334">
        <f>E334+F334</f>
        <v/>
      </c>
      <c r="H334">
        <f>IFERROR(G334/J334, "")</f>
        <v/>
      </c>
      <c r="I334">
        <f>IFERROR(VLOOKUP(A334, Data_Input_BizRpt!B:AF, 30, FALSE), 0)</f>
        <v/>
      </c>
      <c r="J334">
        <f>I334/30</f>
        <v/>
      </c>
      <c r="K334" t="inlineStr">
        <is>
          <t>(J334 * $P$3 * $P$4 * $P$5) * 60</t>
        </is>
      </c>
      <c r="L334">
        <f>IF(A334&lt;&gt;"", ROUND(MAX(0, K334-G334), 0), "")</f>
        <v/>
      </c>
      <c r="M334">
        <f>IF(L334&gt;0, "Restock Needed", "Healthy")</f>
        <v/>
      </c>
    </row>
    <row r="335">
      <c r="A335">
        <f>IF(ISBLANK(Data_Input_BizRpt!B335),"",Data_Input_BizRpt!B335)</f>
        <v/>
      </c>
      <c r="B335">
        <f>IFERROR(INDEX(Data_Input_Inventory!B:B, MATCH(A335, Data_Input_Inventory!D:D, 0)), "N/A")</f>
        <v/>
      </c>
      <c r="C335">
        <f>IFERROR(INDEX(Data_Input_Inventory!E:E, MATCH(A335, Data_Input_Inventory!D:D, 0)), "N/A")</f>
        <v/>
      </c>
      <c r="D335">
        <f>IF(A335&lt;&gt;"", HYPERLINK("https://www.amazon.com/dp/"&amp;A335, "View on Amazon"), "")</f>
        <v/>
      </c>
      <c r="E335">
        <f>IFERROR(INDEX(Data_Input_Inventory!G:G, MATCH(A335, Data_Input_Inventory!D:D, 0)), 0)</f>
        <v/>
      </c>
      <c r="F335">
        <f>IFERROR(INDEX(Data_Input_Inventory!BC:BC, MATCH(A335, Data_Input_Inventory!D:D, 0)), 0)</f>
        <v/>
      </c>
      <c r="G335">
        <f>E335+F335</f>
        <v/>
      </c>
      <c r="H335">
        <f>IFERROR(G335/J335, "")</f>
        <v/>
      </c>
      <c r="I335">
        <f>IFERROR(VLOOKUP(A335, Data_Input_BizRpt!B:AF, 30, FALSE), 0)</f>
        <v/>
      </c>
      <c r="J335">
        <f>I335/30</f>
        <v/>
      </c>
      <c r="K335" t="inlineStr">
        <is>
          <t>(J335 * $P$3 * $P$4 * $P$5) * 60</t>
        </is>
      </c>
      <c r="L335">
        <f>IF(A335&lt;&gt;"", ROUND(MAX(0, K335-G335), 0), "")</f>
        <v/>
      </c>
      <c r="M335">
        <f>IF(L335&gt;0, "Restock Needed", "Healthy")</f>
        <v/>
      </c>
    </row>
    <row r="336">
      <c r="A336">
        <f>IF(ISBLANK(Data_Input_BizRpt!B336),"",Data_Input_BizRpt!B336)</f>
        <v/>
      </c>
      <c r="B336">
        <f>IFERROR(INDEX(Data_Input_Inventory!B:B, MATCH(A336, Data_Input_Inventory!D:D, 0)), "N/A")</f>
        <v/>
      </c>
      <c r="C336">
        <f>IFERROR(INDEX(Data_Input_Inventory!E:E, MATCH(A336, Data_Input_Inventory!D:D, 0)), "N/A")</f>
        <v/>
      </c>
      <c r="D336">
        <f>IF(A336&lt;&gt;"", HYPERLINK("https://www.amazon.com/dp/"&amp;A336, "View on Amazon"), "")</f>
        <v/>
      </c>
      <c r="E336">
        <f>IFERROR(INDEX(Data_Input_Inventory!G:G, MATCH(A336, Data_Input_Inventory!D:D, 0)), 0)</f>
        <v/>
      </c>
      <c r="F336">
        <f>IFERROR(INDEX(Data_Input_Inventory!BC:BC, MATCH(A336, Data_Input_Inventory!D:D, 0)), 0)</f>
        <v/>
      </c>
      <c r="G336">
        <f>E336+F336</f>
        <v/>
      </c>
      <c r="H336">
        <f>IFERROR(G336/J336, "")</f>
        <v/>
      </c>
      <c r="I336">
        <f>IFERROR(VLOOKUP(A336, Data_Input_BizRpt!B:AF, 30, FALSE), 0)</f>
        <v/>
      </c>
      <c r="J336">
        <f>I336/30</f>
        <v/>
      </c>
      <c r="K336" t="inlineStr">
        <is>
          <t>(J336 * $P$3 * $P$4 * $P$5) * 60</t>
        </is>
      </c>
      <c r="L336">
        <f>IF(A336&lt;&gt;"", ROUND(MAX(0, K336-G336), 0), "")</f>
        <v/>
      </c>
      <c r="M336">
        <f>IF(L336&gt;0, "Restock Needed", "Healthy")</f>
        <v/>
      </c>
    </row>
    <row r="337">
      <c r="A337">
        <f>IF(ISBLANK(Data_Input_BizRpt!B337),"",Data_Input_BizRpt!B337)</f>
        <v/>
      </c>
      <c r="B337">
        <f>IFERROR(INDEX(Data_Input_Inventory!B:B, MATCH(A337, Data_Input_Inventory!D:D, 0)), "N/A")</f>
        <v/>
      </c>
      <c r="C337">
        <f>IFERROR(INDEX(Data_Input_Inventory!E:E, MATCH(A337, Data_Input_Inventory!D:D, 0)), "N/A")</f>
        <v/>
      </c>
      <c r="D337">
        <f>IF(A337&lt;&gt;"", HYPERLINK("https://www.amazon.com/dp/"&amp;A337, "View on Amazon"), "")</f>
        <v/>
      </c>
      <c r="E337">
        <f>IFERROR(INDEX(Data_Input_Inventory!G:G, MATCH(A337, Data_Input_Inventory!D:D, 0)), 0)</f>
        <v/>
      </c>
      <c r="F337">
        <f>IFERROR(INDEX(Data_Input_Inventory!BC:BC, MATCH(A337, Data_Input_Inventory!D:D, 0)), 0)</f>
        <v/>
      </c>
      <c r="G337">
        <f>E337+F337</f>
        <v/>
      </c>
      <c r="H337">
        <f>IFERROR(G337/J337, "")</f>
        <v/>
      </c>
      <c r="I337">
        <f>IFERROR(VLOOKUP(A337, Data_Input_BizRpt!B:AF, 30, FALSE), 0)</f>
        <v/>
      </c>
      <c r="J337">
        <f>I337/30</f>
        <v/>
      </c>
      <c r="K337" t="inlineStr">
        <is>
          <t>(J337 * $P$3 * $P$4 * $P$5) * 60</t>
        </is>
      </c>
      <c r="L337">
        <f>IF(A337&lt;&gt;"", ROUND(MAX(0, K337-G337), 0), "")</f>
        <v/>
      </c>
      <c r="M337">
        <f>IF(L337&gt;0, "Restock Needed", "Healthy")</f>
        <v/>
      </c>
    </row>
    <row r="338">
      <c r="A338">
        <f>IF(ISBLANK(Data_Input_BizRpt!B338),"",Data_Input_BizRpt!B338)</f>
        <v/>
      </c>
      <c r="B338">
        <f>IFERROR(INDEX(Data_Input_Inventory!B:B, MATCH(A338, Data_Input_Inventory!D:D, 0)), "N/A")</f>
        <v/>
      </c>
      <c r="C338">
        <f>IFERROR(INDEX(Data_Input_Inventory!E:E, MATCH(A338, Data_Input_Inventory!D:D, 0)), "N/A")</f>
        <v/>
      </c>
      <c r="D338">
        <f>IF(A338&lt;&gt;"", HYPERLINK("https://www.amazon.com/dp/"&amp;A338, "View on Amazon"), "")</f>
        <v/>
      </c>
      <c r="E338">
        <f>IFERROR(INDEX(Data_Input_Inventory!G:G, MATCH(A338, Data_Input_Inventory!D:D, 0)), 0)</f>
        <v/>
      </c>
      <c r="F338">
        <f>IFERROR(INDEX(Data_Input_Inventory!BC:BC, MATCH(A338, Data_Input_Inventory!D:D, 0)), 0)</f>
        <v/>
      </c>
      <c r="G338">
        <f>E338+F338</f>
        <v/>
      </c>
      <c r="H338">
        <f>IFERROR(G338/J338, "")</f>
        <v/>
      </c>
      <c r="I338">
        <f>IFERROR(VLOOKUP(A338, Data_Input_BizRpt!B:AF, 30, FALSE), 0)</f>
        <v/>
      </c>
      <c r="J338">
        <f>I338/30</f>
        <v/>
      </c>
      <c r="K338" t="inlineStr">
        <is>
          <t>(J338 * $P$3 * $P$4 * $P$5) * 60</t>
        </is>
      </c>
      <c r="L338">
        <f>IF(A338&lt;&gt;"", ROUND(MAX(0, K338-G338), 0), "")</f>
        <v/>
      </c>
      <c r="M338">
        <f>IF(L338&gt;0, "Restock Needed", "Healthy")</f>
        <v/>
      </c>
    </row>
    <row r="339">
      <c r="A339">
        <f>IF(ISBLANK(Data_Input_BizRpt!B339),"",Data_Input_BizRpt!B339)</f>
        <v/>
      </c>
      <c r="B339">
        <f>IFERROR(INDEX(Data_Input_Inventory!B:B, MATCH(A339, Data_Input_Inventory!D:D, 0)), "N/A")</f>
        <v/>
      </c>
      <c r="C339">
        <f>IFERROR(INDEX(Data_Input_Inventory!E:E, MATCH(A339, Data_Input_Inventory!D:D, 0)), "N/A")</f>
        <v/>
      </c>
      <c r="D339">
        <f>IF(A339&lt;&gt;"", HYPERLINK("https://www.amazon.com/dp/"&amp;A339, "View on Amazon"), "")</f>
        <v/>
      </c>
      <c r="E339">
        <f>IFERROR(INDEX(Data_Input_Inventory!G:G, MATCH(A339, Data_Input_Inventory!D:D, 0)), 0)</f>
        <v/>
      </c>
      <c r="F339">
        <f>IFERROR(INDEX(Data_Input_Inventory!BC:BC, MATCH(A339, Data_Input_Inventory!D:D, 0)), 0)</f>
        <v/>
      </c>
      <c r="G339">
        <f>E339+F339</f>
        <v/>
      </c>
      <c r="H339">
        <f>IFERROR(G339/J339, "")</f>
        <v/>
      </c>
      <c r="I339">
        <f>IFERROR(VLOOKUP(A339, Data_Input_BizRpt!B:AF, 30, FALSE), 0)</f>
        <v/>
      </c>
      <c r="J339">
        <f>I339/30</f>
        <v/>
      </c>
      <c r="K339" t="inlineStr">
        <is>
          <t>(J339 * $P$3 * $P$4 * $P$5) * 60</t>
        </is>
      </c>
      <c r="L339">
        <f>IF(A339&lt;&gt;"", ROUND(MAX(0, K339-G339), 0), "")</f>
        <v/>
      </c>
      <c r="M339">
        <f>IF(L339&gt;0, "Restock Needed", "Healthy")</f>
        <v/>
      </c>
    </row>
    <row r="340">
      <c r="A340">
        <f>IF(ISBLANK(Data_Input_BizRpt!B340),"",Data_Input_BizRpt!B340)</f>
        <v/>
      </c>
      <c r="B340">
        <f>IFERROR(INDEX(Data_Input_Inventory!B:B, MATCH(A340, Data_Input_Inventory!D:D, 0)), "N/A")</f>
        <v/>
      </c>
      <c r="C340">
        <f>IFERROR(INDEX(Data_Input_Inventory!E:E, MATCH(A340, Data_Input_Inventory!D:D, 0)), "N/A")</f>
        <v/>
      </c>
      <c r="D340">
        <f>IF(A340&lt;&gt;"", HYPERLINK("https://www.amazon.com/dp/"&amp;A340, "View on Amazon"), "")</f>
        <v/>
      </c>
      <c r="E340">
        <f>IFERROR(INDEX(Data_Input_Inventory!G:G, MATCH(A340, Data_Input_Inventory!D:D, 0)), 0)</f>
        <v/>
      </c>
      <c r="F340">
        <f>IFERROR(INDEX(Data_Input_Inventory!BC:BC, MATCH(A340, Data_Input_Inventory!D:D, 0)), 0)</f>
        <v/>
      </c>
      <c r="G340">
        <f>E340+F340</f>
        <v/>
      </c>
      <c r="H340">
        <f>IFERROR(G340/J340, "")</f>
        <v/>
      </c>
      <c r="I340">
        <f>IFERROR(VLOOKUP(A340, Data_Input_BizRpt!B:AF, 30, FALSE), 0)</f>
        <v/>
      </c>
      <c r="J340">
        <f>I340/30</f>
        <v/>
      </c>
      <c r="K340" t="inlineStr">
        <is>
          <t>(J340 * $P$3 * $P$4 * $P$5) * 60</t>
        </is>
      </c>
      <c r="L340">
        <f>IF(A340&lt;&gt;"", ROUND(MAX(0, K340-G340), 0), "")</f>
        <v/>
      </c>
      <c r="M340">
        <f>IF(L340&gt;0, "Restock Needed", "Healthy")</f>
        <v/>
      </c>
    </row>
    <row r="341">
      <c r="A341">
        <f>IF(ISBLANK(Data_Input_BizRpt!B341),"",Data_Input_BizRpt!B341)</f>
        <v/>
      </c>
      <c r="B341">
        <f>IFERROR(INDEX(Data_Input_Inventory!B:B, MATCH(A341, Data_Input_Inventory!D:D, 0)), "N/A")</f>
        <v/>
      </c>
      <c r="C341">
        <f>IFERROR(INDEX(Data_Input_Inventory!E:E, MATCH(A341, Data_Input_Inventory!D:D, 0)), "N/A")</f>
        <v/>
      </c>
      <c r="D341">
        <f>IF(A341&lt;&gt;"", HYPERLINK("https://www.amazon.com/dp/"&amp;A341, "View on Amazon"), "")</f>
        <v/>
      </c>
      <c r="E341">
        <f>IFERROR(INDEX(Data_Input_Inventory!G:G, MATCH(A341, Data_Input_Inventory!D:D, 0)), 0)</f>
        <v/>
      </c>
      <c r="F341">
        <f>IFERROR(INDEX(Data_Input_Inventory!BC:BC, MATCH(A341, Data_Input_Inventory!D:D, 0)), 0)</f>
        <v/>
      </c>
      <c r="G341">
        <f>E341+F341</f>
        <v/>
      </c>
      <c r="H341">
        <f>IFERROR(G341/J341, "")</f>
        <v/>
      </c>
      <c r="I341">
        <f>IFERROR(VLOOKUP(A341, Data_Input_BizRpt!B:AF, 30, FALSE), 0)</f>
        <v/>
      </c>
      <c r="J341">
        <f>I341/30</f>
        <v/>
      </c>
      <c r="K341" t="inlineStr">
        <is>
          <t>(J341 * $P$3 * $P$4 * $P$5) * 60</t>
        </is>
      </c>
      <c r="L341">
        <f>IF(A341&lt;&gt;"", ROUND(MAX(0, K341-G341), 0), "")</f>
        <v/>
      </c>
      <c r="M341">
        <f>IF(L341&gt;0, "Restock Needed", "Healthy")</f>
        <v/>
      </c>
    </row>
    <row r="342">
      <c r="A342">
        <f>IF(ISBLANK(Data_Input_BizRpt!B342),"",Data_Input_BizRpt!B342)</f>
        <v/>
      </c>
      <c r="B342">
        <f>IFERROR(INDEX(Data_Input_Inventory!B:B, MATCH(A342, Data_Input_Inventory!D:D, 0)), "N/A")</f>
        <v/>
      </c>
      <c r="C342">
        <f>IFERROR(INDEX(Data_Input_Inventory!E:E, MATCH(A342, Data_Input_Inventory!D:D, 0)), "N/A")</f>
        <v/>
      </c>
      <c r="D342">
        <f>IF(A342&lt;&gt;"", HYPERLINK("https://www.amazon.com/dp/"&amp;A342, "View on Amazon"), "")</f>
        <v/>
      </c>
      <c r="E342">
        <f>IFERROR(INDEX(Data_Input_Inventory!G:G, MATCH(A342, Data_Input_Inventory!D:D, 0)), 0)</f>
        <v/>
      </c>
      <c r="F342">
        <f>IFERROR(INDEX(Data_Input_Inventory!BC:BC, MATCH(A342, Data_Input_Inventory!D:D, 0)), 0)</f>
        <v/>
      </c>
      <c r="G342">
        <f>E342+F342</f>
        <v/>
      </c>
      <c r="H342">
        <f>IFERROR(G342/J342, "")</f>
        <v/>
      </c>
      <c r="I342">
        <f>IFERROR(VLOOKUP(A342, Data_Input_BizRpt!B:AF, 30, FALSE), 0)</f>
        <v/>
      </c>
      <c r="J342">
        <f>I342/30</f>
        <v/>
      </c>
      <c r="K342" t="inlineStr">
        <is>
          <t>(J342 * $P$3 * $P$4 * $P$5) * 60</t>
        </is>
      </c>
      <c r="L342">
        <f>IF(A342&lt;&gt;"", ROUND(MAX(0, K342-G342), 0), "")</f>
        <v/>
      </c>
      <c r="M342">
        <f>IF(L342&gt;0, "Restock Needed", "Healthy")</f>
        <v/>
      </c>
    </row>
    <row r="343">
      <c r="A343">
        <f>IF(ISBLANK(Data_Input_BizRpt!B343),"",Data_Input_BizRpt!B343)</f>
        <v/>
      </c>
      <c r="B343">
        <f>IFERROR(INDEX(Data_Input_Inventory!B:B, MATCH(A343, Data_Input_Inventory!D:D, 0)), "N/A")</f>
        <v/>
      </c>
      <c r="C343">
        <f>IFERROR(INDEX(Data_Input_Inventory!E:E, MATCH(A343, Data_Input_Inventory!D:D, 0)), "N/A")</f>
        <v/>
      </c>
      <c r="D343">
        <f>IF(A343&lt;&gt;"", HYPERLINK("https://www.amazon.com/dp/"&amp;A343, "View on Amazon"), "")</f>
        <v/>
      </c>
      <c r="E343">
        <f>IFERROR(INDEX(Data_Input_Inventory!G:G, MATCH(A343, Data_Input_Inventory!D:D, 0)), 0)</f>
        <v/>
      </c>
      <c r="F343">
        <f>IFERROR(INDEX(Data_Input_Inventory!BC:BC, MATCH(A343, Data_Input_Inventory!D:D, 0)), 0)</f>
        <v/>
      </c>
      <c r="G343">
        <f>E343+F343</f>
        <v/>
      </c>
      <c r="H343">
        <f>IFERROR(G343/J343, "")</f>
        <v/>
      </c>
      <c r="I343">
        <f>IFERROR(VLOOKUP(A343, Data_Input_BizRpt!B:AF, 30, FALSE), 0)</f>
        <v/>
      </c>
      <c r="J343">
        <f>I343/30</f>
        <v/>
      </c>
      <c r="K343" t="inlineStr">
        <is>
          <t>(J343 * $P$3 * $P$4 * $P$5) * 60</t>
        </is>
      </c>
      <c r="L343">
        <f>IF(A343&lt;&gt;"", ROUND(MAX(0, K343-G343), 0), "")</f>
        <v/>
      </c>
      <c r="M343">
        <f>IF(L343&gt;0, "Restock Needed", "Healthy")</f>
        <v/>
      </c>
    </row>
    <row r="344">
      <c r="A344">
        <f>IF(ISBLANK(Data_Input_BizRpt!B344),"",Data_Input_BizRpt!B344)</f>
        <v/>
      </c>
      <c r="B344">
        <f>IFERROR(INDEX(Data_Input_Inventory!B:B, MATCH(A344, Data_Input_Inventory!D:D, 0)), "N/A")</f>
        <v/>
      </c>
      <c r="C344">
        <f>IFERROR(INDEX(Data_Input_Inventory!E:E, MATCH(A344, Data_Input_Inventory!D:D, 0)), "N/A")</f>
        <v/>
      </c>
      <c r="D344">
        <f>IF(A344&lt;&gt;"", HYPERLINK("https://www.amazon.com/dp/"&amp;A344, "View on Amazon"), "")</f>
        <v/>
      </c>
      <c r="E344">
        <f>IFERROR(INDEX(Data_Input_Inventory!G:G, MATCH(A344, Data_Input_Inventory!D:D, 0)), 0)</f>
        <v/>
      </c>
      <c r="F344">
        <f>IFERROR(INDEX(Data_Input_Inventory!BC:BC, MATCH(A344, Data_Input_Inventory!D:D, 0)), 0)</f>
        <v/>
      </c>
      <c r="G344">
        <f>E344+F344</f>
        <v/>
      </c>
      <c r="H344">
        <f>IFERROR(G344/J344, "")</f>
        <v/>
      </c>
      <c r="I344">
        <f>IFERROR(VLOOKUP(A344, Data_Input_BizRpt!B:AF, 30, FALSE), 0)</f>
        <v/>
      </c>
      <c r="J344">
        <f>I344/30</f>
        <v/>
      </c>
      <c r="K344" t="inlineStr">
        <is>
          <t>(J344 * $P$3 * $P$4 * $P$5) * 60</t>
        </is>
      </c>
      <c r="L344">
        <f>IF(A344&lt;&gt;"", ROUND(MAX(0, K344-G344), 0), "")</f>
        <v/>
      </c>
      <c r="M344">
        <f>IF(L344&gt;0, "Restock Needed", "Healthy")</f>
        <v/>
      </c>
    </row>
    <row r="345">
      <c r="A345">
        <f>IF(ISBLANK(Data_Input_BizRpt!B345),"",Data_Input_BizRpt!B345)</f>
        <v/>
      </c>
      <c r="B345">
        <f>IFERROR(INDEX(Data_Input_Inventory!B:B, MATCH(A345, Data_Input_Inventory!D:D, 0)), "N/A")</f>
        <v/>
      </c>
      <c r="C345">
        <f>IFERROR(INDEX(Data_Input_Inventory!E:E, MATCH(A345, Data_Input_Inventory!D:D, 0)), "N/A")</f>
        <v/>
      </c>
      <c r="D345">
        <f>IF(A345&lt;&gt;"", HYPERLINK("https://www.amazon.com/dp/"&amp;A345, "View on Amazon"), "")</f>
        <v/>
      </c>
      <c r="E345">
        <f>IFERROR(INDEX(Data_Input_Inventory!G:G, MATCH(A345, Data_Input_Inventory!D:D, 0)), 0)</f>
        <v/>
      </c>
      <c r="F345">
        <f>IFERROR(INDEX(Data_Input_Inventory!BC:BC, MATCH(A345, Data_Input_Inventory!D:D, 0)), 0)</f>
        <v/>
      </c>
      <c r="G345">
        <f>E345+F345</f>
        <v/>
      </c>
      <c r="H345">
        <f>IFERROR(G345/J345, "")</f>
        <v/>
      </c>
      <c r="I345">
        <f>IFERROR(VLOOKUP(A345, Data_Input_BizRpt!B:AF, 30, FALSE), 0)</f>
        <v/>
      </c>
      <c r="J345">
        <f>I345/30</f>
        <v/>
      </c>
      <c r="K345" t="inlineStr">
        <is>
          <t>(J345 * $P$3 * $P$4 * $P$5) * 60</t>
        </is>
      </c>
      <c r="L345">
        <f>IF(A345&lt;&gt;"", ROUND(MAX(0, K345-G345), 0), "")</f>
        <v/>
      </c>
      <c r="M345">
        <f>IF(L345&gt;0, "Restock Needed", "Healthy")</f>
        <v/>
      </c>
    </row>
    <row r="346">
      <c r="A346">
        <f>IF(ISBLANK(Data_Input_BizRpt!B346),"",Data_Input_BizRpt!B346)</f>
        <v/>
      </c>
      <c r="B346">
        <f>IFERROR(INDEX(Data_Input_Inventory!B:B, MATCH(A346, Data_Input_Inventory!D:D, 0)), "N/A")</f>
        <v/>
      </c>
      <c r="C346">
        <f>IFERROR(INDEX(Data_Input_Inventory!E:E, MATCH(A346, Data_Input_Inventory!D:D, 0)), "N/A")</f>
        <v/>
      </c>
      <c r="D346">
        <f>IF(A346&lt;&gt;"", HYPERLINK("https://www.amazon.com/dp/"&amp;A346, "View on Amazon"), "")</f>
        <v/>
      </c>
      <c r="E346">
        <f>IFERROR(INDEX(Data_Input_Inventory!G:G, MATCH(A346, Data_Input_Inventory!D:D, 0)), 0)</f>
        <v/>
      </c>
      <c r="F346">
        <f>IFERROR(INDEX(Data_Input_Inventory!BC:BC, MATCH(A346, Data_Input_Inventory!D:D, 0)), 0)</f>
        <v/>
      </c>
      <c r="G346">
        <f>E346+F346</f>
        <v/>
      </c>
      <c r="H346">
        <f>IFERROR(G346/J346, "")</f>
        <v/>
      </c>
      <c r="I346">
        <f>IFERROR(VLOOKUP(A346, Data_Input_BizRpt!B:AF, 30, FALSE), 0)</f>
        <v/>
      </c>
      <c r="J346">
        <f>I346/30</f>
        <v/>
      </c>
      <c r="K346" t="inlineStr">
        <is>
          <t>(J346 * $P$3 * $P$4 * $P$5) * 60</t>
        </is>
      </c>
      <c r="L346">
        <f>IF(A346&lt;&gt;"", ROUND(MAX(0, K346-G346), 0), "")</f>
        <v/>
      </c>
      <c r="M346">
        <f>IF(L346&gt;0, "Restock Needed", "Healthy")</f>
        <v/>
      </c>
    </row>
    <row r="347">
      <c r="A347">
        <f>IF(ISBLANK(Data_Input_BizRpt!B347),"",Data_Input_BizRpt!B347)</f>
        <v/>
      </c>
      <c r="B347">
        <f>IFERROR(INDEX(Data_Input_Inventory!B:B, MATCH(A347, Data_Input_Inventory!D:D, 0)), "N/A")</f>
        <v/>
      </c>
      <c r="C347">
        <f>IFERROR(INDEX(Data_Input_Inventory!E:E, MATCH(A347, Data_Input_Inventory!D:D, 0)), "N/A")</f>
        <v/>
      </c>
      <c r="D347">
        <f>IF(A347&lt;&gt;"", HYPERLINK("https://www.amazon.com/dp/"&amp;A347, "View on Amazon"), "")</f>
        <v/>
      </c>
      <c r="E347">
        <f>IFERROR(INDEX(Data_Input_Inventory!G:G, MATCH(A347, Data_Input_Inventory!D:D, 0)), 0)</f>
        <v/>
      </c>
      <c r="F347">
        <f>IFERROR(INDEX(Data_Input_Inventory!BC:BC, MATCH(A347, Data_Input_Inventory!D:D, 0)), 0)</f>
        <v/>
      </c>
      <c r="G347">
        <f>E347+F347</f>
        <v/>
      </c>
      <c r="H347">
        <f>IFERROR(G347/J347, "")</f>
        <v/>
      </c>
      <c r="I347">
        <f>IFERROR(VLOOKUP(A347, Data_Input_BizRpt!B:AF, 30, FALSE), 0)</f>
        <v/>
      </c>
      <c r="J347">
        <f>I347/30</f>
        <v/>
      </c>
      <c r="K347" t="inlineStr">
        <is>
          <t>(J347 * $P$3 * $P$4 * $P$5) * 60</t>
        </is>
      </c>
      <c r="L347">
        <f>IF(A347&lt;&gt;"", ROUND(MAX(0, K347-G347), 0), "")</f>
        <v/>
      </c>
      <c r="M347">
        <f>IF(L347&gt;0, "Restock Needed", "Healthy")</f>
        <v/>
      </c>
    </row>
    <row r="348">
      <c r="A348">
        <f>IF(ISBLANK(Data_Input_BizRpt!B348),"",Data_Input_BizRpt!B348)</f>
        <v/>
      </c>
      <c r="B348">
        <f>IFERROR(INDEX(Data_Input_Inventory!B:B, MATCH(A348, Data_Input_Inventory!D:D, 0)), "N/A")</f>
        <v/>
      </c>
      <c r="C348">
        <f>IFERROR(INDEX(Data_Input_Inventory!E:E, MATCH(A348, Data_Input_Inventory!D:D, 0)), "N/A")</f>
        <v/>
      </c>
      <c r="D348">
        <f>IF(A348&lt;&gt;"", HYPERLINK("https://www.amazon.com/dp/"&amp;A348, "View on Amazon"), "")</f>
        <v/>
      </c>
      <c r="E348">
        <f>IFERROR(INDEX(Data_Input_Inventory!G:G, MATCH(A348, Data_Input_Inventory!D:D, 0)), 0)</f>
        <v/>
      </c>
      <c r="F348">
        <f>IFERROR(INDEX(Data_Input_Inventory!BC:BC, MATCH(A348, Data_Input_Inventory!D:D, 0)), 0)</f>
        <v/>
      </c>
      <c r="G348">
        <f>E348+F348</f>
        <v/>
      </c>
      <c r="H348">
        <f>IFERROR(G348/J348, "")</f>
        <v/>
      </c>
      <c r="I348">
        <f>IFERROR(VLOOKUP(A348, Data_Input_BizRpt!B:AF, 30, FALSE), 0)</f>
        <v/>
      </c>
      <c r="J348">
        <f>I348/30</f>
        <v/>
      </c>
      <c r="K348" t="inlineStr">
        <is>
          <t>(J348 * $P$3 * $P$4 * $P$5) * 60</t>
        </is>
      </c>
      <c r="L348">
        <f>IF(A348&lt;&gt;"", ROUND(MAX(0, K348-G348), 0), "")</f>
        <v/>
      </c>
      <c r="M348">
        <f>IF(L348&gt;0, "Restock Needed", "Healthy")</f>
        <v/>
      </c>
    </row>
    <row r="349">
      <c r="A349">
        <f>IF(ISBLANK(Data_Input_BizRpt!B349),"",Data_Input_BizRpt!B349)</f>
        <v/>
      </c>
      <c r="B349">
        <f>IFERROR(INDEX(Data_Input_Inventory!B:B, MATCH(A349, Data_Input_Inventory!D:D, 0)), "N/A")</f>
        <v/>
      </c>
      <c r="C349">
        <f>IFERROR(INDEX(Data_Input_Inventory!E:E, MATCH(A349, Data_Input_Inventory!D:D, 0)), "N/A")</f>
        <v/>
      </c>
      <c r="D349">
        <f>IF(A349&lt;&gt;"", HYPERLINK("https://www.amazon.com/dp/"&amp;A349, "View on Amazon"), "")</f>
        <v/>
      </c>
      <c r="E349">
        <f>IFERROR(INDEX(Data_Input_Inventory!G:G, MATCH(A349, Data_Input_Inventory!D:D, 0)), 0)</f>
        <v/>
      </c>
      <c r="F349">
        <f>IFERROR(INDEX(Data_Input_Inventory!BC:BC, MATCH(A349, Data_Input_Inventory!D:D, 0)), 0)</f>
        <v/>
      </c>
      <c r="G349">
        <f>E349+F349</f>
        <v/>
      </c>
      <c r="H349">
        <f>IFERROR(G349/J349, "")</f>
        <v/>
      </c>
      <c r="I349">
        <f>IFERROR(VLOOKUP(A349, Data_Input_BizRpt!B:AF, 30, FALSE), 0)</f>
        <v/>
      </c>
      <c r="J349">
        <f>I349/30</f>
        <v/>
      </c>
      <c r="K349" t="inlineStr">
        <is>
          <t>(J349 * $P$3 * $P$4 * $P$5) * 60</t>
        </is>
      </c>
      <c r="L349">
        <f>IF(A349&lt;&gt;"", ROUND(MAX(0, K349-G349), 0), "")</f>
        <v/>
      </c>
      <c r="M349">
        <f>IF(L349&gt;0, "Restock Needed", "Healthy")</f>
        <v/>
      </c>
    </row>
    <row r="350">
      <c r="A350">
        <f>IF(ISBLANK(Data_Input_BizRpt!B350),"",Data_Input_BizRpt!B350)</f>
        <v/>
      </c>
      <c r="B350">
        <f>IFERROR(INDEX(Data_Input_Inventory!B:B, MATCH(A350, Data_Input_Inventory!D:D, 0)), "N/A")</f>
        <v/>
      </c>
      <c r="C350">
        <f>IFERROR(INDEX(Data_Input_Inventory!E:E, MATCH(A350, Data_Input_Inventory!D:D, 0)), "N/A")</f>
        <v/>
      </c>
      <c r="D350">
        <f>IF(A350&lt;&gt;"", HYPERLINK("https://www.amazon.com/dp/"&amp;A350, "View on Amazon"), "")</f>
        <v/>
      </c>
      <c r="E350">
        <f>IFERROR(INDEX(Data_Input_Inventory!G:G, MATCH(A350, Data_Input_Inventory!D:D, 0)), 0)</f>
        <v/>
      </c>
      <c r="F350">
        <f>IFERROR(INDEX(Data_Input_Inventory!BC:BC, MATCH(A350, Data_Input_Inventory!D:D, 0)), 0)</f>
        <v/>
      </c>
      <c r="G350">
        <f>E350+F350</f>
        <v/>
      </c>
      <c r="H350">
        <f>IFERROR(G350/J350, "")</f>
        <v/>
      </c>
      <c r="I350">
        <f>IFERROR(VLOOKUP(A350, Data_Input_BizRpt!B:AF, 30, FALSE), 0)</f>
        <v/>
      </c>
      <c r="J350">
        <f>I350/30</f>
        <v/>
      </c>
      <c r="K350" t="inlineStr">
        <is>
          <t>(J350 * $P$3 * $P$4 * $P$5) * 60</t>
        </is>
      </c>
      <c r="L350">
        <f>IF(A350&lt;&gt;"", ROUND(MAX(0, K350-G350), 0), "")</f>
        <v/>
      </c>
      <c r="M350">
        <f>IF(L350&gt;0, "Restock Needed", "Healthy")</f>
        <v/>
      </c>
    </row>
    <row r="351">
      <c r="A351">
        <f>IF(ISBLANK(Data_Input_BizRpt!B351),"",Data_Input_BizRpt!B351)</f>
        <v/>
      </c>
      <c r="B351">
        <f>IFERROR(INDEX(Data_Input_Inventory!B:B, MATCH(A351, Data_Input_Inventory!D:D, 0)), "N/A")</f>
        <v/>
      </c>
      <c r="C351">
        <f>IFERROR(INDEX(Data_Input_Inventory!E:E, MATCH(A351, Data_Input_Inventory!D:D, 0)), "N/A")</f>
        <v/>
      </c>
      <c r="D351">
        <f>IF(A351&lt;&gt;"", HYPERLINK("https://www.amazon.com/dp/"&amp;A351, "View on Amazon"), "")</f>
        <v/>
      </c>
      <c r="E351">
        <f>IFERROR(INDEX(Data_Input_Inventory!G:G, MATCH(A351, Data_Input_Inventory!D:D, 0)), 0)</f>
        <v/>
      </c>
      <c r="F351">
        <f>IFERROR(INDEX(Data_Input_Inventory!BC:BC, MATCH(A351, Data_Input_Inventory!D:D, 0)), 0)</f>
        <v/>
      </c>
      <c r="G351">
        <f>E351+F351</f>
        <v/>
      </c>
      <c r="H351">
        <f>IFERROR(G351/J351, "")</f>
        <v/>
      </c>
      <c r="I351">
        <f>IFERROR(VLOOKUP(A351, Data_Input_BizRpt!B:AF, 30, FALSE), 0)</f>
        <v/>
      </c>
      <c r="J351">
        <f>I351/30</f>
        <v/>
      </c>
      <c r="K351" t="inlineStr">
        <is>
          <t>(J351 * $P$3 * $P$4 * $P$5) * 60</t>
        </is>
      </c>
      <c r="L351">
        <f>IF(A351&lt;&gt;"", ROUND(MAX(0, K351-G351), 0), "")</f>
        <v/>
      </c>
      <c r="M351">
        <f>IF(L351&gt;0, "Restock Needed", "Healthy")</f>
        <v/>
      </c>
    </row>
    <row r="352">
      <c r="A352">
        <f>IF(ISBLANK(Data_Input_BizRpt!B352),"",Data_Input_BizRpt!B352)</f>
        <v/>
      </c>
      <c r="B352">
        <f>IFERROR(INDEX(Data_Input_Inventory!B:B, MATCH(A352, Data_Input_Inventory!D:D, 0)), "N/A")</f>
        <v/>
      </c>
      <c r="C352">
        <f>IFERROR(INDEX(Data_Input_Inventory!E:E, MATCH(A352, Data_Input_Inventory!D:D, 0)), "N/A")</f>
        <v/>
      </c>
      <c r="D352">
        <f>IF(A352&lt;&gt;"", HYPERLINK("https://www.amazon.com/dp/"&amp;A352, "View on Amazon"), "")</f>
        <v/>
      </c>
      <c r="E352">
        <f>IFERROR(INDEX(Data_Input_Inventory!G:G, MATCH(A352, Data_Input_Inventory!D:D, 0)), 0)</f>
        <v/>
      </c>
      <c r="F352">
        <f>IFERROR(INDEX(Data_Input_Inventory!BC:BC, MATCH(A352, Data_Input_Inventory!D:D, 0)), 0)</f>
        <v/>
      </c>
      <c r="G352">
        <f>E352+F352</f>
        <v/>
      </c>
      <c r="H352">
        <f>IFERROR(G352/J352, "")</f>
        <v/>
      </c>
      <c r="I352">
        <f>IFERROR(VLOOKUP(A352, Data_Input_BizRpt!B:AF, 30, FALSE), 0)</f>
        <v/>
      </c>
      <c r="J352">
        <f>I352/30</f>
        <v/>
      </c>
      <c r="K352" t="inlineStr">
        <is>
          <t>(J352 * $P$3 * $P$4 * $P$5) * 60</t>
        </is>
      </c>
      <c r="L352">
        <f>IF(A352&lt;&gt;"", ROUND(MAX(0, K352-G352), 0), "")</f>
        <v/>
      </c>
      <c r="M352">
        <f>IF(L352&gt;0, "Restock Needed", "Healthy")</f>
        <v/>
      </c>
    </row>
    <row r="353">
      <c r="A353">
        <f>IF(ISBLANK(Data_Input_BizRpt!B353),"",Data_Input_BizRpt!B353)</f>
        <v/>
      </c>
      <c r="B353">
        <f>IFERROR(INDEX(Data_Input_Inventory!B:B, MATCH(A353, Data_Input_Inventory!D:D, 0)), "N/A")</f>
        <v/>
      </c>
      <c r="C353">
        <f>IFERROR(INDEX(Data_Input_Inventory!E:E, MATCH(A353, Data_Input_Inventory!D:D, 0)), "N/A")</f>
        <v/>
      </c>
      <c r="D353">
        <f>IF(A353&lt;&gt;"", HYPERLINK("https://www.amazon.com/dp/"&amp;A353, "View on Amazon"), "")</f>
        <v/>
      </c>
      <c r="E353">
        <f>IFERROR(INDEX(Data_Input_Inventory!G:G, MATCH(A353, Data_Input_Inventory!D:D, 0)), 0)</f>
        <v/>
      </c>
      <c r="F353">
        <f>IFERROR(INDEX(Data_Input_Inventory!BC:BC, MATCH(A353, Data_Input_Inventory!D:D, 0)), 0)</f>
        <v/>
      </c>
      <c r="G353">
        <f>E353+F353</f>
        <v/>
      </c>
      <c r="H353">
        <f>IFERROR(G353/J353, "")</f>
        <v/>
      </c>
      <c r="I353">
        <f>IFERROR(VLOOKUP(A353, Data_Input_BizRpt!B:AF, 30, FALSE), 0)</f>
        <v/>
      </c>
      <c r="J353">
        <f>I353/30</f>
        <v/>
      </c>
      <c r="K353" t="inlineStr">
        <is>
          <t>(J353 * $P$3 * $P$4 * $P$5) * 60</t>
        </is>
      </c>
      <c r="L353">
        <f>IF(A353&lt;&gt;"", ROUND(MAX(0, K353-G353), 0), "")</f>
        <v/>
      </c>
      <c r="M353">
        <f>IF(L353&gt;0, "Restock Needed", "Healthy")</f>
        <v/>
      </c>
    </row>
    <row r="354">
      <c r="A354">
        <f>IF(ISBLANK(Data_Input_BizRpt!B354),"",Data_Input_BizRpt!B354)</f>
        <v/>
      </c>
      <c r="B354">
        <f>IFERROR(INDEX(Data_Input_Inventory!B:B, MATCH(A354, Data_Input_Inventory!D:D, 0)), "N/A")</f>
        <v/>
      </c>
      <c r="C354">
        <f>IFERROR(INDEX(Data_Input_Inventory!E:E, MATCH(A354, Data_Input_Inventory!D:D, 0)), "N/A")</f>
        <v/>
      </c>
      <c r="D354">
        <f>IF(A354&lt;&gt;"", HYPERLINK("https://www.amazon.com/dp/"&amp;A354, "View on Amazon"), "")</f>
        <v/>
      </c>
      <c r="E354">
        <f>IFERROR(INDEX(Data_Input_Inventory!G:G, MATCH(A354, Data_Input_Inventory!D:D, 0)), 0)</f>
        <v/>
      </c>
      <c r="F354">
        <f>IFERROR(INDEX(Data_Input_Inventory!BC:BC, MATCH(A354, Data_Input_Inventory!D:D, 0)), 0)</f>
        <v/>
      </c>
      <c r="G354">
        <f>E354+F354</f>
        <v/>
      </c>
      <c r="H354">
        <f>IFERROR(G354/J354, "")</f>
        <v/>
      </c>
      <c r="I354">
        <f>IFERROR(VLOOKUP(A354, Data_Input_BizRpt!B:AF, 30, FALSE), 0)</f>
        <v/>
      </c>
      <c r="J354">
        <f>I354/30</f>
        <v/>
      </c>
      <c r="K354" t="inlineStr">
        <is>
          <t>(J354 * $P$3 * $P$4 * $P$5) * 60</t>
        </is>
      </c>
      <c r="L354">
        <f>IF(A354&lt;&gt;"", ROUND(MAX(0, K354-G354), 0), "")</f>
        <v/>
      </c>
      <c r="M354">
        <f>IF(L354&gt;0, "Restock Needed", "Healthy")</f>
        <v/>
      </c>
    </row>
    <row r="355">
      <c r="A355">
        <f>IF(ISBLANK(Data_Input_BizRpt!B355),"",Data_Input_BizRpt!B355)</f>
        <v/>
      </c>
      <c r="B355">
        <f>IFERROR(INDEX(Data_Input_Inventory!B:B, MATCH(A355, Data_Input_Inventory!D:D, 0)), "N/A")</f>
        <v/>
      </c>
      <c r="C355">
        <f>IFERROR(INDEX(Data_Input_Inventory!E:E, MATCH(A355, Data_Input_Inventory!D:D, 0)), "N/A")</f>
        <v/>
      </c>
      <c r="D355">
        <f>IF(A355&lt;&gt;"", HYPERLINK("https://www.amazon.com/dp/"&amp;A355, "View on Amazon"), "")</f>
        <v/>
      </c>
      <c r="E355">
        <f>IFERROR(INDEX(Data_Input_Inventory!G:G, MATCH(A355, Data_Input_Inventory!D:D, 0)), 0)</f>
        <v/>
      </c>
      <c r="F355">
        <f>IFERROR(INDEX(Data_Input_Inventory!BC:BC, MATCH(A355, Data_Input_Inventory!D:D, 0)), 0)</f>
        <v/>
      </c>
      <c r="G355">
        <f>E355+F355</f>
        <v/>
      </c>
      <c r="H355">
        <f>IFERROR(G355/J355, "")</f>
        <v/>
      </c>
      <c r="I355">
        <f>IFERROR(VLOOKUP(A355, Data_Input_BizRpt!B:AF, 30, FALSE), 0)</f>
        <v/>
      </c>
      <c r="J355">
        <f>I355/30</f>
        <v/>
      </c>
      <c r="K355" t="inlineStr">
        <is>
          <t>(J355 * $P$3 * $P$4 * $P$5) * 60</t>
        </is>
      </c>
      <c r="L355">
        <f>IF(A355&lt;&gt;"", ROUND(MAX(0, K355-G355), 0), "")</f>
        <v/>
      </c>
      <c r="M355">
        <f>IF(L355&gt;0, "Restock Needed", "Healthy")</f>
        <v/>
      </c>
    </row>
    <row r="356">
      <c r="A356">
        <f>IF(ISBLANK(Data_Input_BizRpt!B356),"",Data_Input_BizRpt!B356)</f>
        <v/>
      </c>
      <c r="B356">
        <f>IFERROR(INDEX(Data_Input_Inventory!B:B, MATCH(A356, Data_Input_Inventory!D:D, 0)), "N/A")</f>
        <v/>
      </c>
      <c r="C356">
        <f>IFERROR(INDEX(Data_Input_Inventory!E:E, MATCH(A356, Data_Input_Inventory!D:D, 0)), "N/A")</f>
        <v/>
      </c>
      <c r="D356">
        <f>IF(A356&lt;&gt;"", HYPERLINK("https://www.amazon.com/dp/"&amp;A356, "View on Amazon"), "")</f>
        <v/>
      </c>
      <c r="E356">
        <f>IFERROR(INDEX(Data_Input_Inventory!G:G, MATCH(A356, Data_Input_Inventory!D:D, 0)), 0)</f>
        <v/>
      </c>
      <c r="F356">
        <f>IFERROR(INDEX(Data_Input_Inventory!BC:BC, MATCH(A356, Data_Input_Inventory!D:D, 0)), 0)</f>
        <v/>
      </c>
      <c r="G356">
        <f>E356+F356</f>
        <v/>
      </c>
      <c r="H356">
        <f>IFERROR(G356/J356, "")</f>
        <v/>
      </c>
      <c r="I356">
        <f>IFERROR(VLOOKUP(A356, Data_Input_BizRpt!B:AF, 30, FALSE), 0)</f>
        <v/>
      </c>
      <c r="J356">
        <f>I356/30</f>
        <v/>
      </c>
      <c r="K356" t="inlineStr">
        <is>
          <t>(J356 * $P$3 * $P$4 * $P$5) * 60</t>
        </is>
      </c>
      <c r="L356">
        <f>IF(A356&lt;&gt;"", ROUND(MAX(0, K356-G356), 0), "")</f>
        <v/>
      </c>
      <c r="M356">
        <f>IF(L356&gt;0, "Restock Needed", "Healthy")</f>
        <v/>
      </c>
    </row>
    <row r="357">
      <c r="A357">
        <f>IF(ISBLANK(Data_Input_BizRpt!B357),"",Data_Input_BizRpt!B357)</f>
        <v/>
      </c>
      <c r="B357">
        <f>IFERROR(INDEX(Data_Input_Inventory!B:B, MATCH(A357, Data_Input_Inventory!D:D, 0)), "N/A")</f>
        <v/>
      </c>
      <c r="C357">
        <f>IFERROR(INDEX(Data_Input_Inventory!E:E, MATCH(A357, Data_Input_Inventory!D:D, 0)), "N/A")</f>
        <v/>
      </c>
      <c r="D357">
        <f>IF(A357&lt;&gt;"", HYPERLINK("https://www.amazon.com/dp/"&amp;A357, "View on Amazon"), "")</f>
        <v/>
      </c>
      <c r="E357">
        <f>IFERROR(INDEX(Data_Input_Inventory!G:G, MATCH(A357, Data_Input_Inventory!D:D, 0)), 0)</f>
        <v/>
      </c>
      <c r="F357">
        <f>IFERROR(INDEX(Data_Input_Inventory!BC:BC, MATCH(A357, Data_Input_Inventory!D:D, 0)), 0)</f>
        <v/>
      </c>
      <c r="G357">
        <f>E357+F357</f>
        <v/>
      </c>
      <c r="H357">
        <f>IFERROR(G357/J357, "")</f>
        <v/>
      </c>
      <c r="I357">
        <f>IFERROR(VLOOKUP(A357, Data_Input_BizRpt!B:AF, 30, FALSE), 0)</f>
        <v/>
      </c>
      <c r="J357">
        <f>I357/30</f>
        <v/>
      </c>
      <c r="K357" t="inlineStr">
        <is>
          <t>(J357 * $P$3 * $P$4 * $P$5) * 60</t>
        </is>
      </c>
      <c r="L357">
        <f>IF(A357&lt;&gt;"", ROUND(MAX(0, K357-G357), 0), "")</f>
        <v/>
      </c>
      <c r="M357">
        <f>IF(L357&gt;0, "Restock Needed", "Healthy")</f>
        <v/>
      </c>
    </row>
    <row r="358">
      <c r="A358">
        <f>IF(ISBLANK(Data_Input_BizRpt!B358),"",Data_Input_BizRpt!B358)</f>
        <v/>
      </c>
      <c r="B358">
        <f>IFERROR(INDEX(Data_Input_Inventory!B:B, MATCH(A358, Data_Input_Inventory!D:D, 0)), "N/A")</f>
        <v/>
      </c>
      <c r="C358">
        <f>IFERROR(INDEX(Data_Input_Inventory!E:E, MATCH(A358, Data_Input_Inventory!D:D, 0)), "N/A")</f>
        <v/>
      </c>
      <c r="D358">
        <f>IF(A358&lt;&gt;"", HYPERLINK("https://www.amazon.com/dp/"&amp;A358, "View on Amazon"), "")</f>
        <v/>
      </c>
      <c r="E358">
        <f>IFERROR(INDEX(Data_Input_Inventory!G:G, MATCH(A358, Data_Input_Inventory!D:D, 0)), 0)</f>
        <v/>
      </c>
      <c r="F358">
        <f>IFERROR(INDEX(Data_Input_Inventory!BC:BC, MATCH(A358, Data_Input_Inventory!D:D, 0)), 0)</f>
        <v/>
      </c>
      <c r="G358">
        <f>E358+F358</f>
        <v/>
      </c>
      <c r="H358">
        <f>IFERROR(G358/J358, "")</f>
        <v/>
      </c>
      <c r="I358">
        <f>IFERROR(VLOOKUP(A358, Data_Input_BizRpt!B:AF, 30, FALSE), 0)</f>
        <v/>
      </c>
      <c r="J358">
        <f>I358/30</f>
        <v/>
      </c>
      <c r="K358" t="inlineStr">
        <is>
          <t>(J358 * $P$3 * $P$4 * $P$5) * 60</t>
        </is>
      </c>
      <c r="L358">
        <f>IF(A358&lt;&gt;"", ROUND(MAX(0, K358-G358), 0), "")</f>
        <v/>
      </c>
      <c r="M358">
        <f>IF(L358&gt;0, "Restock Needed", "Healthy")</f>
        <v/>
      </c>
    </row>
    <row r="359">
      <c r="A359">
        <f>IF(ISBLANK(Data_Input_BizRpt!B359),"",Data_Input_BizRpt!B359)</f>
        <v/>
      </c>
      <c r="B359">
        <f>IFERROR(INDEX(Data_Input_Inventory!B:B, MATCH(A359, Data_Input_Inventory!D:D, 0)), "N/A")</f>
        <v/>
      </c>
      <c r="C359">
        <f>IFERROR(INDEX(Data_Input_Inventory!E:E, MATCH(A359, Data_Input_Inventory!D:D, 0)), "N/A")</f>
        <v/>
      </c>
      <c r="D359">
        <f>IF(A359&lt;&gt;"", HYPERLINK("https://www.amazon.com/dp/"&amp;A359, "View on Amazon"), "")</f>
        <v/>
      </c>
      <c r="E359">
        <f>IFERROR(INDEX(Data_Input_Inventory!G:G, MATCH(A359, Data_Input_Inventory!D:D, 0)), 0)</f>
        <v/>
      </c>
      <c r="F359">
        <f>IFERROR(INDEX(Data_Input_Inventory!BC:BC, MATCH(A359, Data_Input_Inventory!D:D, 0)), 0)</f>
        <v/>
      </c>
      <c r="G359">
        <f>E359+F359</f>
        <v/>
      </c>
      <c r="H359">
        <f>IFERROR(G359/J359, "")</f>
        <v/>
      </c>
      <c r="I359">
        <f>IFERROR(VLOOKUP(A359, Data_Input_BizRpt!B:AF, 30, FALSE), 0)</f>
        <v/>
      </c>
      <c r="J359">
        <f>I359/30</f>
        <v/>
      </c>
      <c r="K359" t="inlineStr">
        <is>
          <t>(J359 * $P$3 * $P$4 * $P$5) * 60</t>
        </is>
      </c>
      <c r="L359">
        <f>IF(A359&lt;&gt;"", ROUND(MAX(0, K359-G359), 0), "")</f>
        <v/>
      </c>
      <c r="M359">
        <f>IF(L359&gt;0, "Restock Needed", "Healthy")</f>
        <v/>
      </c>
    </row>
    <row r="360">
      <c r="A360">
        <f>IF(ISBLANK(Data_Input_BizRpt!B360),"",Data_Input_BizRpt!B360)</f>
        <v/>
      </c>
      <c r="B360">
        <f>IFERROR(INDEX(Data_Input_Inventory!B:B, MATCH(A360, Data_Input_Inventory!D:D, 0)), "N/A")</f>
        <v/>
      </c>
      <c r="C360">
        <f>IFERROR(INDEX(Data_Input_Inventory!E:E, MATCH(A360, Data_Input_Inventory!D:D, 0)), "N/A")</f>
        <v/>
      </c>
      <c r="D360">
        <f>IF(A360&lt;&gt;"", HYPERLINK("https://www.amazon.com/dp/"&amp;A360, "View on Amazon"), "")</f>
        <v/>
      </c>
      <c r="E360">
        <f>IFERROR(INDEX(Data_Input_Inventory!G:G, MATCH(A360, Data_Input_Inventory!D:D, 0)), 0)</f>
        <v/>
      </c>
      <c r="F360">
        <f>IFERROR(INDEX(Data_Input_Inventory!BC:BC, MATCH(A360, Data_Input_Inventory!D:D, 0)), 0)</f>
        <v/>
      </c>
      <c r="G360">
        <f>E360+F360</f>
        <v/>
      </c>
      <c r="H360">
        <f>IFERROR(G360/J360, "")</f>
        <v/>
      </c>
      <c r="I360">
        <f>IFERROR(VLOOKUP(A360, Data_Input_BizRpt!B:AF, 30, FALSE), 0)</f>
        <v/>
      </c>
      <c r="J360">
        <f>I360/30</f>
        <v/>
      </c>
      <c r="K360" t="inlineStr">
        <is>
          <t>(J360 * $P$3 * $P$4 * $P$5) * 60</t>
        </is>
      </c>
      <c r="L360">
        <f>IF(A360&lt;&gt;"", ROUND(MAX(0, K360-G360), 0), "")</f>
        <v/>
      </c>
      <c r="M360">
        <f>IF(L360&gt;0, "Restock Needed", "Healthy")</f>
        <v/>
      </c>
    </row>
    <row r="361">
      <c r="A361">
        <f>IF(ISBLANK(Data_Input_BizRpt!B361),"",Data_Input_BizRpt!B361)</f>
        <v/>
      </c>
      <c r="B361">
        <f>IFERROR(INDEX(Data_Input_Inventory!B:B, MATCH(A361, Data_Input_Inventory!D:D, 0)), "N/A")</f>
        <v/>
      </c>
      <c r="C361">
        <f>IFERROR(INDEX(Data_Input_Inventory!E:E, MATCH(A361, Data_Input_Inventory!D:D, 0)), "N/A")</f>
        <v/>
      </c>
      <c r="D361">
        <f>IF(A361&lt;&gt;"", HYPERLINK("https://www.amazon.com/dp/"&amp;A361, "View on Amazon"), "")</f>
        <v/>
      </c>
      <c r="E361">
        <f>IFERROR(INDEX(Data_Input_Inventory!G:G, MATCH(A361, Data_Input_Inventory!D:D, 0)), 0)</f>
        <v/>
      </c>
      <c r="F361">
        <f>IFERROR(INDEX(Data_Input_Inventory!BC:BC, MATCH(A361, Data_Input_Inventory!D:D, 0)), 0)</f>
        <v/>
      </c>
      <c r="G361">
        <f>E361+F361</f>
        <v/>
      </c>
      <c r="H361">
        <f>IFERROR(G361/J361, "")</f>
        <v/>
      </c>
      <c r="I361">
        <f>IFERROR(VLOOKUP(A361, Data_Input_BizRpt!B:AF, 30, FALSE), 0)</f>
        <v/>
      </c>
      <c r="J361">
        <f>I361/30</f>
        <v/>
      </c>
      <c r="K361" t="inlineStr">
        <is>
          <t>(J361 * $P$3 * $P$4 * $P$5) * 60</t>
        </is>
      </c>
      <c r="L361">
        <f>IF(A361&lt;&gt;"", ROUND(MAX(0, K361-G361), 0), "")</f>
        <v/>
      </c>
      <c r="M361">
        <f>IF(L361&gt;0, "Restock Needed", "Healthy")</f>
        <v/>
      </c>
    </row>
    <row r="362">
      <c r="A362">
        <f>IF(ISBLANK(Data_Input_BizRpt!B362),"",Data_Input_BizRpt!B362)</f>
        <v/>
      </c>
      <c r="B362">
        <f>IFERROR(INDEX(Data_Input_Inventory!B:B, MATCH(A362, Data_Input_Inventory!D:D, 0)), "N/A")</f>
        <v/>
      </c>
      <c r="C362">
        <f>IFERROR(INDEX(Data_Input_Inventory!E:E, MATCH(A362, Data_Input_Inventory!D:D, 0)), "N/A")</f>
        <v/>
      </c>
      <c r="D362">
        <f>IF(A362&lt;&gt;"", HYPERLINK("https://www.amazon.com/dp/"&amp;A362, "View on Amazon"), "")</f>
        <v/>
      </c>
      <c r="E362">
        <f>IFERROR(INDEX(Data_Input_Inventory!G:G, MATCH(A362, Data_Input_Inventory!D:D, 0)), 0)</f>
        <v/>
      </c>
      <c r="F362">
        <f>IFERROR(INDEX(Data_Input_Inventory!BC:BC, MATCH(A362, Data_Input_Inventory!D:D, 0)), 0)</f>
        <v/>
      </c>
      <c r="G362">
        <f>E362+F362</f>
        <v/>
      </c>
      <c r="H362">
        <f>IFERROR(G362/J362, "")</f>
        <v/>
      </c>
      <c r="I362">
        <f>IFERROR(VLOOKUP(A362, Data_Input_BizRpt!B:AF, 30, FALSE), 0)</f>
        <v/>
      </c>
      <c r="J362">
        <f>I362/30</f>
        <v/>
      </c>
      <c r="K362" t="inlineStr">
        <is>
          <t>(J362 * $P$3 * $P$4 * $P$5) * 60</t>
        </is>
      </c>
      <c r="L362">
        <f>IF(A362&lt;&gt;"", ROUND(MAX(0, K362-G362), 0), "")</f>
        <v/>
      </c>
      <c r="M362">
        <f>IF(L362&gt;0, "Restock Needed", "Healthy")</f>
        <v/>
      </c>
    </row>
    <row r="363">
      <c r="A363">
        <f>IF(ISBLANK(Data_Input_BizRpt!B363),"",Data_Input_BizRpt!B363)</f>
        <v/>
      </c>
      <c r="B363">
        <f>IFERROR(INDEX(Data_Input_Inventory!B:B, MATCH(A363, Data_Input_Inventory!D:D, 0)), "N/A")</f>
        <v/>
      </c>
      <c r="C363">
        <f>IFERROR(INDEX(Data_Input_Inventory!E:E, MATCH(A363, Data_Input_Inventory!D:D, 0)), "N/A")</f>
        <v/>
      </c>
      <c r="D363">
        <f>IF(A363&lt;&gt;"", HYPERLINK("https://www.amazon.com/dp/"&amp;A363, "View on Amazon"), "")</f>
        <v/>
      </c>
      <c r="E363">
        <f>IFERROR(INDEX(Data_Input_Inventory!G:G, MATCH(A363, Data_Input_Inventory!D:D, 0)), 0)</f>
        <v/>
      </c>
      <c r="F363">
        <f>IFERROR(INDEX(Data_Input_Inventory!BC:BC, MATCH(A363, Data_Input_Inventory!D:D, 0)), 0)</f>
        <v/>
      </c>
      <c r="G363">
        <f>E363+F363</f>
        <v/>
      </c>
      <c r="H363">
        <f>IFERROR(G363/J363, "")</f>
        <v/>
      </c>
      <c r="I363">
        <f>IFERROR(VLOOKUP(A363, Data_Input_BizRpt!B:AF, 30, FALSE), 0)</f>
        <v/>
      </c>
      <c r="J363">
        <f>I363/30</f>
        <v/>
      </c>
      <c r="K363" t="inlineStr">
        <is>
          <t>(J363 * $P$3 * $P$4 * $P$5) * 60</t>
        </is>
      </c>
      <c r="L363">
        <f>IF(A363&lt;&gt;"", ROUND(MAX(0, K363-G363), 0), "")</f>
        <v/>
      </c>
      <c r="M363">
        <f>IF(L363&gt;0, "Restock Needed", "Healthy")</f>
        <v/>
      </c>
    </row>
    <row r="364">
      <c r="A364">
        <f>IF(ISBLANK(Data_Input_BizRpt!B364),"",Data_Input_BizRpt!B364)</f>
        <v/>
      </c>
      <c r="B364">
        <f>IFERROR(INDEX(Data_Input_Inventory!B:B, MATCH(A364, Data_Input_Inventory!D:D, 0)), "N/A")</f>
        <v/>
      </c>
      <c r="C364">
        <f>IFERROR(INDEX(Data_Input_Inventory!E:E, MATCH(A364, Data_Input_Inventory!D:D, 0)), "N/A")</f>
        <v/>
      </c>
      <c r="D364">
        <f>IF(A364&lt;&gt;"", HYPERLINK("https://www.amazon.com/dp/"&amp;A364, "View on Amazon"), "")</f>
        <v/>
      </c>
      <c r="E364">
        <f>IFERROR(INDEX(Data_Input_Inventory!G:G, MATCH(A364, Data_Input_Inventory!D:D, 0)), 0)</f>
        <v/>
      </c>
      <c r="F364">
        <f>IFERROR(INDEX(Data_Input_Inventory!BC:BC, MATCH(A364, Data_Input_Inventory!D:D, 0)), 0)</f>
        <v/>
      </c>
      <c r="G364">
        <f>E364+F364</f>
        <v/>
      </c>
      <c r="H364">
        <f>IFERROR(G364/J364, "")</f>
        <v/>
      </c>
      <c r="I364">
        <f>IFERROR(VLOOKUP(A364, Data_Input_BizRpt!B:AF, 30, FALSE), 0)</f>
        <v/>
      </c>
      <c r="J364">
        <f>I364/30</f>
        <v/>
      </c>
      <c r="K364" t="inlineStr">
        <is>
          <t>(J364 * $P$3 * $P$4 * $P$5) * 60</t>
        </is>
      </c>
      <c r="L364">
        <f>IF(A364&lt;&gt;"", ROUND(MAX(0, K364-G364), 0), "")</f>
        <v/>
      </c>
      <c r="M364">
        <f>IF(L364&gt;0, "Restock Needed", "Healthy")</f>
        <v/>
      </c>
    </row>
    <row r="365">
      <c r="A365">
        <f>IF(ISBLANK(Data_Input_BizRpt!B365),"",Data_Input_BizRpt!B365)</f>
        <v/>
      </c>
      <c r="B365">
        <f>IFERROR(INDEX(Data_Input_Inventory!B:B, MATCH(A365, Data_Input_Inventory!D:D, 0)), "N/A")</f>
        <v/>
      </c>
      <c r="C365">
        <f>IFERROR(INDEX(Data_Input_Inventory!E:E, MATCH(A365, Data_Input_Inventory!D:D, 0)), "N/A")</f>
        <v/>
      </c>
      <c r="D365">
        <f>IF(A365&lt;&gt;"", HYPERLINK("https://www.amazon.com/dp/"&amp;A365, "View on Amazon"), "")</f>
        <v/>
      </c>
      <c r="E365">
        <f>IFERROR(INDEX(Data_Input_Inventory!G:G, MATCH(A365, Data_Input_Inventory!D:D, 0)), 0)</f>
        <v/>
      </c>
      <c r="F365">
        <f>IFERROR(INDEX(Data_Input_Inventory!BC:BC, MATCH(A365, Data_Input_Inventory!D:D, 0)), 0)</f>
        <v/>
      </c>
      <c r="G365">
        <f>E365+F365</f>
        <v/>
      </c>
      <c r="H365">
        <f>IFERROR(G365/J365, "")</f>
        <v/>
      </c>
      <c r="I365">
        <f>IFERROR(VLOOKUP(A365, Data_Input_BizRpt!B:AF, 30, FALSE), 0)</f>
        <v/>
      </c>
      <c r="J365">
        <f>I365/30</f>
        <v/>
      </c>
      <c r="K365" t="inlineStr">
        <is>
          <t>(J365 * $P$3 * $P$4 * $P$5) * 60</t>
        </is>
      </c>
      <c r="L365">
        <f>IF(A365&lt;&gt;"", ROUND(MAX(0, K365-G365), 0), "")</f>
        <v/>
      </c>
      <c r="M365">
        <f>IF(L365&gt;0, "Restock Needed", "Healthy")</f>
        <v/>
      </c>
    </row>
    <row r="366">
      <c r="A366">
        <f>IF(ISBLANK(Data_Input_BizRpt!B366),"",Data_Input_BizRpt!B366)</f>
        <v/>
      </c>
      <c r="B366">
        <f>IFERROR(INDEX(Data_Input_Inventory!B:B, MATCH(A366, Data_Input_Inventory!D:D, 0)), "N/A")</f>
        <v/>
      </c>
      <c r="C366">
        <f>IFERROR(INDEX(Data_Input_Inventory!E:E, MATCH(A366, Data_Input_Inventory!D:D, 0)), "N/A")</f>
        <v/>
      </c>
      <c r="D366">
        <f>IF(A366&lt;&gt;"", HYPERLINK("https://www.amazon.com/dp/"&amp;A366, "View on Amazon"), "")</f>
        <v/>
      </c>
      <c r="E366">
        <f>IFERROR(INDEX(Data_Input_Inventory!G:G, MATCH(A366, Data_Input_Inventory!D:D, 0)), 0)</f>
        <v/>
      </c>
      <c r="F366">
        <f>IFERROR(INDEX(Data_Input_Inventory!BC:BC, MATCH(A366, Data_Input_Inventory!D:D, 0)), 0)</f>
        <v/>
      </c>
      <c r="G366">
        <f>E366+F366</f>
        <v/>
      </c>
      <c r="H366">
        <f>IFERROR(G366/J366, "")</f>
        <v/>
      </c>
      <c r="I366">
        <f>IFERROR(VLOOKUP(A366, Data_Input_BizRpt!B:AF, 30, FALSE), 0)</f>
        <v/>
      </c>
      <c r="J366">
        <f>I366/30</f>
        <v/>
      </c>
      <c r="K366" t="inlineStr">
        <is>
          <t>(J366 * $P$3 * $P$4 * $P$5) * 60</t>
        </is>
      </c>
      <c r="L366">
        <f>IF(A366&lt;&gt;"", ROUND(MAX(0, K366-G366), 0), "")</f>
        <v/>
      </c>
      <c r="M366">
        <f>IF(L366&gt;0, "Restock Needed", "Healthy")</f>
        <v/>
      </c>
    </row>
    <row r="367">
      <c r="A367">
        <f>IF(ISBLANK(Data_Input_BizRpt!B367),"",Data_Input_BizRpt!B367)</f>
        <v/>
      </c>
      <c r="B367">
        <f>IFERROR(INDEX(Data_Input_Inventory!B:B, MATCH(A367, Data_Input_Inventory!D:D, 0)), "N/A")</f>
        <v/>
      </c>
      <c r="C367">
        <f>IFERROR(INDEX(Data_Input_Inventory!E:E, MATCH(A367, Data_Input_Inventory!D:D, 0)), "N/A")</f>
        <v/>
      </c>
      <c r="D367">
        <f>IF(A367&lt;&gt;"", HYPERLINK("https://www.amazon.com/dp/"&amp;A367, "View on Amazon"), "")</f>
        <v/>
      </c>
      <c r="E367">
        <f>IFERROR(INDEX(Data_Input_Inventory!G:G, MATCH(A367, Data_Input_Inventory!D:D, 0)), 0)</f>
        <v/>
      </c>
      <c r="F367">
        <f>IFERROR(INDEX(Data_Input_Inventory!BC:BC, MATCH(A367, Data_Input_Inventory!D:D, 0)), 0)</f>
        <v/>
      </c>
      <c r="G367">
        <f>E367+F367</f>
        <v/>
      </c>
      <c r="H367">
        <f>IFERROR(G367/J367, "")</f>
        <v/>
      </c>
      <c r="I367">
        <f>IFERROR(VLOOKUP(A367, Data_Input_BizRpt!B:AF, 30, FALSE), 0)</f>
        <v/>
      </c>
      <c r="J367">
        <f>I367/30</f>
        <v/>
      </c>
      <c r="K367" t="inlineStr">
        <is>
          <t>(J367 * $P$3 * $P$4 * $P$5) * 60</t>
        </is>
      </c>
      <c r="L367">
        <f>IF(A367&lt;&gt;"", ROUND(MAX(0, K367-G367), 0), "")</f>
        <v/>
      </c>
      <c r="M367">
        <f>IF(L367&gt;0, "Restock Needed", "Healthy")</f>
        <v/>
      </c>
    </row>
    <row r="368">
      <c r="A368">
        <f>IF(ISBLANK(Data_Input_BizRpt!B368),"",Data_Input_BizRpt!B368)</f>
        <v/>
      </c>
      <c r="B368">
        <f>IFERROR(INDEX(Data_Input_Inventory!B:B, MATCH(A368, Data_Input_Inventory!D:D, 0)), "N/A")</f>
        <v/>
      </c>
      <c r="C368">
        <f>IFERROR(INDEX(Data_Input_Inventory!E:E, MATCH(A368, Data_Input_Inventory!D:D, 0)), "N/A")</f>
        <v/>
      </c>
      <c r="D368">
        <f>IF(A368&lt;&gt;"", HYPERLINK("https://www.amazon.com/dp/"&amp;A368, "View on Amazon"), "")</f>
        <v/>
      </c>
      <c r="E368">
        <f>IFERROR(INDEX(Data_Input_Inventory!G:G, MATCH(A368, Data_Input_Inventory!D:D, 0)), 0)</f>
        <v/>
      </c>
      <c r="F368">
        <f>IFERROR(INDEX(Data_Input_Inventory!BC:BC, MATCH(A368, Data_Input_Inventory!D:D, 0)), 0)</f>
        <v/>
      </c>
      <c r="G368">
        <f>E368+F368</f>
        <v/>
      </c>
      <c r="H368">
        <f>IFERROR(G368/J368, "")</f>
        <v/>
      </c>
      <c r="I368">
        <f>IFERROR(VLOOKUP(A368, Data_Input_BizRpt!B:AF, 30, FALSE), 0)</f>
        <v/>
      </c>
      <c r="J368">
        <f>I368/30</f>
        <v/>
      </c>
      <c r="K368" t="inlineStr">
        <is>
          <t>(J368 * $P$3 * $P$4 * $P$5) * 60</t>
        </is>
      </c>
      <c r="L368">
        <f>IF(A368&lt;&gt;"", ROUND(MAX(0, K368-G368), 0), "")</f>
        <v/>
      </c>
      <c r="M368">
        <f>IF(L368&gt;0, "Restock Needed", "Healthy")</f>
        <v/>
      </c>
    </row>
    <row r="369">
      <c r="A369">
        <f>IF(ISBLANK(Data_Input_BizRpt!B369),"",Data_Input_BizRpt!B369)</f>
        <v/>
      </c>
      <c r="B369">
        <f>IFERROR(INDEX(Data_Input_Inventory!B:B, MATCH(A369, Data_Input_Inventory!D:D, 0)), "N/A")</f>
        <v/>
      </c>
      <c r="C369">
        <f>IFERROR(INDEX(Data_Input_Inventory!E:E, MATCH(A369, Data_Input_Inventory!D:D, 0)), "N/A")</f>
        <v/>
      </c>
      <c r="D369">
        <f>IF(A369&lt;&gt;"", HYPERLINK("https://www.amazon.com/dp/"&amp;A369, "View on Amazon"), "")</f>
        <v/>
      </c>
      <c r="E369">
        <f>IFERROR(INDEX(Data_Input_Inventory!G:G, MATCH(A369, Data_Input_Inventory!D:D, 0)), 0)</f>
        <v/>
      </c>
      <c r="F369">
        <f>IFERROR(INDEX(Data_Input_Inventory!BC:BC, MATCH(A369, Data_Input_Inventory!D:D, 0)), 0)</f>
        <v/>
      </c>
      <c r="G369">
        <f>E369+F369</f>
        <v/>
      </c>
      <c r="H369">
        <f>IFERROR(G369/J369, "")</f>
        <v/>
      </c>
      <c r="I369">
        <f>IFERROR(VLOOKUP(A369, Data_Input_BizRpt!B:AF, 30, FALSE), 0)</f>
        <v/>
      </c>
      <c r="J369">
        <f>I369/30</f>
        <v/>
      </c>
      <c r="K369" t="inlineStr">
        <is>
          <t>(J369 * $P$3 * $P$4 * $P$5) * 60</t>
        </is>
      </c>
      <c r="L369">
        <f>IF(A369&lt;&gt;"", ROUND(MAX(0, K369-G369), 0), "")</f>
        <v/>
      </c>
      <c r="M369">
        <f>IF(L369&gt;0, "Restock Needed", "Healthy")</f>
        <v/>
      </c>
    </row>
    <row r="370">
      <c r="A370">
        <f>IF(ISBLANK(Data_Input_BizRpt!B370),"",Data_Input_BizRpt!B370)</f>
        <v/>
      </c>
      <c r="B370">
        <f>IFERROR(INDEX(Data_Input_Inventory!B:B, MATCH(A370, Data_Input_Inventory!D:D, 0)), "N/A")</f>
        <v/>
      </c>
      <c r="C370">
        <f>IFERROR(INDEX(Data_Input_Inventory!E:E, MATCH(A370, Data_Input_Inventory!D:D, 0)), "N/A")</f>
        <v/>
      </c>
      <c r="D370">
        <f>IF(A370&lt;&gt;"", HYPERLINK("https://www.amazon.com/dp/"&amp;A370, "View on Amazon"), "")</f>
        <v/>
      </c>
      <c r="E370">
        <f>IFERROR(INDEX(Data_Input_Inventory!G:G, MATCH(A370, Data_Input_Inventory!D:D, 0)), 0)</f>
        <v/>
      </c>
      <c r="F370">
        <f>IFERROR(INDEX(Data_Input_Inventory!BC:BC, MATCH(A370, Data_Input_Inventory!D:D, 0)), 0)</f>
        <v/>
      </c>
      <c r="G370">
        <f>E370+F370</f>
        <v/>
      </c>
      <c r="H370">
        <f>IFERROR(G370/J370, "")</f>
        <v/>
      </c>
      <c r="I370">
        <f>IFERROR(VLOOKUP(A370, Data_Input_BizRpt!B:AF, 30, FALSE), 0)</f>
        <v/>
      </c>
      <c r="J370">
        <f>I370/30</f>
        <v/>
      </c>
      <c r="K370" t="inlineStr">
        <is>
          <t>(J370 * $P$3 * $P$4 * $P$5) * 60</t>
        </is>
      </c>
      <c r="L370">
        <f>IF(A370&lt;&gt;"", ROUND(MAX(0, K370-G370), 0), "")</f>
        <v/>
      </c>
      <c r="M370">
        <f>IF(L370&gt;0, "Restock Needed", "Healthy")</f>
        <v/>
      </c>
    </row>
    <row r="371">
      <c r="A371">
        <f>IF(ISBLANK(Data_Input_BizRpt!B371),"",Data_Input_BizRpt!B371)</f>
        <v/>
      </c>
      <c r="B371">
        <f>IFERROR(INDEX(Data_Input_Inventory!B:B, MATCH(A371, Data_Input_Inventory!D:D, 0)), "N/A")</f>
        <v/>
      </c>
      <c r="C371">
        <f>IFERROR(INDEX(Data_Input_Inventory!E:E, MATCH(A371, Data_Input_Inventory!D:D, 0)), "N/A")</f>
        <v/>
      </c>
      <c r="D371">
        <f>IF(A371&lt;&gt;"", HYPERLINK("https://www.amazon.com/dp/"&amp;A371, "View on Amazon"), "")</f>
        <v/>
      </c>
      <c r="E371">
        <f>IFERROR(INDEX(Data_Input_Inventory!G:G, MATCH(A371, Data_Input_Inventory!D:D, 0)), 0)</f>
        <v/>
      </c>
      <c r="F371">
        <f>IFERROR(INDEX(Data_Input_Inventory!BC:BC, MATCH(A371, Data_Input_Inventory!D:D, 0)), 0)</f>
        <v/>
      </c>
      <c r="G371">
        <f>E371+F371</f>
        <v/>
      </c>
      <c r="H371">
        <f>IFERROR(G371/J371, "")</f>
        <v/>
      </c>
      <c r="I371">
        <f>IFERROR(VLOOKUP(A371, Data_Input_BizRpt!B:AF, 30, FALSE), 0)</f>
        <v/>
      </c>
      <c r="J371">
        <f>I371/30</f>
        <v/>
      </c>
      <c r="K371" t="inlineStr">
        <is>
          <t>(J371 * $P$3 * $P$4 * $P$5) * 60</t>
        </is>
      </c>
      <c r="L371">
        <f>IF(A371&lt;&gt;"", ROUND(MAX(0, K371-G371), 0), "")</f>
        <v/>
      </c>
      <c r="M371">
        <f>IF(L371&gt;0, "Restock Needed", "Healthy")</f>
        <v/>
      </c>
    </row>
    <row r="372">
      <c r="A372">
        <f>IF(ISBLANK(Data_Input_BizRpt!B372),"",Data_Input_BizRpt!B372)</f>
        <v/>
      </c>
      <c r="B372">
        <f>IFERROR(INDEX(Data_Input_Inventory!B:B, MATCH(A372, Data_Input_Inventory!D:D, 0)), "N/A")</f>
        <v/>
      </c>
      <c r="C372">
        <f>IFERROR(INDEX(Data_Input_Inventory!E:E, MATCH(A372, Data_Input_Inventory!D:D, 0)), "N/A")</f>
        <v/>
      </c>
      <c r="D372">
        <f>IF(A372&lt;&gt;"", HYPERLINK("https://www.amazon.com/dp/"&amp;A372, "View on Amazon"), "")</f>
        <v/>
      </c>
      <c r="E372">
        <f>IFERROR(INDEX(Data_Input_Inventory!G:G, MATCH(A372, Data_Input_Inventory!D:D, 0)), 0)</f>
        <v/>
      </c>
      <c r="F372">
        <f>IFERROR(INDEX(Data_Input_Inventory!BC:BC, MATCH(A372, Data_Input_Inventory!D:D, 0)), 0)</f>
        <v/>
      </c>
      <c r="G372">
        <f>E372+F372</f>
        <v/>
      </c>
      <c r="H372">
        <f>IFERROR(G372/J372, "")</f>
        <v/>
      </c>
      <c r="I372">
        <f>IFERROR(VLOOKUP(A372, Data_Input_BizRpt!B:AF, 30, FALSE), 0)</f>
        <v/>
      </c>
      <c r="J372">
        <f>I372/30</f>
        <v/>
      </c>
      <c r="K372" t="inlineStr">
        <is>
          <t>(J372 * $P$3 * $P$4 * $P$5) * 60</t>
        </is>
      </c>
      <c r="L372">
        <f>IF(A372&lt;&gt;"", ROUND(MAX(0, K372-G372), 0), "")</f>
        <v/>
      </c>
      <c r="M372">
        <f>IF(L372&gt;0, "Restock Needed", "Healthy")</f>
        <v/>
      </c>
    </row>
    <row r="373">
      <c r="A373">
        <f>IF(ISBLANK(Data_Input_BizRpt!B373),"",Data_Input_BizRpt!B373)</f>
        <v/>
      </c>
      <c r="B373">
        <f>IFERROR(INDEX(Data_Input_Inventory!B:B, MATCH(A373, Data_Input_Inventory!D:D, 0)), "N/A")</f>
        <v/>
      </c>
      <c r="C373">
        <f>IFERROR(INDEX(Data_Input_Inventory!E:E, MATCH(A373, Data_Input_Inventory!D:D, 0)), "N/A")</f>
        <v/>
      </c>
      <c r="D373">
        <f>IF(A373&lt;&gt;"", HYPERLINK("https://www.amazon.com/dp/"&amp;A373, "View on Amazon"), "")</f>
        <v/>
      </c>
      <c r="E373">
        <f>IFERROR(INDEX(Data_Input_Inventory!G:G, MATCH(A373, Data_Input_Inventory!D:D, 0)), 0)</f>
        <v/>
      </c>
      <c r="F373">
        <f>IFERROR(INDEX(Data_Input_Inventory!BC:BC, MATCH(A373, Data_Input_Inventory!D:D, 0)), 0)</f>
        <v/>
      </c>
      <c r="G373">
        <f>E373+F373</f>
        <v/>
      </c>
      <c r="H373">
        <f>IFERROR(G373/J373, "")</f>
        <v/>
      </c>
      <c r="I373">
        <f>IFERROR(VLOOKUP(A373, Data_Input_BizRpt!B:AF, 30, FALSE), 0)</f>
        <v/>
      </c>
      <c r="J373">
        <f>I373/30</f>
        <v/>
      </c>
      <c r="K373" t="inlineStr">
        <is>
          <t>(J373 * $P$3 * $P$4 * $P$5) * 60</t>
        </is>
      </c>
      <c r="L373">
        <f>IF(A373&lt;&gt;"", ROUND(MAX(0, K373-G373), 0), "")</f>
        <v/>
      </c>
      <c r="M373">
        <f>IF(L373&gt;0, "Restock Needed", "Healthy")</f>
        <v/>
      </c>
    </row>
    <row r="374">
      <c r="A374">
        <f>IF(ISBLANK(Data_Input_BizRpt!B374),"",Data_Input_BizRpt!B374)</f>
        <v/>
      </c>
      <c r="B374">
        <f>IFERROR(INDEX(Data_Input_Inventory!B:B, MATCH(A374, Data_Input_Inventory!D:D, 0)), "N/A")</f>
        <v/>
      </c>
      <c r="C374">
        <f>IFERROR(INDEX(Data_Input_Inventory!E:E, MATCH(A374, Data_Input_Inventory!D:D, 0)), "N/A")</f>
        <v/>
      </c>
      <c r="D374">
        <f>IF(A374&lt;&gt;"", HYPERLINK("https://www.amazon.com/dp/"&amp;A374, "View on Amazon"), "")</f>
        <v/>
      </c>
      <c r="E374">
        <f>IFERROR(INDEX(Data_Input_Inventory!G:G, MATCH(A374, Data_Input_Inventory!D:D, 0)), 0)</f>
        <v/>
      </c>
      <c r="F374">
        <f>IFERROR(INDEX(Data_Input_Inventory!BC:BC, MATCH(A374, Data_Input_Inventory!D:D, 0)), 0)</f>
        <v/>
      </c>
      <c r="G374">
        <f>E374+F374</f>
        <v/>
      </c>
      <c r="H374">
        <f>IFERROR(G374/J374, "")</f>
        <v/>
      </c>
      <c r="I374">
        <f>IFERROR(VLOOKUP(A374, Data_Input_BizRpt!B:AF, 30, FALSE), 0)</f>
        <v/>
      </c>
      <c r="J374">
        <f>I374/30</f>
        <v/>
      </c>
      <c r="K374" t="inlineStr">
        <is>
          <t>(J374 * $P$3 * $P$4 * $P$5) * 60</t>
        </is>
      </c>
      <c r="L374">
        <f>IF(A374&lt;&gt;"", ROUND(MAX(0, K374-G374), 0), "")</f>
        <v/>
      </c>
      <c r="M374">
        <f>IF(L374&gt;0, "Restock Needed", "Healthy")</f>
        <v/>
      </c>
    </row>
    <row r="375">
      <c r="A375">
        <f>IF(ISBLANK(Data_Input_BizRpt!B375),"",Data_Input_BizRpt!B375)</f>
        <v/>
      </c>
      <c r="B375">
        <f>IFERROR(INDEX(Data_Input_Inventory!B:B, MATCH(A375, Data_Input_Inventory!D:D, 0)), "N/A")</f>
        <v/>
      </c>
      <c r="C375">
        <f>IFERROR(INDEX(Data_Input_Inventory!E:E, MATCH(A375, Data_Input_Inventory!D:D, 0)), "N/A")</f>
        <v/>
      </c>
      <c r="D375">
        <f>IF(A375&lt;&gt;"", HYPERLINK("https://www.amazon.com/dp/"&amp;A375, "View on Amazon"), "")</f>
        <v/>
      </c>
      <c r="E375">
        <f>IFERROR(INDEX(Data_Input_Inventory!G:G, MATCH(A375, Data_Input_Inventory!D:D, 0)), 0)</f>
        <v/>
      </c>
      <c r="F375">
        <f>IFERROR(INDEX(Data_Input_Inventory!BC:BC, MATCH(A375, Data_Input_Inventory!D:D, 0)), 0)</f>
        <v/>
      </c>
      <c r="G375">
        <f>E375+F375</f>
        <v/>
      </c>
      <c r="H375">
        <f>IFERROR(G375/J375, "")</f>
        <v/>
      </c>
      <c r="I375">
        <f>IFERROR(VLOOKUP(A375, Data_Input_BizRpt!B:AF, 30, FALSE), 0)</f>
        <v/>
      </c>
      <c r="J375">
        <f>I375/30</f>
        <v/>
      </c>
      <c r="K375" t="inlineStr">
        <is>
          <t>(J375 * $P$3 * $P$4 * $P$5) * 60</t>
        </is>
      </c>
      <c r="L375">
        <f>IF(A375&lt;&gt;"", ROUND(MAX(0, K375-G375), 0), "")</f>
        <v/>
      </c>
      <c r="M375">
        <f>IF(L375&gt;0, "Restock Needed", "Healthy")</f>
        <v/>
      </c>
    </row>
    <row r="376">
      <c r="A376">
        <f>IF(ISBLANK(Data_Input_BizRpt!B376),"",Data_Input_BizRpt!B376)</f>
        <v/>
      </c>
      <c r="B376">
        <f>IFERROR(INDEX(Data_Input_Inventory!B:B, MATCH(A376, Data_Input_Inventory!D:D, 0)), "N/A")</f>
        <v/>
      </c>
      <c r="C376">
        <f>IFERROR(INDEX(Data_Input_Inventory!E:E, MATCH(A376, Data_Input_Inventory!D:D, 0)), "N/A")</f>
        <v/>
      </c>
      <c r="D376">
        <f>IF(A376&lt;&gt;"", HYPERLINK("https://www.amazon.com/dp/"&amp;A376, "View on Amazon"), "")</f>
        <v/>
      </c>
      <c r="E376">
        <f>IFERROR(INDEX(Data_Input_Inventory!G:G, MATCH(A376, Data_Input_Inventory!D:D, 0)), 0)</f>
        <v/>
      </c>
      <c r="F376">
        <f>IFERROR(INDEX(Data_Input_Inventory!BC:BC, MATCH(A376, Data_Input_Inventory!D:D, 0)), 0)</f>
        <v/>
      </c>
      <c r="G376">
        <f>E376+F376</f>
        <v/>
      </c>
      <c r="H376">
        <f>IFERROR(G376/J376, "")</f>
        <v/>
      </c>
      <c r="I376">
        <f>IFERROR(VLOOKUP(A376, Data_Input_BizRpt!B:AF, 30, FALSE), 0)</f>
        <v/>
      </c>
      <c r="J376">
        <f>I376/30</f>
        <v/>
      </c>
      <c r="K376" t="inlineStr">
        <is>
          <t>(J376 * $P$3 * $P$4 * $P$5) * 60</t>
        </is>
      </c>
      <c r="L376">
        <f>IF(A376&lt;&gt;"", ROUND(MAX(0, K376-G376), 0), "")</f>
        <v/>
      </c>
      <c r="M376">
        <f>IF(L376&gt;0, "Restock Needed", "Healthy")</f>
        <v/>
      </c>
    </row>
    <row r="377">
      <c r="A377">
        <f>IF(ISBLANK(Data_Input_BizRpt!B377),"",Data_Input_BizRpt!B377)</f>
        <v/>
      </c>
      <c r="B377">
        <f>IFERROR(INDEX(Data_Input_Inventory!B:B, MATCH(A377, Data_Input_Inventory!D:D, 0)), "N/A")</f>
        <v/>
      </c>
      <c r="C377">
        <f>IFERROR(INDEX(Data_Input_Inventory!E:E, MATCH(A377, Data_Input_Inventory!D:D, 0)), "N/A")</f>
        <v/>
      </c>
      <c r="D377">
        <f>IF(A377&lt;&gt;"", HYPERLINK("https://www.amazon.com/dp/"&amp;A377, "View on Amazon"), "")</f>
        <v/>
      </c>
      <c r="E377">
        <f>IFERROR(INDEX(Data_Input_Inventory!G:G, MATCH(A377, Data_Input_Inventory!D:D, 0)), 0)</f>
        <v/>
      </c>
      <c r="F377">
        <f>IFERROR(INDEX(Data_Input_Inventory!BC:BC, MATCH(A377, Data_Input_Inventory!D:D, 0)), 0)</f>
        <v/>
      </c>
      <c r="G377">
        <f>E377+F377</f>
        <v/>
      </c>
      <c r="H377">
        <f>IFERROR(G377/J377, "")</f>
        <v/>
      </c>
      <c r="I377">
        <f>IFERROR(VLOOKUP(A377, Data_Input_BizRpt!B:AF, 30, FALSE), 0)</f>
        <v/>
      </c>
      <c r="J377">
        <f>I377/30</f>
        <v/>
      </c>
      <c r="K377" t="inlineStr">
        <is>
          <t>(J377 * $P$3 * $P$4 * $P$5) * 60</t>
        </is>
      </c>
      <c r="L377">
        <f>IF(A377&lt;&gt;"", ROUND(MAX(0, K377-G377), 0), "")</f>
        <v/>
      </c>
      <c r="M377">
        <f>IF(L377&gt;0, "Restock Needed", "Healthy")</f>
        <v/>
      </c>
    </row>
    <row r="378">
      <c r="A378">
        <f>IF(ISBLANK(Data_Input_BizRpt!B378),"",Data_Input_BizRpt!B378)</f>
        <v/>
      </c>
      <c r="B378">
        <f>IFERROR(INDEX(Data_Input_Inventory!B:B, MATCH(A378, Data_Input_Inventory!D:D, 0)), "N/A")</f>
        <v/>
      </c>
      <c r="C378">
        <f>IFERROR(INDEX(Data_Input_Inventory!E:E, MATCH(A378, Data_Input_Inventory!D:D, 0)), "N/A")</f>
        <v/>
      </c>
      <c r="D378">
        <f>IF(A378&lt;&gt;"", HYPERLINK("https://www.amazon.com/dp/"&amp;A378, "View on Amazon"), "")</f>
        <v/>
      </c>
      <c r="E378">
        <f>IFERROR(INDEX(Data_Input_Inventory!G:G, MATCH(A378, Data_Input_Inventory!D:D, 0)), 0)</f>
        <v/>
      </c>
      <c r="F378">
        <f>IFERROR(INDEX(Data_Input_Inventory!BC:BC, MATCH(A378, Data_Input_Inventory!D:D, 0)), 0)</f>
        <v/>
      </c>
      <c r="G378">
        <f>E378+F378</f>
        <v/>
      </c>
      <c r="H378">
        <f>IFERROR(G378/J378, "")</f>
        <v/>
      </c>
      <c r="I378">
        <f>IFERROR(VLOOKUP(A378, Data_Input_BizRpt!B:AF, 30, FALSE), 0)</f>
        <v/>
      </c>
      <c r="J378">
        <f>I378/30</f>
        <v/>
      </c>
      <c r="K378" t="inlineStr">
        <is>
          <t>(J378 * $P$3 * $P$4 * $P$5) * 60</t>
        </is>
      </c>
      <c r="L378">
        <f>IF(A378&lt;&gt;"", ROUND(MAX(0, K378-G378), 0), "")</f>
        <v/>
      </c>
      <c r="M378">
        <f>IF(L378&gt;0, "Restock Needed", "Healthy")</f>
        <v/>
      </c>
    </row>
    <row r="379">
      <c r="A379">
        <f>IF(ISBLANK(Data_Input_BizRpt!B379),"",Data_Input_BizRpt!B379)</f>
        <v/>
      </c>
      <c r="B379">
        <f>IFERROR(INDEX(Data_Input_Inventory!B:B, MATCH(A379, Data_Input_Inventory!D:D, 0)), "N/A")</f>
        <v/>
      </c>
      <c r="C379">
        <f>IFERROR(INDEX(Data_Input_Inventory!E:E, MATCH(A379, Data_Input_Inventory!D:D, 0)), "N/A")</f>
        <v/>
      </c>
      <c r="D379">
        <f>IF(A379&lt;&gt;"", HYPERLINK("https://www.amazon.com/dp/"&amp;A379, "View on Amazon"), "")</f>
        <v/>
      </c>
      <c r="E379">
        <f>IFERROR(INDEX(Data_Input_Inventory!G:G, MATCH(A379, Data_Input_Inventory!D:D, 0)), 0)</f>
        <v/>
      </c>
      <c r="F379">
        <f>IFERROR(INDEX(Data_Input_Inventory!BC:BC, MATCH(A379, Data_Input_Inventory!D:D, 0)), 0)</f>
        <v/>
      </c>
      <c r="G379">
        <f>E379+F379</f>
        <v/>
      </c>
      <c r="H379">
        <f>IFERROR(G379/J379, "")</f>
        <v/>
      </c>
      <c r="I379">
        <f>IFERROR(VLOOKUP(A379, Data_Input_BizRpt!B:AF, 30, FALSE), 0)</f>
        <v/>
      </c>
      <c r="J379">
        <f>I379/30</f>
        <v/>
      </c>
      <c r="K379" t="inlineStr">
        <is>
          <t>(J379 * $P$3 * $P$4 * $P$5) * 60</t>
        </is>
      </c>
      <c r="L379">
        <f>IF(A379&lt;&gt;"", ROUND(MAX(0, K379-G379), 0), "")</f>
        <v/>
      </c>
      <c r="M379">
        <f>IF(L379&gt;0, "Restock Needed", "Healthy")</f>
        <v/>
      </c>
    </row>
    <row r="380">
      <c r="A380">
        <f>IF(ISBLANK(Data_Input_BizRpt!B380),"",Data_Input_BizRpt!B380)</f>
        <v/>
      </c>
      <c r="B380">
        <f>IFERROR(INDEX(Data_Input_Inventory!B:B, MATCH(A380, Data_Input_Inventory!D:D, 0)), "N/A")</f>
        <v/>
      </c>
      <c r="C380">
        <f>IFERROR(INDEX(Data_Input_Inventory!E:E, MATCH(A380, Data_Input_Inventory!D:D, 0)), "N/A")</f>
        <v/>
      </c>
      <c r="D380">
        <f>IF(A380&lt;&gt;"", HYPERLINK("https://www.amazon.com/dp/"&amp;A380, "View on Amazon"), "")</f>
        <v/>
      </c>
      <c r="E380">
        <f>IFERROR(INDEX(Data_Input_Inventory!G:G, MATCH(A380, Data_Input_Inventory!D:D, 0)), 0)</f>
        <v/>
      </c>
      <c r="F380">
        <f>IFERROR(INDEX(Data_Input_Inventory!BC:BC, MATCH(A380, Data_Input_Inventory!D:D, 0)), 0)</f>
        <v/>
      </c>
      <c r="G380">
        <f>E380+F380</f>
        <v/>
      </c>
      <c r="H380">
        <f>IFERROR(G380/J380, "")</f>
        <v/>
      </c>
      <c r="I380">
        <f>IFERROR(VLOOKUP(A380, Data_Input_BizRpt!B:AF, 30, FALSE), 0)</f>
        <v/>
      </c>
      <c r="J380">
        <f>I380/30</f>
        <v/>
      </c>
      <c r="K380" t="inlineStr">
        <is>
          <t>(J380 * $P$3 * $P$4 * $P$5) * 60</t>
        </is>
      </c>
      <c r="L380">
        <f>IF(A380&lt;&gt;"", ROUND(MAX(0, K380-G380), 0), "")</f>
        <v/>
      </c>
      <c r="M380">
        <f>IF(L380&gt;0, "Restock Needed", "Healthy")</f>
        <v/>
      </c>
    </row>
    <row r="381">
      <c r="A381">
        <f>IF(ISBLANK(Data_Input_BizRpt!B381),"",Data_Input_BizRpt!B381)</f>
        <v/>
      </c>
      <c r="B381">
        <f>IFERROR(INDEX(Data_Input_Inventory!B:B, MATCH(A381, Data_Input_Inventory!D:D, 0)), "N/A")</f>
        <v/>
      </c>
      <c r="C381">
        <f>IFERROR(INDEX(Data_Input_Inventory!E:E, MATCH(A381, Data_Input_Inventory!D:D, 0)), "N/A")</f>
        <v/>
      </c>
      <c r="D381">
        <f>IF(A381&lt;&gt;"", HYPERLINK("https://www.amazon.com/dp/"&amp;A381, "View on Amazon"), "")</f>
        <v/>
      </c>
      <c r="E381">
        <f>IFERROR(INDEX(Data_Input_Inventory!G:G, MATCH(A381, Data_Input_Inventory!D:D, 0)), 0)</f>
        <v/>
      </c>
      <c r="F381">
        <f>IFERROR(INDEX(Data_Input_Inventory!BC:BC, MATCH(A381, Data_Input_Inventory!D:D, 0)), 0)</f>
        <v/>
      </c>
      <c r="G381">
        <f>E381+F381</f>
        <v/>
      </c>
      <c r="H381">
        <f>IFERROR(G381/J381, "")</f>
        <v/>
      </c>
      <c r="I381">
        <f>IFERROR(VLOOKUP(A381, Data_Input_BizRpt!B:AF, 30, FALSE), 0)</f>
        <v/>
      </c>
      <c r="J381">
        <f>I381/30</f>
        <v/>
      </c>
      <c r="K381" t="inlineStr">
        <is>
          <t>(J381 * $P$3 * $P$4 * $P$5) * 60</t>
        </is>
      </c>
      <c r="L381">
        <f>IF(A381&lt;&gt;"", ROUND(MAX(0, K381-G381), 0), "")</f>
        <v/>
      </c>
      <c r="M381">
        <f>IF(L381&gt;0, "Restock Needed", "Healthy")</f>
        <v/>
      </c>
    </row>
    <row r="382">
      <c r="A382">
        <f>IF(ISBLANK(Data_Input_BizRpt!B382),"",Data_Input_BizRpt!B382)</f>
        <v/>
      </c>
      <c r="B382">
        <f>IFERROR(INDEX(Data_Input_Inventory!B:B, MATCH(A382, Data_Input_Inventory!D:D, 0)), "N/A")</f>
        <v/>
      </c>
      <c r="C382">
        <f>IFERROR(INDEX(Data_Input_Inventory!E:E, MATCH(A382, Data_Input_Inventory!D:D, 0)), "N/A")</f>
        <v/>
      </c>
      <c r="D382">
        <f>IF(A382&lt;&gt;"", HYPERLINK("https://www.amazon.com/dp/"&amp;A382, "View on Amazon"), "")</f>
        <v/>
      </c>
      <c r="E382">
        <f>IFERROR(INDEX(Data_Input_Inventory!G:G, MATCH(A382, Data_Input_Inventory!D:D, 0)), 0)</f>
        <v/>
      </c>
      <c r="F382">
        <f>IFERROR(INDEX(Data_Input_Inventory!BC:BC, MATCH(A382, Data_Input_Inventory!D:D, 0)), 0)</f>
        <v/>
      </c>
      <c r="G382">
        <f>E382+F382</f>
        <v/>
      </c>
      <c r="H382">
        <f>IFERROR(G382/J382, "")</f>
        <v/>
      </c>
      <c r="I382">
        <f>IFERROR(VLOOKUP(A382, Data_Input_BizRpt!B:AF, 30, FALSE), 0)</f>
        <v/>
      </c>
      <c r="J382">
        <f>I382/30</f>
        <v/>
      </c>
      <c r="K382" t="inlineStr">
        <is>
          <t>(J382 * $P$3 * $P$4 * $P$5) * 60</t>
        </is>
      </c>
      <c r="L382">
        <f>IF(A382&lt;&gt;"", ROUND(MAX(0, K382-G382), 0), "")</f>
        <v/>
      </c>
      <c r="M382">
        <f>IF(L382&gt;0, "Restock Needed", "Healthy")</f>
        <v/>
      </c>
    </row>
    <row r="383">
      <c r="A383">
        <f>IF(ISBLANK(Data_Input_BizRpt!B383),"",Data_Input_BizRpt!B383)</f>
        <v/>
      </c>
      <c r="B383">
        <f>IFERROR(INDEX(Data_Input_Inventory!B:B, MATCH(A383, Data_Input_Inventory!D:D, 0)), "N/A")</f>
        <v/>
      </c>
      <c r="C383">
        <f>IFERROR(INDEX(Data_Input_Inventory!E:E, MATCH(A383, Data_Input_Inventory!D:D, 0)), "N/A")</f>
        <v/>
      </c>
      <c r="D383">
        <f>IF(A383&lt;&gt;"", HYPERLINK("https://www.amazon.com/dp/"&amp;A383, "View on Amazon"), "")</f>
        <v/>
      </c>
      <c r="E383">
        <f>IFERROR(INDEX(Data_Input_Inventory!G:G, MATCH(A383, Data_Input_Inventory!D:D, 0)), 0)</f>
        <v/>
      </c>
      <c r="F383">
        <f>IFERROR(INDEX(Data_Input_Inventory!BC:BC, MATCH(A383, Data_Input_Inventory!D:D, 0)), 0)</f>
        <v/>
      </c>
      <c r="G383">
        <f>E383+F383</f>
        <v/>
      </c>
      <c r="H383">
        <f>IFERROR(G383/J383, "")</f>
        <v/>
      </c>
      <c r="I383">
        <f>IFERROR(VLOOKUP(A383, Data_Input_BizRpt!B:AF, 30, FALSE), 0)</f>
        <v/>
      </c>
      <c r="J383">
        <f>I383/30</f>
        <v/>
      </c>
      <c r="K383" t="inlineStr">
        <is>
          <t>(J383 * $P$3 * $P$4 * $P$5) * 60</t>
        </is>
      </c>
      <c r="L383">
        <f>IF(A383&lt;&gt;"", ROUND(MAX(0, K383-G383), 0), "")</f>
        <v/>
      </c>
      <c r="M383">
        <f>IF(L383&gt;0, "Restock Needed", "Healthy")</f>
        <v/>
      </c>
    </row>
    <row r="384">
      <c r="A384">
        <f>IF(ISBLANK(Data_Input_BizRpt!B384),"",Data_Input_BizRpt!B384)</f>
        <v/>
      </c>
      <c r="B384">
        <f>IFERROR(INDEX(Data_Input_Inventory!B:B, MATCH(A384, Data_Input_Inventory!D:D, 0)), "N/A")</f>
        <v/>
      </c>
      <c r="C384">
        <f>IFERROR(INDEX(Data_Input_Inventory!E:E, MATCH(A384, Data_Input_Inventory!D:D, 0)), "N/A")</f>
        <v/>
      </c>
      <c r="D384">
        <f>IF(A384&lt;&gt;"", HYPERLINK("https://www.amazon.com/dp/"&amp;A384, "View on Amazon"), "")</f>
        <v/>
      </c>
      <c r="E384">
        <f>IFERROR(INDEX(Data_Input_Inventory!G:G, MATCH(A384, Data_Input_Inventory!D:D, 0)), 0)</f>
        <v/>
      </c>
      <c r="F384">
        <f>IFERROR(INDEX(Data_Input_Inventory!BC:BC, MATCH(A384, Data_Input_Inventory!D:D, 0)), 0)</f>
        <v/>
      </c>
      <c r="G384">
        <f>E384+F384</f>
        <v/>
      </c>
      <c r="H384">
        <f>IFERROR(G384/J384, "")</f>
        <v/>
      </c>
      <c r="I384">
        <f>IFERROR(VLOOKUP(A384, Data_Input_BizRpt!B:AF, 30, FALSE), 0)</f>
        <v/>
      </c>
      <c r="J384">
        <f>I384/30</f>
        <v/>
      </c>
      <c r="K384" t="inlineStr">
        <is>
          <t>(J384 * $P$3 * $P$4 * $P$5) * 60</t>
        </is>
      </c>
      <c r="L384">
        <f>IF(A384&lt;&gt;"", ROUND(MAX(0, K384-G384), 0), "")</f>
        <v/>
      </c>
      <c r="M384">
        <f>IF(L384&gt;0, "Restock Needed", "Healthy")</f>
        <v/>
      </c>
    </row>
    <row r="385">
      <c r="A385">
        <f>IF(ISBLANK(Data_Input_BizRpt!B385),"",Data_Input_BizRpt!B385)</f>
        <v/>
      </c>
      <c r="B385">
        <f>IFERROR(INDEX(Data_Input_Inventory!B:B, MATCH(A385, Data_Input_Inventory!D:D, 0)), "N/A")</f>
        <v/>
      </c>
      <c r="C385">
        <f>IFERROR(INDEX(Data_Input_Inventory!E:E, MATCH(A385, Data_Input_Inventory!D:D, 0)), "N/A")</f>
        <v/>
      </c>
      <c r="D385">
        <f>IF(A385&lt;&gt;"", HYPERLINK("https://www.amazon.com/dp/"&amp;A385, "View on Amazon"), "")</f>
        <v/>
      </c>
      <c r="E385">
        <f>IFERROR(INDEX(Data_Input_Inventory!G:G, MATCH(A385, Data_Input_Inventory!D:D, 0)), 0)</f>
        <v/>
      </c>
      <c r="F385">
        <f>IFERROR(INDEX(Data_Input_Inventory!BC:BC, MATCH(A385, Data_Input_Inventory!D:D, 0)), 0)</f>
        <v/>
      </c>
      <c r="G385">
        <f>E385+F385</f>
        <v/>
      </c>
      <c r="H385">
        <f>IFERROR(G385/J385, "")</f>
        <v/>
      </c>
      <c r="I385">
        <f>IFERROR(VLOOKUP(A385, Data_Input_BizRpt!B:AF, 30, FALSE), 0)</f>
        <v/>
      </c>
      <c r="J385">
        <f>I385/30</f>
        <v/>
      </c>
      <c r="K385" t="inlineStr">
        <is>
          <t>(J385 * $P$3 * $P$4 * $P$5) * 60</t>
        </is>
      </c>
      <c r="L385">
        <f>IF(A385&lt;&gt;"", ROUND(MAX(0, K385-G385), 0), "")</f>
        <v/>
      </c>
      <c r="M385">
        <f>IF(L385&gt;0, "Restock Needed", "Healthy")</f>
        <v/>
      </c>
    </row>
    <row r="386">
      <c r="A386">
        <f>IF(ISBLANK(Data_Input_BizRpt!B386),"",Data_Input_BizRpt!B386)</f>
        <v/>
      </c>
      <c r="B386">
        <f>IFERROR(INDEX(Data_Input_Inventory!B:B, MATCH(A386, Data_Input_Inventory!D:D, 0)), "N/A")</f>
        <v/>
      </c>
      <c r="C386">
        <f>IFERROR(INDEX(Data_Input_Inventory!E:E, MATCH(A386, Data_Input_Inventory!D:D, 0)), "N/A")</f>
        <v/>
      </c>
      <c r="D386">
        <f>IF(A386&lt;&gt;"", HYPERLINK("https://www.amazon.com/dp/"&amp;A386, "View on Amazon"), "")</f>
        <v/>
      </c>
      <c r="E386">
        <f>IFERROR(INDEX(Data_Input_Inventory!G:G, MATCH(A386, Data_Input_Inventory!D:D, 0)), 0)</f>
        <v/>
      </c>
      <c r="F386">
        <f>IFERROR(INDEX(Data_Input_Inventory!BC:BC, MATCH(A386, Data_Input_Inventory!D:D, 0)), 0)</f>
        <v/>
      </c>
      <c r="G386">
        <f>E386+F386</f>
        <v/>
      </c>
      <c r="H386">
        <f>IFERROR(G386/J386, "")</f>
        <v/>
      </c>
      <c r="I386">
        <f>IFERROR(VLOOKUP(A386, Data_Input_BizRpt!B:AF, 30, FALSE), 0)</f>
        <v/>
      </c>
      <c r="J386">
        <f>I386/30</f>
        <v/>
      </c>
      <c r="K386" t="inlineStr">
        <is>
          <t>(J386 * $P$3 * $P$4 * $P$5) * 60</t>
        </is>
      </c>
      <c r="L386">
        <f>IF(A386&lt;&gt;"", ROUND(MAX(0, K386-G386), 0), "")</f>
        <v/>
      </c>
      <c r="M386">
        <f>IF(L386&gt;0, "Restock Needed", "Healthy")</f>
        <v/>
      </c>
    </row>
    <row r="387">
      <c r="A387">
        <f>IF(ISBLANK(Data_Input_BizRpt!B387),"",Data_Input_BizRpt!B387)</f>
        <v/>
      </c>
      <c r="B387">
        <f>IFERROR(INDEX(Data_Input_Inventory!B:B, MATCH(A387, Data_Input_Inventory!D:D, 0)), "N/A")</f>
        <v/>
      </c>
      <c r="C387">
        <f>IFERROR(INDEX(Data_Input_Inventory!E:E, MATCH(A387, Data_Input_Inventory!D:D, 0)), "N/A")</f>
        <v/>
      </c>
      <c r="D387">
        <f>IF(A387&lt;&gt;"", HYPERLINK("https://www.amazon.com/dp/"&amp;A387, "View on Amazon"), "")</f>
        <v/>
      </c>
      <c r="E387">
        <f>IFERROR(INDEX(Data_Input_Inventory!G:G, MATCH(A387, Data_Input_Inventory!D:D, 0)), 0)</f>
        <v/>
      </c>
      <c r="F387">
        <f>IFERROR(INDEX(Data_Input_Inventory!BC:BC, MATCH(A387, Data_Input_Inventory!D:D, 0)), 0)</f>
        <v/>
      </c>
      <c r="G387">
        <f>E387+F387</f>
        <v/>
      </c>
      <c r="H387">
        <f>IFERROR(G387/J387, "")</f>
        <v/>
      </c>
      <c r="I387">
        <f>IFERROR(VLOOKUP(A387, Data_Input_BizRpt!B:AF, 30, FALSE), 0)</f>
        <v/>
      </c>
      <c r="J387">
        <f>I387/30</f>
        <v/>
      </c>
      <c r="K387" t="inlineStr">
        <is>
          <t>(J387 * $P$3 * $P$4 * $P$5) * 60</t>
        </is>
      </c>
      <c r="L387">
        <f>IF(A387&lt;&gt;"", ROUND(MAX(0, K387-G387), 0), "")</f>
        <v/>
      </c>
      <c r="M387">
        <f>IF(L387&gt;0, "Restock Needed", "Healthy")</f>
        <v/>
      </c>
    </row>
    <row r="388">
      <c r="A388">
        <f>IF(ISBLANK(Data_Input_BizRpt!B388),"",Data_Input_BizRpt!B388)</f>
        <v/>
      </c>
      <c r="B388">
        <f>IFERROR(INDEX(Data_Input_Inventory!B:B, MATCH(A388, Data_Input_Inventory!D:D, 0)), "N/A")</f>
        <v/>
      </c>
      <c r="C388">
        <f>IFERROR(INDEX(Data_Input_Inventory!E:E, MATCH(A388, Data_Input_Inventory!D:D, 0)), "N/A")</f>
        <v/>
      </c>
      <c r="D388">
        <f>IF(A388&lt;&gt;"", HYPERLINK("https://www.amazon.com/dp/"&amp;A388, "View on Amazon"), "")</f>
        <v/>
      </c>
      <c r="E388">
        <f>IFERROR(INDEX(Data_Input_Inventory!G:G, MATCH(A388, Data_Input_Inventory!D:D, 0)), 0)</f>
        <v/>
      </c>
      <c r="F388">
        <f>IFERROR(INDEX(Data_Input_Inventory!BC:BC, MATCH(A388, Data_Input_Inventory!D:D, 0)), 0)</f>
        <v/>
      </c>
      <c r="G388">
        <f>E388+F388</f>
        <v/>
      </c>
      <c r="H388">
        <f>IFERROR(G388/J388, "")</f>
        <v/>
      </c>
      <c r="I388">
        <f>IFERROR(VLOOKUP(A388, Data_Input_BizRpt!B:AF, 30, FALSE), 0)</f>
        <v/>
      </c>
      <c r="J388">
        <f>I388/30</f>
        <v/>
      </c>
      <c r="K388" t="inlineStr">
        <is>
          <t>(J388 * $P$3 * $P$4 * $P$5) * 60</t>
        </is>
      </c>
      <c r="L388">
        <f>IF(A388&lt;&gt;"", ROUND(MAX(0, K388-G388), 0), "")</f>
        <v/>
      </c>
      <c r="M388">
        <f>IF(L388&gt;0, "Restock Needed", "Healthy")</f>
        <v/>
      </c>
    </row>
    <row r="389">
      <c r="A389">
        <f>IF(ISBLANK(Data_Input_BizRpt!B389),"",Data_Input_BizRpt!B389)</f>
        <v/>
      </c>
      <c r="B389">
        <f>IFERROR(INDEX(Data_Input_Inventory!B:B, MATCH(A389, Data_Input_Inventory!D:D, 0)), "N/A")</f>
        <v/>
      </c>
      <c r="C389">
        <f>IFERROR(INDEX(Data_Input_Inventory!E:E, MATCH(A389, Data_Input_Inventory!D:D, 0)), "N/A")</f>
        <v/>
      </c>
      <c r="D389">
        <f>IF(A389&lt;&gt;"", HYPERLINK("https://www.amazon.com/dp/"&amp;A389, "View on Amazon"), "")</f>
        <v/>
      </c>
      <c r="E389">
        <f>IFERROR(INDEX(Data_Input_Inventory!G:G, MATCH(A389, Data_Input_Inventory!D:D, 0)), 0)</f>
        <v/>
      </c>
      <c r="F389">
        <f>IFERROR(INDEX(Data_Input_Inventory!BC:BC, MATCH(A389, Data_Input_Inventory!D:D, 0)), 0)</f>
        <v/>
      </c>
      <c r="G389">
        <f>E389+F389</f>
        <v/>
      </c>
      <c r="H389">
        <f>IFERROR(G389/J389, "")</f>
        <v/>
      </c>
      <c r="I389">
        <f>IFERROR(VLOOKUP(A389, Data_Input_BizRpt!B:AF, 30, FALSE), 0)</f>
        <v/>
      </c>
      <c r="J389">
        <f>I389/30</f>
        <v/>
      </c>
      <c r="K389" t="inlineStr">
        <is>
          <t>(J389 * $P$3 * $P$4 * $P$5) * 60</t>
        </is>
      </c>
      <c r="L389">
        <f>IF(A389&lt;&gt;"", ROUND(MAX(0, K389-G389), 0), "")</f>
        <v/>
      </c>
      <c r="M389">
        <f>IF(L389&gt;0, "Restock Needed", "Healthy")</f>
        <v/>
      </c>
    </row>
    <row r="390">
      <c r="A390">
        <f>IF(ISBLANK(Data_Input_BizRpt!B390),"",Data_Input_BizRpt!B390)</f>
        <v/>
      </c>
      <c r="B390">
        <f>IFERROR(INDEX(Data_Input_Inventory!B:B, MATCH(A390, Data_Input_Inventory!D:D, 0)), "N/A")</f>
        <v/>
      </c>
      <c r="C390">
        <f>IFERROR(INDEX(Data_Input_Inventory!E:E, MATCH(A390, Data_Input_Inventory!D:D, 0)), "N/A")</f>
        <v/>
      </c>
      <c r="D390">
        <f>IF(A390&lt;&gt;"", HYPERLINK("https://www.amazon.com/dp/"&amp;A390, "View on Amazon"), "")</f>
        <v/>
      </c>
      <c r="E390">
        <f>IFERROR(INDEX(Data_Input_Inventory!G:G, MATCH(A390, Data_Input_Inventory!D:D, 0)), 0)</f>
        <v/>
      </c>
      <c r="F390">
        <f>IFERROR(INDEX(Data_Input_Inventory!BC:BC, MATCH(A390, Data_Input_Inventory!D:D, 0)), 0)</f>
        <v/>
      </c>
      <c r="G390">
        <f>E390+F390</f>
        <v/>
      </c>
      <c r="H390">
        <f>IFERROR(G390/J390, "")</f>
        <v/>
      </c>
      <c r="I390">
        <f>IFERROR(VLOOKUP(A390, Data_Input_BizRpt!B:AF, 30, FALSE), 0)</f>
        <v/>
      </c>
      <c r="J390">
        <f>I390/30</f>
        <v/>
      </c>
      <c r="K390" t="inlineStr">
        <is>
          <t>(J390 * $P$3 * $P$4 * $P$5) * 60</t>
        </is>
      </c>
      <c r="L390">
        <f>IF(A390&lt;&gt;"", ROUND(MAX(0, K390-G390), 0), "")</f>
        <v/>
      </c>
      <c r="M390">
        <f>IF(L390&gt;0, "Restock Needed", "Healthy")</f>
        <v/>
      </c>
    </row>
    <row r="391">
      <c r="A391">
        <f>IF(ISBLANK(Data_Input_BizRpt!B391),"",Data_Input_BizRpt!B391)</f>
        <v/>
      </c>
      <c r="B391">
        <f>IFERROR(INDEX(Data_Input_Inventory!B:B, MATCH(A391, Data_Input_Inventory!D:D, 0)), "N/A")</f>
        <v/>
      </c>
      <c r="C391">
        <f>IFERROR(INDEX(Data_Input_Inventory!E:E, MATCH(A391, Data_Input_Inventory!D:D, 0)), "N/A")</f>
        <v/>
      </c>
      <c r="D391">
        <f>IF(A391&lt;&gt;"", HYPERLINK("https://www.amazon.com/dp/"&amp;A391, "View on Amazon"), "")</f>
        <v/>
      </c>
      <c r="E391">
        <f>IFERROR(INDEX(Data_Input_Inventory!G:G, MATCH(A391, Data_Input_Inventory!D:D, 0)), 0)</f>
        <v/>
      </c>
      <c r="F391">
        <f>IFERROR(INDEX(Data_Input_Inventory!BC:BC, MATCH(A391, Data_Input_Inventory!D:D, 0)), 0)</f>
        <v/>
      </c>
      <c r="G391">
        <f>E391+F391</f>
        <v/>
      </c>
      <c r="H391">
        <f>IFERROR(G391/J391, "")</f>
        <v/>
      </c>
      <c r="I391">
        <f>IFERROR(VLOOKUP(A391, Data_Input_BizRpt!B:AF, 30, FALSE), 0)</f>
        <v/>
      </c>
      <c r="J391">
        <f>I391/30</f>
        <v/>
      </c>
      <c r="K391" t="inlineStr">
        <is>
          <t>(J391 * $P$3 * $P$4 * $P$5) * 60</t>
        </is>
      </c>
      <c r="L391">
        <f>IF(A391&lt;&gt;"", ROUND(MAX(0, K391-G391), 0), "")</f>
        <v/>
      </c>
      <c r="M391">
        <f>IF(L391&gt;0, "Restock Needed", "Healthy")</f>
        <v/>
      </c>
    </row>
    <row r="392">
      <c r="A392">
        <f>IF(ISBLANK(Data_Input_BizRpt!B392),"",Data_Input_BizRpt!B392)</f>
        <v/>
      </c>
      <c r="B392">
        <f>IFERROR(INDEX(Data_Input_Inventory!B:B, MATCH(A392, Data_Input_Inventory!D:D, 0)), "N/A")</f>
        <v/>
      </c>
      <c r="C392">
        <f>IFERROR(INDEX(Data_Input_Inventory!E:E, MATCH(A392, Data_Input_Inventory!D:D, 0)), "N/A")</f>
        <v/>
      </c>
      <c r="D392">
        <f>IF(A392&lt;&gt;"", HYPERLINK("https://www.amazon.com/dp/"&amp;A392, "View on Amazon"), "")</f>
        <v/>
      </c>
      <c r="E392">
        <f>IFERROR(INDEX(Data_Input_Inventory!G:G, MATCH(A392, Data_Input_Inventory!D:D, 0)), 0)</f>
        <v/>
      </c>
      <c r="F392">
        <f>IFERROR(INDEX(Data_Input_Inventory!BC:BC, MATCH(A392, Data_Input_Inventory!D:D, 0)), 0)</f>
        <v/>
      </c>
      <c r="G392">
        <f>E392+F392</f>
        <v/>
      </c>
      <c r="H392">
        <f>IFERROR(G392/J392, "")</f>
        <v/>
      </c>
      <c r="I392">
        <f>IFERROR(VLOOKUP(A392, Data_Input_BizRpt!B:AF, 30, FALSE), 0)</f>
        <v/>
      </c>
      <c r="J392">
        <f>I392/30</f>
        <v/>
      </c>
      <c r="K392" t="inlineStr">
        <is>
          <t>(J392 * $P$3 * $P$4 * $P$5) * 60</t>
        </is>
      </c>
      <c r="L392">
        <f>IF(A392&lt;&gt;"", ROUND(MAX(0, K392-G392), 0), "")</f>
        <v/>
      </c>
      <c r="M392">
        <f>IF(L392&gt;0, "Restock Needed", "Healthy")</f>
        <v/>
      </c>
    </row>
    <row r="393">
      <c r="A393">
        <f>IF(ISBLANK(Data_Input_BizRpt!B393),"",Data_Input_BizRpt!B393)</f>
        <v/>
      </c>
      <c r="B393">
        <f>IFERROR(INDEX(Data_Input_Inventory!B:B, MATCH(A393, Data_Input_Inventory!D:D, 0)), "N/A")</f>
        <v/>
      </c>
      <c r="C393">
        <f>IFERROR(INDEX(Data_Input_Inventory!E:E, MATCH(A393, Data_Input_Inventory!D:D, 0)), "N/A")</f>
        <v/>
      </c>
      <c r="D393">
        <f>IF(A393&lt;&gt;"", HYPERLINK("https://www.amazon.com/dp/"&amp;A393, "View on Amazon"), "")</f>
        <v/>
      </c>
      <c r="E393">
        <f>IFERROR(INDEX(Data_Input_Inventory!G:G, MATCH(A393, Data_Input_Inventory!D:D, 0)), 0)</f>
        <v/>
      </c>
      <c r="F393">
        <f>IFERROR(INDEX(Data_Input_Inventory!BC:BC, MATCH(A393, Data_Input_Inventory!D:D, 0)), 0)</f>
        <v/>
      </c>
      <c r="G393">
        <f>E393+F393</f>
        <v/>
      </c>
      <c r="H393">
        <f>IFERROR(G393/J393, "")</f>
        <v/>
      </c>
      <c r="I393">
        <f>IFERROR(VLOOKUP(A393, Data_Input_BizRpt!B:AF, 30, FALSE), 0)</f>
        <v/>
      </c>
      <c r="J393">
        <f>I393/30</f>
        <v/>
      </c>
      <c r="K393" t="inlineStr">
        <is>
          <t>(J393 * $P$3 * $P$4 * $P$5) * 60</t>
        </is>
      </c>
      <c r="L393">
        <f>IF(A393&lt;&gt;"", ROUND(MAX(0, K393-G393), 0), "")</f>
        <v/>
      </c>
      <c r="M393">
        <f>IF(L393&gt;0, "Restock Needed", "Healthy")</f>
        <v/>
      </c>
    </row>
    <row r="394">
      <c r="A394">
        <f>IF(ISBLANK(Data_Input_BizRpt!B394),"",Data_Input_BizRpt!B394)</f>
        <v/>
      </c>
      <c r="B394">
        <f>IFERROR(INDEX(Data_Input_Inventory!B:B, MATCH(A394, Data_Input_Inventory!D:D, 0)), "N/A")</f>
        <v/>
      </c>
      <c r="C394">
        <f>IFERROR(INDEX(Data_Input_Inventory!E:E, MATCH(A394, Data_Input_Inventory!D:D, 0)), "N/A")</f>
        <v/>
      </c>
      <c r="D394">
        <f>IF(A394&lt;&gt;"", HYPERLINK("https://www.amazon.com/dp/"&amp;A394, "View on Amazon"), "")</f>
        <v/>
      </c>
      <c r="E394">
        <f>IFERROR(INDEX(Data_Input_Inventory!G:G, MATCH(A394, Data_Input_Inventory!D:D, 0)), 0)</f>
        <v/>
      </c>
      <c r="F394">
        <f>IFERROR(INDEX(Data_Input_Inventory!BC:BC, MATCH(A394, Data_Input_Inventory!D:D, 0)), 0)</f>
        <v/>
      </c>
      <c r="G394">
        <f>E394+F394</f>
        <v/>
      </c>
      <c r="H394">
        <f>IFERROR(G394/J394, "")</f>
        <v/>
      </c>
      <c r="I394">
        <f>IFERROR(VLOOKUP(A394, Data_Input_BizRpt!B:AF, 30, FALSE), 0)</f>
        <v/>
      </c>
      <c r="J394">
        <f>I394/30</f>
        <v/>
      </c>
      <c r="K394" t="inlineStr">
        <is>
          <t>(J394 * $P$3 * $P$4 * $P$5) * 60</t>
        </is>
      </c>
      <c r="L394">
        <f>IF(A394&lt;&gt;"", ROUND(MAX(0, K394-G394), 0), "")</f>
        <v/>
      </c>
      <c r="M394">
        <f>IF(L394&gt;0, "Restock Needed", "Healthy")</f>
        <v/>
      </c>
    </row>
    <row r="395">
      <c r="A395">
        <f>IF(ISBLANK(Data_Input_BizRpt!B395),"",Data_Input_BizRpt!B395)</f>
        <v/>
      </c>
      <c r="B395">
        <f>IFERROR(INDEX(Data_Input_Inventory!B:B, MATCH(A395, Data_Input_Inventory!D:D, 0)), "N/A")</f>
        <v/>
      </c>
      <c r="C395">
        <f>IFERROR(INDEX(Data_Input_Inventory!E:E, MATCH(A395, Data_Input_Inventory!D:D, 0)), "N/A")</f>
        <v/>
      </c>
      <c r="D395">
        <f>IF(A395&lt;&gt;"", HYPERLINK("https://www.amazon.com/dp/"&amp;A395, "View on Amazon"), "")</f>
        <v/>
      </c>
      <c r="E395">
        <f>IFERROR(INDEX(Data_Input_Inventory!G:G, MATCH(A395, Data_Input_Inventory!D:D, 0)), 0)</f>
        <v/>
      </c>
      <c r="F395">
        <f>IFERROR(INDEX(Data_Input_Inventory!BC:BC, MATCH(A395, Data_Input_Inventory!D:D, 0)), 0)</f>
        <v/>
      </c>
      <c r="G395">
        <f>E395+F395</f>
        <v/>
      </c>
      <c r="H395">
        <f>IFERROR(G395/J395, "")</f>
        <v/>
      </c>
      <c r="I395">
        <f>IFERROR(VLOOKUP(A395, Data_Input_BizRpt!B:AF, 30, FALSE), 0)</f>
        <v/>
      </c>
      <c r="J395">
        <f>I395/30</f>
        <v/>
      </c>
      <c r="K395" t="inlineStr">
        <is>
          <t>(J395 * $P$3 * $P$4 * $P$5) * 60</t>
        </is>
      </c>
      <c r="L395">
        <f>IF(A395&lt;&gt;"", ROUND(MAX(0, K395-G395), 0), "")</f>
        <v/>
      </c>
      <c r="M395">
        <f>IF(L395&gt;0, "Restock Needed", "Healthy")</f>
        <v/>
      </c>
    </row>
    <row r="396">
      <c r="A396">
        <f>IF(ISBLANK(Data_Input_BizRpt!B396),"",Data_Input_BizRpt!B396)</f>
        <v/>
      </c>
      <c r="B396">
        <f>IFERROR(INDEX(Data_Input_Inventory!B:B, MATCH(A396, Data_Input_Inventory!D:D, 0)), "N/A")</f>
        <v/>
      </c>
      <c r="C396">
        <f>IFERROR(INDEX(Data_Input_Inventory!E:E, MATCH(A396, Data_Input_Inventory!D:D, 0)), "N/A")</f>
        <v/>
      </c>
      <c r="D396">
        <f>IF(A396&lt;&gt;"", HYPERLINK("https://www.amazon.com/dp/"&amp;A396, "View on Amazon"), "")</f>
        <v/>
      </c>
      <c r="E396">
        <f>IFERROR(INDEX(Data_Input_Inventory!G:G, MATCH(A396, Data_Input_Inventory!D:D, 0)), 0)</f>
        <v/>
      </c>
      <c r="F396">
        <f>IFERROR(INDEX(Data_Input_Inventory!BC:BC, MATCH(A396, Data_Input_Inventory!D:D, 0)), 0)</f>
        <v/>
      </c>
      <c r="G396">
        <f>E396+F396</f>
        <v/>
      </c>
      <c r="H396">
        <f>IFERROR(G396/J396, "")</f>
        <v/>
      </c>
      <c r="I396">
        <f>IFERROR(VLOOKUP(A396, Data_Input_BizRpt!B:AF, 30, FALSE), 0)</f>
        <v/>
      </c>
      <c r="J396">
        <f>I396/30</f>
        <v/>
      </c>
      <c r="K396" t="inlineStr">
        <is>
          <t>(J396 * $P$3 * $P$4 * $P$5) * 60</t>
        </is>
      </c>
      <c r="L396">
        <f>IF(A396&lt;&gt;"", ROUND(MAX(0, K396-G396), 0), "")</f>
        <v/>
      </c>
      <c r="M396">
        <f>IF(L396&gt;0, "Restock Needed", "Healthy")</f>
        <v/>
      </c>
    </row>
    <row r="397">
      <c r="A397">
        <f>IF(ISBLANK(Data_Input_BizRpt!B397),"",Data_Input_BizRpt!B397)</f>
        <v/>
      </c>
      <c r="B397">
        <f>IFERROR(INDEX(Data_Input_Inventory!B:B, MATCH(A397, Data_Input_Inventory!D:D, 0)), "N/A")</f>
        <v/>
      </c>
      <c r="C397">
        <f>IFERROR(INDEX(Data_Input_Inventory!E:E, MATCH(A397, Data_Input_Inventory!D:D, 0)), "N/A")</f>
        <v/>
      </c>
      <c r="D397">
        <f>IF(A397&lt;&gt;"", HYPERLINK("https://www.amazon.com/dp/"&amp;A397, "View on Amazon"), "")</f>
        <v/>
      </c>
      <c r="E397">
        <f>IFERROR(INDEX(Data_Input_Inventory!G:G, MATCH(A397, Data_Input_Inventory!D:D, 0)), 0)</f>
        <v/>
      </c>
      <c r="F397">
        <f>IFERROR(INDEX(Data_Input_Inventory!BC:BC, MATCH(A397, Data_Input_Inventory!D:D, 0)), 0)</f>
        <v/>
      </c>
      <c r="G397">
        <f>E397+F397</f>
        <v/>
      </c>
      <c r="H397">
        <f>IFERROR(G397/J397, "")</f>
        <v/>
      </c>
      <c r="I397">
        <f>IFERROR(VLOOKUP(A397, Data_Input_BizRpt!B:AF, 30, FALSE), 0)</f>
        <v/>
      </c>
      <c r="J397">
        <f>I397/30</f>
        <v/>
      </c>
      <c r="K397" t="inlineStr">
        <is>
          <t>(J397 * $P$3 * $P$4 * $P$5) * 60</t>
        </is>
      </c>
      <c r="L397">
        <f>IF(A397&lt;&gt;"", ROUND(MAX(0, K397-G397), 0), "")</f>
        <v/>
      </c>
      <c r="M397">
        <f>IF(L397&gt;0, "Restock Needed", "Healthy")</f>
        <v/>
      </c>
    </row>
    <row r="398">
      <c r="A398">
        <f>IF(ISBLANK(Data_Input_BizRpt!B398),"",Data_Input_BizRpt!B398)</f>
        <v/>
      </c>
      <c r="B398">
        <f>IFERROR(INDEX(Data_Input_Inventory!B:B, MATCH(A398, Data_Input_Inventory!D:D, 0)), "N/A")</f>
        <v/>
      </c>
      <c r="C398">
        <f>IFERROR(INDEX(Data_Input_Inventory!E:E, MATCH(A398, Data_Input_Inventory!D:D, 0)), "N/A")</f>
        <v/>
      </c>
      <c r="D398">
        <f>IF(A398&lt;&gt;"", HYPERLINK("https://www.amazon.com/dp/"&amp;A398, "View on Amazon"), "")</f>
        <v/>
      </c>
      <c r="E398">
        <f>IFERROR(INDEX(Data_Input_Inventory!G:G, MATCH(A398, Data_Input_Inventory!D:D, 0)), 0)</f>
        <v/>
      </c>
      <c r="F398">
        <f>IFERROR(INDEX(Data_Input_Inventory!BC:BC, MATCH(A398, Data_Input_Inventory!D:D, 0)), 0)</f>
        <v/>
      </c>
      <c r="G398">
        <f>E398+F398</f>
        <v/>
      </c>
      <c r="H398">
        <f>IFERROR(G398/J398, "")</f>
        <v/>
      </c>
      <c r="I398">
        <f>IFERROR(VLOOKUP(A398, Data_Input_BizRpt!B:AF, 30, FALSE), 0)</f>
        <v/>
      </c>
      <c r="J398">
        <f>I398/30</f>
        <v/>
      </c>
      <c r="K398" t="inlineStr">
        <is>
          <t>(J398 * $P$3 * $P$4 * $P$5) * 60</t>
        </is>
      </c>
      <c r="L398">
        <f>IF(A398&lt;&gt;"", ROUND(MAX(0, K398-G398), 0), "")</f>
        <v/>
      </c>
      <c r="M398">
        <f>IF(L398&gt;0, "Restock Needed", "Healthy")</f>
        <v/>
      </c>
    </row>
    <row r="399">
      <c r="A399">
        <f>IF(ISBLANK(Data_Input_BizRpt!B399),"",Data_Input_BizRpt!B399)</f>
        <v/>
      </c>
      <c r="B399">
        <f>IFERROR(INDEX(Data_Input_Inventory!B:B, MATCH(A399, Data_Input_Inventory!D:D, 0)), "N/A")</f>
        <v/>
      </c>
      <c r="C399">
        <f>IFERROR(INDEX(Data_Input_Inventory!E:E, MATCH(A399, Data_Input_Inventory!D:D, 0)), "N/A")</f>
        <v/>
      </c>
      <c r="D399">
        <f>IF(A399&lt;&gt;"", HYPERLINK("https://www.amazon.com/dp/"&amp;A399, "View on Amazon"), "")</f>
        <v/>
      </c>
      <c r="E399">
        <f>IFERROR(INDEX(Data_Input_Inventory!G:G, MATCH(A399, Data_Input_Inventory!D:D, 0)), 0)</f>
        <v/>
      </c>
      <c r="F399">
        <f>IFERROR(INDEX(Data_Input_Inventory!BC:BC, MATCH(A399, Data_Input_Inventory!D:D, 0)), 0)</f>
        <v/>
      </c>
      <c r="G399">
        <f>E399+F399</f>
        <v/>
      </c>
      <c r="H399">
        <f>IFERROR(G399/J399, "")</f>
        <v/>
      </c>
      <c r="I399">
        <f>IFERROR(VLOOKUP(A399, Data_Input_BizRpt!B:AF, 30, FALSE), 0)</f>
        <v/>
      </c>
      <c r="J399">
        <f>I399/30</f>
        <v/>
      </c>
      <c r="K399" t="inlineStr">
        <is>
          <t>(J399 * $P$3 * $P$4 * $P$5) * 60</t>
        </is>
      </c>
      <c r="L399">
        <f>IF(A399&lt;&gt;"", ROUND(MAX(0, K399-G399), 0), "")</f>
        <v/>
      </c>
      <c r="M399">
        <f>IF(L399&gt;0, "Restock Needed", "Healthy")</f>
        <v/>
      </c>
    </row>
    <row r="400">
      <c r="A400">
        <f>IF(ISBLANK(Data_Input_BizRpt!B400),"",Data_Input_BizRpt!B400)</f>
        <v/>
      </c>
      <c r="B400">
        <f>IFERROR(INDEX(Data_Input_Inventory!B:B, MATCH(A400, Data_Input_Inventory!D:D, 0)), "N/A")</f>
        <v/>
      </c>
      <c r="C400">
        <f>IFERROR(INDEX(Data_Input_Inventory!E:E, MATCH(A400, Data_Input_Inventory!D:D, 0)), "N/A")</f>
        <v/>
      </c>
      <c r="D400">
        <f>IF(A400&lt;&gt;"", HYPERLINK("https://www.amazon.com/dp/"&amp;A400, "View on Amazon"), "")</f>
        <v/>
      </c>
      <c r="E400">
        <f>IFERROR(INDEX(Data_Input_Inventory!G:G, MATCH(A400, Data_Input_Inventory!D:D, 0)), 0)</f>
        <v/>
      </c>
      <c r="F400">
        <f>IFERROR(INDEX(Data_Input_Inventory!BC:BC, MATCH(A400, Data_Input_Inventory!D:D, 0)), 0)</f>
        <v/>
      </c>
      <c r="G400">
        <f>E400+F400</f>
        <v/>
      </c>
      <c r="H400">
        <f>IFERROR(G400/J400, "")</f>
        <v/>
      </c>
      <c r="I400">
        <f>IFERROR(VLOOKUP(A400, Data_Input_BizRpt!B:AF, 30, FALSE), 0)</f>
        <v/>
      </c>
      <c r="J400">
        <f>I400/30</f>
        <v/>
      </c>
      <c r="K400" t="inlineStr">
        <is>
          <t>(J400 * $P$3 * $P$4 * $P$5) * 60</t>
        </is>
      </c>
      <c r="L400">
        <f>IF(A400&lt;&gt;"", ROUND(MAX(0, K400-G400), 0), "")</f>
        <v/>
      </c>
      <c r="M400">
        <f>IF(L400&gt;0, "Restock Needed", "Healthy")</f>
        <v/>
      </c>
    </row>
    <row r="401">
      <c r="A401">
        <f>IF(ISBLANK(Data_Input_BizRpt!B401),"",Data_Input_BizRpt!B401)</f>
        <v/>
      </c>
      <c r="B401">
        <f>IFERROR(INDEX(Data_Input_Inventory!B:B, MATCH(A401, Data_Input_Inventory!D:D, 0)), "N/A")</f>
        <v/>
      </c>
      <c r="C401">
        <f>IFERROR(INDEX(Data_Input_Inventory!E:E, MATCH(A401, Data_Input_Inventory!D:D, 0)), "N/A")</f>
        <v/>
      </c>
      <c r="D401">
        <f>IF(A401&lt;&gt;"", HYPERLINK("https://www.amazon.com/dp/"&amp;A401, "View on Amazon"), "")</f>
        <v/>
      </c>
      <c r="E401">
        <f>IFERROR(INDEX(Data_Input_Inventory!G:G, MATCH(A401, Data_Input_Inventory!D:D, 0)), 0)</f>
        <v/>
      </c>
      <c r="F401">
        <f>IFERROR(INDEX(Data_Input_Inventory!BC:BC, MATCH(A401, Data_Input_Inventory!D:D, 0)), 0)</f>
        <v/>
      </c>
      <c r="G401">
        <f>E401+F401</f>
        <v/>
      </c>
      <c r="H401">
        <f>IFERROR(G401/J401, "")</f>
        <v/>
      </c>
      <c r="I401">
        <f>IFERROR(VLOOKUP(A401, Data_Input_BizRpt!B:AF, 30, FALSE), 0)</f>
        <v/>
      </c>
      <c r="J401">
        <f>I401/30</f>
        <v/>
      </c>
      <c r="K401" t="inlineStr">
        <is>
          <t>(J401 * $P$3 * $P$4 * $P$5) * 60</t>
        </is>
      </c>
      <c r="L401">
        <f>IF(A401&lt;&gt;"", ROUND(MAX(0, K401-G401), 0), "")</f>
        <v/>
      </c>
      <c r="M401">
        <f>IF(L401&gt;0, "Restock Needed", "Healthy")</f>
        <v/>
      </c>
    </row>
    <row r="402">
      <c r="A402">
        <f>IF(ISBLANK(Data_Input_BizRpt!B402),"",Data_Input_BizRpt!B402)</f>
        <v/>
      </c>
      <c r="B402">
        <f>IFERROR(INDEX(Data_Input_Inventory!B:B, MATCH(A402, Data_Input_Inventory!D:D, 0)), "N/A")</f>
        <v/>
      </c>
      <c r="C402">
        <f>IFERROR(INDEX(Data_Input_Inventory!E:E, MATCH(A402, Data_Input_Inventory!D:D, 0)), "N/A")</f>
        <v/>
      </c>
      <c r="D402">
        <f>IF(A402&lt;&gt;"", HYPERLINK("https://www.amazon.com/dp/"&amp;A402, "View on Amazon"), "")</f>
        <v/>
      </c>
      <c r="E402">
        <f>IFERROR(INDEX(Data_Input_Inventory!G:G, MATCH(A402, Data_Input_Inventory!D:D, 0)), 0)</f>
        <v/>
      </c>
      <c r="F402">
        <f>IFERROR(INDEX(Data_Input_Inventory!BC:BC, MATCH(A402, Data_Input_Inventory!D:D, 0)), 0)</f>
        <v/>
      </c>
      <c r="G402">
        <f>E402+F402</f>
        <v/>
      </c>
      <c r="H402">
        <f>IFERROR(G402/J402, "")</f>
        <v/>
      </c>
      <c r="I402">
        <f>IFERROR(VLOOKUP(A402, Data_Input_BizRpt!B:AF, 30, FALSE), 0)</f>
        <v/>
      </c>
      <c r="J402">
        <f>I402/30</f>
        <v/>
      </c>
      <c r="K402" t="inlineStr">
        <is>
          <t>(J402 * $P$3 * $P$4 * $P$5) * 60</t>
        </is>
      </c>
      <c r="L402">
        <f>IF(A402&lt;&gt;"", ROUND(MAX(0, K402-G402), 0), "")</f>
        <v/>
      </c>
      <c r="M402">
        <f>IF(L402&gt;0, "Restock Needed", "Healthy")</f>
        <v/>
      </c>
    </row>
    <row r="403">
      <c r="A403">
        <f>IF(ISBLANK(Data_Input_BizRpt!B403),"",Data_Input_BizRpt!B403)</f>
        <v/>
      </c>
      <c r="B403">
        <f>IFERROR(INDEX(Data_Input_Inventory!B:B, MATCH(A403, Data_Input_Inventory!D:D, 0)), "N/A")</f>
        <v/>
      </c>
      <c r="C403">
        <f>IFERROR(INDEX(Data_Input_Inventory!E:E, MATCH(A403, Data_Input_Inventory!D:D, 0)), "N/A")</f>
        <v/>
      </c>
      <c r="D403">
        <f>IF(A403&lt;&gt;"", HYPERLINK("https://www.amazon.com/dp/"&amp;A403, "View on Amazon"), "")</f>
        <v/>
      </c>
      <c r="E403">
        <f>IFERROR(INDEX(Data_Input_Inventory!G:G, MATCH(A403, Data_Input_Inventory!D:D, 0)), 0)</f>
        <v/>
      </c>
      <c r="F403">
        <f>IFERROR(INDEX(Data_Input_Inventory!BC:BC, MATCH(A403, Data_Input_Inventory!D:D, 0)), 0)</f>
        <v/>
      </c>
      <c r="G403">
        <f>E403+F403</f>
        <v/>
      </c>
      <c r="H403">
        <f>IFERROR(G403/J403, "")</f>
        <v/>
      </c>
      <c r="I403">
        <f>IFERROR(VLOOKUP(A403, Data_Input_BizRpt!B:AF, 30, FALSE), 0)</f>
        <v/>
      </c>
      <c r="J403">
        <f>I403/30</f>
        <v/>
      </c>
      <c r="K403" t="inlineStr">
        <is>
          <t>(J403 * $P$3 * $P$4 * $P$5) * 60</t>
        </is>
      </c>
      <c r="L403">
        <f>IF(A403&lt;&gt;"", ROUND(MAX(0, K403-G403), 0), "")</f>
        <v/>
      </c>
      <c r="M403">
        <f>IF(L403&gt;0, "Restock Needed", "Healthy")</f>
        <v/>
      </c>
    </row>
    <row r="404">
      <c r="A404">
        <f>IF(ISBLANK(Data_Input_BizRpt!B404),"",Data_Input_BizRpt!B404)</f>
        <v/>
      </c>
      <c r="B404">
        <f>IFERROR(INDEX(Data_Input_Inventory!B:B, MATCH(A404, Data_Input_Inventory!D:D, 0)), "N/A")</f>
        <v/>
      </c>
      <c r="C404">
        <f>IFERROR(INDEX(Data_Input_Inventory!E:E, MATCH(A404, Data_Input_Inventory!D:D, 0)), "N/A")</f>
        <v/>
      </c>
      <c r="D404">
        <f>IF(A404&lt;&gt;"", HYPERLINK("https://www.amazon.com/dp/"&amp;A404, "View on Amazon"), "")</f>
        <v/>
      </c>
      <c r="E404">
        <f>IFERROR(INDEX(Data_Input_Inventory!G:G, MATCH(A404, Data_Input_Inventory!D:D, 0)), 0)</f>
        <v/>
      </c>
      <c r="F404">
        <f>IFERROR(INDEX(Data_Input_Inventory!BC:BC, MATCH(A404, Data_Input_Inventory!D:D, 0)), 0)</f>
        <v/>
      </c>
      <c r="G404">
        <f>E404+F404</f>
        <v/>
      </c>
      <c r="H404">
        <f>IFERROR(G404/J404, "")</f>
        <v/>
      </c>
      <c r="I404">
        <f>IFERROR(VLOOKUP(A404, Data_Input_BizRpt!B:AF, 30, FALSE), 0)</f>
        <v/>
      </c>
      <c r="J404">
        <f>I404/30</f>
        <v/>
      </c>
      <c r="K404" t="inlineStr">
        <is>
          <t>(J404 * $P$3 * $P$4 * $P$5) * 60</t>
        </is>
      </c>
      <c r="L404">
        <f>IF(A404&lt;&gt;"", ROUND(MAX(0, K404-G404), 0), "")</f>
        <v/>
      </c>
      <c r="M404">
        <f>IF(L404&gt;0, "Restock Needed", "Healthy")</f>
        <v/>
      </c>
    </row>
    <row r="405">
      <c r="A405">
        <f>IF(ISBLANK(Data_Input_BizRpt!B405),"",Data_Input_BizRpt!B405)</f>
        <v/>
      </c>
      <c r="B405">
        <f>IFERROR(INDEX(Data_Input_Inventory!B:B, MATCH(A405, Data_Input_Inventory!D:D, 0)), "N/A")</f>
        <v/>
      </c>
      <c r="C405">
        <f>IFERROR(INDEX(Data_Input_Inventory!E:E, MATCH(A405, Data_Input_Inventory!D:D, 0)), "N/A")</f>
        <v/>
      </c>
      <c r="D405">
        <f>IF(A405&lt;&gt;"", HYPERLINK("https://www.amazon.com/dp/"&amp;A405, "View on Amazon"), "")</f>
        <v/>
      </c>
      <c r="E405">
        <f>IFERROR(INDEX(Data_Input_Inventory!G:G, MATCH(A405, Data_Input_Inventory!D:D, 0)), 0)</f>
        <v/>
      </c>
      <c r="F405">
        <f>IFERROR(INDEX(Data_Input_Inventory!BC:BC, MATCH(A405, Data_Input_Inventory!D:D, 0)), 0)</f>
        <v/>
      </c>
      <c r="G405">
        <f>E405+F405</f>
        <v/>
      </c>
      <c r="H405">
        <f>IFERROR(G405/J405, "")</f>
        <v/>
      </c>
      <c r="I405">
        <f>IFERROR(VLOOKUP(A405, Data_Input_BizRpt!B:AF, 30, FALSE), 0)</f>
        <v/>
      </c>
      <c r="J405">
        <f>I405/30</f>
        <v/>
      </c>
      <c r="K405" t="inlineStr">
        <is>
          <t>(J405 * $P$3 * $P$4 * $P$5) * 60</t>
        </is>
      </c>
      <c r="L405">
        <f>IF(A405&lt;&gt;"", ROUND(MAX(0, K405-G405), 0), "")</f>
        <v/>
      </c>
      <c r="M405">
        <f>IF(L405&gt;0, "Restock Needed", "Healthy")</f>
        <v/>
      </c>
    </row>
    <row r="406">
      <c r="A406">
        <f>IF(ISBLANK(Data_Input_BizRpt!B406),"",Data_Input_BizRpt!B406)</f>
        <v/>
      </c>
      <c r="B406">
        <f>IFERROR(INDEX(Data_Input_Inventory!B:B, MATCH(A406, Data_Input_Inventory!D:D, 0)), "N/A")</f>
        <v/>
      </c>
      <c r="C406">
        <f>IFERROR(INDEX(Data_Input_Inventory!E:E, MATCH(A406, Data_Input_Inventory!D:D, 0)), "N/A")</f>
        <v/>
      </c>
      <c r="D406">
        <f>IF(A406&lt;&gt;"", HYPERLINK("https://www.amazon.com/dp/"&amp;A406, "View on Amazon"), "")</f>
        <v/>
      </c>
      <c r="E406">
        <f>IFERROR(INDEX(Data_Input_Inventory!G:G, MATCH(A406, Data_Input_Inventory!D:D, 0)), 0)</f>
        <v/>
      </c>
      <c r="F406">
        <f>IFERROR(INDEX(Data_Input_Inventory!BC:BC, MATCH(A406, Data_Input_Inventory!D:D, 0)), 0)</f>
        <v/>
      </c>
      <c r="G406">
        <f>E406+F406</f>
        <v/>
      </c>
      <c r="H406">
        <f>IFERROR(G406/J406, "")</f>
        <v/>
      </c>
      <c r="I406">
        <f>IFERROR(VLOOKUP(A406, Data_Input_BizRpt!B:AF, 30, FALSE), 0)</f>
        <v/>
      </c>
      <c r="J406">
        <f>I406/30</f>
        <v/>
      </c>
      <c r="K406" t="inlineStr">
        <is>
          <t>(J406 * $P$3 * $P$4 * $P$5) * 60</t>
        </is>
      </c>
      <c r="L406">
        <f>IF(A406&lt;&gt;"", ROUND(MAX(0, K406-G406), 0), "")</f>
        <v/>
      </c>
      <c r="M406">
        <f>IF(L406&gt;0, "Restock Needed", "Healthy")</f>
        <v/>
      </c>
    </row>
    <row r="407">
      <c r="A407">
        <f>IF(ISBLANK(Data_Input_BizRpt!B407),"",Data_Input_BizRpt!B407)</f>
        <v/>
      </c>
      <c r="B407">
        <f>IFERROR(INDEX(Data_Input_Inventory!B:B, MATCH(A407, Data_Input_Inventory!D:D, 0)), "N/A")</f>
        <v/>
      </c>
      <c r="C407">
        <f>IFERROR(INDEX(Data_Input_Inventory!E:E, MATCH(A407, Data_Input_Inventory!D:D, 0)), "N/A")</f>
        <v/>
      </c>
      <c r="D407">
        <f>IF(A407&lt;&gt;"", HYPERLINK("https://www.amazon.com/dp/"&amp;A407, "View on Amazon"), "")</f>
        <v/>
      </c>
      <c r="E407">
        <f>IFERROR(INDEX(Data_Input_Inventory!G:G, MATCH(A407, Data_Input_Inventory!D:D, 0)), 0)</f>
        <v/>
      </c>
      <c r="F407">
        <f>IFERROR(INDEX(Data_Input_Inventory!BC:BC, MATCH(A407, Data_Input_Inventory!D:D, 0)), 0)</f>
        <v/>
      </c>
      <c r="G407">
        <f>E407+F407</f>
        <v/>
      </c>
      <c r="H407">
        <f>IFERROR(G407/J407, "")</f>
        <v/>
      </c>
      <c r="I407">
        <f>IFERROR(VLOOKUP(A407, Data_Input_BizRpt!B:AF, 30, FALSE), 0)</f>
        <v/>
      </c>
      <c r="J407">
        <f>I407/30</f>
        <v/>
      </c>
      <c r="K407" t="inlineStr">
        <is>
          <t>(J407 * $P$3 * $P$4 * $P$5) * 60</t>
        </is>
      </c>
      <c r="L407">
        <f>IF(A407&lt;&gt;"", ROUND(MAX(0, K407-G407), 0), "")</f>
        <v/>
      </c>
      <c r="M407">
        <f>IF(L407&gt;0, "Restock Needed", "Healthy")</f>
        <v/>
      </c>
    </row>
    <row r="408">
      <c r="A408">
        <f>IF(ISBLANK(Data_Input_BizRpt!B408),"",Data_Input_BizRpt!B408)</f>
        <v/>
      </c>
      <c r="B408">
        <f>IFERROR(INDEX(Data_Input_Inventory!B:B, MATCH(A408, Data_Input_Inventory!D:D, 0)), "N/A")</f>
        <v/>
      </c>
      <c r="C408">
        <f>IFERROR(INDEX(Data_Input_Inventory!E:E, MATCH(A408, Data_Input_Inventory!D:D, 0)), "N/A")</f>
        <v/>
      </c>
      <c r="D408">
        <f>IF(A408&lt;&gt;"", HYPERLINK("https://www.amazon.com/dp/"&amp;A408, "View on Amazon"), "")</f>
        <v/>
      </c>
      <c r="E408">
        <f>IFERROR(INDEX(Data_Input_Inventory!G:G, MATCH(A408, Data_Input_Inventory!D:D, 0)), 0)</f>
        <v/>
      </c>
      <c r="F408">
        <f>IFERROR(INDEX(Data_Input_Inventory!BC:BC, MATCH(A408, Data_Input_Inventory!D:D, 0)), 0)</f>
        <v/>
      </c>
      <c r="G408">
        <f>E408+F408</f>
        <v/>
      </c>
      <c r="H408">
        <f>IFERROR(G408/J408, "")</f>
        <v/>
      </c>
      <c r="I408">
        <f>IFERROR(VLOOKUP(A408, Data_Input_BizRpt!B:AF, 30, FALSE), 0)</f>
        <v/>
      </c>
      <c r="J408">
        <f>I408/30</f>
        <v/>
      </c>
      <c r="K408" t="inlineStr">
        <is>
          <t>(J408 * $P$3 * $P$4 * $P$5) * 60</t>
        </is>
      </c>
      <c r="L408">
        <f>IF(A408&lt;&gt;"", ROUND(MAX(0, K408-G408), 0), "")</f>
        <v/>
      </c>
      <c r="M408">
        <f>IF(L408&gt;0, "Restock Needed", "Healthy")</f>
        <v/>
      </c>
    </row>
    <row r="409">
      <c r="A409">
        <f>IF(ISBLANK(Data_Input_BizRpt!B409),"",Data_Input_BizRpt!B409)</f>
        <v/>
      </c>
      <c r="B409">
        <f>IFERROR(INDEX(Data_Input_Inventory!B:B, MATCH(A409, Data_Input_Inventory!D:D, 0)), "N/A")</f>
        <v/>
      </c>
      <c r="C409">
        <f>IFERROR(INDEX(Data_Input_Inventory!E:E, MATCH(A409, Data_Input_Inventory!D:D, 0)), "N/A")</f>
        <v/>
      </c>
      <c r="D409">
        <f>IF(A409&lt;&gt;"", HYPERLINK("https://www.amazon.com/dp/"&amp;A409, "View on Amazon"), "")</f>
        <v/>
      </c>
      <c r="E409">
        <f>IFERROR(INDEX(Data_Input_Inventory!G:G, MATCH(A409, Data_Input_Inventory!D:D, 0)), 0)</f>
        <v/>
      </c>
      <c r="F409">
        <f>IFERROR(INDEX(Data_Input_Inventory!BC:BC, MATCH(A409, Data_Input_Inventory!D:D, 0)), 0)</f>
        <v/>
      </c>
      <c r="G409">
        <f>E409+F409</f>
        <v/>
      </c>
      <c r="H409">
        <f>IFERROR(G409/J409, "")</f>
        <v/>
      </c>
      <c r="I409">
        <f>IFERROR(VLOOKUP(A409, Data_Input_BizRpt!B:AF, 30, FALSE), 0)</f>
        <v/>
      </c>
      <c r="J409">
        <f>I409/30</f>
        <v/>
      </c>
      <c r="K409" t="inlineStr">
        <is>
          <t>(J409 * $P$3 * $P$4 * $P$5) * 60</t>
        </is>
      </c>
      <c r="L409">
        <f>IF(A409&lt;&gt;"", ROUND(MAX(0, K409-G409), 0), "")</f>
        <v/>
      </c>
      <c r="M409">
        <f>IF(L409&gt;0, "Restock Needed", "Healthy")</f>
        <v/>
      </c>
    </row>
    <row r="410">
      <c r="A410">
        <f>IF(ISBLANK(Data_Input_BizRpt!B410),"",Data_Input_BizRpt!B410)</f>
        <v/>
      </c>
      <c r="B410">
        <f>IFERROR(INDEX(Data_Input_Inventory!B:B, MATCH(A410, Data_Input_Inventory!D:D, 0)), "N/A")</f>
        <v/>
      </c>
      <c r="C410">
        <f>IFERROR(INDEX(Data_Input_Inventory!E:E, MATCH(A410, Data_Input_Inventory!D:D, 0)), "N/A")</f>
        <v/>
      </c>
      <c r="D410">
        <f>IF(A410&lt;&gt;"", HYPERLINK("https://www.amazon.com/dp/"&amp;A410, "View on Amazon"), "")</f>
        <v/>
      </c>
      <c r="E410">
        <f>IFERROR(INDEX(Data_Input_Inventory!G:G, MATCH(A410, Data_Input_Inventory!D:D, 0)), 0)</f>
        <v/>
      </c>
      <c r="F410">
        <f>IFERROR(INDEX(Data_Input_Inventory!BC:BC, MATCH(A410, Data_Input_Inventory!D:D, 0)), 0)</f>
        <v/>
      </c>
      <c r="G410">
        <f>E410+F410</f>
        <v/>
      </c>
      <c r="H410">
        <f>IFERROR(G410/J410, "")</f>
        <v/>
      </c>
      <c r="I410">
        <f>IFERROR(VLOOKUP(A410, Data_Input_BizRpt!B:AF, 30, FALSE), 0)</f>
        <v/>
      </c>
      <c r="J410">
        <f>I410/30</f>
        <v/>
      </c>
      <c r="K410" t="inlineStr">
        <is>
          <t>(J410 * $P$3 * $P$4 * $P$5) * 60</t>
        </is>
      </c>
      <c r="L410">
        <f>IF(A410&lt;&gt;"", ROUND(MAX(0, K410-G410), 0), "")</f>
        <v/>
      </c>
      <c r="M410">
        <f>IF(L410&gt;0, "Restock Needed", "Healthy")</f>
        <v/>
      </c>
    </row>
    <row r="411">
      <c r="A411">
        <f>IF(ISBLANK(Data_Input_BizRpt!B411),"",Data_Input_BizRpt!B411)</f>
        <v/>
      </c>
      <c r="B411">
        <f>IFERROR(INDEX(Data_Input_Inventory!B:B, MATCH(A411, Data_Input_Inventory!D:D, 0)), "N/A")</f>
        <v/>
      </c>
      <c r="C411">
        <f>IFERROR(INDEX(Data_Input_Inventory!E:E, MATCH(A411, Data_Input_Inventory!D:D, 0)), "N/A")</f>
        <v/>
      </c>
      <c r="D411">
        <f>IF(A411&lt;&gt;"", HYPERLINK("https://www.amazon.com/dp/"&amp;A411, "View on Amazon"), "")</f>
        <v/>
      </c>
      <c r="E411">
        <f>IFERROR(INDEX(Data_Input_Inventory!G:G, MATCH(A411, Data_Input_Inventory!D:D, 0)), 0)</f>
        <v/>
      </c>
      <c r="F411">
        <f>IFERROR(INDEX(Data_Input_Inventory!BC:BC, MATCH(A411, Data_Input_Inventory!D:D, 0)), 0)</f>
        <v/>
      </c>
      <c r="G411">
        <f>E411+F411</f>
        <v/>
      </c>
      <c r="H411">
        <f>IFERROR(G411/J411, "")</f>
        <v/>
      </c>
      <c r="I411">
        <f>IFERROR(VLOOKUP(A411, Data_Input_BizRpt!B:AF, 30, FALSE), 0)</f>
        <v/>
      </c>
      <c r="J411">
        <f>I411/30</f>
        <v/>
      </c>
      <c r="K411" t="inlineStr">
        <is>
          <t>(J411 * $P$3 * $P$4 * $P$5) * 60</t>
        </is>
      </c>
      <c r="L411">
        <f>IF(A411&lt;&gt;"", ROUND(MAX(0, K411-G411), 0), "")</f>
        <v/>
      </c>
      <c r="M411">
        <f>IF(L411&gt;0, "Restock Needed", "Healthy")</f>
        <v/>
      </c>
    </row>
    <row r="412">
      <c r="A412">
        <f>IF(ISBLANK(Data_Input_BizRpt!B412),"",Data_Input_BizRpt!B412)</f>
        <v/>
      </c>
      <c r="B412">
        <f>IFERROR(INDEX(Data_Input_Inventory!B:B, MATCH(A412, Data_Input_Inventory!D:D, 0)), "N/A")</f>
        <v/>
      </c>
      <c r="C412">
        <f>IFERROR(INDEX(Data_Input_Inventory!E:E, MATCH(A412, Data_Input_Inventory!D:D, 0)), "N/A")</f>
        <v/>
      </c>
      <c r="D412">
        <f>IF(A412&lt;&gt;"", HYPERLINK("https://www.amazon.com/dp/"&amp;A412, "View on Amazon"), "")</f>
        <v/>
      </c>
      <c r="E412">
        <f>IFERROR(INDEX(Data_Input_Inventory!G:G, MATCH(A412, Data_Input_Inventory!D:D, 0)), 0)</f>
        <v/>
      </c>
      <c r="F412">
        <f>IFERROR(INDEX(Data_Input_Inventory!BC:BC, MATCH(A412, Data_Input_Inventory!D:D, 0)), 0)</f>
        <v/>
      </c>
      <c r="G412">
        <f>E412+F412</f>
        <v/>
      </c>
      <c r="H412">
        <f>IFERROR(G412/J412, "")</f>
        <v/>
      </c>
      <c r="I412">
        <f>IFERROR(VLOOKUP(A412, Data_Input_BizRpt!B:AF, 30, FALSE), 0)</f>
        <v/>
      </c>
      <c r="J412">
        <f>I412/30</f>
        <v/>
      </c>
      <c r="K412" t="inlineStr">
        <is>
          <t>(J412 * $P$3 * $P$4 * $P$5) * 60</t>
        </is>
      </c>
      <c r="L412">
        <f>IF(A412&lt;&gt;"", ROUND(MAX(0, K412-G412), 0), "")</f>
        <v/>
      </c>
      <c r="M412">
        <f>IF(L412&gt;0, "Restock Needed", "Healthy")</f>
        <v/>
      </c>
    </row>
    <row r="413">
      <c r="A413">
        <f>IF(ISBLANK(Data_Input_BizRpt!B413),"",Data_Input_BizRpt!B413)</f>
        <v/>
      </c>
      <c r="B413">
        <f>IFERROR(INDEX(Data_Input_Inventory!B:B, MATCH(A413, Data_Input_Inventory!D:D, 0)), "N/A")</f>
        <v/>
      </c>
      <c r="C413">
        <f>IFERROR(INDEX(Data_Input_Inventory!E:E, MATCH(A413, Data_Input_Inventory!D:D, 0)), "N/A")</f>
        <v/>
      </c>
      <c r="D413">
        <f>IF(A413&lt;&gt;"", HYPERLINK("https://www.amazon.com/dp/"&amp;A413, "View on Amazon"), "")</f>
        <v/>
      </c>
      <c r="E413">
        <f>IFERROR(INDEX(Data_Input_Inventory!G:G, MATCH(A413, Data_Input_Inventory!D:D, 0)), 0)</f>
        <v/>
      </c>
      <c r="F413">
        <f>IFERROR(INDEX(Data_Input_Inventory!BC:BC, MATCH(A413, Data_Input_Inventory!D:D, 0)), 0)</f>
        <v/>
      </c>
      <c r="G413">
        <f>E413+F413</f>
        <v/>
      </c>
      <c r="H413">
        <f>IFERROR(G413/J413, "")</f>
        <v/>
      </c>
      <c r="I413">
        <f>IFERROR(VLOOKUP(A413, Data_Input_BizRpt!B:AF, 30, FALSE), 0)</f>
        <v/>
      </c>
      <c r="J413">
        <f>I413/30</f>
        <v/>
      </c>
      <c r="K413" t="inlineStr">
        <is>
          <t>(J413 * $P$3 * $P$4 * $P$5) * 60</t>
        </is>
      </c>
      <c r="L413">
        <f>IF(A413&lt;&gt;"", ROUND(MAX(0, K413-G413), 0), "")</f>
        <v/>
      </c>
      <c r="M413">
        <f>IF(L413&gt;0, "Restock Needed", "Healthy")</f>
        <v/>
      </c>
    </row>
    <row r="414">
      <c r="A414">
        <f>IF(ISBLANK(Data_Input_BizRpt!B414),"",Data_Input_BizRpt!B414)</f>
        <v/>
      </c>
      <c r="B414">
        <f>IFERROR(INDEX(Data_Input_Inventory!B:B, MATCH(A414, Data_Input_Inventory!D:D, 0)), "N/A")</f>
        <v/>
      </c>
      <c r="C414">
        <f>IFERROR(INDEX(Data_Input_Inventory!E:E, MATCH(A414, Data_Input_Inventory!D:D, 0)), "N/A")</f>
        <v/>
      </c>
      <c r="D414">
        <f>IF(A414&lt;&gt;"", HYPERLINK("https://www.amazon.com/dp/"&amp;A414, "View on Amazon"), "")</f>
        <v/>
      </c>
      <c r="E414">
        <f>IFERROR(INDEX(Data_Input_Inventory!G:G, MATCH(A414, Data_Input_Inventory!D:D, 0)), 0)</f>
        <v/>
      </c>
      <c r="F414">
        <f>IFERROR(INDEX(Data_Input_Inventory!BC:BC, MATCH(A414, Data_Input_Inventory!D:D, 0)), 0)</f>
        <v/>
      </c>
      <c r="G414">
        <f>E414+F414</f>
        <v/>
      </c>
      <c r="H414">
        <f>IFERROR(G414/J414, "")</f>
        <v/>
      </c>
      <c r="I414">
        <f>IFERROR(VLOOKUP(A414, Data_Input_BizRpt!B:AF, 30, FALSE), 0)</f>
        <v/>
      </c>
      <c r="J414">
        <f>I414/30</f>
        <v/>
      </c>
      <c r="K414" t="inlineStr">
        <is>
          <t>(J414 * $P$3 * $P$4 * $P$5) * 60</t>
        </is>
      </c>
      <c r="L414">
        <f>IF(A414&lt;&gt;"", ROUND(MAX(0, K414-G414), 0), "")</f>
        <v/>
      </c>
      <c r="M414">
        <f>IF(L414&gt;0, "Restock Needed", "Healthy")</f>
        <v/>
      </c>
    </row>
    <row r="415">
      <c r="A415">
        <f>IF(ISBLANK(Data_Input_BizRpt!B415),"",Data_Input_BizRpt!B415)</f>
        <v/>
      </c>
      <c r="B415">
        <f>IFERROR(INDEX(Data_Input_Inventory!B:B, MATCH(A415, Data_Input_Inventory!D:D, 0)), "N/A")</f>
        <v/>
      </c>
      <c r="C415">
        <f>IFERROR(INDEX(Data_Input_Inventory!E:E, MATCH(A415, Data_Input_Inventory!D:D, 0)), "N/A")</f>
        <v/>
      </c>
      <c r="D415">
        <f>IF(A415&lt;&gt;"", HYPERLINK("https://www.amazon.com/dp/"&amp;A415, "View on Amazon"), "")</f>
        <v/>
      </c>
      <c r="E415">
        <f>IFERROR(INDEX(Data_Input_Inventory!G:G, MATCH(A415, Data_Input_Inventory!D:D, 0)), 0)</f>
        <v/>
      </c>
      <c r="F415">
        <f>IFERROR(INDEX(Data_Input_Inventory!BC:BC, MATCH(A415, Data_Input_Inventory!D:D, 0)), 0)</f>
        <v/>
      </c>
      <c r="G415">
        <f>E415+F415</f>
        <v/>
      </c>
      <c r="H415">
        <f>IFERROR(G415/J415, "")</f>
        <v/>
      </c>
      <c r="I415">
        <f>IFERROR(VLOOKUP(A415, Data_Input_BizRpt!B:AF, 30, FALSE), 0)</f>
        <v/>
      </c>
      <c r="J415">
        <f>I415/30</f>
        <v/>
      </c>
      <c r="K415" t="inlineStr">
        <is>
          <t>(J415 * $P$3 * $P$4 * $P$5) * 60</t>
        </is>
      </c>
      <c r="L415">
        <f>IF(A415&lt;&gt;"", ROUND(MAX(0, K415-G415), 0), "")</f>
        <v/>
      </c>
      <c r="M415">
        <f>IF(L415&gt;0, "Restock Needed", "Healthy")</f>
        <v/>
      </c>
    </row>
    <row r="416">
      <c r="A416">
        <f>IF(ISBLANK(Data_Input_BizRpt!B416),"",Data_Input_BizRpt!B416)</f>
        <v/>
      </c>
      <c r="B416">
        <f>IFERROR(INDEX(Data_Input_Inventory!B:B, MATCH(A416, Data_Input_Inventory!D:D, 0)), "N/A")</f>
        <v/>
      </c>
      <c r="C416">
        <f>IFERROR(INDEX(Data_Input_Inventory!E:E, MATCH(A416, Data_Input_Inventory!D:D, 0)), "N/A")</f>
        <v/>
      </c>
      <c r="D416">
        <f>IF(A416&lt;&gt;"", HYPERLINK("https://www.amazon.com/dp/"&amp;A416, "View on Amazon"), "")</f>
        <v/>
      </c>
      <c r="E416">
        <f>IFERROR(INDEX(Data_Input_Inventory!G:G, MATCH(A416, Data_Input_Inventory!D:D, 0)), 0)</f>
        <v/>
      </c>
      <c r="F416">
        <f>IFERROR(INDEX(Data_Input_Inventory!BC:BC, MATCH(A416, Data_Input_Inventory!D:D, 0)), 0)</f>
        <v/>
      </c>
      <c r="G416">
        <f>E416+F416</f>
        <v/>
      </c>
      <c r="H416">
        <f>IFERROR(G416/J416, "")</f>
        <v/>
      </c>
      <c r="I416">
        <f>IFERROR(VLOOKUP(A416, Data_Input_BizRpt!B:AF, 30, FALSE), 0)</f>
        <v/>
      </c>
      <c r="J416">
        <f>I416/30</f>
        <v/>
      </c>
      <c r="K416" t="inlineStr">
        <is>
          <t>(J416 * $P$3 * $P$4 * $P$5) * 60</t>
        </is>
      </c>
      <c r="L416">
        <f>IF(A416&lt;&gt;"", ROUND(MAX(0, K416-G416), 0), "")</f>
        <v/>
      </c>
      <c r="M416">
        <f>IF(L416&gt;0, "Restock Needed", "Healthy")</f>
        <v/>
      </c>
    </row>
    <row r="417">
      <c r="A417">
        <f>IF(ISBLANK(Data_Input_BizRpt!B417),"",Data_Input_BizRpt!B417)</f>
        <v/>
      </c>
      <c r="B417">
        <f>IFERROR(INDEX(Data_Input_Inventory!B:B, MATCH(A417, Data_Input_Inventory!D:D, 0)), "N/A")</f>
        <v/>
      </c>
      <c r="C417">
        <f>IFERROR(INDEX(Data_Input_Inventory!E:E, MATCH(A417, Data_Input_Inventory!D:D, 0)), "N/A")</f>
        <v/>
      </c>
      <c r="D417">
        <f>IF(A417&lt;&gt;"", HYPERLINK("https://www.amazon.com/dp/"&amp;A417, "View on Amazon"), "")</f>
        <v/>
      </c>
      <c r="E417">
        <f>IFERROR(INDEX(Data_Input_Inventory!G:G, MATCH(A417, Data_Input_Inventory!D:D, 0)), 0)</f>
        <v/>
      </c>
      <c r="F417">
        <f>IFERROR(INDEX(Data_Input_Inventory!BC:BC, MATCH(A417, Data_Input_Inventory!D:D, 0)), 0)</f>
        <v/>
      </c>
      <c r="G417">
        <f>E417+F417</f>
        <v/>
      </c>
      <c r="H417">
        <f>IFERROR(G417/J417, "")</f>
        <v/>
      </c>
      <c r="I417">
        <f>IFERROR(VLOOKUP(A417, Data_Input_BizRpt!B:AF, 30, FALSE), 0)</f>
        <v/>
      </c>
      <c r="J417">
        <f>I417/30</f>
        <v/>
      </c>
      <c r="K417" t="inlineStr">
        <is>
          <t>(J417 * $P$3 * $P$4 * $P$5) * 60</t>
        </is>
      </c>
      <c r="L417">
        <f>IF(A417&lt;&gt;"", ROUND(MAX(0, K417-G417), 0), "")</f>
        <v/>
      </c>
      <c r="M417">
        <f>IF(L417&gt;0, "Restock Needed", "Healthy")</f>
        <v/>
      </c>
    </row>
    <row r="418">
      <c r="A418">
        <f>IF(ISBLANK(Data_Input_BizRpt!B418),"",Data_Input_BizRpt!B418)</f>
        <v/>
      </c>
      <c r="B418">
        <f>IFERROR(INDEX(Data_Input_Inventory!B:B, MATCH(A418, Data_Input_Inventory!D:D, 0)), "N/A")</f>
        <v/>
      </c>
      <c r="C418">
        <f>IFERROR(INDEX(Data_Input_Inventory!E:E, MATCH(A418, Data_Input_Inventory!D:D, 0)), "N/A")</f>
        <v/>
      </c>
      <c r="D418">
        <f>IF(A418&lt;&gt;"", HYPERLINK("https://www.amazon.com/dp/"&amp;A418, "View on Amazon"), "")</f>
        <v/>
      </c>
      <c r="E418">
        <f>IFERROR(INDEX(Data_Input_Inventory!G:G, MATCH(A418, Data_Input_Inventory!D:D, 0)), 0)</f>
        <v/>
      </c>
      <c r="F418">
        <f>IFERROR(INDEX(Data_Input_Inventory!BC:BC, MATCH(A418, Data_Input_Inventory!D:D, 0)), 0)</f>
        <v/>
      </c>
      <c r="G418">
        <f>E418+F418</f>
        <v/>
      </c>
      <c r="H418">
        <f>IFERROR(G418/J418, "")</f>
        <v/>
      </c>
      <c r="I418">
        <f>IFERROR(VLOOKUP(A418, Data_Input_BizRpt!B:AF, 30, FALSE), 0)</f>
        <v/>
      </c>
      <c r="J418">
        <f>I418/30</f>
        <v/>
      </c>
      <c r="K418" t="inlineStr">
        <is>
          <t>(J418 * $P$3 * $P$4 * $P$5) * 60</t>
        </is>
      </c>
      <c r="L418">
        <f>IF(A418&lt;&gt;"", ROUND(MAX(0, K418-G418), 0), "")</f>
        <v/>
      </c>
      <c r="M418">
        <f>IF(L418&gt;0, "Restock Needed", "Healthy")</f>
        <v/>
      </c>
    </row>
    <row r="419">
      <c r="A419">
        <f>IF(ISBLANK(Data_Input_BizRpt!B419),"",Data_Input_BizRpt!B419)</f>
        <v/>
      </c>
      <c r="B419">
        <f>IFERROR(INDEX(Data_Input_Inventory!B:B, MATCH(A419, Data_Input_Inventory!D:D, 0)), "N/A")</f>
        <v/>
      </c>
      <c r="C419">
        <f>IFERROR(INDEX(Data_Input_Inventory!E:E, MATCH(A419, Data_Input_Inventory!D:D, 0)), "N/A")</f>
        <v/>
      </c>
      <c r="D419">
        <f>IF(A419&lt;&gt;"", HYPERLINK("https://www.amazon.com/dp/"&amp;A419, "View on Amazon"), "")</f>
        <v/>
      </c>
      <c r="E419">
        <f>IFERROR(INDEX(Data_Input_Inventory!G:G, MATCH(A419, Data_Input_Inventory!D:D, 0)), 0)</f>
        <v/>
      </c>
      <c r="F419">
        <f>IFERROR(INDEX(Data_Input_Inventory!BC:BC, MATCH(A419, Data_Input_Inventory!D:D, 0)), 0)</f>
        <v/>
      </c>
      <c r="G419">
        <f>E419+F419</f>
        <v/>
      </c>
      <c r="H419">
        <f>IFERROR(G419/J419, "")</f>
        <v/>
      </c>
      <c r="I419">
        <f>IFERROR(VLOOKUP(A419, Data_Input_BizRpt!B:AF, 30, FALSE), 0)</f>
        <v/>
      </c>
      <c r="J419">
        <f>I419/30</f>
        <v/>
      </c>
      <c r="K419" t="inlineStr">
        <is>
          <t>(J419 * $P$3 * $P$4 * $P$5) * 60</t>
        </is>
      </c>
      <c r="L419">
        <f>IF(A419&lt;&gt;"", ROUND(MAX(0, K419-G419), 0), "")</f>
        <v/>
      </c>
      <c r="M419">
        <f>IF(L419&gt;0, "Restock Needed", "Healthy")</f>
        <v/>
      </c>
    </row>
    <row r="420">
      <c r="A420">
        <f>IF(ISBLANK(Data_Input_BizRpt!B420),"",Data_Input_BizRpt!B420)</f>
        <v/>
      </c>
      <c r="B420">
        <f>IFERROR(INDEX(Data_Input_Inventory!B:B, MATCH(A420, Data_Input_Inventory!D:D, 0)), "N/A")</f>
        <v/>
      </c>
      <c r="C420">
        <f>IFERROR(INDEX(Data_Input_Inventory!E:E, MATCH(A420, Data_Input_Inventory!D:D, 0)), "N/A")</f>
        <v/>
      </c>
      <c r="D420">
        <f>IF(A420&lt;&gt;"", HYPERLINK("https://www.amazon.com/dp/"&amp;A420, "View on Amazon"), "")</f>
        <v/>
      </c>
      <c r="E420">
        <f>IFERROR(INDEX(Data_Input_Inventory!G:G, MATCH(A420, Data_Input_Inventory!D:D, 0)), 0)</f>
        <v/>
      </c>
      <c r="F420">
        <f>IFERROR(INDEX(Data_Input_Inventory!BC:BC, MATCH(A420, Data_Input_Inventory!D:D, 0)), 0)</f>
        <v/>
      </c>
      <c r="G420">
        <f>E420+F420</f>
        <v/>
      </c>
      <c r="H420">
        <f>IFERROR(G420/J420, "")</f>
        <v/>
      </c>
      <c r="I420">
        <f>IFERROR(VLOOKUP(A420, Data_Input_BizRpt!B:AF, 30, FALSE), 0)</f>
        <v/>
      </c>
      <c r="J420">
        <f>I420/30</f>
        <v/>
      </c>
      <c r="K420" t="inlineStr">
        <is>
          <t>(J420 * $P$3 * $P$4 * $P$5) * 60</t>
        </is>
      </c>
      <c r="L420">
        <f>IF(A420&lt;&gt;"", ROUND(MAX(0, K420-G420), 0), "")</f>
        <v/>
      </c>
      <c r="M420">
        <f>IF(L420&gt;0, "Restock Needed", "Healthy")</f>
        <v/>
      </c>
    </row>
    <row r="421">
      <c r="A421">
        <f>IF(ISBLANK(Data_Input_BizRpt!B421),"",Data_Input_BizRpt!B421)</f>
        <v/>
      </c>
      <c r="B421">
        <f>IFERROR(INDEX(Data_Input_Inventory!B:B, MATCH(A421, Data_Input_Inventory!D:D, 0)), "N/A")</f>
        <v/>
      </c>
      <c r="C421">
        <f>IFERROR(INDEX(Data_Input_Inventory!E:E, MATCH(A421, Data_Input_Inventory!D:D, 0)), "N/A")</f>
        <v/>
      </c>
      <c r="D421">
        <f>IF(A421&lt;&gt;"", HYPERLINK("https://www.amazon.com/dp/"&amp;A421, "View on Amazon"), "")</f>
        <v/>
      </c>
      <c r="E421">
        <f>IFERROR(INDEX(Data_Input_Inventory!G:G, MATCH(A421, Data_Input_Inventory!D:D, 0)), 0)</f>
        <v/>
      </c>
      <c r="F421">
        <f>IFERROR(INDEX(Data_Input_Inventory!BC:BC, MATCH(A421, Data_Input_Inventory!D:D, 0)), 0)</f>
        <v/>
      </c>
      <c r="G421">
        <f>E421+F421</f>
        <v/>
      </c>
      <c r="H421">
        <f>IFERROR(G421/J421, "")</f>
        <v/>
      </c>
      <c r="I421">
        <f>IFERROR(VLOOKUP(A421, Data_Input_BizRpt!B:AF, 30, FALSE), 0)</f>
        <v/>
      </c>
      <c r="J421">
        <f>I421/30</f>
        <v/>
      </c>
      <c r="K421" t="inlineStr">
        <is>
          <t>(J421 * $P$3 * $P$4 * $P$5) * 60</t>
        </is>
      </c>
      <c r="L421">
        <f>IF(A421&lt;&gt;"", ROUND(MAX(0, K421-G421), 0), "")</f>
        <v/>
      </c>
      <c r="M421">
        <f>IF(L421&gt;0, "Restock Needed", "Healthy")</f>
        <v/>
      </c>
    </row>
    <row r="422">
      <c r="A422">
        <f>IF(ISBLANK(Data_Input_BizRpt!B422),"",Data_Input_BizRpt!B422)</f>
        <v/>
      </c>
      <c r="B422">
        <f>IFERROR(INDEX(Data_Input_Inventory!B:B, MATCH(A422, Data_Input_Inventory!D:D, 0)), "N/A")</f>
        <v/>
      </c>
      <c r="C422">
        <f>IFERROR(INDEX(Data_Input_Inventory!E:E, MATCH(A422, Data_Input_Inventory!D:D, 0)), "N/A")</f>
        <v/>
      </c>
      <c r="D422">
        <f>IF(A422&lt;&gt;"", HYPERLINK("https://www.amazon.com/dp/"&amp;A422, "View on Amazon"), "")</f>
        <v/>
      </c>
      <c r="E422">
        <f>IFERROR(INDEX(Data_Input_Inventory!G:G, MATCH(A422, Data_Input_Inventory!D:D, 0)), 0)</f>
        <v/>
      </c>
      <c r="F422">
        <f>IFERROR(INDEX(Data_Input_Inventory!BC:BC, MATCH(A422, Data_Input_Inventory!D:D, 0)), 0)</f>
        <v/>
      </c>
      <c r="G422">
        <f>E422+F422</f>
        <v/>
      </c>
      <c r="H422">
        <f>IFERROR(G422/J422, "")</f>
        <v/>
      </c>
      <c r="I422">
        <f>IFERROR(VLOOKUP(A422, Data_Input_BizRpt!B:AF, 30, FALSE), 0)</f>
        <v/>
      </c>
      <c r="J422">
        <f>I422/30</f>
        <v/>
      </c>
      <c r="K422" t="inlineStr">
        <is>
          <t>(J422 * $P$3 * $P$4 * $P$5) * 60</t>
        </is>
      </c>
      <c r="L422">
        <f>IF(A422&lt;&gt;"", ROUND(MAX(0, K422-G422), 0), "")</f>
        <v/>
      </c>
      <c r="M422">
        <f>IF(L422&gt;0, "Restock Needed", "Healthy")</f>
        <v/>
      </c>
    </row>
    <row r="423">
      <c r="A423">
        <f>IF(ISBLANK(Data_Input_BizRpt!B423),"",Data_Input_BizRpt!B423)</f>
        <v/>
      </c>
      <c r="B423">
        <f>IFERROR(INDEX(Data_Input_Inventory!B:B, MATCH(A423, Data_Input_Inventory!D:D, 0)), "N/A")</f>
        <v/>
      </c>
      <c r="C423">
        <f>IFERROR(INDEX(Data_Input_Inventory!E:E, MATCH(A423, Data_Input_Inventory!D:D, 0)), "N/A")</f>
        <v/>
      </c>
      <c r="D423">
        <f>IF(A423&lt;&gt;"", HYPERLINK("https://www.amazon.com/dp/"&amp;A423, "View on Amazon"), "")</f>
        <v/>
      </c>
      <c r="E423">
        <f>IFERROR(INDEX(Data_Input_Inventory!G:G, MATCH(A423, Data_Input_Inventory!D:D, 0)), 0)</f>
        <v/>
      </c>
      <c r="F423">
        <f>IFERROR(INDEX(Data_Input_Inventory!BC:BC, MATCH(A423, Data_Input_Inventory!D:D, 0)), 0)</f>
        <v/>
      </c>
      <c r="G423">
        <f>E423+F423</f>
        <v/>
      </c>
      <c r="H423">
        <f>IFERROR(G423/J423, "")</f>
        <v/>
      </c>
      <c r="I423">
        <f>IFERROR(VLOOKUP(A423, Data_Input_BizRpt!B:AF, 30, FALSE), 0)</f>
        <v/>
      </c>
      <c r="J423">
        <f>I423/30</f>
        <v/>
      </c>
      <c r="K423" t="inlineStr">
        <is>
          <t>(J423 * $P$3 * $P$4 * $P$5) * 60</t>
        </is>
      </c>
      <c r="L423">
        <f>IF(A423&lt;&gt;"", ROUND(MAX(0, K423-G423), 0), "")</f>
        <v/>
      </c>
      <c r="M423">
        <f>IF(L423&gt;0, "Restock Needed", "Healthy")</f>
        <v/>
      </c>
    </row>
    <row r="424">
      <c r="A424">
        <f>IF(ISBLANK(Data_Input_BizRpt!B424),"",Data_Input_BizRpt!B424)</f>
        <v/>
      </c>
      <c r="B424">
        <f>IFERROR(INDEX(Data_Input_Inventory!B:B, MATCH(A424, Data_Input_Inventory!D:D, 0)), "N/A")</f>
        <v/>
      </c>
      <c r="C424">
        <f>IFERROR(INDEX(Data_Input_Inventory!E:E, MATCH(A424, Data_Input_Inventory!D:D, 0)), "N/A")</f>
        <v/>
      </c>
      <c r="D424">
        <f>IF(A424&lt;&gt;"", HYPERLINK("https://www.amazon.com/dp/"&amp;A424, "View on Amazon"), "")</f>
        <v/>
      </c>
      <c r="E424">
        <f>IFERROR(INDEX(Data_Input_Inventory!G:G, MATCH(A424, Data_Input_Inventory!D:D, 0)), 0)</f>
        <v/>
      </c>
      <c r="F424">
        <f>IFERROR(INDEX(Data_Input_Inventory!BC:BC, MATCH(A424, Data_Input_Inventory!D:D, 0)), 0)</f>
        <v/>
      </c>
      <c r="G424">
        <f>E424+F424</f>
        <v/>
      </c>
      <c r="H424">
        <f>IFERROR(G424/J424, "")</f>
        <v/>
      </c>
      <c r="I424">
        <f>IFERROR(VLOOKUP(A424, Data_Input_BizRpt!B:AF, 30, FALSE), 0)</f>
        <v/>
      </c>
      <c r="J424">
        <f>I424/30</f>
        <v/>
      </c>
      <c r="K424" t="inlineStr">
        <is>
          <t>(J424 * $P$3 * $P$4 * $P$5) * 60</t>
        </is>
      </c>
      <c r="L424">
        <f>IF(A424&lt;&gt;"", ROUND(MAX(0, K424-G424), 0), "")</f>
        <v/>
      </c>
      <c r="M424">
        <f>IF(L424&gt;0, "Restock Needed", "Healthy")</f>
        <v/>
      </c>
    </row>
    <row r="425">
      <c r="A425">
        <f>IF(ISBLANK(Data_Input_BizRpt!B425),"",Data_Input_BizRpt!B425)</f>
        <v/>
      </c>
      <c r="B425">
        <f>IFERROR(INDEX(Data_Input_Inventory!B:B, MATCH(A425, Data_Input_Inventory!D:D, 0)), "N/A")</f>
        <v/>
      </c>
      <c r="C425">
        <f>IFERROR(INDEX(Data_Input_Inventory!E:E, MATCH(A425, Data_Input_Inventory!D:D, 0)), "N/A")</f>
        <v/>
      </c>
      <c r="D425">
        <f>IF(A425&lt;&gt;"", HYPERLINK("https://www.amazon.com/dp/"&amp;A425, "View on Amazon"), "")</f>
        <v/>
      </c>
      <c r="E425">
        <f>IFERROR(INDEX(Data_Input_Inventory!G:G, MATCH(A425, Data_Input_Inventory!D:D, 0)), 0)</f>
        <v/>
      </c>
      <c r="F425">
        <f>IFERROR(INDEX(Data_Input_Inventory!BC:BC, MATCH(A425, Data_Input_Inventory!D:D, 0)), 0)</f>
        <v/>
      </c>
      <c r="G425">
        <f>E425+F425</f>
        <v/>
      </c>
      <c r="H425">
        <f>IFERROR(G425/J425, "")</f>
        <v/>
      </c>
      <c r="I425">
        <f>IFERROR(VLOOKUP(A425, Data_Input_BizRpt!B:AF, 30, FALSE), 0)</f>
        <v/>
      </c>
      <c r="J425">
        <f>I425/30</f>
        <v/>
      </c>
      <c r="K425" t="inlineStr">
        <is>
          <t>(J425 * $P$3 * $P$4 * $P$5) * 60</t>
        </is>
      </c>
      <c r="L425">
        <f>IF(A425&lt;&gt;"", ROUND(MAX(0, K425-G425), 0), "")</f>
        <v/>
      </c>
      <c r="M425">
        <f>IF(L425&gt;0, "Restock Needed", "Healthy")</f>
        <v/>
      </c>
    </row>
    <row r="426">
      <c r="A426">
        <f>IF(ISBLANK(Data_Input_BizRpt!B426),"",Data_Input_BizRpt!B426)</f>
        <v/>
      </c>
      <c r="B426">
        <f>IFERROR(INDEX(Data_Input_Inventory!B:B, MATCH(A426, Data_Input_Inventory!D:D, 0)), "N/A")</f>
        <v/>
      </c>
      <c r="C426">
        <f>IFERROR(INDEX(Data_Input_Inventory!E:E, MATCH(A426, Data_Input_Inventory!D:D, 0)), "N/A")</f>
        <v/>
      </c>
      <c r="D426">
        <f>IF(A426&lt;&gt;"", HYPERLINK("https://www.amazon.com/dp/"&amp;A426, "View on Amazon"), "")</f>
        <v/>
      </c>
      <c r="E426">
        <f>IFERROR(INDEX(Data_Input_Inventory!G:G, MATCH(A426, Data_Input_Inventory!D:D, 0)), 0)</f>
        <v/>
      </c>
      <c r="F426">
        <f>IFERROR(INDEX(Data_Input_Inventory!BC:BC, MATCH(A426, Data_Input_Inventory!D:D, 0)), 0)</f>
        <v/>
      </c>
      <c r="G426">
        <f>E426+F426</f>
        <v/>
      </c>
      <c r="H426">
        <f>IFERROR(G426/J426, "")</f>
        <v/>
      </c>
      <c r="I426">
        <f>IFERROR(VLOOKUP(A426, Data_Input_BizRpt!B:AF, 30, FALSE), 0)</f>
        <v/>
      </c>
      <c r="J426">
        <f>I426/30</f>
        <v/>
      </c>
      <c r="K426" t="inlineStr">
        <is>
          <t>(J426 * $P$3 * $P$4 * $P$5) * 60</t>
        </is>
      </c>
      <c r="L426">
        <f>IF(A426&lt;&gt;"", ROUND(MAX(0, K426-G426), 0), "")</f>
        <v/>
      </c>
      <c r="M426">
        <f>IF(L426&gt;0, "Restock Needed", "Healthy")</f>
        <v/>
      </c>
    </row>
    <row r="427">
      <c r="A427">
        <f>IF(ISBLANK(Data_Input_BizRpt!B427),"",Data_Input_BizRpt!B427)</f>
        <v/>
      </c>
      <c r="B427">
        <f>IFERROR(INDEX(Data_Input_Inventory!B:B, MATCH(A427, Data_Input_Inventory!D:D, 0)), "N/A")</f>
        <v/>
      </c>
      <c r="C427">
        <f>IFERROR(INDEX(Data_Input_Inventory!E:E, MATCH(A427, Data_Input_Inventory!D:D, 0)), "N/A")</f>
        <v/>
      </c>
      <c r="D427">
        <f>IF(A427&lt;&gt;"", HYPERLINK("https://www.amazon.com/dp/"&amp;A427, "View on Amazon"), "")</f>
        <v/>
      </c>
      <c r="E427">
        <f>IFERROR(INDEX(Data_Input_Inventory!G:G, MATCH(A427, Data_Input_Inventory!D:D, 0)), 0)</f>
        <v/>
      </c>
      <c r="F427">
        <f>IFERROR(INDEX(Data_Input_Inventory!BC:BC, MATCH(A427, Data_Input_Inventory!D:D, 0)), 0)</f>
        <v/>
      </c>
      <c r="G427">
        <f>E427+F427</f>
        <v/>
      </c>
      <c r="H427">
        <f>IFERROR(G427/J427, "")</f>
        <v/>
      </c>
      <c r="I427">
        <f>IFERROR(VLOOKUP(A427, Data_Input_BizRpt!B:AF, 30, FALSE), 0)</f>
        <v/>
      </c>
      <c r="J427">
        <f>I427/30</f>
        <v/>
      </c>
      <c r="K427" t="inlineStr">
        <is>
          <t>(J427 * $P$3 * $P$4 * $P$5) * 60</t>
        </is>
      </c>
      <c r="L427">
        <f>IF(A427&lt;&gt;"", ROUND(MAX(0, K427-G427), 0), "")</f>
        <v/>
      </c>
      <c r="M427">
        <f>IF(L427&gt;0, "Restock Needed", "Healthy")</f>
        <v/>
      </c>
    </row>
    <row r="428">
      <c r="A428">
        <f>IF(ISBLANK(Data_Input_BizRpt!B428),"",Data_Input_BizRpt!B428)</f>
        <v/>
      </c>
      <c r="B428">
        <f>IFERROR(INDEX(Data_Input_Inventory!B:B, MATCH(A428, Data_Input_Inventory!D:D, 0)), "N/A")</f>
        <v/>
      </c>
      <c r="C428">
        <f>IFERROR(INDEX(Data_Input_Inventory!E:E, MATCH(A428, Data_Input_Inventory!D:D, 0)), "N/A")</f>
        <v/>
      </c>
      <c r="D428">
        <f>IF(A428&lt;&gt;"", HYPERLINK("https://www.amazon.com/dp/"&amp;A428, "View on Amazon"), "")</f>
        <v/>
      </c>
      <c r="E428">
        <f>IFERROR(INDEX(Data_Input_Inventory!G:G, MATCH(A428, Data_Input_Inventory!D:D, 0)), 0)</f>
        <v/>
      </c>
      <c r="F428">
        <f>IFERROR(INDEX(Data_Input_Inventory!BC:BC, MATCH(A428, Data_Input_Inventory!D:D, 0)), 0)</f>
        <v/>
      </c>
      <c r="G428">
        <f>E428+F428</f>
        <v/>
      </c>
      <c r="H428">
        <f>IFERROR(G428/J428, "")</f>
        <v/>
      </c>
      <c r="I428">
        <f>IFERROR(VLOOKUP(A428, Data_Input_BizRpt!B:AF, 30, FALSE), 0)</f>
        <v/>
      </c>
      <c r="J428">
        <f>I428/30</f>
        <v/>
      </c>
      <c r="K428" t="inlineStr">
        <is>
          <t>(J428 * $P$3 * $P$4 * $P$5) * 60</t>
        </is>
      </c>
      <c r="L428">
        <f>IF(A428&lt;&gt;"", ROUND(MAX(0, K428-G428), 0), "")</f>
        <v/>
      </c>
      <c r="M428">
        <f>IF(L428&gt;0, "Restock Needed", "Healthy")</f>
        <v/>
      </c>
    </row>
    <row r="429">
      <c r="A429">
        <f>IF(ISBLANK(Data_Input_BizRpt!B429),"",Data_Input_BizRpt!B429)</f>
        <v/>
      </c>
      <c r="B429">
        <f>IFERROR(INDEX(Data_Input_Inventory!B:B, MATCH(A429, Data_Input_Inventory!D:D, 0)), "N/A")</f>
        <v/>
      </c>
      <c r="C429">
        <f>IFERROR(INDEX(Data_Input_Inventory!E:E, MATCH(A429, Data_Input_Inventory!D:D, 0)), "N/A")</f>
        <v/>
      </c>
      <c r="D429">
        <f>IF(A429&lt;&gt;"", HYPERLINK("https://www.amazon.com/dp/"&amp;A429, "View on Amazon"), "")</f>
        <v/>
      </c>
      <c r="E429">
        <f>IFERROR(INDEX(Data_Input_Inventory!G:G, MATCH(A429, Data_Input_Inventory!D:D, 0)), 0)</f>
        <v/>
      </c>
      <c r="F429">
        <f>IFERROR(INDEX(Data_Input_Inventory!BC:BC, MATCH(A429, Data_Input_Inventory!D:D, 0)), 0)</f>
        <v/>
      </c>
      <c r="G429">
        <f>E429+F429</f>
        <v/>
      </c>
      <c r="H429">
        <f>IFERROR(G429/J429, "")</f>
        <v/>
      </c>
      <c r="I429">
        <f>IFERROR(VLOOKUP(A429, Data_Input_BizRpt!B:AF, 30, FALSE), 0)</f>
        <v/>
      </c>
      <c r="J429">
        <f>I429/30</f>
        <v/>
      </c>
      <c r="K429" t="inlineStr">
        <is>
          <t>(J429 * $P$3 * $P$4 * $P$5) * 60</t>
        </is>
      </c>
      <c r="L429">
        <f>IF(A429&lt;&gt;"", ROUND(MAX(0, K429-G429), 0), "")</f>
        <v/>
      </c>
      <c r="M429">
        <f>IF(L429&gt;0, "Restock Needed", "Healthy")</f>
        <v/>
      </c>
    </row>
    <row r="430">
      <c r="A430">
        <f>IF(ISBLANK(Data_Input_BizRpt!B430),"",Data_Input_BizRpt!B430)</f>
        <v/>
      </c>
      <c r="B430">
        <f>IFERROR(INDEX(Data_Input_Inventory!B:B, MATCH(A430, Data_Input_Inventory!D:D, 0)), "N/A")</f>
        <v/>
      </c>
      <c r="C430">
        <f>IFERROR(INDEX(Data_Input_Inventory!E:E, MATCH(A430, Data_Input_Inventory!D:D, 0)), "N/A")</f>
        <v/>
      </c>
      <c r="D430">
        <f>IF(A430&lt;&gt;"", HYPERLINK("https://www.amazon.com/dp/"&amp;A430, "View on Amazon"), "")</f>
        <v/>
      </c>
      <c r="E430">
        <f>IFERROR(INDEX(Data_Input_Inventory!G:G, MATCH(A430, Data_Input_Inventory!D:D, 0)), 0)</f>
        <v/>
      </c>
      <c r="F430">
        <f>IFERROR(INDEX(Data_Input_Inventory!BC:BC, MATCH(A430, Data_Input_Inventory!D:D, 0)), 0)</f>
        <v/>
      </c>
      <c r="G430">
        <f>E430+F430</f>
        <v/>
      </c>
      <c r="H430">
        <f>IFERROR(G430/J430, "")</f>
        <v/>
      </c>
      <c r="I430">
        <f>IFERROR(VLOOKUP(A430, Data_Input_BizRpt!B:AF, 30, FALSE), 0)</f>
        <v/>
      </c>
      <c r="J430">
        <f>I430/30</f>
        <v/>
      </c>
      <c r="K430" t="inlineStr">
        <is>
          <t>(J430 * $P$3 * $P$4 * $P$5) * 60</t>
        </is>
      </c>
      <c r="L430">
        <f>IF(A430&lt;&gt;"", ROUND(MAX(0, K430-G430), 0), "")</f>
        <v/>
      </c>
      <c r="M430">
        <f>IF(L430&gt;0, "Restock Needed", "Healthy")</f>
        <v/>
      </c>
    </row>
    <row r="431">
      <c r="A431">
        <f>IF(ISBLANK(Data_Input_BizRpt!B431),"",Data_Input_BizRpt!B431)</f>
        <v/>
      </c>
      <c r="B431">
        <f>IFERROR(INDEX(Data_Input_Inventory!B:B, MATCH(A431, Data_Input_Inventory!D:D, 0)), "N/A")</f>
        <v/>
      </c>
      <c r="C431">
        <f>IFERROR(INDEX(Data_Input_Inventory!E:E, MATCH(A431, Data_Input_Inventory!D:D, 0)), "N/A")</f>
        <v/>
      </c>
      <c r="D431">
        <f>IF(A431&lt;&gt;"", HYPERLINK("https://www.amazon.com/dp/"&amp;A431, "View on Amazon"), "")</f>
        <v/>
      </c>
      <c r="E431">
        <f>IFERROR(INDEX(Data_Input_Inventory!G:G, MATCH(A431, Data_Input_Inventory!D:D, 0)), 0)</f>
        <v/>
      </c>
      <c r="F431">
        <f>IFERROR(INDEX(Data_Input_Inventory!BC:BC, MATCH(A431, Data_Input_Inventory!D:D, 0)), 0)</f>
        <v/>
      </c>
      <c r="G431">
        <f>E431+F431</f>
        <v/>
      </c>
      <c r="H431">
        <f>IFERROR(G431/J431, "")</f>
        <v/>
      </c>
      <c r="I431">
        <f>IFERROR(VLOOKUP(A431, Data_Input_BizRpt!B:AF, 30, FALSE), 0)</f>
        <v/>
      </c>
      <c r="J431">
        <f>I431/30</f>
        <v/>
      </c>
      <c r="K431" t="inlineStr">
        <is>
          <t>(J431 * $P$3 * $P$4 * $P$5) * 60</t>
        </is>
      </c>
      <c r="L431">
        <f>IF(A431&lt;&gt;"", ROUND(MAX(0, K431-G431), 0), "")</f>
        <v/>
      </c>
      <c r="M431">
        <f>IF(L431&gt;0, "Restock Needed", "Healthy")</f>
        <v/>
      </c>
    </row>
    <row r="432">
      <c r="A432">
        <f>IF(ISBLANK(Data_Input_BizRpt!B432),"",Data_Input_BizRpt!B432)</f>
        <v/>
      </c>
      <c r="B432">
        <f>IFERROR(INDEX(Data_Input_Inventory!B:B, MATCH(A432, Data_Input_Inventory!D:D, 0)), "N/A")</f>
        <v/>
      </c>
      <c r="C432">
        <f>IFERROR(INDEX(Data_Input_Inventory!E:E, MATCH(A432, Data_Input_Inventory!D:D, 0)), "N/A")</f>
        <v/>
      </c>
      <c r="D432">
        <f>IF(A432&lt;&gt;"", HYPERLINK("https://www.amazon.com/dp/"&amp;A432, "View on Amazon"), "")</f>
        <v/>
      </c>
      <c r="E432">
        <f>IFERROR(INDEX(Data_Input_Inventory!G:G, MATCH(A432, Data_Input_Inventory!D:D, 0)), 0)</f>
        <v/>
      </c>
      <c r="F432">
        <f>IFERROR(INDEX(Data_Input_Inventory!BC:BC, MATCH(A432, Data_Input_Inventory!D:D, 0)), 0)</f>
        <v/>
      </c>
      <c r="G432">
        <f>E432+F432</f>
        <v/>
      </c>
      <c r="H432">
        <f>IFERROR(G432/J432, "")</f>
        <v/>
      </c>
      <c r="I432">
        <f>IFERROR(VLOOKUP(A432, Data_Input_BizRpt!B:AF, 30, FALSE), 0)</f>
        <v/>
      </c>
      <c r="J432">
        <f>I432/30</f>
        <v/>
      </c>
      <c r="K432" t="inlineStr">
        <is>
          <t>(J432 * $P$3 * $P$4 * $P$5) * 60</t>
        </is>
      </c>
      <c r="L432">
        <f>IF(A432&lt;&gt;"", ROUND(MAX(0, K432-G432), 0), "")</f>
        <v/>
      </c>
      <c r="M432">
        <f>IF(L432&gt;0, "Restock Needed", "Healthy")</f>
        <v/>
      </c>
    </row>
    <row r="433">
      <c r="A433">
        <f>IF(ISBLANK(Data_Input_BizRpt!B433),"",Data_Input_BizRpt!B433)</f>
        <v/>
      </c>
      <c r="B433">
        <f>IFERROR(INDEX(Data_Input_Inventory!B:B, MATCH(A433, Data_Input_Inventory!D:D, 0)), "N/A")</f>
        <v/>
      </c>
      <c r="C433">
        <f>IFERROR(INDEX(Data_Input_Inventory!E:E, MATCH(A433, Data_Input_Inventory!D:D, 0)), "N/A")</f>
        <v/>
      </c>
      <c r="D433">
        <f>IF(A433&lt;&gt;"", HYPERLINK("https://www.amazon.com/dp/"&amp;A433, "View on Amazon"), "")</f>
        <v/>
      </c>
      <c r="E433">
        <f>IFERROR(INDEX(Data_Input_Inventory!G:G, MATCH(A433, Data_Input_Inventory!D:D, 0)), 0)</f>
        <v/>
      </c>
      <c r="F433">
        <f>IFERROR(INDEX(Data_Input_Inventory!BC:BC, MATCH(A433, Data_Input_Inventory!D:D, 0)), 0)</f>
        <v/>
      </c>
      <c r="G433">
        <f>E433+F433</f>
        <v/>
      </c>
      <c r="H433">
        <f>IFERROR(G433/J433, "")</f>
        <v/>
      </c>
      <c r="I433">
        <f>IFERROR(VLOOKUP(A433, Data_Input_BizRpt!B:AF, 30, FALSE), 0)</f>
        <v/>
      </c>
      <c r="J433">
        <f>I433/30</f>
        <v/>
      </c>
      <c r="K433" t="inlineStr">
        <is>
          <t>(J433 * $P$3 * $P$4 * $P$5) * 60</t>
        </is>
      </c>
      <c r="L433">
        <f>IF(A433&lt;&gt;"", ROUND(MAX(0, K433-G433), 0), "")</f>
        <v/>
      </c>
      <c r="M433">
        <f>IF(L433&gt;0, "Restock Needed", "Healthy")</f>
        <v/>
      </c>
    </row>
    <row r="434">
      <c r="A434">
        <f>IF(ISBLANK(Data_Input_BizRpt!B434),"",Data_Input_BizRpt!B434)</f>
        <v/>
      </c>
      <c r="B434">
        <f>IFERROR(INDEX(Data_Input_Inventory!B:B, MATCH(A434, Data_Input_Inventory!D:D, 0)), "N/A")</f>
        <v/>
      </c>
      <c r="C434">
        <f>IFERROR(INDEX(Data_Input_Inventory!E:E, MATCH(A434, Data_Input_Inventory!D:D, 0)), "N/A")</f>
        <v/>
      </c>
      <c r="D434">
        <f>IF(A434&lt;&gt;"", HYPERLINK("https://www.amazon.com/dp/"&amp;A434, "View on Amazon"), "")</f>
        <v/>
      </c>
      <c r="E434">
        <f>IFERROR(INDEX(Data_Input_Inventory!G:G, MATCH(A434, Data_Input_Inventory!D:D, 0)), 0)</f>
        <v/>
      </c>
      <c r="F434">
        <f>IFERROR(INDEX(Data_Input_Inventory!BC:BC, MATCH(A434, Data_Input_Inventory!D:D, 0)), 0)</f>
        <v/>
      </c>
      <c r="G434">
        <f>E434+F434</f>
        <v/>
      </c>
      <c r="H434">
        <f>IFERROR(G434/J434, "")</f>
        <v/>
      </c>
      <c r="I434">
        <f>IFERROR(VLOOKUP(A434, Data_Input_BizRpt!B:AF, 30, FALSE), 0)</f>
        <v/>
      </c>
      <c r="J434">
        <f>I434/30</f>
        <v/>
      </c>
      <c r="K434" t="inlineStr">
        <is>
          <t>(J434 * $P$3 * $P$4 * $P$5) * 60</t>
        </is>
      </c>
      <c r="L434">
        <f>IF(A434&lt;&gt;"", ROUND(MAX(0, K434-G434), 0), "")</f>
        <v/>
      </c>
      <c r="M434">
        <f>IF(L434&gt;0, "Restock Needed", "Healthy")</f>
        <v/>
      </c>
    </row>
    <row r="435">
      <c r="A435">
        <f>IF(ISBLANK(Data_Input_BizRpt!B435),"",Data_Input_BizRpt!B435)</f>
        <v/>
      </c>
      <c r="B435">
        <f>IFERROR(INDEX(Data_Input_Inventory!B:B, MATCH(A435, Data_Input_Inventory!D:D, 0)), "N/A")</f>
        <v/>
      </c>
      <c r="C435">
        <f>IFERROR(INDEX(Data_Input_Inventory!E:E, MATCH(A435, Data_Input_Inventory!D:D, 0)), "N/A")</f>
        <v/>
      </c>
      <c r="D435">
        <f>IF(A435&lt;&gt;"", HYPERLINK("https://www.amazon.com/dp/"&amp;A435, "View on Amazon"), "")</f>
        <v/>
      </c>
      <c r="E435">
        <f>IFERROR(INDEX(Data_Input_Inventory!G:G, MATCH(A435, Data_Input_Inventory!D:D, 0)), 0)</f>
        <v/>
      </c>
      <c r="F435">
        <f>IFERROR(INDEX(Data_Input_Inventory!BC:BC, MATCH(A435, Data_Input_Inventory!D:D, 0)), 0)</f>
        <v/>
      </c>
      <c r="G435">
        <f>E435+F435</f>
        <v/>
      </c>
      <c r="H435">
        <f>IFERROR(G435/J435, "")</f>
        <v/>
      </c>
      <c r="I435">
        <f>IFERROR(VLOOKUP(A435, Data_Input_BizRpt!B:AF, 30, FALSE), 0)</f>
        <v/>
      </c>
      <c r="J435">
        <f>I435/30</f>
        <v/>
      </c>
      <c r="K435" t="inlineStr">
        <is>
          <t>(J435 * $P$3 * $P$4 * $P$5) * 60</t>
        </is>
      </c>
      <c r="L435">
        <f>IF(A435&lt;&gt;"", ROUND(MAX(0, K435-G435), 0), "")</f>
        <v/>
      </c>
      <c r="M435">
        <f>IF(L435&gt;0, "Restock Needed", "Healthy")</f>
        <v/>
      </c>
    </row>
    <row r="436">
      <c r="A436">
        <f>IF(ISBLANK(Data_Input_BizRpt!B436),"",Data_Input_BizRpt!B436)</f>
        <v/>
      </c>
      <c r="B436">
        <f>IFERROR(INDEX(Data_Input_Inventory!B:B, MATCH(A436, Data_Input_Inventory!D:D, 0)), "N/A")</f>
        <v/>
      </c>
      <c r="C436">
        <f>IFERROR(INDEX(Data_Input_Inventory!E:E, MATCH(A436, Data_Input_Inventory!D:D, 0)), "N/A")</f>
        <v/>
      </c>
      <c r="D436">
        <f>IF(A436&lt;&gt;"", HYPERLINK("https://www.amazon.com/dp/"&amp;A436, "View on Amazon"), "")</f>
        <v/>
      </c>
      <c r="E436">
        <f>IFERROR(INDEX(Data_Input_Inventory!G:G, MATCH(A436, Data_Input_Inventory!D:D, 0)), 0)</f>
        <v/>
      </c>
      <c r="F436">
        <f>IFERROR(INDEX(Data_Input_Inventory!BC:BC, MATCH(A436, Data_Input_Inventory!D:D, 0)), 0)</f>
        <v/>
      </c>
      <c r="G436">
        <f>E436+F436</f>
        <v/>
      </c>
      <c r="H436">
        <f>IFERROR(G436/J436, "")</f>
        <v/>
      </c>
      <c r="I436">
        <f>IFERROR(VLOOKUP(A436, Data_Input_BizRpt!B:AF, 30, FALSE), 0)</f>
        <v/>
      </c>
      <c r="J436">
        <f>I436/30</f>
        <v/>
      </c>
      <c r="K436" t="inlineStr">
        <is>
          <t>(J436 * $P$3 * $P$4 * $P$5) * 60</t>
        </is>
      </c>
      <c r="L436">
        <f>IF(A436&lt;&gt;"", ROUND(MAX(0, K436-G436), 0), "")</f>
        <v/>
      </c>
      <c r="M436">
        <f>IF(L436&gt;0, "Restock Needed", "Healthy")</f>
        <v/>
      </c>
    </row>
    <row r="437">
      <c r="A437">
        <f>IF(ISBLANK(Data_Input_BizRpt!B437),"",Data_Input_BizRpt!B437)</f>
        <v/>
      </c>
      <c r="B437">
        <f>IFERROR(INDEX(Data_Input_Inventory!B:B, MATCH(A437, Data_Input_Inventory!D:D, 0)), "N/A")</f>
        <v/>
      </c>
      <c r="C437">
        <f>IFERROR(INDEX(Data_Input_Inventory!E:E, MATCH(A437, Data_Input_Inventory!D:D, 0)), "N/A")</f>
        <v/>
      </c>
      <c r="D437">
        <f>IF(A437&lt;&gt;"", HYPERLINK("https://www.amazon.com/dp/"&amp;A437, "View on Amazon"), "")</f>
        <v/>
      </c>
      <c r="E437">
        <f>IFERROR(INDEX(Data_Input_Inventory!G:G, MATCH(A437, Data_Input_Inventory!D:D, 0)), 0)</f>
        <v/>
      </c>
      <c r="F437">
        <f>IFERROR(INDEX(Data_Input_Inventory!BC:BC, MATCH(A437, Data_Input_Inventory!D:D, 0)), 0)</f>
        <v/>
      </c>
      <c r="G437">
        <f>E437+F437</f>
        <v/>
      </c>
      <c r="H437">
        <f>IFERROR(G437/J437, "")</f>
        <v/>
      </c>
      <c r="I437">
        <f>IFERROR(VLOOKUP(A437, Data_Input_BizRpt!B:AF, 30, FALSE), 0)</f>
        <v/>
      </c>
      <c r="J437">
        <f>I437/30</f>
        <v/>
      </c>
      <c r="K437" t="inlineStr">
        <is>
          <t>(J437 * $P$3 * $P$4 * $P$5) * 60</t>
        </is>
      </c>
      <c r="L437">
        <f>IF(A437&lt;&gt;"", ROUND(MAX(0, K437-G437), 0), "")</f>
        <v/>
      </c>
      <c r="M437">
        <f>IF(L437&gt;0, "Restock Needed", "Healthy")</f>
        <v/>
      </c>
    </row>
    <row r="438">
      <c r="A438">
        <f>IF(ISBLANK(Data_Input_BizRpt!B438),"",Data_Input_BizRpt!B438)</f>
        <v/>
      </c>
      <c r="B438">
        <f>IFERROR(INDEX(Data_Input_Inventory!B:B, MATCH(A438, Data_Input_Inventory!D:D, 0)), "N/A")</f>
        <v/>
      </c>
      <c r="C438">
        <f>IFERROR(INDEX(Data_Input_Inventory!E:E, MATCH(A438, Data_Input_Inventory!D:D, 0)), "N/A")</f>
        <v/>
      </c>
      <c r="D438">
        <f>IF(A438&lt;&gt;"", HYPERLINK("https://www.amazon.com/dp/"&amp;A438, "View on Amazon"), "")</f>
        <v/>
      </c>
      <c r="E438">
        <f>IFERROR(INDEX(Data_Input_Inventory!G:G, MATCH(A438, Data_Input_Inventory!D:D, 0)), 0)</f>
        <v/>
      </c>
      <c r="F438">
        <f>IFERROR(INDEX(Data_Input_Inventory!BC:BC, MATCH(A438, Data_Input_Inventory!D:D, 0)), 0)</f>
        <v/>
      </c>
      <c r="G438">
        <f>E438+F438</f>
        <v/>
      </c>
      <c r="H438">
        <f>IFERROR(G438/J438, "")</f>
        <v/>
      </c>
      <c r="I438">
        <f>IFERROR(VLOOKUP(A438, Data_Input_BizRpt!B:AF, 30, FALSE), 0)</f>
        <v/>
      </c>
      <c r="J438">
        <f>I438/30</f>
        <v/>
      </c>
      <c r="K438" t="inlineStr">
        <is>
          <t>(J438 * $P$3 * $P$4 * $P$5) * 60</t>
        </is>
      </c>
      <c r="L438">
        <f>IF(A438&lt;&gt;"", ROUND(MAX(0, K438-G438), 0), "")</f>
        <v/>
      </c>
      <c r="M438">
        <f>IF(L438&gt;0, "Restock Needed", "Healthy")</f>
        <v/>
      </c>
    </row>
    <row r="439">
      <c r="A439">
        <f>IF(ISBLANK(Data_Input_BizRpt!B439),"",Data_Input_BizRpt!B439)</f>
        <v/>
      </c>
      <c r="B439">
        <f>IFERROR(INDEX(Data_Input_Inventory!B:B, MATCH(A439, Data_Input_Inventory!D:D, 0)), "N/A")</f>
        <v/>
      </c>
      <c r="C439">
        <f>IFERROR(INDEX(Data_Input_Inventory!E:E, MATCH(A439, Data_Input_Inventory!D:D, 0)), "N/A")</f>
        <v/>
      </c>
      <c r="D439">
        <f>IF(A439&lt;&gt;"", HYPERLINK("https://www.amazon.com/dp/"&amp;A439, "View on Amazon"), "")</f>
        <v/>
      </c>
      <c r="E439">
        <f>IFERROR(INDEX(Data_Input_Inventory!G:G, MATCH(A439, Data_Input_Inventory!D:D, 0)), 0)</f>
        <v/>
      </c>
      <c r="F439">
        <f>IFERROR(INDEX(Data_Input_Inventory!BC:BC, MATCH(A439, Data_Input_Inventory!D:D, 0)), 0)</f>
        <v/>
      </c>
      <c r="G439">
        <f>E439+F439</f>
        <v/>
      </c>
      <c r="H439">
        <f>IFERROR(G439/J439, "")</f>
        <v/>
      </c>
      <c r="I439">
        <f>IFERROR(VLOOKUP(A439, Data_Input_BizRpt!B:AF, 30, FALSE), 0)</f>
        <v/>
      </c>
      <c r="J439">
        <f>I439/30</f>
        <v/>
      </c>
      <c r="K439" t="inlineStr">
        <is>
          <t>(J439 * $P$3 * $P$4 * $P$5) * 60</t>
        </is>
      </c>
      <c r="L439">
        <f>IF(A439&lt;&gt;"", ROUND(MAX(0, K439-G439), 0), "")</f>
        <v/>
      </c>
      <c r="M439">
        <f>IF(L439&gt;0, "Restock Needed", "Healthy")</f>
        <v/>
      </c>
    </row>
    <row r="440">
      <c r="A440">
        <f>IF(ISBLANK(Data_Input_BizRpt!B440),"",Data_Input_BizRpt!B440)</f>
        <v/>
      </c>
      <c r="B440">
        <f>IFERROR(INDEX(Data_Input_Inventory!B:B, MATCH(A440, Data_Input_Inventory!D:D, 0)), "N/A")</f>
        <v/>
      </c>
      <c r="C440">
        <f>IFERROR(INDEX(Data_Input_Inventory!E:E, MATCH(A440, Data_Input_Inventory!D:D, 0)), "N/A")</f>
        <v/>
      </c>
      <c r="D440">
        <f>IF(A440&lt;&gt;"", HYPERLINK("https://www.amazon.com/dp/"&amp;A440, "View on Amazon"), "")</f>
        <v/>
      </c>
      <c r="E440">
        <f>IFERROR(INDEX(Data_Input_Inventory!G:G, MATCH(A440, Data_Input_Inventory!D:D, 0)), 0)</f>
        <v/>
      </c>
      <c r="F440">
        <f>IFERROR(INDEX(Data_Input_Inventory!BC:BC, MATCH(A440, Data_Input_Inventory!D:D, 0)), 0)</f>
        <v/>
      </c>
      <c r="G440">
        <f>E440+F440</f>
        <v/>
      </c>
      <c r="H440">
        <f>IFERROR(G440/J440, "")</f>
        <v/>
      </c>
      <c r="I440">
        <f>IFERROR(VLOOKUP(A440, Data_Input_BizRpt!B:AF, 30, FALSE), 0)</f>
        <v/>
      </c>
      <c r="J440">
        <f>I440/30</f>
        <v/>
      </c>
      <c r="K440" t="inlineStr">
        <is>
          <t>(J440 * $P$3 * $P$4 * $P$5) * 60</t>
        </is>
      </c>
      <c r="L440">
        <f>IF(A440&lt;&gt;"", ROUND(MAX(0, K440-G440), 0), "")</f>
        <v/>
      </c>
      <c r="M440">
        <f>IF(L440&gt;0, "Restock Needed", "Healthy")</f>
        <v/>
      </c>
    </row>
    <row r="441">
      <c r="A441">
        <f>IF(ISBLANK(Data_Input_BizRpt!B441),"",Data_Input_BizRpt!B441)</f>
        <v/>
      </c>
      <c r="B441">
        <f>IFERROR(INDEX(Data_Input_Inventory!B:B, MATCH(A441, Data_Input_Inventory!D:D, 0)), "N/A")</f>
        <v/>
      </c>
      <c r="C441">
        <f>IFERROR(INDEX(Data_Input_Inventory!E:E, MATCH(A441, Data_Input_Inventory!D:D, 0)), "N/A")</f>
        <v/>
      </c>
      <c r="D441">
        <f>IF(A441&lt;&gt;"", HYPERLINK("https://www.amazon.com/dp/"&amp;A441, "View on Amazon"), "")</f>
        <v/>
      </c>
      <c r="E441">
        <f>IFERROR(INDEX(Data_Input_Inventory!G:G, MATCH(A441, Data_Input_Inventory!D:D, 0)), 0)</f>
        <v/>
      </c>
      <c r="F441">
        <f>IFERROR(INDEX(Data_Input_Inventory!BC:BC, MATCH(A441, Data_Input_Inventory!D:D, 0)), 0)</f>
        <v/>
      </c>
      <c r="G441">
        <f>E441+F441</f>
        <v/>
      </c>
      <c r="H441">
        <f>IFERROR(G441/J441, "")</f>
        <v/>
      </c>
      <c r="I441">
        <f>IFERROR(VLOOKUP(A441, Data_Input_BizRpt!B:AF, 30, FALSE), 0)</f>
        <v/>
      </c>
      <c r="J441">
        <f>I441/30</f>
        <v/>
      </c>
      <c r="K441" t="inlineStr">
        <is>
          <t>(J441 * $P$3 * $P$4 * $P$5) * 60</t>
        </is>
      </c>
      <c r="L441">
        <f>IF(A441&lt;&gt;"", ROUND(MAX(0, K441-G441), 0), "")</f>
        <v/>
      </c>
      <c r="M441">
        <f>IF(L441&gt;0, "Restock Needed", "Healthy")</f>
        <v/>
      </c>
    </row>
    <row r="442">
      <c r="A442">
        <f>IF(ISBLANK(Data_Input_BizRpt!B442),"",Data_Input_BizRpt!B442)</f>
        <v/>
      </c>
      <c r="B442">
        <f>IFERROR(INDEX(Data_Input_Inventory!B:B, MATCH(A442, Data_Input_Inventory!D:D, 0)), "N/A")</f>
        <v/>
      </c>
      <c r="C442">
        <f>IFERROR(INDEX(Data_Input_Inventory!E:E, MATCH(A442, Data_Input_Inventory!D:D, 0)), "N/A")</f>
        <v/>
      </c>
      <c r="D442">
        <f>IF(A442&lt;&gt;"", HYPERLINK("https://www.amazon.com/dp/"&amp;A442, "View on Amazon"), "")</f>
        <v/>
      </c>
      <c r="E442">
        <f>IFERROR(INDEX(Data_Input_Inventory!G:G, MATCH(A442, Data_Input_Inventory!D:D, 0)), 0)</f>
        <v/>
      </c>
      <c r="F442">
        <f>IFERROR(INDEX(Data_Input_Inventory!BC:BC, MATCH(A442, Data_Input_Inventory!D:D, 0)), 0)</f>
        <v/>
      </c>
      <c r="G442">
        <f>E442+F442</f>
        <v/>
      </c>
      <c r="H442">
        <f>IFERROR(G442/J442, "")</f>
        <v/>
      </c>
      <c r="I442">
        <f>IFERROR(VLOOKUP(A442, Data_Input_BizRpt!B:AF, 30, FALSE), 0)</f>
        <v/>
      </c>
      <c r="J442">
        <f>I442/30</f>
        <v/>
      </c>
      <c r="K442" t="inlineStr">
        <is>
          <t>(J442 * $P$3 * $P$4 * $P$5) * 60</t>
        </is>
      </c>
      <c r="L442">
        <f>IF(A442&lt;&gt;"", ROUND(MAX(0, K442-G442), 0), "")</f>
        <v/>
      </c>
      <c r="M442">
        <f>IF(L442&gt;0, "Restock Needed", "Healthy")</f>
        <v/>
      </c>
    </row>
    <row r="443">
      <c r="A443">
        <f>IF(ISBLANK(Data_Input_BizRpt!B443),"",Data_Input_BizRpt!B443)</f>
        <v/>
      </c>
      <c r="B443">
        <f>IFERROR(INDEX(Data_Input_Inventory!B:B, MATCH(A443, Data_Input_Inventory!D:D, 0)), "N/A")</f>
        <v/>
      </c>
      <c r="C443">
        <f>IFERROR(INDEX(Data_Input_Inventory!E:E, MATCH(A443, Data_Input_Inventory!D:D, 0)), "N/A")</f>
        <v/>
      </c>
      <c r="D443">
        <f>IF(A443&lt;&gt;"", HYPERLINK("https://www.amazon.com/dp/"&amp;A443, "View on Amazon"), "")</f>
        <v/>
      </c>
      <c r="E443">
        <f>IFERROR(INDEX(Data_Input_Inventory!G:G, MATCH(A443, Data_Input_Inventory!D:D, 0)), 0)</f>
        <v/>
      </c>
      <c r="F443">
        <f>IFERROR(INDEX(Data_Input_Inventory!BC:BC, MATCH(A443, Data_Input_Inventory!D:D, 0)), 0)</f>
        <v/>
      </c>
      <c r="G443">
        <f>E443+F443</f>
        <v/>
      </c>
      <c r="H443">
        <f>IFERROR(G443/J443, "")</f>
        <v/>
      </c>
      <c r="I443">
        <f>IFERROR(VLOOKUP(A443, Data_Input_BizRpt!B:AF, 30, FALSE), 0)</f>
        <v/>
      </c>
      <c r="J443">
        <f>I443/30</f>
        <v/>
      </c>
      <c r="K443" t="inlineStr">
        <is>
          <t>(J443 * $P$3 * $P$4 * $P$5) * 60</t>
        </is>
      </c>
      <c r="L443">
        <f>IF(A443&lt;&gt;"", ROUND(MAX(0, K443-G443), 0), "")</f>
        <v/>
      </c>
      <c r="M443">
        <f>IF(L443&gt;0, "Restock Needed", "Healthy")</f>
        <v/>
      </c>
    </row>
    <row r="444">
      <c r="A444">
        <f>IF(ISBLANK(Data_Input_BizRpt!B444),"",Data_Input_BizRpt!B444)</f>
        <v/>
      </c>
      <c r="B444">
        <f>IFERROR(INDEX(Data_Input_Inventory!B:B, MATCH(A444, Data_Input_Inventory!D:D, 0)), "N/A")</f>
        <v/>
      </c>
      <c r="C444">
        <f>IFERROR(INDEX(Data_Input_Inventory!E:E, MATCH(A444, Data_Input_Inventory!D:D, 0)), "N/A")</f>
        <v/>
      </c>
      <c r="D444">
        <f>IF(A444&lt;&gt;"", HYPERLINK("https://www.amazon.com/dp/"&amp;A444, "View on Amazon"), "")</f>
        <v/>
      </c>
      <c r="E444">
        <f>IFERROR(INDEX(Data_Input_Inventory!G:G, MATCH(A444, Data_Input_Inventory!D:D, 0)), 0)</f>
        <v/>
      </c>
      <c r="F444">
        <f>IFERROR(INDEX(Data_Input_Inventory!BC:BC, MATCH(A444, Data_Input_Inventory!D:D, 0)), 0)</f>
        <v/>
      </c>
      <c r="G444">
        <f>E444+F444</f>
        <v/>
      </c>
      <c r="H444">
        <f>IFERROR(G444/J444, "")</f>
        <v/>
      </c>
      <c r="I444">
        <f>IFERROR(VLOOKUP(A444, Data_Input_BizRpt!B:AF, 30, FALSE), 0)</f>
        <v/>
      </c>
      <c r="J444">
        <f>I444/30</f>
        <v/>
      </c>
      <c r="K444" t="inlineStr">
        <is>
          <t>(J444 * $P$3 * $P$4 * $P$5) * 60</t>
        </is>
      </c>
      <c r="L444">
        <f>IF(A444&lt;&gt;"", ROUND(MAX(0, K444-G444), 0), "")</f>
        <v/>
      </c>
      <c r="M444">
        <f>IF(L444&gt;0, "Restock Needed", "Healthy")</f>
        <v/>
      </c>
    </row>
    <row r="445">
      <c r="A445">
        <f>IF(ISBLANK(Data_Input_BizRpt!B445),"",Data_Input_BizRpt!B445)</f>
        <v/>
      </c>
      <c r="B445">
        <f>IFERROR(INDEX(Data_Input_Inventory!B:B, MATCH(A445, Data_Input_Inventory!D:D, 0)), "N/A")</f>
        <v/>
      </c>
      <c r="C445">
        <f>IFERROR(INDEX(Data_Input_Inventory!E:E, MATCH(A445, Data_Input_Inventory!D:D, 0)), "N/A")</f>
        <v/>
      </c>
      <c r="D445">
        <f>IF(A445&lt;&gt;"", HYPERLINK("https://www.amazon.com/dp/"&amp;A445, "View on Amazon"), "")</f>
        <v/>
      </c>
      <c r="E445">
        <f>IFERROR(INDEX(Data_Input_Inventory!G:G, MATCH(A445, Data_Input_Inventory!D:D, 0)), 0)</f>
        <v/>
      </c>
      <c r="F445">
        <f>IFERROR(INDEX(Data_Input_Inventory!BC:BC, MATCH(A445, Data_Input_Inventory!D:D, 0)), 0)</f>
        <v/>
      </c>
      <c r="G445">
        <f>E445+F445</f>
        <v/>
      </c>
      <c r="H445">
        <f>IFERROR(G445/J445, "")</f>
        <v/>
      </c>
      <c r="I445">
        <f>IFERROR(VLOOKUP(A445, Data_Input_BizRpt!B:AF, 30, FALSE), 0)</f>
        <v/>
      </c>
      <c r="J445">
        <f>I445/30</f>
        <v/>
      </c>
      <c r="K445" t="inlineStr">
        <is>
          <t>(J445 * $P$3 * $P$4 * $P$5) * 60</t>
        </is>
      </c>
      <c r="L445">
        <f>IF(A445&lt;&gt;"", ROUND(MAX(0, K445-G445), 0), "")</f>
        <v/>
      </c>
      <c r="M445">
        <f>IF(L445&gt;0, "Restock Needed", "Healthy")</f>
        <v/>
      </c>
    </row>
    <row r="446">
      <c r="A446">
        <f>IF(ISBLANK(Data_Input_BizRpt!B446),"",Data_Input_BizRpt!B446)</f>
        <v/>
      </c>
      <c r="B446">
        <f>IFERROR(INDEX(Data_Input_Inventory!B:B, MATCH(A446, Data_Input_Inventory!D:D, 0)), "N/A")</f>
        <v/>
      </c>
      <c r="C446">
        <f>IFERROR(INDEX(Data_Input_Inventory!E:E, MATCH(A446, Data_Input_Inventory!D:D, 0)), "N/A")</f>
        <v/>
      </c>
      <c r="D446">
        <f>IF(A446&lt;&gt;"", HYPERLINK("https://www.amazon.com/dp/"&amp;A446, "View on Amazon"), "")</f>
        <v/>
      </c>
      <c r="E446">
        <f>IFERROR(INDEX(Data_Input_Inventory!G:G, MATCH(A446, Data_Input_Inventory!D:D, 0)), 0)</f>
        <v/>
      </c>
      <c r="F446">
        <f>IFERROR(INDEX(Data_Input_Inventory!BC:BC, MATCH(A446, Data_Input_Inventory!D:D, 0)), 0)</f>
        <v/>
      </c>
      <c r="G446">
        <f>E446+F446</f>
        <v/>
      </c>
      <c r="H446">
        <f>IFERROR(G446/J446, "")</f>
        <v/>
      </c>
      <c r="I446">
        <f>IFERROR(VLOOKUP(A446, Data_Input_BizRpt!B:AF, 30, FALSE), 0)</f>
        <v/>
      </c>
      <c r="J446">
        <f>I446/30</f>
        <v/>
      </c>
      <c r="K446" t="inlineStr">
        <is>
          <t>(J446 * $P$3 * $P$4 * $P$5) * 60</t>
        </is>
      </c>
      <c r="L446">
        <f>IF(A446&lt;&gt;"", ROUND(MAX(0, K446-G446), 0), "")</f>
        <v/>
      </c>
      <c r="M446">
        <f>IF(L446&gt;0, "Restock Needed", "Healthy")</f>
        <v/>
      </c>
    </row>
    <row r="447">
      <c r="A447">
        <f>IF(ISBLANK(Data_Input_BizRpt!B447),"",Data_Input_BizRpt!B447)</f>
        <v/>
      </c>
      <c r="B447">
        <f>IFERROR(INDEX(Data_Input_Inventory!B:B, MATCH(A447, Data_Input_Inventory!D:D, 0)), "N/A")</f>
        <v/>
      </c>
      <c r="C447">
        <f>IFERROR(INDEX(Data_Input_Inventory!E:E, MATCH(A447, Data_Input_Inventory!D:D, 0)), "N/A")</f>
        <v/>
      </c>
      <c r="D447">
        <f>IF(A447&lt;&gt;"", HYPERLINK("https://www.amazon.com/dp/"&amp;A447, "View on Amazon"), "")</f>
        <v/>
      </c>
      <c r="E447">
        <f>IFERROR(INDEX(Data_Input_Inventory!G:G, MATCH(A447, Data_Input_Inventory!D:D, 0)), 0)</f>
        <v/>
      </c>
      <c r="F447">
        <f>IFERROR(INDEX(Data_Input_Inventory!BC:BC, MATCH(A447, Data_Input_Inventory!D:D, 0)), 0)</f>
        <v/>
      </c>
      <c r="G447">
        <f>E447+F447</f>
        <v/>
      </c>
      <c r="H447">
        <f>IFERROR(G447/J447, "")</f>
        <v/>
      </c>
      <c r="I447">
        <f>IFERROR(VLOOKUP(A447, Data_Input_BizRpt!B:AF, 30, FALSE), 0)</f>
        <v/>
      </c>
      <c r="J447">
        <f>I447/30</f>
        <v/>
      </c>
      <c r="K447" t="inlineStr">
        <is>
          <t>(J447 * $P$3 * $P$4 * $P$5) * 60</t>
        </is>
      </c>
      <c r="L447">
        <f>IF(A447&lt;&gt;"", ROUND(MAX(0, K447-G447), 0), "")</f>
        <v/>
      </c>
      <c r="M447">
        <f>IF(L447&gt;0, "Restock Needed", "Healthy")</f>
        <v/>
      </c>
    </row>
    <row r="448">
      <c r="A448">
        <f>IF(ISBLANK(Data_Input_BizRpt!B448),"",Data_Input_BizRpt!B448)</f>
        <v/>
      </c>
      <c r="B448">
        <f>IFERROR(INDEX(Data_Input_Inventory!B:B, MATCH(A448, Data_Input_Inventory!D:D, 0)), "N/A")</f>
        <v/>
      </c>
      <c r="C448">
        <f>IFERROR(INDEX(Data_Input_Inventory!E:E, MATCH(A448, Data_Input_Inventory!D:D, 0)), "N/A")</f>
        <v/>
      </c>
      <c r="D448">
        <f>IF(A448&lt;&gt;"", HYPERLINK("https://www.amazon.com/dp/"&amp;A448, "View on Amazon"), "")</f>
        <v/>
      </c>
      <c r="E448">
        <f>IFERROR(INDEX(Data_Input_Inventory!G:G, MATCH(A448, Data_Input_Inventory!D:D, 0)), 0)</f>
        <v/>
      </c>
      <c r="F448">
        <f>IFERROR(INDEX(Data_Input_Inventory!BC:BC, MATCH(A448, Data_Input_Inventory!D:D, 0)), 0)</f>
        <v/>
      </c>
      <c r="G448">
        <f>E448+F448</f>
        <v/>
      </c>
      <c r="H448">
        <f>IFERROR(G448/J448, "")</f>
        <v/>
      </c>
      <c r="I448">
        <f>IFERROR(VLOOKUP(A448, Data_Input_BizRpt!B:AF, 30, FALSE), 0)</f>
        <v/>
      </c>
      <c r="J448">
        <f>I448/30</f>
        <v/>
      </c>
      <c r="K448" t="inlineStr">
        <is>
          <t>(J448 * $P$3 * $P$4 * $P$5) * 60</t>
        </is>
      </c>
      <c r="L448">
        <f>IF(A448&lt;&gt;"", ROUND(MAX(0, K448-G448), 0), "")</f>
        <v/>
      </c>
      <c r="M448">
        <f>IF(L448&gt;0, "Restock Needed", "Healthy")</f>
        <v/>
      </c>
    </row>
    <row r="449">
      <c r="A449">
        <f>IF(ISBLANK(Data_Input_BizRpt!B449),"",Data_Input_BizRpt!B449)</f>
        <v/>
      </c>
      <c r="B449">
        <f>IFERROR(INDEX(Data_Input_Inventory!B:B, MATCH(A449, Data_Input_Inventory!D:D, 0)), "N/A")</f>
        <v/>
      </c>
      <c r="C449">
        <f>IFERROR(INDEX(Data_Input_Inventory!E:E, MATCH(A449, Data_Input_Inventory!D:D, 0)), "N/A")</f>
        <v/>
      </c>
      <c r="D449">
        <f>IF(A449&lt;&gt;"", HYPERLINK("https://www.amazon.com/dp/"&amp;A449, "View on Amazon"), "")</f>
        <v/>
      </c>
      <c r="E449">
        <f>IFERROR(INDEX(Data_Input_Inventory!G:G, MATCH(A449, Data_Input_Inventory!D:D, 0)), 0)</f>
        <v/>
      </c>
      <c r="F449">
        <f>IFERROR(INDEX(Data_Input_Inventory!BC:BC, MATCH(A449, Data_Input_Inventory!D:D, 0)), 0)</f>
        <v/>
      </c>
      <c r="G449">
        <f>E449+F449</f>
        <v/>
      </c>
      <c r="H449">
        <f>IFERROR(G449/J449, "")</f>
        <v/>
      </c>
      <c r="I449">
        <f>IFERROR(VLOOKUP(A449, Data_Input_BizRpt!B:AF, 30, FALSE), 0)</f>
        <v/>
      </c>
      <c r="J449">
        <f>I449/30</f>
        <v/>
      </c>
      <c r="K449" t="inlineStr">
        <is>
          <t>(J449 * $P$3 * $P$4 * $P$5) * 60</t>
        </is>
      </c>
      <c r="L449">
        <f>IF(A449&lt;&gt;"", ROUND(MAX(0, K449-G449), 0), "")</f>
        <v/>
      </c>
      <c r="M449">
        <f>IF(L449&gt;0, "Restock Needed", "Healthy")</f>
        <v/>
      </c>
    </row>
    <row r="450">
      <c r="A450">
        <f>IF(ISBLANK(Data_Input_BizRpt!B450),"",Data_Input_BizRpt!B450)</f>
        <v/>
      </c>
      <c r="B450">
        <f>IFERROR(INDEX(Data_Input_Inventory!B:B, MATCH(A450, Data_Input_Inventory!D:D, 0)), "N/A")</f>
        <v/>
      </c>
      <c r="C450">
        <f>IFERROR(INDEX(Data_Input_Inventory!E:E, MATCH(A450, Data_Input_Inventory!D:D, 0)), "N/A")</f>
        <v/>
      </c>
      <c r="D450">
        <f>IF(A450&lt;&gt;"", HYPERLINK("https://www.amazon.com/dp/"&amp;A450, "View on Amazon"), "")</f>
        <v/>
      </c>
      <c r="E450">
        <f>IFERROR(INDEX(Data_Input_Inventory!G:G, MATCH(A450, Data_Input_Inventory!D:D, 0)), 0)</f>
        <v/>
      </c>
      <c r="F450">
        <f>IFERROR(INDEX(Data_Input_Inventory!BC:BC, MATCH(A450, Data_Input_Inventory!D:D, 0)), 0)</f>
        <v/>
      </c>
      <c r="G450">
        <f>E450+F450</f>
        <v/>
      </c>
      <c r="H450">
        <f>IFERROR(G450/J450, "")</f>
        <v/>
      </c>
      <c r="I450">
        <f>IFERROR(VLOOKUP(A450, Data_Input_BizRpt!B:AF, 30, FALSE), 0)</f>
        <v/>
      </c>
      <c r="J450">
        <f>I450/30</f>
        <v/>
      </c>
      <c r="K450" t="inlineStr">
        <is>
          <t>(J450 * $P$3 * $P$4 * $P$5) * 60</t>
        </is>
      </c>
      <c r="L450">
        <f>IF(A450&lt;&gt;"", ROUND(MAX(0, K450-G450), 0), "")</f>
        <v/>
      </c>
      <c r="M450">
        <f>IF(L450&gt;0, "Restock Needed", "Healthy")</f>
        <v/>
      </c>
    </row>
    <row r="451">
      <c r="A451">
        <f>IF(ISBLANK(Data_Input_BizRpt!B451),"",Data_Input_BizRpt!B451)</f>
        <v/>
      </c>
      <c r="B451">
        <f>IFERROR(INDEX(Data_Input_Inventory!B:B, MATCH(A451, Data_Input_Inventory!D:D, 0)), "N/A")</f>
        <v/>
      </c>
      <c r="C451">
        <f>IFERROR(INDEX(Data_Input_Inventory!E:E, MATCH(A451, Data_Input_Inventory!D:D, 0)), "N/A")</f>
        <v/>
      </c>
      <c r="D451">
        <f>IF(A451&lt;&gt;"", HYPERLINK("https://www.amazon.com/dp/"&amp;A451, "View on Amazon"), "")</f>
        <v/>
      </c>
      <c r="E451">
        <f>IFERROR(INDEX(Data_Input_Inventory!G:G, MATCH(A451, Data_Input_Inventory!D:D, 0)), 0)</f>
        <v/>
      </c>
      <c r="F451">
        <f>IFERROR(INDEX(Data_Input_Inventory!BC:BC, MATCH(A451, Data_Input_Inventory!D:D, 0)), 0)</f>
        <v/>
      </c>
      <c r="G451">
        <f>E451+F451</f>
        <v/>
      </c>
      <c r="H451">
        <f>IFERROR(G451/J451, "")</f>
        <v/>
      </c>
      <c r="I451">
        <f>IFERROR(VLOOKUP(A451, Data_Input_BizRpt!B:AF, 30, FALSE), 0)</f>
        <v/>
      </c>
      <c r="J451">
        <f>I451/30</f>
        <v/>
      </c>
      <c r="K451" t="inlineStr">
        <is>
          <t>(J451 * $P$3 * $P$4 * $P$5) * 60</t>
        </is>
      </c>
      <c r="L451">
        <f>IF(A451&lt;&gt;"", ROUND(MAX(0, K451-G451), 0), "")</f>
        <v/>
      </c>
      <c r="M451">
        <f>IF(L451&gt;0, "Restock Needed", "Healthy")</f>
        <v/>
      </c>
    </row>
    <row r="452">
      <c r="A452">
        <f>IF(ISBLANK(Data_Input_BizRpt!B452),"",Data_Input_BizRpt!B452)</f>
        <v/>
      </c>
      <c r="B452">
        <f>IFERROR(INDEX(Data_Input_Inventory!B:B, MATCH(A452, Data_Input_Inventory!D:D, 0)), "N/A")</f>
        <v/>
      </c>
      <c r="C452">
        <f>IFERROR(INDEX(Data_Input_Inventory!E:E, MATCH(A452, Data_Input_Inventory!D:D, 0)), "N/A")</f>
        <v/>
      </c>
      <c r="D452">
        <f>IF(A452&lt;&gt;"", HYPERLINK("https://www.amazon.com/dp/"&amp;A452, "View on Amazon"), "")</f>
        <v/>
      </c>
      <c r="E452">
        <f>IFERROR(INDEX(Data_Input_Inventory!G:G, MATCH(A452, Data_Input_Inventory!D:D, 0)), 0)</f>
        <v/>
      </c>
      <c r="F452">
        <f>IFERROR(INDEX(Data_Input_Inventory!BC:BC, MATCH(A452, Data_Input_Inventory!D:D, 0)), 0)</f>
        <v/>
      </c>
      <c r="G452">
        <f>E452+F452</f>
        <v/>
      </c>
      <c r="H452">
        <f>IFERROR(G452/J452, "")</f>
        <v/>
      </c>
      <c r="I452">
        <f>IFERROR(VLOOKUP(A452, Data_Input_BizRpt!B:AF, 30, FALSE), 0)</f>
        <v/>
      </c>
      <c r="J452">
        <f>I452/30</f>
        <v/>
      </c>
      <c r="K452" t="inlineStr">
        <is>
          <t>(J452 * $P$3 * $P$4 * $P$5) * 60</t>
        </is>
      </c>
      <c r="L452">
        <f>IF(A452&lt;&gt;"", ROUND(MAX(0, K452-G452), 0), "")</f>
        <v/>
      </c>
      <c r="M452">
        <f>IF(L452&gt;0, "Restock Needed", "Healthy")</f>
        <v/>
      </c>
    </row>
    <row r="453">
      <c r="A453">
        <f>IF(ISBLANK(Data_Input_BizRpt!B453),"",Data_Input_BizRpt!B453)</f>
        <v/>
      </c>
      <c r="B453">
        <f>IFERROR(INDEX(Data_Input_Inventory!B:B, MATCH(A453, Data_Input_Inventory!D:D, 0)), "N/A")</f>
        <v/>
      </c>
      <c r="C453">
        <f>IFERROR(INDEX(Data_Input_Inventory!E:E, MATCH(A453, Data_Input_Inventory!D:D, 0)), "N/A")</f>
        <v/>
      </c>
      <c r="D453">
        <f>IF(A453&lt;&gt;"", HYPERLINK("https://www.amazon.com/dp/"&amp;A453, "View on Amazon"), "")</f>
        <v/>
      </c>
      <c r="E453">
        <f>IFERROR(INDEX(Data_Input_Inventory!G:G, MATCH(A453, Data_Input_Inventory!D:D, 0)), 0)</f>
        <v/>
      </c>
      <c r="F453">
        <f>IFERROR(INDEX(Data_Input_Inventory!BC:BC, MATCH(A453, Data_Input_Inventory!D:D, 0)), 0)</f>
        <v/>
      </c>
      <c r="G453">
        <f>E453+F453</f>
        <v/>
      </c>
      <c r="H453">
        <f>IFERROR(G453/J453, "")</f>
        <v/>
      </c>
      <c r="I453">
        <f>IFERROR(VLOOKUP(A453, Data_Input_BizRpt!B:AF, 30, FALSE), 0)</f>
        <v/>
      </c>
      <c r="J453">
        <f>I453/30</f>
        <v/>
      </c>
      <c r="K453" t="inlineStr">
        <is>
          <t>(J453 * $P$3 * $P$4 * $P$5) * 60</t>
        </is>
      </c>
      <c r="L453">
        <f>IF(A453&lt;&gt;"", ROUND(MAX(0, K453-G453), 0), "")</f>
        <v/>
      </c>
      <c r="M453">
        <f>IF(L453&gt;0, "Restock Needed", "Healthy")</f>
        <v/>
      </c>
    </row>
    <row r="454">
      <c r="A454">
        <f>IF(ISBLANK(Data_Input_BizRpt!B454),"",Data_Input_BizRpt!B454)</f>
        <v/>
      </c>
      <c r="B454">
        <f>IFERROR(INDEX(Data_Input_Inventory!B:B, MATCH(A454, Data_Input_Inventory!D:D, 0)), "N/A")</f>
        <v/>
      </c>
      <c r="C454">
        <f>IFERROR(INDEX(Data_Input_Inventory!E:E, MATCH(A454, Data_Input_Inventory!D:D, 0)), "N/A")</f>
        <v/>
      </c>
      <c r="D454">
        <f>IF(A454&lt;&gt;"", HYPERLINK("https://www.amazon.com/dp/"&amp;A454, "View on Amazon"), "")</f>
        <v/>
      </c>
      <c r="E454">
        <f>IFERROR(INDEX(Data_Input_Inventory!G:G, MATCH(A454, Data_Input_Inventory!D:D, 0)), 0)</f>
        <v/>
      </c>
      <c r="F454">
        <f>IFERROR(INDEX(Data_Input_Inventory!BC:BC, MATCH(A454, Data_Input_Inventory!D:D, 0)), 0)</f>
        <v/>
      </c>
      <c r="G454">
        <f>E454+F454</f>
        <v/>
      </c>
      <c r="H454">
        <f>IFERROR(G454/J454, "")</f>
        <v/>
      </c>
      <c r="I454">
        <f>IFERROR(VLOOKUP(A454, Data_Input_BizRpt!B:AF, 30, FALSE), 0)</f>
        <v/>
      </c>
      <c r="J454">
        <f>I454/30</f>
        <v/>
      </c>
      <c r="K454" t="inlineStr">
        <is>
          <t>(J454 * $P$3 * $P$4 * $P$5) * 60</t>
        </is>
      </c>
      <c r="L454">
        <f>IF(A454&lt;&gt;"", ROUND(MAX(0, K454-G454), 0), "")</f>
        <v/>
      </c>
      <c r="M454">
        <f>IF(L454&gt;0, "Restock Needed", "Healthy")</f>
        <v/>
      </c>
    </row>
    <row r="455">
      <c r="A455">
        <f>IF(ISBLANK(Data_Input_BizRpt!B455),"",Data_Input_BizRpt!B455)</f>
        <v/>
      </c>
      <c r="B455">
        <f>IFERROR(INDEX(Data_Input_Inventory!B:B, MATCH(A455, Data_Input_Inventory!D:D, 0)), "N/A")</f>
        <v/>
      </c>
      <c r="C455">
        <f>IFERROR(INDEX(Data_Input_Inventory!E:E, MATCH(A455, Data_Input_Inventory!D:D, 0)), "N/A")</f>
        <v/>
      </c>
      <c r="D455">
        <f>IF(A455&lt;&gt;"", HYPERLINK("https://www.amazon.com/dp/"&amp;A455, "View on Amazon"), "")</f>
        <v/>
      </c>
      <c r="E455">
        <f>IFERROR(INDEX(Data_Input_Inventory!G:G, MATCH(A455, Data_Input_Inventory!D:D, 0)), 0)</f>
        <v/>
      </c>
      <c r="F455">
        <f>IFERROR(INDEX(Data_Input_Inventory!BC:BC, MATCH(A455, Data_Input_Inventory!D:D, 0)), 0)</f>
        <v/>
      </c>
      <c r="G455">
        <f>E455+F455</f>
        <v/>
      </c>
      <c r="H455">
        <f>IFERROR(G455/J455, "")</f>
        <v/>
      </c>
      <c r="I455">
        <f>IFERROR(VLOOKUP(A455, Data_Input_BizRpt!B:AF, 30, FALSE), 0)</f>
        <v/>
      </c>
      <c r="J455">
        <f>I455/30</f>
        <v/>
      </c>
      <c r="K455" t="inlineStr">
        <is>
          <t>(J455 * $P$3 * $P$4 * $P$5) * 60</t>
        </is>
      </c>
      <c r="L455">
        <f>IF(A455&lt;&gt;"", ROUND(MAX(0, K455-G455), 0), "")</f>
        <v/>
      </c>
      <c r="M455">
        <f>IF(L455&gt;0, "Restock Needed", "Healthy")</f>
        <v/>
      </c>
    </row>
    <row r="456">
      <c r="A456">
        <f>IF(ISBLANK(Data_Input_BizRpt!B456),"",Data_Input_BizRpt!B456)</f>
        <v/>
      </c>
      <c r="B456">
        <f>IFERROR(INDEX(Data_Input_Inventory!B:B, MATCH(A456, Data_Input_Inventory!D:D, 0)), "N/A")</f>
        <v/>
      </c>
      <c r="C456">
        <f>IFERROR(INDEX(Data_Input_Inventory!E:E, MATCH(A456, Data_Input_Inventory!D:D, 0)), "N/A")</f>
        <v/>
      </c>
      <c r="D456">
        <f>IF(A456&lt;&gt;"", HYPERLINK("https://www.amazon.com/dp/"&amp;A456, "View on Amazon"), "")</f>
        <v/>
      </c>
      <c r="E456">
        <f>IFERROR(INDEX(Data_Input_Inventory!G:G, MATCH(A456, Data_Input_Inventory!D:D, 0)), 0)</f>
        <v/>
      </c>
      <c r="F456">
        <f>IFERROR(INDEX(Data_Input_Inventory!BC:BC, MATCH(A456, Data_Input_Inventory!D:D, 0)), 0)</f>
        <v/>
      </c>
      <c r="G456">
        <f>E456+F456</f>
        <v/>
      </c>
      <c r="H456">
        <f>IFERROR(G456/J456, "")</f>
        <v/>
      </c>
      <c r="I456">
        <f>IFERROR(VLOOKUP(A456, Data_Input_BizRpt!B:AF, 30, FALSE), 0)</f>
        <v/>
      </c>
      <c r="J456">
        <f>I456/30</f>
        <v/>
      </c>
      <c r="K456" t="inlineStr">
        <is>
          <t>(J456 * $P$3 * $P$4 * $P$5) * 60</t>
        </is>
      </c>
      <c r="L456">
        <f>IF(A456&lt;&gt;"", ROUND(MAX(0, K456-G456), 0), "")</f>
        <v/>
      </c>
      <c r="M456">
        <f>IF(L456&gt;0, "Restock Needed", "Healthy")</f>
        <v/>
      </c>
    </row>
    <row r="457">
      <c r="A457">
        <f>IF(ISBLANK(Data_Input_BizRpt!B457),"",Data_Input_BizRpt!B457)</f>
        <v/>
      </c>
      <c r="B457">
        <f>IFERROR(INDEX(Data_Input_Inventory!B:B, MATCH(A457, Data_Input_Inventory!D:D, 0)), "N/A")</f>
        <v/>
      </c>
      <c r="C457">
        <f>IFERROR(INDEX(Data_Input_Inventory!E:E, MATCH(A457, Data_Input_Inventory!D:D, 0)), "N/A")</f>
        <v/>
      </c>
      <c r="D457">
        <f>IF(A457&lt;&gt;"", HYPERLINK("https://www.amazon.com/dp/"&amp;A457, "View on Amazon"), "")</f>
        <v/>
      </c>
      <c r="E457">
        <f>IFERROR(INDEX(Data_Input_Inventory!G:G, MATCH(A457, Data_Input_Inventory!D:D, 0)), 0)</f>
        <v/>
      </c>
      <c r="F457">
        <f>IFERROR(INDEX(Data_Input_Inventory!BC:BC, MATCH(A457, Data_Input_Inventory!D:D, 0)), 0)</f>
        <v/>
      </c>
      <c r="G457">
        <f>E457+F457</f>
        <v/>
      </c>
      <c r="H457">
        <f>IFERROR(G457/J457, "")</f>
        <v/>
      </c>
      <c r="I457">
        <f>IFERROR(VLOOKUP(A457, Data_Input_BizRpt!B:AF, 30, FALSE), 0)</f>
        <v/>
      </c>
      <c r="J457">
        <f>I457/30</f>
        <v/>
      </c>
      <c r="K457" t="inlineStr">
        <is>
          <t>(J457 * $P$3 * $P$4 * $P$5) * 60</t>
        </is>
      </c>
      <c r="L457">
        <f>IF(A457&lt;&gt;"", ROUND(MAX(0, K457-G457), 0), "")</f>
        <v/>
      </c>
      <c r="M457">
        <f>IF(L457&gt;0, "Restock Needed", "Healthy")</f>
        <v/>
      </c>
    </row>
    <row r="458">
      <c r="A458">
        <f>IF(ISBLANK(Data_Input_BizRpt!B458),"",Data_Input_BizRpt!B458)</f>
        <v/>
      </c>
      <c r="B458">
        <f>IFERROR(INDEX(Data_Input_Inventory!B:B, MATCH(A458, Data_Input_Inventory!D:D, 0)), "N/A")</f>
        <v/>
      </c>
      <c r="C458">
        <f>IFERROR(INDEX(Data_Input_Inventory!E:E, MATCH(A458, Data_Input_Inventory!D:D, 0)), "N/A")</f>
        <v/>
      </c>
      <c r="D458">
        <f>IF(A458&lt;&gt;"", HYPERLINK("https://www.amazon.com/dp/"&amp;A458, "View on Amazon"), "")</f>
        <v/>
      </c>
      <c r="E458">
        <f>IFERROR(INDEX(Data_Input_Inventory!G:G, MATCH(A458, Data_Input_Inventory!D:D, 0)), 0)</f>
        <v/>
      </c>
      <c r="F458">
        <f>IFERROR(INDEX(Data_Input_Inventory!BC:BC, MATCH(A458, Data_Input_Inventory!D:D, 0)), 0)</f>
        <v/>
      </c>
      <c r="G458">
        <f>E458+F458</f>
        <v/>
      </c>
      <c r="H458">
        <f>IFERROR(G458/J458, "")</f>
        <v/>
      </c>
      <c r="I458">
        <f>IFERROR(VLOOKUP(A458, Data_Input_BizRpt!B:AF, 30, FALSE), 0)</f>
        <v/>
      </c>
      <c r="J458">
        <f>I458/30</f>
        <v/>
      </c>
      <c r="K458" t="inlineStr">
        <is>
          <t>(J458 * $P$3 * $P$4 * $P$5) * 60</t>
        </is>
      </c>
      <c r="L458">
        <f>IF(A458&lt;&gt;"", ROUND(MAX(0, K458-G458), 0), "")</f>
        <v/>
      </c>
      <c r="M458">
        <f>IF(L458&gt;0, "Restock Needed", "Healthy")</f>
        <v/>
      </c>
    </row>
    <row r="459">
      <c r="A459">
        <f>IF(ISBLANK(Data_Input_BizRpt!B459),"",Data_Input_BizRpt!B459)</f>
        <v/>
      </c>
      <c r="B459">
        <f>IFERROR(INDEX(Data_Input_Inventory!B:B, MATCH(A459, Data_Input_Inventory!D:D, 0)), "N/A")</f>
        <v/>
      </c>
      <c r="C459">
        <f>IFERROR(INDEX(Data_Input_Inventory!E:E, MATCH(A459, Data_Input_Inventory!D:D, 0)), "N/A")</f>
        <v/>
      </c>
      <c r="D459">
        <f>IF(A459&lt;&gt;"", HYPERLINK("https://www.amazon.com/dp/"&amp;A459, "View on Amazon"), "")</f>
        <v/>
      </c>
      <c r="E459">
        <f>IFERROR(INDEX(Data_Input_Inventory!G:G, MATCH(A459, Data_Input_Inventory!D:D, 0)), 0)</f>
        <v/>
      </c>
      <c r="F459">
        <f>IFERROR(INDEX(Data_Input_Inventory!BC:BC, MATCH(A459, Data_Input_Inventory!D:D, 0)), 0)</f>
        <v/>
      </c>
      <c r="G459">
        <f>E459+F459</f>
        <v/>
      </c>
      <c r="H459">
        <f>IFERROR(G459/J459, "")</f>
        <v/>
      </c>
      <c r="I459">
        <f>IFERROR(VLOOKUP(A459, Data_Input_BizRpt!B:AF, 30, FALSE), 0)</f>
        <v/>
      </c>
      <c r="J459">
        <f>I459/30</f>
        <v/>
      </c>
      <c r="K459" t="inlineStr">
        <is>
          <t>(J459 * $P$3 * $P$4 * $P$5) * 60</t>
        </is>
      </c>
      <c r="L459">
        <f>IF(A459&lt;&gt;"", ROUND(MAX(0, K459-G459), 0), "")</f>
        <v/>
      </c>
      <c r="M459">
        <f>IF(L459&gt;0, "Restock Needed", "Healthy")</f>
        <v/>
      </c>
    </row>
    <row r="460">
      <c r="A460">
        <f>IF(ISBLANK(Data_Input_BizRpt!B460),"",Data_Input_BizRpt!B460)</f>
        <v/>
      </c>
      <c r="B460">
        <f>IFERROR(INDEX(Data_Input_Inventory!B:B, MATCH(A460, Data_Input_Inventory!D:D, 0)), "N/A")</f>
        <v/>
      </c>
      <c r="C460">
        <f>IFERROR(INDEX(Data_Input_Inventory!E:E, MATCH(A460, Data_Input_Inventory!D:D, 0)), "N/A")</f>
        <v/>
      </c>
      <c r="D460">
        <f>IF(A460&lt;&gt;"", HYPERLINK("https://www.amazon.com/dp/"&amp;A460, "View on Amazon"), "")</f>
        <v/>
      </c>
      <c r="E460">
        <f>IFERROR(INDEX(Data_Input_Inventory!G:G, MATCH(A460, Data_Input_Inventory!D:D, 0)), 0)</f>
        <v/>
      </c>
      <c r="F460">
        <f>IFERROR(INDEX(Data_Input_Inventory!BC:BC, MATCH(A460, Data_Input_Inventory!D:D, 0)), 0)</f>
        <v/>
      </c>
      <c r="G460">
        <f>E460+F460</f>
        <v/>
      </c>
      <c r="H460">
        <f>IFERROR(G460/J460, "")</f>
        <v/>
      </c>
      <c r="I460">
        <f>IFERROR(VLOOKUP(A460, Data_Input_BizRpt!B:AF, 30, FALSE), 0)</f>
        <v/>
      </c>
      <c r="J460">
        <f>I460/30</f>
        <v/>
      </c>
      <c r="K460" t="inlineStr">
        <is>
          <t>(J460 * $P$3 * $P$4 * $P$5) * 60</t>
        </is>
      </c>
      <c r="L460">
        <f>IF(A460&lt;&gt;"", ROUND(MAX(0, K460-G460), 0), "")</f>
        <v/>
      </c>
      <c r="M460">
        <f>IF(L460&gt;0, "Restock Needed", "Healthy")</f>
        <v/>
      </c>
    </row>
    <row r="461">
      <c r="A461">
        <f>IF(ISBLANK(Data_Input_BizRpt!B461),"",Data_Input_BizRpt!B461)</f>
        <v/>
      </c>
      <c r="B461">
        <f>IFERROR(INDEX(Data_Input_Inventory!B:B, MATCH(A461, Data_Input_Inventory!D:D, 0)), "N/A")</f>
        <v/>
      </c>
      <c r="C461">
        <f>IFERROR(INDEX(Data_Input_Inventory!E:E, MATCH(A461, Data_Input_Inventory!D:D, 0)), "N/A")</f>
        <v/>
      </c>
      <c r="D461">
        <f>IF(A461&lt;&gt;"", HYPERLINK("https://www.amazon.com/dp/"&amp;A461, "View on Amazon"), "")</f>
        <v/>
      </c>
      <c r="E461">
        <f>IFERROR(INDEX(Data_Input_Inventory!G:G, MATCH(A461, Data_Input_Inventory!D:D, 0)), 0)</f>
        <v/>
      </c>
      <c r="F461">
        <f>IFERROR(INDEX(Data_Input_Inventory!BC:BC, MATCH(A461, Data_Input_Inventory!D:D, 0)), 0)</f>
        <v/>
      </c>
      <c r="G461">
        <f>E461+F461</f>
        <v/>
      </c>
      <c r="H461">
        <f>IFERROR(G461/J461, "")</f>
        <v/>
      </c>
      <c r="I461">
        <f>IFERROR(VLOOKUP(A461, Data_Input_BizRpt!B:AF, 30, FALSE), 0)</f>
        <v/>
      </c>
      <c r="J461">
        <f>I461/30</f>
        <v/>
      </c>
      <c r="K461" t="inlineStr">
        <is>
          <t>(J461 * $P$3 * $P$4 * $P$5) * 60</t>
        </is>
      </c>
      <c r="L461">
        <f>IF(A461&lt;&gt;"", ROUND(MAX(0, K461-G461), 0), "")</f>
        <v/>
      </c>
      <c r="M461">
        <f>IF(L461&gt;0, "Restock Needed", "Healthy")</f>
        <v/>
      </c>
    </row>
    <row r="462">
      <c r="A462">
        <f>IF(ISBLANK(Data_Input_BizRpt!B462),"",Data_Input_BizRpt!B462)</f>
        <v/>
      </c>
      <c r="B462">
        <f>IFERROR(INDEX(Data_Input_Inventory!B:B, MATCH(A462, Data_Input_Inventory!D:D, 0)), "N/A")</f>
        <v/>
      </c>
      <c r="C462">
        <f>IFERROR(INDEX(Data_Input_Inventory!E:E, MATCH(A462, Data_Input_Inventory!D:D, 0)), "N/A")</f>
        <v/>
      </c>
      <c r="D462">
        <f>IF(A462&lt;&gt;"", HYPERLINK("https://www.amazon.com/dp/"&amp;A462, "View on Amazon"), "")</f>
        <v/>
      </c>
      <c r="E462">
        <f>IFERROR(INDEX(Data_Input_Inventory!G:G, MATCH(A462, Data_Input_Inventory!D:D, 0)), 0)</f>
        <v/>
      </c>
      <c r="F462">
        <f>IFERROR(INDEX(Data_Input_Inventory!BC:BC, MATCH(A462, Data_Input_Inventory!D:D, 0)), 0)</f>
        <v/>
      </c>
      <c r="G462">
        <f>E462+F462</f>
        <v/>
      </c>
      <c r="H462">
        <f>IFERROR(G462/J462, "")</f>
        <v/>
      </c>
      <c r="I462">
        <f>IFERROR(VLOOKUP(A462, Data_Input_BizRpt!B:AF, 30, FALSE), 0)</f>
        <v/>
      </c>
      <c r="J462">
        <f>I462/30</f>
        <v/>
      </c>
      <c r="K462" t="inlineStr">
        <is>
          <t>(J462 * $P$3 * $P$4 * $P$5) * 60</t>
        </is>
      </c>
      <c r="L462">
        <f>IF(A462&lt;&gt;"", ROUND(MAX(0, K462-G462), 0), "")</f>
        <v/>
      </c>
      <c r="M462">
        <f>IF(L462&gt;0, "Restock Needed", "Healthy")</f>
        <v/>
      </c>
    </row>
    <row r="463">
      <c r="A463">
        <f>IF(ISBLANK(Data_Input_BizRpt!B463),"",Data_Input_BizRpt!B463)</f>
        <v/>
      </c>
      <c r="B463">
        <f>IFERROR(INDEX(Data_Input_Inventory!B:B, MATCH(A463, Data_Input_Inventory!D:D, 0)), "N/A")</f>
        <v/>
      </c>
      <c r="C463">
        <f>IFERROR(INDEX(Data_Input_Inventory!E:E, MATCH(A463, Data_Input_Inventory!D:D, 0)), "N/A")</f>
        <v/>
      </c>
      <c r="D463">
        <f>IF(A463&lt;&gt;"", HYPERLINK("https://www.amazon.com/dp/"&amp;A463, "View on Amazon"), "")</f>
        <v/>
      </c>
      <c r="E463">
        <f>IFERROR(INDEX(Data_Input_Inventory!G:G, MATCH(A463, Data_Input_Inventory!D:D, 0)), 0)</f>
        <v/>
      </c>
      <c r="F463">
        <f>IFERROR(INDEX(Data_Input_Inventory!BC:BC, MATCH(A463, Data_Input_Inventory!D:D, 0)), 0)</f>
        <v/>
      </c>
      <c r="G463">
        <f>E463+F463</f>
        <v/>
      </c>
      <c r="H463">
        <f>IFERROR(G463/J463, "")</f>
        <v/>
      </c>
      <c r="I463">
        <f>IFERROR(VLOOKUP(A463, Data_Input_BizRpt!B:AF, 30, FALSE), 0)</f>
        <v/>
      </c>
      <c r="J463">
        <f>I463/30</f>
        <v/>
      </c>
      <c r="K463" t="inlineStr">
        <is>
          <t>(J463 * $P$3 * $P$4 * $P$5) * 60</t>
        </is>
      </c>
      <c r="L463">
        <f>IF(A463&lt;&gt;"", ROUND(MAX(0, K463-G463), 0), "")</f>
        <v/>
      </c>
      <c r="M463">
        <f>IF(L463&gt;0, "Restock Needed", "Healthy")</f>
        <v/>
      </c>
    </row>
    <row r="464">
      <c r="A464">
        <f>IF(ISBLANK(Data_Input_BizRpt!B464),"",Data_Input_BizRpt!B464)</f>
        <v/>
      </c>
      <c r="B464">
        <f>IFERROR(INDEX(Data_Input_Inventory!B:B, MATCH(A464, Data_Input_Inventory!D:D, 0)), "N/A")</f>
        <v/>
      </c>
      <c r="C464">
        <f>IFERROR(INDEX(Data_Input_Inventory!E:E, MATCH(A464, Data_Input_Inventory!D:D, 0)), "N/A")</f>
        <v/>
      </c>
      <c r="D464">
        <f>IF(A464&lt;&gt;"", HYPERLINK("https://www.amazon.com/dp/"&amp;A464, "View on Amazon"), "")</f>
        <v/>
      </c>
      <c r="E464">
        <f>IFERROR(INDEX(Data_Input_Inventory!G:G, MATCH(A464, Data_Input_Inventory!D:D, 0)), 0)</f>
        <v/>
      </c>
      <c r="F464">
        <f>IFERROR(INDEX(Data_Input_Inventory!BC:BC, MATCH(A464, Data_Input_Inventory!D:D, 0)), 0)</f>
        <v/>
      </c>
      <c r="G464">
        <f>E464+F464</f>
        <v/>
      </c>
      <c r="H464">
        <f>IFERROR(G464/J464, "")</f>
        <v/>
      </c>
      <c r="I464">
        <f>IFERROR(VLOOKUP(A464, Data_Input_BizRpt!B:AF, 30, FALSE), 0)</f>
        <v/>
      </c>
      <c r="J464">
        <f>I464/30</f>
        <v/>
      </c>
      <c r="K464" t="inlineStr">
        <is>
          <t>(J464 * $P$3 * $P$4 * $P$5) * 60</t>
        </is>
      </c>
      <c r="L464">
        <f>IF(A464&lt;&gt;"", ROUND(MAX(0, K464-G464), 0), "")</f>
        <v/>
      </c>
      <c r="M464">
        <f>IF(L464&gt;0, "Restock Needed", "Healthy")</f>
        <v/>
      </c>
    </row>
    <row r="465">
      <c r="A465">
        <f>IF(ISBLANK(Data_Input_BizRpt!B465),"",Data_Input_BizRpt!B465)</f>
        <v/>
      </c>
      <c r="B465">
        <f>IFERROR(INDEX(Data_Input_Inventory!B:B, MATCH(A465, Data_Input_Inventory!D:D, 0)), "N/A")</f>
        <v/>
      </c>
      <c r="C465">
        <f>IFERROR(INDEX(Data_Input_Inventory!E:E, MATCH(A465, Data_Input_Inventory!D:D, 0)), "N/A")</f>
        <v/>
      </c>
      <c r="D465">
        <f>IF(A465&lt;&gt;"", HYPERLINK("https://www.amazon.com/dp/"&amp;A465, "View on Amazon"), "")</f>
        <v/>
      </c>
      <c r="E465">
        <f>IFERROR(INDEX(Data_Input_Inventory!G:G, MATCH(A465, Data_Input_Inventory!D:D, 0)), 0)</f>
        <v/>
      </c>
      <c r="F465">
        <f>IFERROR(INDEX(Data_Input_Inventory!BC:BC, MATCH(A465, Data_Input_Inventory!D:D, 0)), 0)</f>
        <v/>
      </c>
      <c r="G465">
        <f>E465+F465</f>
        <v/>
      </c>
      <c r="H465">
        <f>IFERROR(G465/J465, "")</f>
        <v/>
      </c>
      <c r="I465">
        <f>IFERROR(VLOOKUP(A465, Data_Input_BizRpt!B:AF, 30, FALSE), 0)</f>
        <v/>
      </c>
      <c r="J465">
        <f>I465/30</f>
        <v/>
      </c>
      <c r="K465" t="inlineStr">
        <is>
          <t>(J465 * $P$3 * $P$4 * $P$5) * 60</t>
        </is>
      </c>
      <c r="L465">
        <f>IF(A465&lt;&gt;"", ROUND(MAX(0, K465-G465), 0), "")</f>
        <v/>
      </c>
      <c r="M465">
        <f>IF(L465&gt;0, "Restock Needed", "Healthy")</f>
        <v/>
      </c>
    </row>
    <row r="466">
      <c r="A466">
        <f>IF(ISBLANK(Data_Input_BizRpt!B466),"",Data_Input_BizRpt!B466)</f>
        <v/>
      </c>
      <c r="B466">
        <f>IFERROR(INDEX(Data_Input_Inventory!B:B, MATCH(A466, Data_Input_Inventory!D:D, 0)), "N/A")</f>
        <v/>
      </c>
      <c r="C466">
        <f>IFERROR(INDEX(Data_Input_Inventory!E:E, MATCH(A466, Data_Input_Inventory!D:D, 0)), "N/A")</f>
        <v/>
      </c>
      <c r="D466">
        <f>IF(A466&lt;&gt;"", HYPERLINK("https://www.amazon.com/dp/"&amp;A466, "View on Amazon"), "")</f>
        <v/>
      </c>
      <c r="E466">
        <f>IFERROR(INDEX(Data_Input_Inventory!G:G, MATCH(A466, Data_Input_Inventory!D:D, 0)), 0)</f>
        <v/>
      </c>
      <c r="F466">
        <f>IFERROR(INDEX(Data_Input_Inventory!BC:BC, MATCH(A466, Data_Input_Inventory!D:D, 0)), 0)</f>
        <v/>
      </c>
      <c r="G466">
        <f>E466+F466</f>
        <v/>
      </c>
      <c r="H466">
        <f>IFERROR(G466/J466, "")</f>
        <v/>
      </c>
      <c r="I466">
        <f>IFERROR(VLOOKUP(A466, Data_Input_BizRpt!B:AF, 30, FALSE), 0)</f>
        <v/>
      </c>
      <c r="J466">
        <f>I466/30</f>
        <v/>
      </c>
      <c r="K466" t="inlineStr">
        <is>
          <t>(J466 * $P$3 * $P$4 * $P$5) * 60</t>
        </is>
      </c>
      <c r="L466">
        <f>IF(A466&lt;&gt;"", ROUND(MAX(0, K466-G466), 0), "")</f>
        <v/>
      </c>
      <c r="M466">
        <f>IF(L466&gt;0, "Restock Needed", "Healthy")</f>
        <v/>
      </c>
    </row>
    <row r="467">
      <c r="A467">
        <f>IF(ISBLANK(Data_Input_BizRpt!B467),"",Data_Input_BizRpt!B467)</f>
        <v/>
      </c>
      <c r="B467">
        <f>IFERROR(INDEX(Data_Input_Inventory!B:B, MATCH(A467, Data_Input_Inventory!D:D, 0)), "N/A")</f>
        <v/>
      </c>
      <c r="C467">
        <f>IFERROR(INDEX(Data_Input_Inventory!E:E, MATCH(A467, Data_Input_Inventory!D:D, 0)), "N/A")</f>
        <v/>
      </c>
      <c r="D467">
        <f>IF(A467&lt;&gt;"", HYPERLINK("https://www.amazon.com/dp/"&amp;A467, "View on Amazon"), "")</f>
        <v/>
      </c>
      <c r="E467">
        <f>IFERROR(INDEX(Data_Input_Inventory!G:G, MATCH(A467, Data_Input_Inventory!D:D, 0)), 0)</f>
        <v/>
      </c>
      <c r="F467">
        <f>IFERROR(INDEX(Data_Input_Inventory!BC:BC, MATCH(A467, Data_Input_Inventory!D:D, 0)), 0)</f>
        <v/>
      </c>
      <c r="G467">
        <f>E467+F467</f>
        <v/>
      </c>
      <c r="H467">
        <f>IFERROR(G467/J467, "")</f>
        <v/>
      </c>
      <c r="I467">
        <f>IFERROR(VLOOKUP(A467, Data_Input_BizRpt!B:AF, 30, FALSE), 0)</f>
        <v/>
      </c>
      <c r="J467">
        <f>I467/30</f>
        <v/>
      </c>
      <c r="K467" t="inlineStr">
        <is>
          <t>(J467 * $P$3 * $P$4 * $P$5) * 60</t>
        </is>
      </c>
      <c r="L467">
        <f>IF(A467&lt;&gt;"", ROUND(MAX(0, K467-G467), 0), "")</f>
        <v/>
      </c>
      <c r="M467">
        <f>IF(L467&gt;0, "Restock Needed", "Healthy")</f>
        <v/>
      </c>
    </row>
    <row r="468">
      <c r="A468">
        <f>IF(ISBLANK(Data_Input_BizRpt!B468),"",Data_Input_BizRpt!B468)</f>
        <v/>
      </c>
      <c r="B468">
        <f>IFERROR(INDEX(Data_Input_Inventory!B:B, MATCH(A468, Data_Input_Inventory!D:D, 0)), "N/A")</f>
        <v/>
      </c>
      <c r="C468">
        <f>IFERROR(INDEX(Data_Input_Inventory!E:E, MATCH(A468, Data_Input_Inventory!D:D, 0)), "N/A")</f>
        <v/>
      </c>
      <c r="D468">
        <f>IF(A468&lt;&gt;"", HYPERLINK("https://www.amazon.com/dp/"&amp;A468, "View on Amazon"), "")</f>
        <v/>
      </c>
      <c r="E468">
        <f>IFERROR(INDEX(Data_Input_Inventory!G:G, MATCH(A468, Data_Input_Inventory!D:D, 0)), 0)</f>
        <v/>
      </c>
      <c r="F468">
        <f>IFERROR(INDEX(Data_Input_Inventory!BC:BC, MATCH(A468, Data_Input_Inventory!D:D, 0)), 0)</f>
        <v/>
      </c>
      <c r="G468">
        <f>E468+F468</f>
        <v/>
      </c>
      <c r="H468">
        <f>IFERROR(G468/J468, "")</f>
        <v/>
      </c>
      <c r="I468">
        <f>IFERROR(VLOOKUP(A468, Data_Input_BizRpt!B:AF, 30, FALSE), 0)</f>
        <v/>
      </c>
      <c r="J468">
        <f>I468/30</f>
        <v/>
      </c>
      <c r="K468" t="inlineStr">
        <is>
          <t>(J468 * $P$3 * $P$4 * $P$5) * 60</t>
        </is>
      </c>
      <c r="L468">
        <f>IF(A468&lt;&gt;"", ROUND(MAX(0, K468-G468), 0), "")</f>
        <v/>
      </c>
      <c r="M468">
        <f>IF(L468&gt;0, "Restock Needed", "Healthy")</f>
        <v/>
      </c>
    </row>
    <row r="469">
      <c r="A469">
        <f>IF(ISBLANK(Data_Input_BizRpt!B469),"",Data_Input_BizRpt!B469)</f>
        <v/>
      </c>
      <c r="B469">
        <f>IFERROR(INDEX(Data_Input_Inventory!B:B, MATCH(A469, Data_Input_Inventory!D:D, 0)), "N/A")</f>
        <v/>
      </c>
      <c r="C469">
        <f>IFERROR(INDEX(Data_Input_Inventory!E:E, MATCH(A469, Data_Input_Inventory!D:D, 0)), "N/A")</f>
        <v/>
      </c>
      <c r="D469">
        <f>IF(A469&lt;&gt;"", HYPERLINK("https://www.amazon.com/dp/"&amp;A469, "View on Amazon"), "")</f>
        <v/>
      </c>
      <c r="E469">
        <f>IFERROR(INDEX(Data_Input_Inventory!G:G, MATCH(A469, Data_Input_Inventory!D:D, 0)), 0)</f>
        <v/>
      </c>
      <c r="F469">
        <f>IFERROR(INDEX(Data_Input_Inventory!BC:BC, MATCH(A469, Data_Input_Inventory!D:D, 0)), 0)</f>
        <v/>
      </c>
      <c r="G469">
        <f>E469+F469</f>
        <v/>
      </c>
      <c r="H469">
        <f>IFERROR(G469/J469, "")</f>
        <v/>
      </c>
      <c r="I469">
        <f>IFERROR(VLOOKUP(A469, Data_Input_BizRpt!B:AF, 30, FALSE), 0)</f>
        <v/>
      </c>
      <c r="J469">
        <f>I469/30</f>
        <v/>
      </c>
      <c r="K469" t="inlineStr">
        <is>
          <t>(J469 * $P$3 * $P$4 * $P$5) * 60</t>
        </is>
      </c>
      <c r="L469">
        <f>IF(A469&lt;&gt;"", ROUND(MAX(0, K469-G469), 0), "")</f>
        <v/>
      </c>
      <c r="M469">
        <f>IF(L469&gt;0, "Restock Needed", "Healthy")</f>
        <v/>
      </c>
    </row>
    <row r="470">
      <c r="A470">
        <f>IF(ISBLANK(Data_Input_BizRpt!B470),"",Data_Input_BizRpt!B470)</f>
        <v/>
      </c>
      <c r="B470">
        <f>IFERROR(INDEX(Data_Input_Inventory!B:B, MATCH(A470, Data_Input_Inventory!D:D, 0)), "N/A")</f>
        <v/>
      </c>
      <c r="C470">
        <f>IFERROR(INDEX(Data_Input_Inventory!E:E, MATCH(A470, Data_Input_Inventory!D:D, 0)), "N/A")</f>
        <v/>
      </c>
      <c r="D470">
        <f>IF(A470&lt;&gt;"", HYPERLINK("https://www.amazon.com/dp/"&amp;A470, "View on Amazon"), "")</f>
        <v/>
      </c>
      <c r="E470">
        <f>IFERROR(INDEX(Data_Input_Inventory!G:G, MATCH(A470, Data_Input_Inventory!D:D, 0)), 0)</f>
        <v/>
      </c>
      <c r="F470">
        <f>IFERROR(INDEX(Data_Input_Inventory!BC:BC, MATCH(A470, Data_Input_Inventory!D:D, 0)), 0)</f>
        <v/>
      </c>
      <c r="G470">
        <f>E470+F470</f>
        <v/>
      </c>
      <c r="H470">
        <f>IFERROR(G470/J470, "")</f>
        <v/>
      </c>
      <c r="I470">
        <f>IFERROR(VLOOKUP(A470, Data_Input_BizRpt!B:AF, 30, FALSE), 0)</f>
        <v/>
      </c>
      <c r="J470">
        <f>I470/30</f>
        <v/>
      </c>
      <c r="K470" t="inlineStr">
        <is>
          <t>(J470 * $P$3 * $P$4 * $P$5) * 60</t>
        </is>
      </c>
      <c r="L470">
        <f>IF(A470&lt;&gt;"", ROUND(MAX(0, K470-G470), 0), "")</f>
        <v/>
      </c>
      <c r="M470">
        <f>IF(L470&gt;0, "Restock Needed", "Healthy")</f>
        <v/>
      </c>
    </row>
    <row r="471">
      <c r="A471">
        <f>IF(ISBLANK(Data_Input_BizRpt!B471),"",Data_Input_BizRpt!B471)</f>
        <v/>
      </c>
      <c r="B471">
        <f>IFERROR(INDEX(Data_Input_Inventory!B:B, MATCH(A471, Data_Input_Inventory!D:D, 0)), "N/A")</f>
        <v/>
      </c>
      <c r="C471">
        <f>IFERROR(INDEX(Data_Input_Inventory!E:E, MATCH(A471, Data_Input_Inventory!D:D, 0)), "N/A")</f>
        <v/>
      </c>
      <c r="D471">
        <f>IF(A471&lt;&gt;"", HYPERLINK("https://www.amazon.com/dp/"&amp;A471, "View on Amazon"), "")</f>
        <v/>
      </c>
      <c r="E471">
        <f>IFERROR(INDEX(Data_Input_Inventory!G:G, MATCH(A471, Data_Input_Inventory!D:D, 0)), 0)</f>
        <v/>
      </c>
      <c r="F471">
        <f>IFERROR(INDEX(Data_Input_Inventory!BC:BC, MATCH(A471, Data_Input_Inventory!D:D, 0)), 0)</f>
        <v/>
      </c>
      <c r="G471">
        <f>E471+F471</f>
        <v/>
      </c>
      <c r="H471">
        <f>IFERROR(G471/J471, "")</f>
        <v/>
      </c>
      <c r="I471">
        <f>IFERROR(VLOOKUP(A471, Data_Input_BizRpt!B:AF, 30, FALSE), 0)</f>
        <v/>
      </c>
      <c r="J471">
        <f>I471/30</f>
        <v/>
      </c>
      <c r="K471" t="inlineStr">
        <is>
          <t>(J471 * $P$3 * $P$4 * $P$5) * 60</t>
        </is>
      </c>
      <c r="L471">
        <f>IF(A471&lt;&gt;"", ROUND(MAX(0, K471-G471), 0), "")</f>
        <v/>
      </c>
      <c r="M471">
        <f>IF(L471&gt;0, "Restock Needed", "Healthy")</f>
        <v/>
      </c>
    </row>
    <row r="472">
      <c r="A472">
        <f>IF(ISBLANK(Data_Input_BizRpt!B472),"",Data_Input_BizRpt!B472)</f>
        <v/>
      </c>
      <c r="B472">
        <f>IFERROR(INDEX(Data_Input_Inventory!B:B, MATCH(A472, Data_Input_Inventory!D:D, 0)), "N/A")</f>
        <v/>
      </c>
      <c r="C472">
        <f>IFERROR(INDEX(Data_Input_Inventory!E:E, MATCH(A472, Data_Input_Inventory!D:D, 0)), "N/A")</f>
        <v/>
      </c>
      <c r="D472">
        <f>IF(A472&lt;&gt;"", HYPERLINK("https://www.amazon.com/dp/"&amp;A472, "View on Amazon"), "")</f>
        <v/>
      </c>
      <c r="E472">
        <f>IFERROR(INDEX(Data_Input_Inventory!G:G, MATCH(A472, Data_Input_Inventory!D:D, 0)), 0)</f>
        <v/>
      </c>
      <c r="F472">
        <f>IFERROR(INDEX(Data_Input_Inventory!BC:BC, MATCH(A472, Data_Input_Inventory!D:D, 0)), 0)</f>
        <v/>
      </c>
      <c r="G472">
        <f>E472+F472</f>
        <v/>
      </c>
      <c r="H472">
        <f>IFERROR(G472/J472, "")</f>
        <v/>
      </c>
      <c r="I472">
        <f>IFERROR(VLOOKUP(A472, Data_Input_BizRpt!B:AF, 30, FALSE), 0)</f>
        <v/>
      </c>
      <c r="J472">
        <f>I472/30</f>
        <v/>
      </c>
      <c r="K472" t="inlineStr">
        <is>
          <t>(J472 * $P$3 * $P$4 * $P$5) * 60</t>
        </is>
      </c>
      <c r="L472">
        <f>IF(A472&lt;&gt;"", ROUND(MAX(0, K472-G472), 0), "")</f>
        <v/>
      </c>
      <c r="M472">
        <f>IF(L472&gt;0, "Restock Needed", "Healthy")</f>
        <v/>
      </c>
    </row>
    <row r="473">
      <c r="A473">
        <f>IF(ISBLANK(Data_Input_BizRpt!B473),"",Data_Input_BizRpt!B473)</f>
        <v/>
      </c>
      <c r="B473">
        <f>IFERROR(INDEX(Data_Input_Inventory!B:B, MATCH(A473, Data_Input_Inventory!D:D, 0)), "N/A")</f>
        <v/>
      </c>
      <c r="C473">
        <f>IFERROR(INDEX(Data_Input_Inventory!E:E, MATCH(A473, Data_Input_Inventory!D:D, 0)), "N/A")</f>
        <v/>
      </c>
      <c r="D473">
        <f>IF(A473&lt;&gt;"", HYPERLINK("https://www.amazon.com/dp/"&amp;A473, "View on Amazon"), "")</f>
        <v/>
      </c>
      <c r="E473">
        <f>IFERROR(INDEX(Data_Input_Inventory!G:G, MATCH(A473, Data_Input_Inventory!D:D, 0)), 0)</f>
        <v/>
      </c>
      <c r="F473">
        <f>IFERROR(INDEX(Data_Input_Inventory!BC:BC, MATCH(A473, Data_Input_Inventory!D:D, 0)), 0)</f>
        <v/>
      </c>
      <c r="G473">
        <f>E473+F473</f>
        <v/>
      </c>
      <c r="H473">
        <f>IFERROR(G473/J473, "")</f>
        <v/>
      </c>
      <c r="I473">
        <f>IFERROR(VLOOKUP(A473, Data_Input_BizRpt!B:AF, 30, FALSE), 0)</f>
        <v/>
      </c>
      <c r="J473">
        <f>I473/30</f>
        <v/>
      </c>
      <c r="K473" t="inlineStr">
        <is>
          <t>(J473 * $P$3 * $P$4 * $P$5) * 60</t>
        </is>
      </c>
      <c r="L473">
        <f>IF(A473&lt;&gt;"", ROUND(MAX(0, K473-G473), 0), "")</f>
        <v/>
      </c>
      <c r="M473">
        <f>IF(L473&gt;0, "Restock Needed", "Healthy")</f>
        <v/>
      </c>
    </row>
    <row r="474">
      <c r="A474">
        <f>IF(ISBLANK(Data_Input_BizRpt!B474),"",Data_Input_BizRpt!B474)</f>
        <v/>
      </c>
      <c r="B474">
        <f>IFERROR(INDEX(Data_Input_Inventory!B:B, MATCH(A474, Data_Input_Inventory!D:D, 0)), "N/A")</f>
        <v/>
      </c>
      <c r="C474">
        <f>IFERROR(INDEX(Data_Input_Inventory!E:E, MATCH(A474, Data_Input_Inventory!D:D, 0)), "N/A")</f>
        <v/>
      </c>
      <c r="D474">
        <f>IF(A474&lt;&gt;"", HYPERLINK("https://www.amazon.com/dp/"&amp;A474, "View on Amazon"), "")</f>
        <v/>
      </c>
      <c r="E474">
        <f>IFERROR(INDEX(Data_Input_Inventory!G:G, MATCH(A474, Data_Input_Inventory!D:D, 0)), 0)</f>
        <v/>
      </c>
      <c r="F474">
        <f>IFERROR(INDEX(Data_Input_Inventory!BC:BC, MATCH(A474, Data_Input_Inventory!D:D, 0)), 0)</f>
        <v/>
      </c>
      <c r="G474">
        <f>E474+F474</f>
        <v/>
      </c>
      <c r="H474">
        <f>IFERROR(G474/J474, "")</f>
        <v/>
      </c>
      <c r="I474">
        <f>IFERROR(VLOOKUP(A474, Data_Input_BizRpt!B:AF, 30, FALSE), 0)</f>
        <v/>
      </c>
      <c r="J474">
        <f>I474/30</f>
        <v/>
      </c>
      <c r="K474" t="inlineStr">
        <is>
          <t>(J474 * $P$3 * $P$4 * $P$5) * 60</t>
        </is>
      </c>
      <c r="L474">
        <f>IF(A474&lt;&gt;"", ROUND(MAX(0, K474-G474), 0), "")</f>
        <v/>
      </c>
      <c r="M474">
        <f>IF(L474&gt;0, "Restock Needed", "Healthy")</f>
        <v/>
      </c>
    </row>
    <row r="475">
      <c r="A475">
        <f>IF(ISBLANK(Data_Input_BizRpt!B475),"",Data_Input_BizRpt!B475)</f>
        <v/>
      </c>
      <c r="B475">
        <f>IFERROR(INDEX(Data_Input_Inventory!B:B, MATCH(A475, Data_Input_Inventory!D:D, 0)), "N/A")</f>
        <v/>
      </c>
      <c r="C475">
        <f>IFERROR(INDEX(Data_Input_Inventory!E:E, MATCH(A475, Data_Input_Inventory!D:D, 0)), "N/A")</f>
        <v/>
      </c>
      <c r="D475">
        <f>IF(A475&lt;&gt;"", HYPERLINK("https://www.amazon.com/dp/"&amp;A475, "View on Amazon"), "")</f>
        <v/>
      </c>
      <c r="E475">
        <f>IFERROR(INDEX(Data_Input_Inventory!G:G, MATCH(A475, Data_Input_Inventory!D:D, 0)), 0)</f>
        <v/>
      </c>
      <c r="F475">
        <f>IFERROR(INDEX(Data_Input_Inventory!BC:BC, MATCH(A475, Data_Input_Inventory!D:D, 0)), 0)</f>
        <v/>
      </c>
      <c r="G475">
        <f>E475+F475</f>
        <v/>
      </c>
      <c r="H475">
        <f>IFERROR(G475/J475, "")</f>
        <v/>
      </c>
      <c r="I475">
        <f>IFERROR(VLOOKUP(A475, Data_Input_BizRpt!B:AF, 30, FALSE), 0)</f>
        <v/>
      </c>
      <c r="J475">
        <f>I475/30</f>
        <v/>
      </c>
      <c r="K475" t="inlineStr">
        <is>
          <t>(J475 * $P$3 * $P$4 * $P$5) * 60</t>
        </is>
      </c>
      <c r="L475">
        <f>IF(A475&lt;&gt;"", ROUND(MAX(0, K475-G475), 0), "")</f>
        <v/>
      </c>
      <c r="M475">
        <f>IF(L475&gt;0, "Restock Needed", "Healthy")</f>
        <v/>
      </c>
    </row>
    <row r="476">
      <c r="A476">
        <f>IF(ISBLANK(Data_Input_BizRpt!B476),"",Data_Input_BizRpt!B476)</f>
        <v/>
      </c>
      <c r="B476">
        <f>IFERROR(INDEX(Data_Input_Inventory!B:B, MATCH(A476, Data_Input_Inventory!D:D, 0)), "N/A")</f>
        <v/>
      </c>
      <c r="C476">
        <f>IFERROR(INDEX(Data_Input_Inventory!E:E, MATCH(A476, Data_Input_Inventory!D:D, 0)), "N/A")</f>
        <v/>
      </c>
      <c r="D476">
        <f>IF(A476&lt;&gt;"", HYPERLINK("https://www.amazon.com/dp/"&amp;A476, "View on Amazon"), "")</f>
        <v/>
      </c>
      <c r="E476">
        <f>IFERROR(INDEX(Data_Input_Inventory!G:G, MATCH(A476, Data_Input_Inventory!D:D, 0)), 0)</f>
        <v/>
      </c>
      <c r="F476">
        <f>IFERROR(INDEX(Data_Input_Inventory!BC:BC, MATCH(A476, Data_Input_Inventory!D:D, 0)), 0)</f>
        <v/>
      </c>
      <c r="G476">
        <f>E476+F476</f>
        <v/>
      </c>
      <c r="H476">
        <f>IFERROR(G476/J476, "")</f>
        <v/>
      </c>
      <c r="I476">
        <f>IFERROR(VLOOKUP(A476, Data_Input_BizRpt!B:AF, 30, FALSE), 0)</f>
        <v/>
      </c>
      <c r="J476">
        <f>I476/30</f>
        <v/>
      </c>
      <c r="K476" t="inlineStr">
        <is>
          <t>(J476 * $P$3 * $P$4 * $P$5) * 60</t>
        </is>
      </c>
      <c r="L476">
        <f>IF(A476&lt;&gt;"", ROUND(MAX(0, K476-G476), 0), "")</f>
        <v/>
      </c>
      <c r="M476">
        <f>IF(L476&gt;0, "Restock Needed", "Healthy")</f>
        <v/>
      </c>
    </row>
    <row r="477">
      <c r="A477">
        <f>IF(ISBLANK(Data_Input_BizRpt!B477),"",Data_Input_BizRpt!B477)</f>
        <v/>
      </c>
      <c r="B477">
        <f>IFERROR(INDEX(Data_Input_Inventory!B:B, MATCH(A477, Data_Input_Inventory!D:D, 0)), "N/A")</f>
        <v/>
      </c>
      <c r="C477">
        <f>IFERROR(INDEX(Data_Input_Inventory!E:E, MATCH(A477, Data_Input_Inventory!D:D, 0)), "N/A")</f>
        <v/>
      </c>
      <c r="D477">
        <f>IF(A477&lt;&gt;"", HYPERLINK("https://www.amazon.com/dp/"&amp;A477, "View on Amazon"), "")</f>
        <v/>
      </c>
      <c r="E477">
        <f>IFERROR(INDEX(Data_Input_Inventory!G:G, MATCH(A477, Data_Input_Inventory!D:D, 0)), 0)</f>
        <v/>
      </c>
      <c r="F477">
        <f>IFERROR(INDEX(Data_Input_Inventory!BC:BC, MATCH(A477, Data_Input_Inventory!D:D, 0)), 0)</f>
        <v/>
      </c>
      <c r="G477">
        <f>E477+F477</f>
        <v/>
      </c>
      <c r="H477">
        <f>IFERROR(G477/J477, "")</f>
        <v/>
      </c>
      <c r="I477">
        <f>IFERROR(VLOOKUP(A477, Data_Input_BizRpt!B:AF, 30, FALSE), 0)</f>
        <v/>
      </c>
      <c r="J477">
        <f>I477/30</f>
        <v/>
      </c>
      <c r="K477" t="inlineStr">
        <is>
          <t>(J477 * $P$3 * $P$4 * $P$5) * 60</t>
        </is>
      </c>
      <c r="L477">
        <f>IF(A477&lt;&gt;"", ROUND(MAX(0, K477-G477), 0), "")</f>
        <v/>
      </c>
      <c r="M477">
        <f>IF(L477&gt;0, "Restock Needed", "Healthy")</f>
        <v/>
      </c>
    </row>
    <row r="478">
      <c r="A478">
        <f>IF(ISBLANK(Data_Input_BizRpt!B478),"",Data_Input_BizRpt!B478)</f>
        <v/>
      </c>
      <c r="B478">
        <f>IFERROR(INDEX(Data_Input_Inventory!B:B, MATCH(A478, Data_Input_Inventory!D:D, 0)), "N/A")</f>
        <v/>
      </c>
      <c r="C478">
        <f>IFERROR(INDEX(Data_Input_Inventory!E:E, MATCH(A478, Data_Input_Inventory!D:D, 0)), "N/A")</f>
        <v/>
      </c>
      <c r="D478">
        <f>IF(A478&lt;&gt;"", HYPERLINK("https://www.amazon.com/dp/"&amp;A478, "View on Amazon"), "")</f>
        <v/>
      </c>
      <c r="E478">
        <f>IFERROR(INDEX(Data_Input_Inventory!G:G, MATCH(A478, Data_Input_Inventory!D:D, 0)), 0)</f>
        <v/>
      </c>
      <c r="F478">
        <f>IFERROR(INDEX(Data_Input_Inventory!BC:BC, MATCH(A478, Data_Input_Inventory!D:D, 0)), 0)</f>
        <v/>
      </c>
      <c r="G478">
        <f>E478+F478</f>
        <v/>
      </c>
      <c r="H478">
        <f>IFERROR(G478/J478, "")</f>
        <v/>
      </c>
      <c r="I478">
        <f>IFERROR(VLOOKUP(A478, Data_Input_BizRpt!B:AF, 30, FALSE), 0)</f>
        <v/>
      </c>
      <c r="J478">
        <f>I478/30</f>
        <v/>
      </c>
      <c r="K478" t="inlineStr">
        <is>
          <t>(J478 * $P$3 * $P$4 * $P$5) * 60</t>
        </is>
      </c>
      <c r="L478">
        <f>IF(A478&lt;&gt;"", ROUND(MAX(0, K478-G478), 0), "")</f>
        <v/>
      </c>
      <c r="M478">
        <f>IF(L478&gt;0, "Restock Needed", "Healthy")</f>
        <v/>
      </c>
    </row>
    <row r="479">
      <c r="A479">
        <f>IF(ISBLANK(Data_Input_BizRpt!B479),"",Data_Input_BizRpt!B479)</f>
        <v/>
      </c>
      <c r="B479">
        <f>IFERROR(INDEX(Data_Input_Inventory!B:B, MATCH(A479, Data_Input_Inventory!D:D, 0)), "N/A")</f>
        <v/>
      </c>
      <c r="C479">
        <f>IFERROR(INDEX(Data_Input_Inventory!E:E, MATCH(A479, Data_Input_Inventory!D:D, 0)), "N/A")</f>
        <v/>
      </c>
      <c r="D479">
        <f>IF(A479&lt;&gt;"", HYPERLINK("https://www.amazon.com/dp/"&amp;A479, "View on Amazon"), "")</f>
        <v/>
      </c>
      <c r="E479">
        <f>IFERROR(INDEX(Data_Input_Inventory!G:G, MATCH(A479, Data_Input_Inventory!D:D, 0)), 0)</f>
        <v/>
      </c>
      <c r="F479">
        <f>IFERROR(INDEX(Data_Input_Inventory!BC:BC, MATCH(A479, Data_Input_Inventory!D:D, 0)), 0)</f>
        <v/>
      </c>
      <c r="G479">
        <f>E479+F479</f>
        <v/>
      </c>
      <c r="H479">
        <f>IFERROR(G479/J479, "")</f>
        <v/>
      </c>
      <c r="I479">
        <f>IFERROR(VLOOKUP(A479, Data_Input_BizRpt!B:AF, 30, FALSE), 0)</f>
        <v/>
      </c>
      <c r="J479">
        <f>I479/30</f>
        <v/>
      </c>
      <c r="K479" t="inlineStr">
        <is>
          <t>(J479 * $P$3 * $P$4 * $P$5) * 60</t>
        </is>
      </c>
      <c r="L479">
        <f>IF(A479&lt;&gt;"", ROUND(MAX(0, K479-G479), 0), "")</f>
        <v/>
      </c>
      <c r="M479">
        <f>IF(L479&gt;0, "Restock Needed", "Healthy")</f>
        <v/>
      </c>
    </row>
    <row r="480">
      <c r="A480">
        <f>IF(ISBLANK(Data_Input_BizRpt!B480),"",Data_Input_BizRpt!B480)</f>
        <v/>
      </c>
      <c r="B480">
        <f>IFERROR(INDEX(Data_Input_Inventory!B:B, MATCH(A480, Data_Input_Inventory!D:D, 0)), "N/A")</f>
        <v/>
      </c>
      <c r="C480">
        <f>IFERROR(INDEX(Data_Input_Inventory!E:E, MATCH(A480, Data_Input_Inventory!D:D, 0)), "N/A")</f>
        <v/>
      </c>
      <c r="D480">
        <f>IF(A480&lt;&gt;"", HYPERLINK("https://www.amazon.com/dp/"&amp;A480, "View on Amazon"), "")</f>
        <v/>
      </c>
      <c r="E480">
        <f>IFERROR(INDEX(Data_Input_Inventory!G:G, MATCH(A480, Data_Input_Inventory!D:D, 0)), 0)</f>
        <v/>
      </c>
      <c r="F480">
        <f>IFERROR(INDEX(Data_Input_Inventory!BC:BC, MATCH(A480, Data_Input_Inventory!D:D, 0)), 0)</f>
        <v/>
      </c>
      <c r="G480">
        <f>E480+F480</f>
        <v/>
      </c>
      <c r="H480">
        <f>IFERROR(G480/J480, "")</f>
        <v/>
      </c>
      <c r="I480">
        <f>IFERROR(VLOOKUP(A480, Data_Input_BizRpt!B:AF, 30, FALSE), 0)</f>
        <v/>
      </c>
      <c r="J480">
        <f>I480/30</f>
        <v/>
      </c>
      <c r="K480" t="inlineStr">
        <is>
          <t>(J480 * $P$3 * $P$4 * $P$5) * 60</t>
        </is>
      </c>
      <c r="L480">
        <f>IF(A480&lt;&gt;"", ROUND(MAX(0, K480-G480), 0), "")</f>
        <v/>
      </c>
      <c r="M480">
        <f>IF(L480&gt;0, "Restock Needed", "Healthy")</f>
        <v/>
      </c>
    </row>
    <row r="481">
      <c r="A481">
        <f>IF(ISBLANK(Data_Input_BizRpt!B481),"",Data_Input_BizRpt!B481)</f>
        <v/>
      </c>
      <c r="B481">
        <f>IFERROR(INDEX(Data_Input_Inventory!B:B, MATCH(A481, Data_Input_Inventory!D:D, 0)), "N/A")</f>
        <v/>
      </c>
      <c r="C481">
        <f>IFERROR(INDEX(Data_Input_Inventory!E:E, MATCH(A481, Data_Input_Inventory!D:D, 0)), "N/A")</f>
        <v/>
      </c>
      <c r="D481">
        <f>IF(A481&lt;&gt;"", HYPERLINK("https://www.amazon.com/dp/"&amp;A481, "View on Amazon"), "")</f>
        <v/>
      </c>
      <c r="E481">
        <f>IFERROR(INDEX(Data_Input_Inventory!G:G, MATCH(A481, Data_Input_Inventory!D:D, 0)), 0)</f>
        <v/>
      </c>
      <c r="F481">
        <f>IFERROR(INDEX(Data_Input_Inventory!BC:BC, MATCH(A481, Data_Input_Inventory!D:D, 0)), 0)</f>
        <v/>
      </c>
      <c r="G481">
        <f>E481+F481</f>
        <v/>
      </c>
      <c r="H481">
        <f>IFERROR(G481/J481, "")</f>
        <v/>
      </c>
      <c r="I481">
        <f>IFERROR(VLOOKUP(A481, Data_Input_BizRpt!B:AF, 30, FALSE), 0)</f>
        <v/>
      </c>
      <c r="J481">
        <f>I481/30</f>
        <v/>
      </c>
      <c r="K481" t="inlineStr">
        <is>
          <t>(J481 * $P$3 * $P$4 * $P$5) * 60</t>
        </is>
      </c>
      <c r="L481">
        <f>IF(A481&lt;&gt;"", ROUND(MAX(0, K481-G481), 0), "")</f>
        <v/>
      </c>
      <c r="M481">
        <f>IF(L481&gt;0, "Restock Needed", "Healthy")</f>
        <v/>
      </c>
    </row>
    <row r="482">
      <c r="A482">
        <f>IF(ISBLANK(Data_Input_BizRpt!B482),"",Data_Input_BizRpt!B482)</f>
        <v/>
      </c>
      <c r="B482">
        <f>IFERROR(INDEX(Data_Input_Inventory!B:B, MATCH(A482, Data_Input_Inventory!D:D, 0)), "N/A")</f>
        <v/>
      </c>
      <c r="C482">
        <f>IFERROR(INDEX(Data_Input_Inventory!E:E, MATCH(A482, Data_Input_Inventory!D:D, 0)), "N/A")</f>
        <v/>
      </c>
      <c r="D482">
        <f>IF(A482&lt;&gt;"", HYPERLINK("https://www.amazon.com/dp/"&amp;A482, "View on Amazon"), "")</f>
        <v/>
      </c>
      <c r="E482">
        <f>IFERROR(INDEX(Data_Input_Inventory!G:G, MATCH(A482, Data_Input_Inventory!D:D, 0)), 0)</f>
        <v/>
      </c>
      <c r="F482">
        <f>IFERROR(INDEX(Data_Input_Inventory!BC:BC, MATCH(A482, Data_Input_Inventory!D:D, 0)), 0)</f>
        <v/>
      </c>
      <c r="G482">
        <f>E482+F482</f>
        <v/>
      </c>
      <c r="H482">
        <f>IFERROR(G482/J482, "")</f>
        <v/>
      </c>
      <c r="I482">
        <f>IFERROR(VLOOKUP(A482, Data_Input_BizRpt!B:AF, 30, FALSE), 0)</f>
        <v/>
      </c>
      <c r="J482">
        <f>I482/30</f>
        <v/>
      </c>
      <c r="K482" t="inlineStr">
        <is>
          <t>(J482 * $P$3 * $P$4 * $P$5) * 60</t>
        </is>
      </c>
      <c r="L482">
        <f>IF(A482&lt;&gt;"", ROUND(MAX(0, K482-G482), 0), "")</f>
        <v/>
      </c>
      <c r="M482">
        <f>IF(L482&gt;0, "Restock Needed", "Healthy")</f>
        <v/>
      </c>
    </row>
    <row r="483">
      <c r="A483">
        <f>IF(ISBLANK(Data_Input_BizRpt!B483),"",Data_Input_BizRpt!B483)</f>
        <v/>
      </c>
      <c r="B483">
        <f>IFERROR(INDEX(Data_Input_Inventory!B:B, MATCH(A483, Data_Input_Inventory!D:D, 0)), "N/A")</f>
        <v/>
      </c>
      <c r="C483">
        <f>IFERROR(INDEX(Data_Input_Inventory!E:E, MATCH(A483, Data_Input_Inventory!D:D, 0)), "N/A")</f>
        <v/>
      </c>
      <c r="D483">
        <f>IF(A483&lt;&gt;"", HYPERLINK("https://www.amazon.com/dp/"&amp;A483, "View on Amazon"), "")</f>
        <v/>
      </c>
      <c r="E483">
        <f>IFERROR(INDEX(Data_Input_Inventory!G:G, MATCH(A483, Data_Input_Inventory!D:D, 0)), 0)</f>
        <v/>
      </c>
      <c r="F483">
        <f>IFERROR(INDEX(Data_Input_Inventory!BC:BC, MATCH(A483, Data_Input_Inventory!D:D, 0)), 0)</f>
        <v/>
      </c>
      <c r="G483">
        <f>E483+F483</f>
        <v/>
      </c>
      <c r="H483">
        <f>IFERROR(G483/J483, "")</f>
        <v/>
      </c>
      <c r="I483">
        <f>IFERROR(VLOOKUP(A483, Data_Input_BizRpt!B:AF, 30, FALSE), 0)</f>
        <v/>
      </c>
      <c r="J483">
        <f>I483/30</f>
        <v/>
      </c>
      <c r="K483" t="inlineStr">
        <is>
          <t>(J483 * $P$3 * $P$4 * $P$5) * 60</t>
        </is>
      </c>
      <c r="L483">
        <f>IF(A483&lt;&gt;"", ROUND(MAX(0, K483-G483), 0), "")</f>
        <v/>
      </c>
      <c r="M483">
        <f>IF(L483&gt;0, "Restock Needed", "Healthy")</f>
        <v/>
      </c>
    </row>
    <row r="484">
      <c r="A484">
        <f>IF(ISBLANK(Data_Input_BizRpt!B484),"",Data_Input_BizRpt!B484)</f>
        <v/>
      </c>
      <c r="B484">
        <f>IFERROR(INDEX(Data_Input_Inventory!B:B, MATCH(A484, Data_Input_Inventory!D:D, 0)), "N/A")</f>
        <v/>
      </c>
      <c r="C484">
        <f>IFERROR(INDEX(Data_Input_Inventory!E:E, MATCH(A484, Data_Input_Inventory!D:D, 0)), "N/A")</f>
        <v/>
      </c>
      <c r="D484">
        <f>IF(A484&lt;&gt;"", HYPERLINK("https://www.amazon.com/dp/"&amp;A484, "View on Amazon"), "")</f>
        <v/>
      </c>
      <c r="E484">
        <f>IFERROR(INDEX(Data_Input_Inventory!G:G, MATCH(A484, Data_Input_Inventory!D:D, 0)), 0)</f>
        <v/>
      </c>
      <c r="F484">
        <f>IFERROR(INDEX(Data_Input_Inventory!BC:BC, MATCH(A484, Data_Input_Inventory!D:D, 0)), 0)</f>
        <v/>
      </c>
      <c r="G484">
        <f>E484+F484</f>
        <v/>
      </c>
      <c r="H484">
        <f>IFERROR(G484/J484, "")</f>
        <v/>
      </c>
      <c r="I484">
        <f>IFERROR(VLOOKUP(A484, Data_Input_BizRpt!B:AF, 30, FALSE), 0)</f>
        <v/>
      </c>
      <c r="J484">
        <f>I484/30</f>
        <v/>
      </c>
      <c r="K484" t="inlineStr">
        <is>
          <t>(J484 * $P$3 * $P$4 * $P$5) * 60</t>
        </is>
      </c>
      <c r="L484">
        <f>IF(A484&lt;&gt;"", ROUND(MAX(0, K484-G484), 0), "")</f>
        <v/>
      </c>
      <c r="M484">
        <f>IF(L484&gt;0, "Restock Needed", "Healthy")</f>
        <v/>
      </c>
    </row>
    <row r="485">
      <c r="A485">
        <f>IF(ISBLANK(Data_Input_BizRpt!B485),"",Data_Input_BizRpt!B485)</f>
        <v/>
      </c>
      <c r="B485">
        <f>IFERROR(INDEX(Data_Input_Inventory!B:B, MATCH(A485, Data_Input_Inventory!D:D, 0)), "N/A")</f>
        <v/>
      </c>
      <c r="C485">
        <f>IFERROR(INDEX(Data_Input_Inventory!E:E, MATCH(A485, Data_Input_Inventory!D:D, 0)), "N/A")</f>
        <v/>
      </c>
      <c r="D485">
        <f>IF(A485&lt;&gt;"", HYPERLINK("https://www.amazon.com/dp/"&amp;A485, "View on Amazon"), "")</f>
        <v/>
      </c>
      <c r="E485">
        <f>IFERROR(INDEX(Data_Input_Inventory!G:G, MATCH(A485, Data_Input_Inventory!D:D, 0)), 0)</f>
        <v/>
      </c>
      <c r="F485">
        <f>IFERROR(INDEX(Data_Input_Inventory!BC:BC, MATCH(A485, Data_Input_Inventory!D:D, 0)), 0)</f>
        <v/>
      </c>
      <c r="G485">
        <f>E485+F485</f>
        <v/>
      </c>
      <c r="H485">
        <f>IFERROR(G485/J485, "")</f>
        <v/>
      </c>
      <c r="I485">
        <f>IFERROR(VLOOKUP(A485, Data_Input_BizRpt!B:AF, 30, FALSE), 0)</f>
        <v/>
      </c>
      <c r="J485">
        <f>I485/30</f>
        <v/>
      </c>
      <c r="K485" t="inlineStr">
        <is>
          <t>(J485 * $P$3 * $P$4 * $P$5) * 60</t>
        </is>
      </c>
      <c r="L485">
        <f>IF(A485&lt;&gt;"", ROUND(MAX(0, K485-G485), 0), "")</f>
        <v/>
      </c>
      <c r="M485">
        <f>IF(L485&gt;0, "Restock Needed", "Healthy")</f>
        <v/>
      </c>
    </row>
    <row r="486">
      <c r="A486">
        <f>IF(ISBLANK(Data_Input_BizRpt!B486),"",Data_Input_BizRpt!B486)</f>
        <v/>
      </c>
      <c r="B486">
        <f>IFERROR(INDEX(Data_Input_Inventory!B:B, MATCH(A486, Data_Input_Inventory!D:D, 0)), "N/A")</f>
        <v/>
      </c>
      <c r="C486">
        <f>IFERROR(INDEX(Data_Input_Inventory!E:E, MATCH(A486, Data_Input_Inventory!D:D, 0)), "N/A")</f>
        <v/>
      </c>
      <c r="D486">
        <f>IF(A486&lt;&gt;"", HYPERLINK("https://www.amazon.com/dp/"&amp;A486, "View on Amazon"), "")</f>
        <v/>
      </c>
      <c r="E486">
        <f>IFERROR(INDEX(Data_Input_Inventory!G:G, MATCH(A486, Data_Input_Inventory!D:D, 0)), 0)</f>
        <v/>
      </c>
      <c r="F486">
        <f>IFERROR(INDEX(Data_Input_Inventory!BC:BC, MATCH(A486, Data_Input_Inventory!D:D, 0)), 0)</f>
        <v/>
      </c>
      <c r="G486">
        <f>E486+F486</f>
        <v/>
      </c>
      <c r="H486">
        <f>IFERROR(G486/J486, "")</f>
        <v/>
      </c>
      <c r="I486">
        <f>IFERROR(VLOOKUP(A486, Data_Input_BizRpt!B:AF, 30, FALSE), 0)</f>
        <v/>
      </c>
      <c r="J486">
        <f>I486/30</f>
        <v/>
      </c>
      <c r="K486" t="inlineStr">
        <is>
          <t>(J486 * $P$3 * $P$4 * $P$5) * 60</t>
        </is>
      </c>
      <c r="L486">
        <f>IF(A486&lt;&gt;"", ROUND(MAX(0, K486-G486), 0), "")</f>
        <v/>
      </c>
      <c r="M486">
        <f>IF(L486&gt;0, "Restock Needed", "Healthy")</f>
        <v/>
      </c>
    </row>
    <row r="487">
      <c r="A487">
        <f>IF(ISBLANK(Data_Input_BizRpt!B487),"",Data_Input_BizRpt!B487)</f>
        <v/>
      </c>
      <c r="B487">
        <f>IFERROR(INDEX(Data_Input_Inventory!B:B, MATCH(A487, Data_Input_Inventory!D:D, 0)), "N/A")</f>
        <v/>
      </c>
      <c r="C487">
        <f>IFERROR(INDEX(Data_Input_Inventory!E:E, MATCH(A487, Data_Input_Inventory!D:D, 0)), "N/A")</f>
        <v/>
      </c>
      <c r="D487">
        <f>IF(A487&lt;&gt;"", HYPERLINK("https://www.amazon.com/dp/"&amp;A487, "View on Amazon"), "")</f>
        <v/>
      </c>
      <c r="E487">
        <f>IFERROR(INDEX(Data_Input_Inventory!G:G, MATCH(A487, Data_Input_Inventory!D:D, 0)), 0)</f>
        <v/>
      </c>
      <c r="F487">
        <f>IFERROR(INDEX(Data_Input_Inventory!BC:BC, MATCH(A487, Data_Input_Inventory!D:D, 0)), 0)</f>
        <v/>
      </c>
      <c r="G487">
        <f>E487+F487</f>
        <v/>
      </c>
      <c r="H487">
        <f>IFERROR(G487/J487, "")</f>
        <v/>
      </c>
      <c r="I487">
        <f>IFERROR(VLOOKUP(A487, Data_Input_BizRpt!B:AF, 30, FALSE), 0)</f>
        <v/>
      </c>
      <c r="J487">
        <f>I487/30</f>
        <v/>
      </c>
      <c r="K487" t="inlineStr">
        <is>
          <t>(J487 * $P$3 * $P$4 * $P$5) * 60</t>
        </is>
      </c>
      <c r="L487">
        <f>IF(A487&lt;&gt;"", ROUND(MAX(0, K487-G487), 0), "")</f>
        <v/>
      </c>
      <c r="M487">
        <f>IF(L487&gt;0, "Restock Needed", "Healthy")</f>
        <v/>
      </c>
    </row>
    <row r="488">
      <c r="A488">
        <f>IF(ISBLANK(Data_Input_BizRpt!B488),"",Data_Input_BizRpt!B488)</f>
        <v/>
      </c>
      <c r="B488">
        <f>IFERROR(INDEX(Data_Input_Inventory!B:B, MATCH(A488, Data_Input_Inventory!D:D, 0)), "N/A")</f>
        <v/>
      </c>
      <c r="C488">
        <f>IFERROR(INDEX(Data_Input_Inventory!E:E, MATCH(A488, Data_Input_Inventory!D:D, 0)), "N/A")</f>
        <v/>
      </c>
      <c r="D488">
        <f>IF(A488&lt;&gt;"", HYPERLINK("https://www.amazon.com/dp/"&amp;A488, "View on Amazon"), "")</f>
        <v/>
      </c>
      <c r="E488">
        <f>IFERROR(INDEX(Data_Input_Inventory!G:G, MATCH(A488, Data_Input_Inventory!D:D, 0)), 0)</f>
        <v/>
      </c>
      <c r="F488">
        <f>IFERROR(INDEX(Data_Input_Inventory!BC:BC, MATCH(A488, Data_Input_Inventory!D:D, 0)), 0)</f>
        <v/>
      </c>
      <c r="G488">
        <f>E488+F488</f>
        <v/>
      </c>
      <c r="H488">
        <f>IFERROR(G488/J488, "")</f>
        <v/>
      </c>
      <c r="I488">
        <f>IFERROR(VLOOKUP(A488, Data_Input_BizRpt!B:AF, 30, FALSE), 0)</f>
        <v/>
      </c>
      <c r="J488">
        <f>I488/30</f>
        <v/>
      </c>
      <c r="K488" t="inlineStr">
        <is>
          <t>(J488 * $P$3 * $P$4 * $P$5) * 60</t>
        </is>
      </c>
      <c r="L488">
        <f>IF(A488&lt;&gt;"", ROUND(MAX(0, K488-G488), 0), "")</f>
        <v/>
      </c>
      <c r="M488">
        <f>IF(L488&gt;0, "Restock Needed", "Healthy")</f>
        <v/>
      </c>
    </row>
    <row r="489">
      <c r="A489">
        <f>IF(ISBLANK(Data_Input_BizRpt!B489),"",Data_Input_BizRpt!B489)</f>
        <v/>
      </c>
      <c r="B489">
        <f>IFERROR(INDEX(Data_Input_Inventory!B:B, MATCH(A489, Data_Input_Inventory!D:D, 0)), "N/A")</f>
        <v/>
      </c>
      <c r="C489">
        <f>IFERROR(INDEX(Data_Input_Inventory!E:E, MATCH(A489, Data_Input_Inventory!D:D, 0)), "N/A")</f>
        <v/>
      </c>
      <c r="D489">
        <f>IF(A489&lt;&gt;"", HYPERLINK("https://www.amazon.com/dp/"&amp;A489, "View on Amazon"), "")</f>
        <v/>
      </c>
      <c r="E489">
        <f>IFERROR(INDEX(Data_Input_Inventory!G:G, MATCH(A489, Data_Input_Inventory!D:D, 0)), 0)</f>
        <v/>
      </c>
      <c r="F489">
        <f>IFERROR(INDEX(Data_Input_Inventory!BC:BC, MATCH(A489, Data_Input_Inventory!D:D, 0)), 0)</f>
        <v/>
      </c>
      <c r="G489">
        <f>E489+F489</f>
        <v/>
      </c>
      <c r="H489">
        <f>IFERROR(G489/J489, "")</f>
        <v/>
      </c>
      <c r="I489">
        <f>IFERROR(VLOOKUP(A489, Data_Input_BizRpt!B:AF, 30, FALSE), 0)</f>
        <v/>
      </c>
      <c r="J489">
        <f>I489/30</f>
        <v/>
      </c>
      <c r="K489" t="inlineStr">
        <is>
          <t>(J489 * $P$3 * $P$4 * $P$5) * 60</t>
        </is>
      </c>
      <c r="L489">
        <f>IF(A489&lt;&gt;"", ROUND(MAX(0, K489-G489), 0), "")</f>
        <v/>
      </c>
      <c r="M489">
        <f>IF(L489&gt;0, "Restock Needed", "Healthy")</f>
        <v/>
      </c>
    </row>
    <row r="490">
      <c r="A490">
        <f>IF(ISBLANK(Data_Input_BizRpt!B490),"",Data_Input_BizRpt!B490)</f>
        <v/>
      </c>
      <c r="B490">
        <f>IFERROR(INDEX(Data_Input_Inventory!B:B, MATCH(A490, Data_Input_Inventory!D:D, 0)), "N/A")</f>
        <v/>
      </c>
      <c r="C490">
        <f>IFERROR(INDEX(Data_Input_Inventory!E:E, MATCH(A490, Data_Input_Inventory!D:D, 0)), "N/A")</f>
        <v/>
      </c>
      <c r="D490">
        <f>IF(A490&lt;&gt;"", HYPERLINK("https://www.amazon.com/dp/"&amp;A490, "View on Amazon"), "")</f>
        <v/>
      </c>
      <c r="E490">
        <f>IFERROR(INDEX(Data_Input_Inventory!G:G, MATCH(A490, Data_Input_Inventory!D:D, 0)), 0)</f>
        <v/>
      </c>
      <c r="F490">
        <f>IFERROR(INDEX(Data_Input_Inventory!BC:BC, MATCH(A490, Data_Input_Inventory!D:D, 0)), 0)</f>
        <v/>
      </c>
      <c r="G490">
        <f>E490+F490</f>
        <v/>
      </c>
      <c r="H490">
        <f>IFERROR(G490/J490, "")</f>
        <v/>
      </c>
      <c r="I490">
        <f>IFERROR(VLOOKUP(A490, Data_Input_BizRpt!B:AF, 30, FALSE), 0)</f>
        <v/>
      </c>
      <c r="J490">
        <f>I490/30</f>
        <v/>
      </c>
      <c r="K490" t="inlineStr">
        <is>
          <t>(J490 * $P$3 * $P$4 * $P$5) * 60</t>
        </is>
      </c>
      <c r="L490">
        <f>IF(A490&lt;&gt;"", ROUND(MAX(0, K490-G490), 0), "")</f>
        <v/>
      </c>
      <c r="M490">
        <f>IF(L490&gt;0, "Restock Needed", "Healthy")</f>
        <v/>
      </c>
    </row>
    <row r="491">
      <c r="A491">
        <f>IF(ISBLANK(Data_Input_BizRpt!B491),"",Data_Input_BizRpt!B491)</f>
        <v/>
      </c>
      <c r="B491">
        <f>IFERROR(INDEX(Data_Input_Inventory!B:B, MATCH(A491, Data_Input_Inventory!D:D, 0)), "N/A")</f>
        <v/>
      </c>
      <c r="C491">
        <f>IFERROR(INDEX(Data_Input_Inventory!E:E, MATCH(A491, Data_Input_Inventory!D:D, 0)), "N/A")</f>
        <v/>
      </c>
      <c r="D491">
        <f>IF(A491&lt;&gt;"", HYPERLINK("https://www.amazon.com/dp/"&amp;A491, "View on Amazon"), "")</f>
        <v/>
      </c>
      <c r="E491">
        <f>IFERROR(INDEX(Data_Input_Inventory!G:G, MATCH(A491, Data_Input_Inventory!D:D, 0)), 0)</f>
        <v/>
      </c>
      <c r="F491">
        <f>IFERROR(INDEX(Data_Input_Inventory!BC:BC, MATCH(A491, Data_Input_Inventory!D:D, 0)), 0)</f>
        <v/>
      </c>
      <c r="G491">
        <f>E491+F491</f>
        <v/>
      </c>
      <c r="H491">
        <f>IFERROR(G491/J491, "")</f>
        <v/>
      </c>
      <c r="I491">
        <f>IFERROR(VLOOKUP(A491, Data_Input_BizRpt!B:AF, 30, FALSE), 0)</f>
        <v/>
      </c>
      <c r="J491">
        <f>I491/30</f>
        <v/>
      </c>
      <c r="K491" t="inlineStr">
        <is>
          <t>(J491 * $P$3 * $P$4 * $P$5) * 60</t>
        </is>
      </c>
      <c r="L491">
        <f>IF(A491&lt;&gt;"", ROUND(MAX(0, K491-G491), 0), "")</f>
        <v/>
      </c>
      <c r="M491">
        <f>IF(L491&gt;0, "Restock Needed", "Healthy")</f>
        <v/>
      </c>
    </row>
    <row r="492">
      <c r="A492">
        <f>IF(ISBLANK(Data_Input_BizRpt!B492),"",Data_Input_BizRpt!B492)</f>
        <v/>
      </c>
      <c r="B492">
        <f>IFERROR(INDEX(Data_Input_Inventory!B:B, MATCH(A492, Data_Input_Inventory!D:D, 0)), "N/A")</f>
        <v/>
      </c>
      <c r="C492">
        <f>IFERROR(INDEX(Data_Input_Inventory!E:E, MATCH(A492, Data_Input_Inventory!D:D, 0)), "N/A")</f>
        <v/>
      </c>
      <c r="D492">
        <f>IF(A492&lt;&gt;"", HYPERLINK("https://www.amazon.com/dp/"&amp;A492, "View on Amazon"), "")</f>
        <v/>
      </c>
      <c r="E492">
        <f>IFERROR(INDEX(Data_Input_Inventory!G:G, MATCH(A492, Data_Input_Inventory!D:D, 0)), 0)</f>
        <v/>
      </c>
      <c r="F492">
        <f>IFERROR(INDEX(Data_Input_Inventory!BC:BC, MATCH(A492, Data_Input_Inventory!D:D, 0)), 0)</f>
        <v/>
      </c>
      <c r="G492">
        <f>E492+F492</f>
        <v/>
      </c>
      <c r="H492">
        <f>IFERROR(G492/J492, "")</f>
        <v/>
      </c>
      <c r="I492">
        <f>IFERROR(VLOOKUP(A492, Data_Input_BizRpt!B:AF, 30, FALSE), 0)</f>
        <v/>
      </c>
      <c r="J492">
        <f>I492/30</f>
        <v/>
      </c>
      <c r="K492" t="inlineStr">
        <is>
          <t>(J492 * $P$3 * $P$4 * $P$5) * 60</t>
        </is>
      </c>
      <c r="L492">
        <f>IF(A492&lt;&gt;"", ROUND(MAX(0, K492-G492), 0), "")</f>
        <v/>
      </c>
      <c r="M492">
        <f>IF(L492&gt;0, "Restock Needed", "Healthy")</f>
        <v/>
      </c>
    </row>
    <row r="493">
      <c r="A493">
        <f>IF(ISBLANK(Data_Input_BizRpt!B493),"",Data_Input_BizRpt!B493)</f>
        <v/>
      </c>
      <c r="B493">
        <f>IFERROR(INDEX(Data_Input_Inventory!B:B, MATCH(A493, Data_Input_Inventory!D:D, 0)), "N/A")</f>
        <v/>
      </c>
      <c r="C493">
        <f>IFERROR(INDEX(Data_Input_Inventory!E:E, MATCH(A493, Data_Input_Inventory!D:D, 0)), "N/A")</f>
        <v/>
      </c>
      <c r="D493">
        <f>IF(A493&lt;&gt;"", HYPERLINK("https://www.amazon.com/dp/"&amp;A493, "View on Amazon"), "")</f>
        <v/>
      </c>
      <c r="E493">
        <f>IFERROR(INDEX(Data_Input_Inventory!G:G, MATCH(A493, Data_Input_Inventory!D:D, 0)), 0)</f>
        <v/>
      </c>
      <c r="F493">
        <f>IFERROR(INDEX(Data_Input_Inventory!BC:BC, MATCH(A493, Data_Input_Inventory!D:D, 0)), 0)</f>
        <v/>
      </c>
      <c r="G493">
        <f>E493+F493</f>
        <v/>
      </c>
      <c r="H493">
        <f>IFERROR(G493/J493, "")</f>
        <v/>
      </c>
      <c r="I493">
        <f>IFERROR(VLOOKUP(A493, Data_Input_BizRpt!B:AF, 30, FALSE), 0)</f>
        <v/>
      </c>
      <c r="J493">
        <f>I493/30</f>
        <v/>
      </c>
      <c r="K493" t="inlineStr">
        <is>
          <t>(J493 * $P$3 * $P$4 * $P$5) * 60</t>
        </is>
      </c>
      <c r="L493">
        <f>IF(A493&lt;&gt;"", ROUND(MAX(0, K493-G493), 0), "")</f>
        <v/>
      </c>
      <c r="M493">
        <f>IF(L493&gt;0, "Restock Needed", "Healthy")</f>
        <v/>
      </c>
    </row>
    <row r="494">
      <c r="A494">
        <f>IF(ISBLANK(Data_Input_BizRpt!B494),"",Data_Input_BizRpt!B494)</f>
        <v/>
      </c>
      <c r="B494">
        <f>IFERROR(INDEX(Data_Input_Inventory!B:B, MATCH(A494, Data_Input_Inventory!D:D, 0)), "N/A")</f>
        <v/>
      </c>
      <c r="C494">
        <f>IFERROR(INDEX(Data_Input_Inventory!E:E, MATCH(A494, Data_Input_Inventory!D:D, 0)), "N/A")</f>
        <v/>
      </c>
      <c r="D494">
        <f>IF(A494&lt;&gt;"", HYPERLINK("https://www.amazon.com/dp/"&amp;A494, "View on Amazon"), "")</f>
        <v/>
      </c>
      <c r="E494">
        <f>IFERROR(INDEX(Data_Input_Inventory!G:G, MATCH(A494, Data_Input_Inventory!D:D, 0)), 0)</f>
        <v/>
      </c>
      <c r="F494">
        <f>IFERROR(INDEX(Data_Input_Inventory!BC:BC, MATCH(A494, Data_Input_Inventory!D:D, 0)), 0)</f>
        <v/>
      </c>
      <c r="G494">
        <f>E494+F494</f>
        <v/>
      </c>
      <c r="H494">
        <f>IFERROR(G494/J494, "")</f>
        <v/>
      </c>
      <c r="I494">
        <f>IFERROR(VLOOKUP(A494, Data_Input_BizRpt!B:AF, 30, FALSE), 0)</f>
        <v/>
      </c>
      <c r="J494">
        <f>I494/30</f>
        <v/>
      </c>
      <c r="K494" t="inlineStr">
        <is>
          <t>(J494 * $P$3 * $P$4 * $P$5) * 60</t>
        </is>
      </c>
      <c r="L494">
        <f>IF(A494&lt;&gt;"", ROUND(MAX(0, K494-G494), 0), "")</f>
        <v/>
      </c>
      <c r="M494">
        <f>IF(L494&gt;0, "Restock Needed", "Healthy")</f>
        <v/>
      </c>
    </row>
    <row r="495">
      <c r="A495">
        <f>IF(ISBLANK(Data_Input_BizRpt!B495),"",Data_Input_BizRpt!B495)</f>
        <v/>
      </c>
      <c r="B495">
        <f>IFERROR(INDEX(Data_Input_Inventory!B:B, MATCH(A495, Data_Input_Inventory!D:D, 0)), "N/A")</f>
        <v/>
      </c>
      <c r="C495">
        <f>IFERROR(INDEX(Data_Input_Inventory!E:E, MATCH(A495, Data_Input_Inventory!D:D, 0)), "N/A")</f>
        <v/>
      </c>
      <c r="D495">
        <f>IF(A495&lt;&gt;"", HYPERLINK("https://www.amazon.com/dp/"&amp;A495, "View on Amazon"), "")</f>
        <v/>
      </c>
      <c r="E495">
        <f>IFERROR(INDEX(Data_Input_Inventory!G:G, MATCH(A495, Data_Input_Inventory!D:D, 0)), 0)</f>
        <v/>
      </c>
      <c r="F495">
        <f>IFERROR(INDEX(Data_Input_Inventory!BC:BC, MATCH(A495, Data_Input_Inventory!D:D, 0)), 0)</f>
        <v/>
      </c>
      <c r="G495">
        <f>E495+F495</f>
        <v/>
      </c>
      <c r="H495">
        <f>IFERROR(G495/J495, "")</f>
        <v/>
      </c>
      <c r="I495">
        <f>IFERROR(VLOOKUP(A495, Data_Input_BizRpt!B:AF, 30, FALSE), 0)</f>
        <v/>
      </c>
      <c r="J495">
        <f>I495/30</f>
        <v/>
      </c>
      <c r="K495" t="inlineStr">
        <is>
          <t>(J495 * $P$3 * $P$4 * $P$5) * 60</t>
        </is>
      </c>
      <c r="L495">
        <f>IF(A495&lt;&gt;"", ROUND(MAX(0, K495-G495), 0), "")</f>
        <v/>
      </c>
      <c r="M495">
        <f>IF(L495&gt;0, "Restock Needed", "Healthy")</f>
        <v/>
      </c>
    </row>
    <row r="496">
      <c r="A496">
        <f>IF(ISBLANK(Data_Input_BizRpt!B496),"",Data_Input_BizRpt!B496)</f>
        <v/>
      </c>
      <c r="B496">
        <f>IFERROR(INDEX(Data_Input_Inventory!B:B, MATCH(A496, Data_Input_Inventory!D:D, 0)), "N/A")</f>
        <v/>
      </c>
      <c r="C496">
        <f>IFERROR(INDEX(Data_Input_Inventory!E:E, MATCH(A496, Data_Input_Inventory!D:D, 0)), "N/A")</f>
        <v/>
      </c>
      <c r="D496">
        <f>IF(A496&lt;&gt;"", HYPERLINK("https://www.amazon.com/dp/"&amp;A496, "View on Amazon"), "")</f>
        <v/>
      </c>
      <c r="E496">
        <f>IFERROR(INDEX(Data_Input_Inventory!G:G, MATCH(A496, Data_Input_Inventory!D:D, 0)), 0)</f>
        <v/>
      </c>
      <c r="F496">
        <f>IFERROR(INDEX(Data_Input_Inventory!BC:BC, MATCH(A496, Data_Input_Inventory!D:D, 0)), 0)</f>
        <v/>
      </c>
      <c r="G496">
        <f>E496+F496</f>
        <v/>
      </c>
      <c r="H496">
        <f>IFERROR(G496/J496, "")</f>
        <v/>
      </c>
      <c r="I496">
        <f>IFERROR(VLOOKUP(A496, Data_Input_BizRpt!B:AF, 30, FALSE), 0)</f>
        <v/>
      </c>
      <c r="J496">
        <f>I496/30</f>
        <v/>
      </c>
      <c r="K496" t="inlineStr">
        <is>
          <t>(J496 * $P$3 * $P$4 * $P$5) * 60</t>
        </is>
      </c>
      <c r="L496">
        <f>IF(A496&lt;&gt;"", ROUND(MAX(0, K496-G496), 0), "")</f>
        <v/>
      </c>
      <c r="M496">
        <f>IF(L496&gt;0, "Restock Needed", "Healthy")</f>
        <v/>
      </c>
    </row>
    <row r="497">
      <c r="A497">
        <f>IF(ISBLANK(Data_Input_BizRpt!B497),"",Data_Input_BizRpt!B497)</f>
        <v/>
      </c>
      <c r="B497">
        <f>IFERROR(INDEX(Data_Input_Inventory!B:B, MATCH(A497, Data_Input_Inventory!D:D, 0)), "N/A")</f>
        <v/>
      </c>
      <c r="C497">
        <f>IFERROR(INDEX(Data_Input_Inventory!E:E, MATCH(A497, Data_Input_Inventory!D:D, 0)), "N/A")</f>
        <v/>
      </c>
      <c r="D497">
        <f>IF(A497&lt;&gt;"", HYPERLINK("https://www.amazon.com/dp/"&amp;A497, "View on Amazon"), "")</f>
        <v/>
      </c>
      <c r="E497">
        <f>IFERROR(INDEX(Data_Input_Inventory!G:G, MATCH(A497, Data_Input_Inventory!D:D, 0)), 0)</f>
        <v/>
      </c>
      <c r="F497">
        <f>IFERROR(INDEX(Data_Input_Inventory!BC:BC, MATCH(A497, Data_Input_Inventory!D:D, 0)), 0)</f>
        <v/>
      </c>
      <c r="G497">
        <f>E497+F497</f>
        <v/>
      </c>
      <c r="H497">
        <f>IFERROR(G497/J497, "")</f>
        <v/>
      </c>
      <c r="I497">
        <f>IFERROR(VLOOKUP(A497, Data_Input_BizRpt!B:AF, 30, FALSE), 0)</f>
        <v/>
      </c>
      <c r="J497">
        <f>I497/30</f>
        <v/>
      </c>
      <c r="K497" t="inlineStr">
        <is>
          <t>(J497 * $P$3 * $P$4 * $P$5) * 60</t>
        </is>
      </c>
      <c r="L497">
        <f>IF(A497&lt;&gt;"", ROUND(MAX(0, K497-G497), 0), "")</f>
        <v/>
      </c>
      <c r="M497">
        <f>IF(L497&gt;0, "Restock Needed", "Healthy")</f>
        <v/>
      </c>
    </row>
    <row r="498">
      <c r="A498">
        <f>IF(ISBLANK(Data_Input_BizRpt!B498),"",Data_Input_BizRpt!B498)</f>
        <v/>
      </c>
      <c r="B498">
        <f>IFERROR(INDEX(Data_Input_Inventory!B:B, MATCH(A498, Data_Input_Inventory!D:D, 0)), "N/A")</f>
        <v/>
      </c>
      <c r="C498">
        <f>IFERROR(INDEX(Data_Input_Inventory!E:E, MATCH(A498, Data_Input_Inventory!D:D, 0)), "N/A")</f>
        <v/>
      </c>
      <c r="D498">
        <f>IF(A498&lt;&gt;"", HYPERLINK("https://www.amazon.com/dp/"&amp;A498, "View on Amazon"), "")</f>
        <v/>
      </c>
      <c r="E498">
        <f>IFERROR(INDEX(Data_Input_Inventory!G:G, MATCH(A498, Data_Input_Inventory!D:D, 0)), 0)</f>
        <v/>
      </c>
      <c r="F498">
        <f>IFERROR(INDEX(Data_Input_Inventory!BC:BC, MATCH(A498, Data_Input_Inventory!D:D, 0)), 0)</f>
        <v/>
      </c>
      <c r="G498">
        <f>E498+F498</f>
        <v/>
      </c>
      <c r="H498">
        <f>IFERROR(G498/J498, "")</f>
        <v/>
      </c>
      <c r="I498">
        <f>IFERROR(VLOOKUP(A498, Data_Input_BizRpt!B:AF, 30, FALSE), 0)</f>
        <v/>
      </c>
      <c r="J498">
        <f>I498/30</f>
        <v/>
      </c>
      <c r="K498" t="inlineStr">
        <is>
          <t>(J498 * $P$3 * $P$4 * $P$5) * 60</t>
        </is>
      </c>
      <c r="L498">
        <f>IF(A498&lt;&gt;"", ROUND(MAX(0, K498-G498), 0), "")</f>
        <v/>
      </c>
      <c r="M498">
        <f>IF(L498&gt;0, "Restock Needed", "Healthy")</f>
        <v/>
      </c>
    </row>
    <row r="499">
      <c r="A499">
        <f>IF(ISBLANK(Data_Input_BizRpt!B499),"",Data_Input_BizRpt!B499)</f>
        <v/>
      </c>
      <c r="B499">
        <f>IFERROR(INDEX(Data_Input_Inventory!B:B, MATCH(A499, Data_Input_Inventory!D:D, 0)), "N/A")</f>
        <v/>
      </c>
      <c r="C499">
        <f>IFERROR(INDEX(Data_Input_Inventory!E:E, MATCH(A499, Data_Input_Inventory!D:D, 0)), "N/A")</f>
        <v/>
      </c>
      <c r="D499">
        <f>IF(A499&lt;&gt;"", HYPERLINK("https://www.amazon.com/dp/"&amp;A499, "View on Amazon"), "")</f>
        <v/>
      </c>
      <c r="E499">
        <f>IFERROR(INDEX(Data_Input_Inventory!G:G, MATCH(A499, Data_Input_Inventory!D:D, 0)), 0)</f>
        <v/>
      </c>
      <c r="F499">
        <f>IFERROR(INDEX(Data_Input_Inventory!BC:BC, MATCH(A499, Data_Input_Inventory!D:D, 0)), 0)</f>
        <v/>
      </c>
      <c r="G499">
        <f>E499+F499</f>
        <v/>
      </c>
      <c r="H499">
        <f>IFERROR(G499/J499, "")</f>
        <v/>
      </c>
      <c r="I499">
        <f>IFERROR(VLOOKUP(A499, Data_Input_BizRpt!B:AF, 30, FALSE), 0)</f>
        <v/>
      </c>
      <c r="J499">
        <f>I499/30</f>
        <v/>
      </c>
      <c r="K499" t="inlineStr">
        <is>
          <t>(J499 * $P$3 * $P$4 * $P$5) * 60</t>
        </is>
      </c>
      <c r="L499">
        <f>IF(A499&lt;&gt;"", ROUND(MAX(0, K499-G499), 0), "")</f>
        <v/>
      </c>
      <c r="M499">
        <f>IF(L499&gt;0, "Restock Needed", "Healthy")</f>
        <v/>
      </c>
    </row>
    <row r="500">
      <c r="A500">
        <f>IF(ISBLANK(Data_Input_BizRpt!B500),"",Data_Input_BizRpt!B500)</f>
        <v/>
      </c>
      <c r="B500">
        <f>IFERROR(INDEX(Data_Input_Inventory!B:B, MATCH(A500, Data_Input_Inventory!D:D, 0)), "N/A")</f>
        <v/>
      </c>
      <c r="C500">
        <f>IFERROR(INDEX(Data_Input_Inventory!E:E, MATCH(A500, Data_Input_Inventory!D:D, 0)), "N/A")</f>
        <v/>
      </c>
      <c r="D500">
        <f>IF(A500&lt;&gt;"", HYPERLINK("https://www.amazon.com/dp/"&amp;A500, "View on Amazon"), "")</f>
        <v/>
      </c>
      <c r="E500">
        <f>IFERROR(INDEX(Data_Input_Inventory!G:G, MATCH(A500, Data_Input_Inventory!D:D, 0)), 0)</f>
        <v/>
      </c>
      <c r="F500">
        <f>IFERROR(INDEX(Data_Input_Inventory!BC:BC, MATCH(A500, Data_Input_Inventory!D:D, 0)), 0)</f>
        <v/>
      </c>
      <c r="G500">
        <f>E500+F500</f>
        <v/>
      </c>
      <c r="H500">
        <f>IFERROR(G500/J500, "")</f>
        <v/>
      </c>
      <c r="I500">
        <f>IFERROR(VLOOKUP(A500, Data_Input_BizRpt!B:AF, 30, FALSE), 0)</f>
        <v/>
      </c>
      <c r="J500">
        <f>I500/30</f>
        <v/>
      </c>
      <c r="K500" t="inlineStr">
        <is>
          <t>(J500 * $P$3 * $P$4 * $P$5) * 60</t>
        </is>
      </c>
      <c r="L500">
        <f>IF(A500&lt;&gt;"", ROUND(MAX(0, K500-G500), 0), "")</f>
        <v/>
      </c>
      <c r="M500">
        <f>IF(L500&gt;0, "Restock Needed", "Healthy")</f>
        <v/>
      </c>
    </row>
    <row r="501">
      <c r="A501">
        <f>IF(ISBLANK(Data_Input_BizRpt!B501),"",Data_Input_BizRpt!B501)</f>
        <v/>
      </c>
      <c r="B501">
        <f>IFERROR(INDEX(Data_Input_Inventory!B:B, MATCH(A501, Data_Input_Inventory!D:D, 0)), "N/A")</f>
        <v/>
      </c>
      <c r="C501">
        <f>IFERROR(INDEX(Data_Input_Inventory!E:E, MATCH(A501, Data_Input_Inventory!D:D, 0)), "N/A")</f>
        <v/>
      </c>
      <c r="D501">
        <f>IF(A501&lt;&gt;"", HYPERLINK("https://www.amazon.com/dp/"&amp;A501, "View on Amazon"), "")</f>
        <v/>
      </c>
      <c r="E501">
        <f>IFERROR(INDEX(Data_Input_Inventory!G:G, MATCH(A501, Data_Input_Inventory!D:D, 0)), 0)</f>
        <v/>
      </c>
      <c r="F501">
        <f>IFERROR(INDEX(Data_Input_Inventory!BC:BC, MATCH(A501, Data_Input_Inventory!D:D, 0)), 0)</f>
        <v/>
      </c>
      <c r="G501">
        <f>E501+F501</f>
        <v/>
      </c>
      <c r="H501">
        <f>IFERROR(G501/J501, "")</f>
        <v/>
      </c>
      <c r="I501">
        <f>IFERROR(VLOOKUP(A501, Data_Input_BizRpt!B:AF, 30, FALSE), 0)</f>
        <v/>
      </c>
      <c r="J501">
        <f>I501/30</f>
        <v/>
      </c>
      <c r="K501" t="inlineStr">
        <is>
          <t>(J501 * $P$3 * $P$4 * $P$5) * 60</t>
        </is>
      </c>
      <c r="L501">
        <f>IF(A501&lt;&gt;"", ROUND(MAX(0, K501-G501), 0), "")</f>
        <v/>
      </c>
      <c r="M501">
        <f>IF(L501&gt;0, "Restock Needed", "Healthy")</f>
        <v/>
      </c>
    </row>
  </sheetData>
  <conditionalFormatting sqref="H2:H501">
    <cfRule type="cellIs" priority="1" operator="lessThan" dxfId="0">
      <formula>60</formula>
    </cfRule>
  </conditionalFormatting>
  <conditionalFormatting sqref="L2:L501">
    <cfRule type="cellIs" priority="2" operator="greaterThan" dxfId="1">
      <formula>0</formula>
    </cfRule>
  </conditionalFormatting>
  <conditionalFormatting sqref="M2:M501">
    <cfRule type="cellIs" priority="3" operator="equal" dxfId="2">
      <formula>"Healthy"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2025-07-27T22:14:42Z</dcterms:created>
  <dcterms:modified xsi:type="dcterms:W3CDTF">2025-07-27T22:14:42Z</dcterms:modified>
</cp:coreProperties>
</file>