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none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w\SynologyDrive\Drive\Project Virtue\Alpha Program\"/>
    </mc:Choice>
  </mc:AlternateContent>
  <xr:revisionPtr revIDLastSave="0" documentId="13_ncr:1_{1F3EC8CB-CBCA-4511-AC74-869C163E273F}" xr6:coauthVersionLast="47" xr6:coauthVersionMax="47" xr10:uidLastSave="{00000000-0000-0000-0000-000000000000}"/>
  <bookViews>
    <workbookView xWindow="-96" yWindow="-96" windowWidth="19992" windowHeight="12792" activeTab="5" xr2:uid="{34CFFD5C-63C1-4ACD-BE08-5FC6C52BDE59}"/>
  </bookViews>
  <sheets>
    <sheet name="Accounts&amp;Finance" sheetId="5" r:id="rId1"/>
    <sheet name="Fitness" sheetId="2" r:id="rId2"/>
    <sheet name="Goals" sheetId="9" r:id="rId3"/>
    <sheet name="Time Management" sheetId="1" r:id="rId4"/>
    <sheet name="To-Do" sheetId="7" r:id="rId5"/>
    <sheet name="Grocery List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5" l="1"/>
  <c r="G17" i="5"/>
  <c r="F3" i="5"/>
  <c r="G3" i="5" s="1"/>
  <c r="F6" i="5"/>
  <c r="G6" i="5" s="1"/>
  <c r="G35" i="5" s="1"/>
  <c r="G32" i="5"/>
  <c r="G21" i="5"/>
  <c r="G34" i="5" l="1"/>
  <c r="G36" i="5"/>
</calcChain>
</file>

<file path=xl/sharedStrings.xml><?xml version="1.0" encoding="utf-8"?>
<sst xmlns="http://schemas.openxmlformats.org/spreadsheetml/2006/main" count="194" uniqueCount="151">
  <si>
    <t xml:space="preserve">Evening </t>
  </si>
  <si>
    <t xml:space="preserve">Weekly </t>
  </si>
  <si>
    <t>Monthly</t>
  </si>
  <si>
    <t xml:space="preserve">Quartly </t>
  </si>
  <si>
    <t xml:space="preserve">Yearly </t>
  </si>
  <si>
    <t>Things I want to get better at</t>
  </si>
  <si>
    <t>Sweep the floor</t>
  </si>
  <si>
    <t>Paint patch in bathroom</t>
  </si>
  <si>
    <t xml:space="preserve">Empty Recycle </t>
  </si>
  <si>
    <t>Dust the room surfaces</t>
  </si>
  <si>
    <t>Wed</t>
  </si>
  <si>
    <t>Check vehicle/BU battery</t>
  </si>
  <si>
    <t>Drain Water Heater</t>
  </si>
  <si>
    <t>Jan</t>
  </si>
  <si>
    <t>Empty Sink/Load Dishwasher</t>
  </si>
  <si>
    <t>Bedroom reset</t>
  </si>
  <si>
    <t>Thur</t>
  </si>
  <si>
    <t>Remove Trash from vehicles</t>
  </si>
  <si>
    <t>Shampoo Carpets</t>
  </si>
  <si>
    <t>Clean Gutters</t>
  </si>
  <si>
    <t>Summer</t>
  </si>
  <si>
    <t>Wipe off table</t>
  </si>
  <si>
    <t>Strip linens</t>
  </si>
  <si>
    <t>Tue</t>
  </si>
  <si>
    <t>Dust kids room/heater</t>
  </si>
  <si>
    <t>Pressure Wash Patio</t>
  </si>
  <si>
    <t>Wipe off counter</t>
  </si>
  <si>
    <t>Reset kids room</t>
  </si>
  <si>
    <t>Organize dresser</t>
  </si>
  <si>
    <t>Trim bushes/trees</t>
  </si>
  <si>
    <t>Vaccuum Kitchen/Living Room</t>
  </si>
  <si>
    <t>Reset laundry room</t>
  </si>
  <si>
    <t>Organize Closet</t>
  </si>
  <si>
    <t>Purge wardrobe</t>
  </si>
  <si>
    <t>Spring/Fall</t>
  </si>
  <si>
    <t>Return Matress to Costco 888-886-2057</t>
  </si>
  <si>
    <t xml:space="preserve">Check Laundry </t>
  </si>
  <si>
    <t>Mop kitchen floor</t>
  </si>
  <si>
    <t>Clean out under master bed</t>
  </si>
  <si>
    <t>Wash Cars</t>
  </si>
  <si>
    <t>Buy bug/spider spray</t>
  </si>
  <si>
    <t>Wash bathmats</t>
  </si>
  <si>
    <t>Wash Shower Curtain</t>
  </si>
  <si>
    <t>Mop bathroom</t>
  </si>
  <si>
    <t>Wash Couch cushion covers</t>
  </si>
  <si>
    <t>RainX on cars</t>
  </si>
  <si>
    <t>Sept</t>
  </si>
  <si>
    <t>Mop back area</t>
  </si>
  <si>
    <t>Clean Mirrors and windows</t>
  </si>
  <si>
    <t>Clean bath tub</t>
  </si>
  <si>
    <t>Wash/bleach shower liner</t>
  </si>
  <si>
    <t>Financial</t>
  </si>
  <si>
    <t>Put our bedroom window screen back</t>
  </si>
  <si>
    <t>Check Bank Statements</t>
  </si>
  <si>
    <t>EOM</t>
  </si>
  <si>
    <t>Install remote start into car</t>
  </si>
  <si>
    <t>Review Bills/Expenses</t>
  </si>
  <si>
    <t>Holiday</t>
  </si>
  <si>
    <t>Pack and return insta360 to UPS</t>
  </si>
  <si>
    <t>Put up Christmas Lights</t>
  </si>
  <si>
    <t>Take down Christmas lights</t>
  </si>
  <si>
    <t>Costco Grocery List</t>
  </si>
  <si>
    <t>Laundry Soap</t>
  </si>
  <si>
    <t xml:space="preserve">Crossfit </t>
  </si>
  <si>
    <t>Automatic</t>
  </si>
  <si>
    <t>x</t>
  </si>
  <si>
    <t>Mortgage</t>
  </si>
  <si>
    <t>Online</t>
  </si>
  <si>
    <t>Garbage</t>
  </si>
  <si>
    <t>Water</t>
  </si>
  <si>
    <t>USAA Auto Insurance</t>
  </si>
  <si>
    <t>IMS NWMLS</t>
  </si>
  <si>
    <t>manual</t>
  </si>
  <si>
    <t>Supra eKey</t>
  </si>
  <si>
    <t>Google Play (Music)</t>
  </si>
  <si>
    <t>Audible</t>
  </si>
  <si>
    <t>Agent Fire</t>
  </si>
  <si>
    <t>Agent Fire (IDX)</t>
  </si>
  <si>
    <t>Quartly Months 1/4/7/10</t>
  </si>
  <si>
    <t>Autopay</t>
  </si>
  <si>
    <t>Bi-weekly/Same as pay</t>
  </si>
  <si>
    <t>Totals</t>
  </si>
  <si>
    <t>Fitness</t>
  </si>
  <si>
    <t>Income</t>
  </si>
  <si>
    <t>Entertainment</t>
  </si>
  <si>
    <t>DOM</t>
  </si>
  <si>
    <t>23rd</t>
  </si>
  <si>
    <t>3rd</t>
  </si>
  <si>
    <t>12th</t>
  </si>
  <si>
    <t>5th</t>
  </si>
  <si>
    <t>Business / Real Estate</t>
  </si>
  <si>
    <t>`</t>
  </si>
  <si>
    <t>Total Income</t>
  </si>
  <si>
    <t>Groceries</t>
  </si>
  <si>
    <t>Gas</t>
  </si>
  <si>
    <t>Spend</t>
  </si>
  <si>
    <t>Notes</t>
  </si>
  <si>
    <t>Variable</t>
  </si>
  <si>
    <t>Bi-Weekly</t>
  </si>
  <si>
    <t>$/mo</t>
  </si>
  <si>
    <t xml:space="preserve">Semi-annually April/Oct </t>
  </si>
  <si>
    <t>EO Months</t>
  </si>
  <si>
    <t xml:space="preserve">Credit </t>
  </si>
  <si>
    <t>Total Expenses</t>
  </si>
  <si>
    <t>Total Residual</t>
  </si>
  <si>
    <t>Paid off by end of 2023</t>
  </si>
  <si>
    <t>Household</t>
  </si>
  <si>
    <t>Replace front screen</t>
  </si>
  <si>
    <t>Walmart+</t>
  </si>
  <si>
    <t>Costco</t>
  </si>
  <si>
    <t>Renew 2/29/2024</t>
  </si>
  <si>
    <t>Annualy on May 15th</t>
  </si>
  <si>
    <t>Family Photos</t>
  </si>
  <si>
    <t>Make advent candle holder</t>
  </si>
  <si>
    <t>Make wreath</t>
  </si>
  <si>
    <t>*1234 (Bills)</t>
  </si>
  <si>
    <t>*8888</t>
  </si>
  <si>
    <t>*7777</t>
  </si>
  <si>
    <t>*6666</t>
  </si>
  <si>
    <t>*5555(CC)</t>
  </si>
  <si>
    <t>Advertising</t>
  </si>
  <si>
    <t>Paycheck</t>
  </si>
  <si>
    <t>Other Income</t>
  </si>
  <si>
    <t>Family Gym Memebership</t>
  </si>
  <si>
    <t>Internet</t>
  </si>
  <si>
    <t>Cellphone</t>
  </si>
  <si>
    <t>Electricity</t>
  </si>
  <si>
    <t>HOA Dues</t>
  </si>
  <si>
    <t xml:space="preserve">Debt </t>
  </si>
  <si>
    <t>To-do List</t>
  </si>
  <si>
    <t>Action Item</t>
  </si>
  <si>
    <t>Research photography studio or photgrapher</t>
  </si>
  <si>
    <t>ctrl+5= Strkethrough</t>
  </si>
  <si>
    <t>Price</t>
  </si>
  <si>
    <t>As of Date</t>
  </si>
  <si>
    <t>Change Oil/Vehicle Maint.</t>
  </si>
  <si>
    <t>Weight</t>
  </si>
  <si>
    <t>Date</t>
  </si>
  <si>
    <t>1-Mile</t>
  </si>
  <si>
    <t>Pushups</t>
  </si>
  <si>
    <t>Situps</t>
  </si>
  <si>
    <t xml:space="preserve">Pull-ups </t>
  </si>
  <si>
    <t>Things I want to do…</t>
  </si>
  <si>
    <t>More of</t>
  </si>
  <si>
    <t>Less of</t>
  </si>
  <si>
    <t xml:space="preserve">Est. Hrs/day or wk  </t>
  </si>
  <si>
    <t>Current</t>
  </si>
  <si>
    <t>Desired</t>
  </si>
  <si>
    <t xml:space="preserve">Protein </t>
  </si>
  <si>
    <t>Beef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</si>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</sst>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  <xf numFmtId="0" fontId="5" fillId="0" borderId="0" xfId="2"/>
    <xf numFmtId="14" fontId="0" fillId="0" borderId="0" xfId="0" applyNumberFormat="1" applyAlignment="1">
      <alignment horizontal="right"/>
    </xf>
    <xf numFmtId="14" fontId="4" fillId="0" borderId="0" xfId="0" applyNumberFormat="1" applyFont="1"/>
    <xf numFmtId="0" fontId="6" fillId="0" borderId="0" xfId="0" applyFont="1"/>
    <xf numFmtId="164" fontId="6" fillId="0" borderId="0" xfId="0" applyNumberFormat="1" applyFont="1"/>
    <xf numFmtId="16" fontId="6" fillId="0" borderId="0" xfId="0" applyNumberFormat="1" applyFont="1" applyAlignment="1">
      <alignment horizontal="right"/>
    </xf>
    <xf numFmtId="0" fontId="7" fillId="0" borderId="0" xfId="0" applyFont="1"/>
    <xf numFmtId="164" fontId="7" fillId="0" borderId="0" xfId="0" applyNumberFormat="1" applyFont="1"/>
    <xf numFmtId="16" fontId="7" fillId="0" borderId="0" xfId="0" applyNumberFormat="1" applyFont="1" applyAlignment="1">
      <alignment horizontal="right"/>
    </xf>
    <xf numFmtId="16" fontId="0" fillId="0" borderId="0" xfId="0" applyNumberFormat="1" applyAlignment="1">
      <alignment horizontal="right"/>
    </xf>
    <xf numFmtId="0" fontId="3" fillId="2" borderId="0" xfId="1"/>
    <xf numFmtId="164" fontId="3" fillId="2" borderId="0" xfId="1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5" fontId="3" fillId="2" borderId="0" xfId="1" applyNumberFormat="1"/>
    <xf numFmtId="164" fontId="6" fillId="0" borderId="0" xfId="0" applyNumberFormat="1" applyFont="1" applyAlignment="1">
      <alignment horizontal="center"/>
    </xf>
    <xf numFmtId="165" fontId="6" fillId="0" borderId="2" xfId="0" applyNumberFormat="1" applyFont="1" applyBorder="1"/>
    <xf numFmtId="165" fontId="4" fillId="0" borderId="2" xfId="0" applyNumberFormat="1" applyFont="1" applyBorder="1"/>
    <xf numFmtId="0" fontId="7" fillId="6" borderId="0" xfId="0" applyFont="1" applyFill="1"/>
    <xf numFmtId="16" fontId="0" fillId="6" borderId="0" xfId="0" applyNumberFormat="1" applyFill="1"/>
    <xf numFmtId="164" fontId="7" fillId="6" borderId="0" xfId="0" applyNumberFormat="1" applyFont="1" applyFill="1"/>
    <xf numFmtId="0" fontId="7" fillId="6" borderId="0" xfId="0" applyFont="1" applyFill="1" applyAlignment="1">
      <alignment horizontal="center"/>
    </xf>
    <xf numFmtId="165" fontId="6" fillId="7" borderId="2" xfId="0" applyNumberFormat="1" applyFont="1" applyFill="1" applyBorder="1"/>
    <xf numFmtId="164" fontId="10" fillId="6" borderId="4" xfId="1" applyNumberFormat="1" applyFont="1" applyFill="1" applyBorder="1"/>
    <xf numFmtId="165" fontId="4" fillId="6" borderId="3" xfId="0" applyNumberFormat="1" applyFont="1" applyFill="1" applyBorder="1"/>
    <xf numFmtId="165" fontId="9" fillId="7" borderId="2" xfId="0" applyNumberFormat="1" applyFont="1" applyFill="1" applyBorder="1"/>
    <xf numFmtId="0" fontId="2" fillId="6" borderId="0" xfId="0" applyFont="1" applyFill="1" applyAlignment="1">
      <alignment horizontal="center"/>
    </xf>
    <xf numFmtId="0" fontId="0" fillId="6" borderId="0" xfId="0" applyFill="1"/>
    <xf numFmtId="0" fontId="8" fillId="6" borderId="0" xfId="0" applyFont="1" applyFill="1" applyAlignment="1">
      <alignment horizontal="center"/>
    </xf>
    <xf numFmtId="164" fontId="5" fillId="0" borderId="0" xfId="2" applyNumberFormat="1"/>
    <xf numFmtId="0" fontId="11" fillId="0" borderId="0" xfId="0" applyFont="1"/>
    <xf numFmtId="165" fontId="4" fillId="0" borderId="5" xfId="0" applyNumberFormat="1" applyFont="1" applyBorder="1"/>
    <xf numFmtId="0" fontId="4" fillId="0" borderId="0" xfId="0" applyFont="1"/>
    <xf numFmtId="164" fontId="4" fillId="0" borderId="2" xfId="0" applyNumberFormat="1" applyFont="1" applyBorder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0" fillId="0" borderId="2" xfId="0" applyBorder="1"/>
    <xf numFmtId="0" fontId="12" fillId="0" borderId="0" xfId="0" applyFont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7979"/>
      <color rgb="FFF6D8FA"/>
      <color rgb="FFFFA1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stco.com/RenewMembershipView?page=Renew" TargetMode="External"/><Relationship Id="rId2" Type="http://schemas.openxmlformats.org/officeDocument/2006/relationships/hyperlink" Target="https://www.walmart.com/" TargetMode="External"/><Relationship Id="rId1" Type="http://schemas.openxmlformats.org/officeDocument/2006/relationships/hyperlink" Target="https://d.comenity.net/ac/alphaeonvision/secure/account-profi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29F1-0924-4599-801A-3127C2EC523B}">
  <sheetPr codeName="Sheet4"/>
  <dimension ref="A1:AP48"/>
  <sheetViews>
    <sheetView workbookViewId="0">
      <selection activeCell="H11" sqref="H11"/>
    </sheetView>
  </sheetViews>
  <sheetFormatPr defaultRowHeight="14.4" x14ac:dyDescent="0.55000000000000004"/>
  <cols>
    <col min="1" max="1" width="21.47265625" bestFit="1" customWidth="1"/>
    <col min="2" max="2" width="14" bestFit="1" customWidth="1"/>
    <col min="3" max="3" width="14.5234375" hidden="1" customWidth="1"/>
    <col min="4" max="4" width="8.89453125" hidden="1" customWidth="1"/>
    <col min="5" max="5" width="1.1015625" customWidth="1"/>
    <col min="6" max="6" width="11.7890625" customWidth="1"/>
    <col min="7" max="7" width="11.26171875" bestFit="1" customWidth="1"/>
    <col min="8" max="8" width="12.7890625" style="20" bestFit="1" customWidth="1"/>
    <col min="9" max="9" width="4.68359375" bestFit="1" customWidth="1"/>
    <col min="10" max="10" width="20.89453125" bestFit="1" customWidth="1"/>
  </cols>
  <sheetData>
    <row r="1" spans="1:42" x14ac:dyDescent="0.55000000000000004">
      <c r="A1" s="50" t="s">
        <v>83</v>
      </c>
      <c r="B1" s="50"/>
      <c r="C1" s="50"/>
      <c r="D1" s="50"/>
      <c r="E1" s="35"/>
      <c r="F1" t="s">
        <v>99</v>
      </c>
      <c r="G1" t="s">
        <v>81</v>
      </c>
      <c r="H1" s="20" t="s">
        <v>85</v>
      </c>
      <c r="J1" t="s">
        <v>96</v>
      </c>
    </row>
    <row r="2" spans="1:42" ht="14.7" thickBot="1" x14ac:dyDescent="0.6">
      <c r="A2" t="s">
        <v>121</v>
      </c>
      <c r="B2" t="s">
        <v>115</v>
      </c>
      <c r="E2" s="36"/>
      <c r="F2" s="5">
        <v>2000</v>
      </c>
      <c r="G2" s="5"/>
      <c r="H2" s="20" t="s">
        <v>54</v>
      </c>
      <c r="I2" s="5"/>
      <c r="J2" s="5"/>
      <c r="M2" s="6"/>
    </row>
    <row r="3" spans="1:42" ht="14.7" thickBot="1" x14ac:dyDescent="0.6">
      <c r="A3" t="s">
        <v>122</v>
      </c>
      <c r="B3" t="s">
        <v>115</v>
      </c>
      <c r="E3" s="36"/>
      <c r="F3" s="5">
        <f>(2500*26)/12</f>
        <v>5416.666666666667</v>
      </c>
      <c r="G3" s="25">
        <f>SUM(F2:F3)</f>
        <v>7416.666666666667</v>
      </c>
      <c r="H3" s="20" t="s">
        <v>98</v>
      </c>
      <c r="I3" s="5"/>
      <c r="J3" s="5"/>
      <c r="M3" s="6"/>
    </row>
    <row r="4" spans="1:42" x14ac:dyDescent="0.55000000000000004">
      <c r="A4" s="48" t="s">
        <v>82</v>
      </c>
      <c r="B4" s="48"/>
      <c r="C4" s="48"/>
      <c r="D4" s="48"/>
      <c r="E4" s="35"/>
      <c r="F4" s="5"/>
      <c r="I4" s="5"/>
      <c r="J4" s="5"/>
      <c r="M4" s="6"/>
    </row>
    <row r="5" spans="1:42" ht="14.7" thickBot="1" x14ac:dyDescent="0.6">
      <c r="A5" t="s">
        <v>63</v>
      </c>
      <c r="B5" t="s">
        <v>115</v>
      </c>
      <c r="D5" s="7" t="s">
        <v>64</v>
      </c>
      <c r="E5" s="28"/>
      <c r="F5" s="5">
        <v>-150</v>
      </c>
      <c r="G5" s="5"/>
      <c r="H5" s="21"/>
      <c r="I5" s="5"/>
      <c r="J5" s="5"/>
      <c r="M5" s="5"/>
      <c r="N5" s="6"/>
      <c r="Q5" s="5"/>
    </row>
    <row r="6" spans="1:42" ht="14.7" thickBot="1" x14ac:dyDescent="0.6">
      <c r="A6" t="s">
        <v>123</v>
      </c>
      <c r="B6" t="s">
        <v>115</v>
      </c>
      <c r="E6" s="36"/>
      <c r="F6" s="5">
        <f>-100</f>
        <v>-100</v>
      </c>
      <c r="G6" s="26">
        <f>SUM(F5:F6)</f>
        <v>-250</v>
      </c>
      <c r="I6" s="5"/>
      <c r="J6" s="5"/>
      <c r="M6" s="6"/>
    </row>
    <row r="7" spans="1:42" x14ac:dyDescent="0.55000000000000004">
      <c r="A7" s="48" t="s">
        <v>106</v>
      </c>
      <c r="B7" s="48"/>
      <c r="C7" s="48"/>
      <c r="D7" s="48"/>
      <c r="E7" s="35"/>
      <c r="F7" s="5"/>
      <c r="G7" s="5"/>
      <c r="I7" s="5"/>
      <c r="J7" s="5"/>
      <c r="M7" s="6"/>
    </row>
    <row r="8" spans="1:42" x14ac:dyDescent="0.55000000000000004">
      <c r="A8" t="s">
        <v>66</v>
      </c>
      <c r="B8" t="s">
        <v>115</v>
      </c>
      <c r="D8" t="s">
        <v>67</v>
      </c>
      <c r="E8" s="36"/>
      <c r="F8" s="5">
        <v>-2000</v>
      </c>
      <c r="G8" s="5"/>
      <c r="H8" s="20" t="s">
        <v>98</v>
      </c>
      <c r="I8" s="5">
        <v>606.5</v>
      </c>
      <c r="J8" s="5" t="s">
        <v>80</v>
      </c>
      <c r="L8" s="5"/>
      <c r="M8" s="9"/>
      <c r="P8" s="5"/>
      <c r="U8" s="10"/>
    </row>
    <row r="9" spans="1:42" x14ac:dyDescent="0.55000000000000004">
      <c r="A9" t="s">
        <v>124</v>
      </c>
      <c r="B9" t="s">
        <v>115</v>
      </c>
      <c r="E9" s="36"/>
      <c r="F9" s="5">
        <v>-75</v>
      </c>
      <c r="G9" s="5"/>
      <c r="H9" s="20">
        <v>18</v>
      </c>
      <c r="I9" s="5"/>
      <c r="J9" s="5"/>
      <c r="L9" s="5"/>
      <c r="M9" s="9"/>
      <c r="P9" s="5"/>
    </row>
    <row r="10" spans="1:42" x14ac:dyDescent="0.55000000000000004">
      <c r="A10" s="41" t="s">
        <v>125</v>
      </c>
      <c r="B10" s="41" t="s">
        <v>115</v>
      </c>
      <c r="E10" s="36"/>
      <c r="F10" s="5">
        <v>-120</v>
      </c>
      <c r="G10" s="5"/>
      <c r="H10" s="20">
        <v>22</v>
      </c>
      <c r="I10" s="5"/>
      <c r="J10" s="5"/>
      <c r="L10" s="5"/>
      <c r="M10" s="9"/>
      <c r="P10" s="5"/>
    </row>
    <row r="11" spans="1:42" x14ac:dyDescent="0.55000000000000004">
      <c r="A11" s="41" t="s">
        <v>68</v>
      </c>
      <c r="B11" s="41" t="s">
        <v>115</v>
      </c>
      <c r="E11" s="36"/>
      <c r="F11" s="5">
        <v>-25</v>
      </c>
      <c r="G11" s="5"/>
      <c r="I11" s="5">
        <v>49</v>
      </c>
      <c r="J11" s="5" t="s">
        <v>101</v>
      </c>
      <c r="L11" s="5"/>
      <c r="M11" s="9"/>
      <c r="P11" s="5"/>
    </row>
    <row r="12" spans="1:42" x14ac:dyDescent="0.55000000000000004">
      <c r="A12" s="41" t="s">
        <v>126</v>
      </c>
      <c r="B12" s="41" t="s">
        <v>115</v>
      </c>
      <c r="E12" s="36"/>
      <c r="F12" s="5">
        <v>-200</v>
      </c>
      <c r="G12" s="5"/>
      <c r="I12" s="5"/>
      <c r="J12" s="5"/>
      <c r="L12" s="5"/>
      <c r="M12" s="9"/>
      <c r="P12" s="5"/>
    </row>
    <row r="13" spans="1:42" x14ac:dyDescent="0.55000000000000004">
      <c r="A13" t="s">
        <v>127</v>
      </c>
      <c r="B13" t="s">
        <v>115</v>
      </c>
      <c r="D13" t="s">
        <v>79</v>
      </c>
      <c r="E13" s="36"/>
      <c r="F13" s="5">
        <v>-70</v>
      </c>
      <c r="G13" s="5"/>
      <c r="I13" s="5">
        <v>210</v>
      </c>
      <c r="J13" s="5" t="s">
        <v>78</v>
      </c>
      <c r="L13" s="5"/>
      <c r="M13" s="9"/>
      <c r="P13" s="5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55000000000000004">
      <c r="A14" t="s">
        <v>69</v>
      </c>
      <c r="B14" t="s">
        <v>115</v>
      </c>
      <c r="D14" t="s">
        <v>79</v>
      </c>
      <c r="E14" s="36"/>
      <c r="F14" s="5">
        <v>-125</v>
      </c>
      <c r="G14" s="5"/>
      <c r="I14" s="5"/>
      <c r="J14" s="5"/>
      <c r="L14" s="5"/>
      <c r="M14" s="9"/>
      <c r="P14" s="5"/>
    </row>
    <row r="15" spans="1:42" x14ac:dyDescent="0.55000000000000004">
      <c r="A15" s="8" t="s">
        <v>109</v>
      </c>
      <c r="E15" s="36"/>
      <c r="F15" s="5">
        <v>-10</v>
      </c>
      <c r="G15" s="5"/>
      <c r="I15" s="5"/>
      <c r="J15" s="5" t="s">
        <v>110</v>
      </c>
      <c r="L15" s="5"/>
      <c r="M15" s="9"/>
      <c r="P15" s="5"/>
    </row>
    <row r="16" spans="1:42" ht="14.7" thickBot="1" x14ac:dyDescent="0.6">
      <c r="A16" s="8" t="s">
        <v>108</v>
      </c>
      <c r="B16" t="s">
        <v>115</v>
      </c>
      <c r="E16" s="36"/>
      <c r="F16" s="5">
        <v>-8.16</v>
      </c>
      <c r="G16" s="5"/>
      <c r="I16" s="5"/>
      <c r="J16" s="5" t="s">
        <v>111</v>
      </c>
      <c r="L16" s="5"/>
      <c r="M16" s="9"/>
      <c r="P16" s="5"/>
    </row>
    <row r="17" spans="1:42" ht="14.7" thickBot="1" x14ac:dyDescent="0.6">
      <c r="A17" t="s">
        <v>70</v>
      </c>
      <c r="E17" s="36"/>
      <c r="F17" s="5">
        <v>-133.77000000000001</v>
      </c>
      <c r="G17" s="26">
        <f>SUM(F8:F17)</f>
        <v>-2766.93</v>
      </c>
      <c r="I17" s="5"/>
      <c r="J17" s="5"/>
      <c r="L17" s="5"/>
      <c r="M17" s="9"/>
      <c r="P17" s="5"/>
    </row>
    <row r="18" spans="1:42" x14ac:dyDescent="0.55000000000000004">
      <c r="A18" s="48" t="s">
        <v>97</v>
      </c>
      <c r="B18" s="48"/>
      <c r="C18" s="48"/>
      <c r="D18" s="48"/>
      <c r="E18" s="35"/>
      <c r="F18" s="5"/>
      <c r="G18" s="5"/>
      <c r="I18" s="5"/>
      <c r="J18" s="5"/>
      <c r="L18" s="5"/>
      <c r="M18" s="9"/>
      <c r="P18" s="5"/>
    </row>
    <row r="19" spans="1:42" x14ac:dyDescent="0.55000000000000004">
      <c r="A19" t="s">
        <v>95</v>
      </c>
      <c r="B19" t="s">
        <v>116</v>
      </c>
      <c r="E19" s="36"/>
      <c r="F19" s="5">
        <v>-800</v>
      </c>
      <c r="G19" s="5"/>
      <c r="I19" s="5"/>
      <c r="J19" s="5"/>
      <c r="L19" s="5"/>
      <c r="M19" s="9"/>
      <c r="P19" s="5"/>
    </row>
    <row r="20" spans="1:42" ht="14.7" thickBot="1" x14ac:dyDescent="0.6">
      <c r="A20" t="s">
        <v>94</v>
      </c>
      <c r="B20" t="s">
        <v>117</v>
      </c>
      <c r="E20" s="36"/>
      <c r="F20" s="5">
        <v>-350</v>
      </c>
      <c r="G20" s="5"/>
      <c r="I20" s="5"/>
      <c r="J20" s="5"/>
      <c r="L20" s="5"/>
      <c r="M20" s="9"/>
      <c r="P20" s="5"/>
    </row>
    <row r="21" spans="1:42" ht="14.7" thickBot="1" x14ac:dyDescent="0.6">
      <c r="A21" t="s">
        <v>93</v>
      </c>
      <c r="B21" t="s">
        <v>118</v>
      </c>
      <c r="E21" s="36"/>
      <c r="F21" s="5">
        <v>-1200</v>
      </c>
      <c r="G21" s="26">
        <f>SUM(F19:F21)</f>
        <v>-2350</v>
      </c>
      <c r="I21" s="5"/>
      <c r="J21" s="5"/>
      <c r="L21" s="5"/>
      <c r="M21" s="9"/>
      <c r="P21" s="5"/>
    </row>
    <row r="22" spans="1:42" x14ac:dyDescent="0.55000000000000004">
      <c r="A22" s="48" t="s">
        <v>84</v>
      </c>
      <c r="B22" s="48"/>
      <c r="C22" s="48"/>
      <c r="D22" s="48"/>
      <c r="E22" s="35"/>
      <c r="F22" s="5"/>
      <c r="G22" s="5"/>
      <c r="I22" s="5"/>
      <c r="J22" s="5"/>
      <c r="L22" s="5"/>
      <c r="M22" s="9"/>
      <c r="P22" s="5"/>
    </row>
    <row r="23" spans="1:42" x14ac:dyDescent="0.55000000000000004">
      <c r="A23" t="s">
        <v>74</v>
      </c>
      <c r="B23" t="s">
        <v>115</v>
      </c>
      <c r="D23" s="7" t="s">
        <v>64</v>
      </c>
      <c r="E23" s="28"/>
      <c r="F23" s="5">
        <v>-22.99</v>
      </c>
      <c r="G23" s="5"/>
      <c r="I23" s="5"/>
      <c r="J23" s="5"/>
      <c r="L23" s="5"/>
      <c r="M23" s="9"/>
      <c r="P23" s="5"/>
    </row>
    <row r="24" spans="1:42" x14ac:dyDescent="0.55000000000000004">
      <c r="A24" t="s">
        <v>75</v>
      </c>
      <c r="B24" t="s">
        <v>115</v>
      </c>
      <c r="D24" s="7" t="s">
        <v>64</v>
      </c>
      <c r="E24" s="28"/>
      <c r="F24" s="5">
        <v>-25.13</v>
      </c>
      <c r="G24" s="5"/>
      <c r="I24" s="5"/>
      <c r="J24" s="5"/>
      <c r="L24" s="5"/>
      <c r="M24" s="9"/>
      <c r="P24" s="5"/>
      <c r="T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x14ac:dyDescent="0.55000000000000004">
      <c r="A25" s="49" t="s">
        <v>90</v>
      </c>
      <c r="B25" s="49"/>
      <c r="C25" s="49"/>
      <c r="D25" s="49"/>
      <c r="E25" s="37"/>
      <c r="F25" s="15"/>
      <c r="G25" s="15"/>
      <c r="H25" s="22"/>
      <c r="I25" s="15"/>
      <c r="J25" s="15"/>
      <c r="K25" s="14"/>
      <c r="L25" s="15"/>
      <c r="M25" s="16"/>
      <c r="N25" s="14"/>
      <c r="O25" s="14"/>
      <c r="P25" s="15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x14ac:dyDescent="0.55000000000000004">
      <c r="A26" t="s">
        <v>71</v>
      </c>
      <c r="B26" t="s">
        <v>119</v>
      </c>
      <c r="C26" s="11"/>
      <c r="D26" t="s">
        <v>72</v>
      </c>
      <c r="E26" s="36"/>
      <c r="F26" s="5">
        <v>40</v>
      </c>
      <c r="G26" s="12"/>
      <c r="H26" s="24"/>
      <c r="I26" s="12"/>
      <c r="J26" s="15" t="s">
        <v>100</v>
      </c>
      <c r="K26" s="11"/>
      <c r="L26" s="11"/>
      <c r="M26" s="12"/>
      <c r="N26" s="13"/>
      <c r="O26" s="11"/>
      <c r="P26" s="11"/>
      <c r="Q26" s="12"/>
      <c r="R26" s="11"/>
      <c r="S26" s="11"/>
      <c r="T26" s="11"/>
    </row>
    <row r="27" spans="1:42" x14ac:dyDescent="0.55000000000000004">
      <c r="A27" t="s">
        <v>73</v>
      </c>
      <c r="B27" t="s">
        <v>119</v>
      </c>
      <c r="D27" s="7" t="s">
        <v>64</v>
      </c>
      <c r="E27" s="28"/>
      <c r="F27" s="5">
        <v>-14</v>
      </c>
      <c r="G27" s="5"/>
      <c r="H27" s="20" t="s">
        <v>87</v>
      </c>
      <c r="I27" s="5"/>
      <c r="J27" s="5"/>
      <c r="L27" s="5"/>
      <c r="M27" s="9"/>
      <c r="P27" s="5"/>
    </row>
    <row r="28" spans="1:42" x14ac:dyDescent="0.55000000000000004">
      <c r="A28" t="s">
        <v>76</v>
      </c>
      <c r="B28" t="s">
        <v>119</v>
      </c>
      <c r="C28" s="14"/>
      <c r="D28" s="7" t="s">
        <v>64</v>
      </c>
      <c r="E28" s="28"/>
      <c r="F28" s="15">
        <v>-99</v>
      </c>
      <c r="G28" s="15"/>
      <c r="H28" s="22" t="s">
        <v>89</v>
      </c>
      <c r="I28" s="15"/>
      <c r="J28" s="15"/>
      <c r="K28" s="14"/>
      <c r="L28" s="15"/>
      <c r="M28" s="16"/>
      <c r="N28" s="14"/>
      <c r="O28" s="14"/>
      <c r="P28" s="15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ht="14.7" thickBot="1" x14ac:dyDescent="0.6">
      <c r="A29" s="14" t="s">
        <v>77</v>
      </c>
      <c r="B29" t="s">
        <v>119</v>
      </c>
      <c r="C29" s="14"/>
      <c r="D29" s="7" t="s">
        <v>64</v>
      </c>
      <c r="E29" s="28"/>
      <c r="F29" s="15">
        <v>-60</v>
      </c>
      <c r="G29" s="15"/>
      <c r="H29" s="22" t="s">
        <v>86</v>
      </c>
      <c r="I29" s="15"/>
      <c r="J29" s="15"/>
      <c r="K29" s="14"/>
      <c r="L29" s="15"/>
      <c r="M29" s="16"/>
      <c r="N29" s="14"/>
      <c r="O29" s="14"/>
      <c r="P29" s="15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ht="14.7" thickBot="1" x14ac:dyDescent="0.6">
      <c r="A30" t="s">
        <v>120</v>
      </c>
      <c r="B30" t="s">
        <v>119</v>
      </c>
      <c r="C30" s="14"/>
      <c r="D30" s="7" t="s">
        <v>64</v>
      </c>
      <c r="E30" s="28"/>
      <c r="F30" s="15">
        <v>-250</v>
      </c>
      <c r="G30" s="42">
        <f>SUM(F26:F30)</f>
        <v>-383</v>
      </c>
      <c r="H30" s="22" t="s">
        <v>88</v>
      </c>
      <c r="I30" s="15"/>
      <c r="J30" s="15"/>
      <c r="K30" s="14"/>
      <c r="L30" s="15"/>
      <c r="M30" s="16"/>
      <c r="N30" s="14"/>
      <c r="O30" s="14"/>
      <c r="P30" s="15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2" ht="14.7" thickBot="1" x14ac:dyDescent="0.6">
      <c r="A31" s="48" t="s">
        <v>102</v>
      </c>
      <c r="B31" s="48"/>
      <c r="C31" s="48"/>
      <c r="D31" s="48"/>
      <c r="E31" s="35"/>
      <c r="F31" s="15"/>
      <c r="G31" s="40"/>
      <c r="H31" s="22"/>
      <c r="I31" s="15"/>
      <c r="J31" s="15"/>
      <c r="K31" s="14"/>
      <c r="L31" s="15"/>
      <c r="M31" s="16"/>
      <c r="N31" s="14"/>
      <c r="O31" s="14"/>
      <c r="P31" s="15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spans="1:42" ht="14.7" thickBot="1" x14ac:dyDescent="0.6">
      <c r="A32" s="8" t="s">
        <v>128</v>
      </c>
      <c r="B32" t="s">
        <v>115</v>
      </c>
      <c r="C32" s="14"/>
      <c r="D32" s="7" t="s">
        <v>64</v>
      </c>
      <c r="E32" s="28"/>
      <c r="F32" s="15">
        <v>-250</v>
      </c>
      <c r="G32" s="26">
        <f>SUM(F32)</f>
        <v>-250</v>
      </c>
      <c r="H32" s="22"/>
      <c r="I32" s="15"/>
      <c r="J32" s="15" t="s">
        <v>105</v>
      </c>
      <c r="K32" s="14"/>
      <c r="L32" s="15"/>
      <c r="M32" s="16"/>
      <c r="N32" s="14"/>
      <c r="O32" s="14"/>
      <c r="P32" s="15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 ht="7.5" customHeight="1" thickBot="1" x14ac:dyDescent="0.6">
      <c r="A33" s="27"/>
      <c r="B33" s="27"/>
      <c r="C33" s="27"/>
      <c r="D33" s="28"/>
      <c r="E33" s="28"/>
      <c r="F33" s="29"/>
      <c r="G33" s="33"/>
      <c r="H33" s="30"/>
      <c r="I33" s="15"/>
      <c r="J33" s="15"/>
      <c r="K33" s="14"/>
      <c r="L33" s="15"/>
      <c r="M33" s="16"/>
      <c r="N33" s="14"/>
      <c r="O33" s="14"/>
      <c r="P33" s="15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 ht="14.7" thickBot="1" x14ac:dyDescent="0.6">
      <c r="B34" s="14"/>
      <c r="C34" s="14"/>
      <c r="D34" s="7"/>
      <c r="E34" s="44" t="s">
        <v>92</v>
      </c>
      <c r="F34" s="45"/>
      <c r="G34" s="31">
        <f>SUM(F2:F3)</f>
        <v>7416.666666666667</v>
      </c>
      <c r="I34" s="15" t="s">
        <v>91</v>
      </c>
      <c r="J34" s="15"/>
      <c r="K34" s="14"/>
      <c r="L34" s="15"/>
      <c r="M34" s="16"/>
      <c r="N34" s="14"/>
      <c r="O34" s="14"/>
      <c r="P34" s="15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 ht="14.7" thickBot="1" x14ac:dyDescent="0.6">
      <c r="B35" s="14"/>
      <c r="C35" s="14"/>
      <c r="D35" s="7"/>
      <c r="E35" s="46" t="s">
        <v>103</v>
      </c>
      <c r="F35" s="47"/>
      <c r="G35" s="34">
        <f>SUM(G6,G17,G21,G30,G32)</f>
        <v>-5999.93</v>
      </c>
      <c r="I35" s="15"/>
      <c r="J35" s="15"/>
      <c r="K35" s="14"/>
      <c r="L35" s="15"/>
      <c r="M35" s="16"/>
      <c r="N35" s="14"/>
      <c r="O35" s="14"/>
      <c r="P35" s="15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1:42" ht="23.4" thickBot="1" x14ac:dyDescent="0.9">
      <c r="A36" s="18" t="s">
        <v>104</v>
      </c>
      <c r="B36" s="18"/>
      <c r="C36" s="18"/>
      <c r="D36" s="18"/>
      <c r="E36" s="18"/>
      <c r="F36" s="23"/>
      <c r="G36" s="32">
        <f>SUM(G34:G35)</f>
        <v>1416.7366666666667</v>
      </c>
      <c r="H36" s="18"/>
      <c r="I36" s="19"/>
      <c r="J36" s="19"/>
      <c r="L36" s="5"/>
      <c r="M36" s="6"/>
      <c r="P36" s="5"/>
    </row>
    <row r="37" spans="1:42" x14ac:dyDescent="0.55000000000000004">
      <c r="F37" s="5"/>
      <c r="G37" s="5"/>
      <c r="I37" s="5"/>
      <c r="J37" s="5"/>
      <c r="M37" s="6"/>
    </row>
    <row r="38" spans="1:42" x14ac:dyDescent="0.55000000000000004">
      <c r="F38" s="38"/>
      <c r="G38" s="5"/>
      <c r="I38" s="5"/>
      <c r="J38" s="5"/>
      <c r="M38" s="6"/>
    </row>
    <row r="39" spans="1:42" x14ac:dyDescent="0.55000000000000004">
      <c r="A39" s="8"/>
      <c r="F39" s="5"/>
      <c r="G39" s="5"/>
      <c r="I39" s="5"/>
      <c r="J39" s="5"/>
      <c r="M39" s="6"/>
    </row>
    <row r="40" spans="1:42" x14ac:dyDescent="0.55000000000000004">
      <c r="F40" s="5"/>
      <c r="G40" s="5"/>
      <c r="I40" s="5"/>
      <c r="J40" s="5"/>
      <c r="M40" s="6"/>
    </row>
    <row r="41" spans="1:42" x14ac:dyDescent="0.55000000000000004">
      <c r="A41" s="8"/>
      <c r="F41" s="5"/>
      <c r="G41" s="5"/>
      <c r="I41" s="5"/>
      <c r="J41" s="5"/>
      <c r="M41" s="6"/>
    </row>
    <row r="47" spans="1:42" x14ac:dyDescent="0.55000000000000004">
      <c r="G47" s="5"/>
      <c r="I47" s="5"/>
      <c r="J47" s="5"/>
      <c r="L47" s="5"/>
      <c r="M47" s="17"/>
      <c r="P47" s="5"/>
    </row>
    <row r="48" spans="1:42" x14ac:dyDescent="0.55000000000000004">
      <c r="F48" s="5"/>
      <c r="G48" s="5"/>
      <c r="I48" s="5"/>
      <c r="J48" s="5"/>
      <c r="L48" s="5"/>
      <c r="M48" s="9"/>
      <c r="N48" t="s">
        <v>65</v>
      </c>
      <c r="P48" s="5"/>
    </row>
  </sheetData>
  <mergeCells count="9">
    <mergeCell ref="A1:D1"/>
    <mergeCell ref="A22:D22"/>
    <mergeCell ref="A18:D18"/>
    <mergeCell ref="E34:F34"/>
    <mergeCell ref="E35:F35"/>
    <mergeCell ref="A31:D31"/>
    <mergeCell ref="A4:D4"/>
    <mergeCell ref="A7:D7"/>
    <mergeCell ref="A25:D25"/>
  </mergeCells>
  <hyperlinks>
    <hyperlink ref="A32" r:id="rId1" display="Alphaeon" xr:uid="{0CC41750-3005-4341-A465-F58BD96FBF74}"/>
    <hyperlink ref="A16" r:id="rId2" xr:uid="{B52BCC8E-104A-490E-A571-48DBE0CA0E08}"/>
    <hyperlink ref="A15" r:id="rId3" xr:uid="{8F69DCBC-7DC5-4424-8A75-0516E1466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A9F9-5F4E-466A-8195-0DF4E8A75E4D}">
  <sheetPr codeName="Sheet5"/>
  <dimension ref="A1:F1"/>
  <sheetViews>
    <sheetView workbookViewId="0">
      <selection activeCell="C11" sqref="C11"/>
    </sheetView>
  </sheetViews>
  <sheetFormatPr defaultRowHeight="14.4" x14ac:dyDescent="0.55000000000000004"/>
  <cols>
    <col min="2" max="2" width="13.41796875" bestFit="1" customWidth="1"/>
  </cols>
  <sheetData>
    <row r="1" spans="1:6" x14ac:dyDescent="0.55000000000000004">
      <c r="A1" s="2" t="s">
        <v>137</v>
      </c>
      <c r="B1" s="2" t="s">
        <v>136</v>
      </c>
      <c r="C1" s="2" t="s">
        <v>138</v>
      </c>
      <c r="D1" s="2" t="s">
        <v>139</v>
      </c>
      <c r="E1" s="2" t="s">
        <v>140</v>
      </c>
      <c r="F1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0C16-66BC-4DF8-BA7F-8C8C456B1B92}">
  <dimension ref="A1:F3"/>
  <sheetViews>
    <sheetView workbookViewId="0">
      <selection activeCell="D14" sqref="D14"/>
    </sheetView>
  </sheetViews>
  <sheetFormatPr defaultRowHeight="14.4" x14ac:dyDescent="0.55000000000000004"/>
  <cols>
    <col min="1" max="1" width="15.578125" bestFit="1" customWidth="1"/>
    <col min="2" max="3" width="15.578125" customWidth="1"/>
    <col min="4" max="4" width="17.15625" bestFit="1" customWidth="1"/>
    <col min="5" max="5" width="15.83984375" bestFit="1" customWidth="1"/>
    <col min="6" max="6" width="15.83984375" customWidth="1"/>
  </cols>
  <sheetData>
    <row r="1" spans="1:6" ht="18.600000000000001" thickBot="1" x14ac:dyDescent="0.75">
      <c r="A1" s="53" t="s">
        <v>142</v>
      </c>
      <c r="B1" s="53"/>
      <c r="C1" s="53"/>
      <c r="D1" s="53"/>
      <c r="E1" s="53"/>
      <c r="F1" s="53"/>
    </row>
    <row r="2" spans="1:6" ht="14.7" thickBot="1" x14ac:dyDescent="0.6">
      <c r="B2" s="55" t="s">
        <v>145</v>
      </c>
      <c r="C2" s="56"/>
      <c r="E2" s="55" t="s">
        <v>145</v>
      </c>
      <c r="F2" s="56"/>
    </row>
    <row r="3" spans="1:6" ht="14.7" thickBot="1" x14ac:dyDescent="0.6">
      <c r="A3" s="54" t="s">
        <v>143</v>
      </c>
      <c r="B3" s="58" t="s">
        <v>146</v>
      </c>
      <c r="C3" s="57" t="s">
        <v>147</v>
      </c>
      <c r="D3" s="54" t="s">
        <v>144</v>
      </c>
      <c r="E3" s="58" t="s">
        <v>146</v>
      </c>
      <c r="F3" s="57" t="s">
        <v>147</v>
      </c>
    </row>
  </sheetData>
  <mergeCells count="3">
    <mergeCell ref="B2:C2"/>
    <mergeCell ref="E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85F-622A-4689-A73F-246F8F734DE7}">
  <sheetPr codeName="Sheet1"/>
  <dimension ref="A1:M18"/>
  <sheetViews>
    <sheetView workbookViewId="0">
      <selection activeCell="F6" sqref="F6"/>
    </sheetView>
  </sheetViews>
  <sheetFormatPr defaultRowHeight="15" customHeight="1" x14ac:dyDescent="0.55000000000000004"/>
  <cols>
    <col min="1" max="1" width="26.83984375" bestFit="1" customWidth="1"/>
    <col min="2" max="2" width="30.83984375" customWidth="1"/>
    <col min="3" max="3" width="4.41796875" customWidth="1"/>
    <col min="4" max="4" width="26.578125" customWidth="1"/>
    <col min="5" max="5" width="4.578125" bestFit="1" customWidth="1"/>
    <col min="6" max="6" width="21.26171875" bestFit="1" customWidth="1"/>
    <col min="7" max="7" width="4.41796875" customWidth="1"/>
    <col min="8" max="8" width="24.83984375" bestFit="1" customWidth="1"/>
    <col min="9" max="9" width="9.83984375" bestFit="1" customWidth="1"/>
    <col min="10" max="10" width="39.578125" customWidth="1"/>
    <col min="13" max="13" width="23.41796875" bestFit="1" customWidth="1"/>
  </cols>
  <sheetData>
    <row r="1" spans="1:13" ht="20.399999999999999" x14ac:dyDescent="0.7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M1" t="s">
        <v>5</v>
      </c>
    </row>
    <row r="2" spans="1:13" ht="14.4" x14ac:dyDescent="0.55000000000000004">
      <c r="A2" t="s">
        <v>6</v>
      </c>
      <c r="B2" s="14" t="s">
        <v>9</v>
      </c>
      <c r="C2" t="s">
        <v>10</v>
      </c>
      <c r="D2" t="s">
        <v>11</v>
      </c>
      <c r="F2" t="s">
        <v>135</v>
      </c>
      <c r="H2" t="s">
        <v>12</v>
      </c>
      <c r="I2" t="s">
        <v>13</v>
      </c>
    </row>
    <row r="3" spans="1:13" ht="14.4" x14ac:dyDescent="0.55000000000000004">
      <c r="A3" t="s">
        <v>8</v>
      </c>
      <c r="B3" s="14" t="s">
        <v>15</v>
      </c>
      <c r="C3" t="s">
        <v>16</v>
      </c>
      <c r="D3" t="s">
        <v>17</v>
      </c>
      <c r="F3" t="s">
        <v>18</v>
      </c>
      <c r="H3" t="s">
        <v>19</v>
      </c>
      <c r="I3" t="s">
        <v>20</v>
      </c>
    </row>
    <row r="4" spans="1:13" ht="14.4" x14ac:dyDescent="0.55000000000000004">
      <c r="A4" t="s">
        <v>14</v>
      </c>
      <c r="B4" s="14" t="s">
        <v>22</v>
      </c>
      <c r="C4" t="s">
        <v>23</v>
      </c>
      <c r="D4" s="14" t="s">
        <v>24</v>
      </c>
      <c r="H4" t="s">
        <v>25</v>
      </c>
      <c r="I4" t="s">
        <v>20</v>
      </c>
    </row>
    <row r="5" spans="1:13" ht="14.4" x14ac:dyDescent="0.55000000000000004">
      <c r="A5" t="s">
        <v>21</v>
      </c>
      <c r="B5" s="14" t="s">
        <v>27</v>
      </c>
      <c r="C5" t="s">
        <v>16</v>
      </c>
      <c r="D5" s="14" t="s">
        <v>28</v>
      </c>
      <c r="F5" s="3"/>
      <c r="G5" s="3"/>
      <c r="H5" t="s">
        <v>29</v>
      </c>
      <c r="I5" t="s">
        <v>20</v>
      </c>
    </row>
    <row r="6" spans="1:13" ht="14.4" x14ac:dyDescent="0.55000000000000004">
      <c r="A6" t="s">
        <v>26</v>
      </c>
      <c r="B6" s="14" t="s">
        <v>31</v>
      </c>
      <c r="C6" t="s">
        <v>16</v>
      </c>
      <c r="D6" s="14" t="s">
        <v>32</v>
      </c>
      <c r="H6" t="s">
        <v>33</v>
      </c>
      <c r="I6" t="s">
        <v>34</v>
      </c>
    </row>
    <row r="7" spans="1:13" ht="14.4" x14ac:dyDescent="0.55000000000000004">
      <c r="A7" t="s">
        <v>30</v>
      </c>
      <c r="B7" s="14" t="s">
        <v>37</v>
      </c>
      <c r="C7" t="s">
        <v>23</v>
      </c>
      <c r="D7" s="14" t="s">
        <v>38</v>
      </c>
      <c r="H7" t="s">
        <v>39</v>
      </c>
      <c r="I7" t="s">
        <v>20</v>
      </c>
    </row>
    <row r="8" spans="1:13" ht="14.4" x14ac:dyDescent="0.55000000000000004">
      <c r="A8" t="s">
        <v>36</v>
      </c>
      <c r="B8" s="14" t="s">
        <v>41</v>
      </c>
      <c r="D8" t="s">
        <v>42</v>
      </c>
      <c r="H8" t="s">
        <v>45</v>
      </c>
      <c r="I8" t="s">
        <v>46</v>
      </c>
    </row>
    <row r="9" spans="1:13" ht="14.4" x14ac:dyDescent="0.55000000000000004">
      <c r="B9" s="14" t="s">
        <v>43</v>
      </c>
      <c r="C9" t="s">
        <v>16</v>
      </c>
      <c r="D9" t="s">
        <v>44</v>
      </c>
      <c r="E9" s="4"/>
    </row>
    <row r="10" spans="1:13" ht="14.4" x14ac:dyDescent="0.55000000000000004">
      <c r="B10" s="14" t="s">
        <v>47</v>
      </c>
      <c r="C10" t="s">
        <v>16</v>
      </c>
      <c r="I10" s="3"/>
    </row>
    <row r="11" spans="1:13" ht="14.4" x14ac:dyDescent="0.55000000000000004">
      <c r="B11" s="14" t="s">
        <v>48</v>
      </c>
      <c r="I11" s="3"/>
    </row>
    <row r="12" spans="1:13" ht="14.4" x14ac:dyDescent="0.55000000000000004">
      <c r="B12" s="14" t="s">
        <v>49</v>
      </c>
      <c r="C12" t="s">
        <v>16</v>
      </c>
      <c r="H12" s="3"/>
    </row>
    <row r="13" spans="1:13" ht="14.4" x14ac:dyDescent="0.55000000000000004">
      <c r="B13" s="14" t="s">
        <v>50</v>
      </c>
    </row>
    <row r="14" spans="1:13" ht="14.4" x14ac:dyDescent="0.55000000000000004">
      <c r="B14" s="14"/>
      <c r="C14" t="s">
        <v>23</v>
      </c>
      <c r="I14" s="3"/>
    </row>
    <row r="15" spans="1:13" ht="14.4" x14ac:dyDescent="0.55000000000000004">
      <c r="B15" s="14"/>
      <c r="H15" s="3" t="s">
        <v>57</v>
      </c>
    </row>
    <row r="16" spans="1:13" ht="14.4" x14ac:dyDescent="0.55000000000000004">
      <c r="B16" s="14"/>
      <c r="D16" s="4" t="s">
        <v>51</v>
      </c>
      <c r="H16" t="s">
        <v>59</v>
      </c>
    </row>
    <row r="17" spans="2:8" ht="14.4" x14ac:dyDescent="0.55000000000000004">
      <c r="B17" s="14"/>
      <c r="D17" t="s">
        <v>53</v>
      </c>
      <c r="E17" t="s">
        <v>54</v>
      </c>
      <c r="H17" t="s">
        <v>60</v>
      </c>
    </row>
    <row r="18" spans="2:8" ht="14.4" x14ac:dyDescent="0.55000000000000004">
      <c r="D18" t="s">
        <v>56</v>
      </c>
      <c r="E18" t="s">
        <v>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09A-C0E0-446E-9394-2ACFB975AD9D}">
  <sheetPr codeName="Sheet2"/>
  <dimension ref="A1:E11"/>
  <sheetViews>
    <sheetView workbookViewId="0">
      <selection activeCell="D1" sqref="D1"/>
    </sheetView>
  </sheetViews>
  <sheetFormatPr defaultRowHeight="14.4" x14ac:dyDescent="0.55000000000000004"/>
  <cols>
    <col min="1" max="1" width="36.89453125" bestFit="1" customWidth="1"/>
    <col min="2" max="2" width="36.41796875" bestFit="1" customWidth="1"/>
    <col min="5" max="5" width="17" bestFit="1" customWidth="1"/>
  </cols>
  <sheetData>
    <row r="1" spans="1:5" ht="20.7" thickBot="1" x14ac:dyDescent="0.8">
      <c r="A1" s="1" t="s">
        <v>129</v>
      </c>
      <c r="B1" s="43" t="s">
        <v>130</v>
      </c>
      <c r="E1" s="52" t="s">
        <v>132</v>
      </c>
    </row>
    <row r="2" spans="1:5" x14ac:dyDescent="0.55000000000000004">
      <c r="A2" t="s">
        <v>7</v>
      </c>
    </row>
    <row r="3" spans="1:5" x14ac:dyDescent="0.55000000000000004">
      <c r="A3" t="s">
        <v>114</v>
      </c>
    </row>
    <row r="4" spans="1:5" x14ac:dyDescent="0.55000000000000004">
      <c r="A4" s="51" t="s">
        <v>112</v>
      </c>
      <c r="B4" t="s">
        <v>131</v>
      </c>
    </row>
    <row r="5" spans="1:5" x14ac:dyDescent="0.55000000000000004">
      <c r="A5" s="39" t="s">
        <v>113</v>
      </c>
    </row>
    <row r="6" spans="1:5" x14ac:dyDescent="0.55000000000000004">
      <c r="A6" s="39" t="s">
        <v>35</v>
      </c>
    </row>
    <row r="7" spans="1:5" x14ac:dyDescent="0.55000000000000004">
      <c r="A7" s="39" t="s">
        <v>40</v>
      </c>
    </row>
    <row r="8" spans="1:5" x14ac:dyDescent="0.55000000000000004">
      <c r="A8" s="39" t="s">
        <v>52</v>
      </c>
    </row>
    <row r="9" spans="1:5" x14ac:dyDescent="0.55000000000000004">
      <c r="A9" s="39" t="s">
        <v>55</v>
      </c>
    </row>
    <row r="10" spans="1:5" x14ac:dyDescent="0.55000000000000004">
      <c r="A10" s="39" t="s">
        <v>107</v>
      </c>
    </row>
    <row r="11" spans="1:5" x14ac:dyDescent="0.55000000000000004">
      <c r="A11" s="39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5855-0ED6-4794-B2CE-089ADA314BDB}">
  <dimension ref="A1:C6"/>
  <sheetViews>
    <sheetView tabSelected="1" workbookViewId="0">
      <selection activeCell="C16" sqref="C16"/>
    </sheetView>
  </sheetViews>
  <sheetFormatPr defaultRowHeight="14.4" x14ac:dyDescent="0.55000000000000004"/>
  <cols>
    <col min="1" max="1" width="24.62890625" bestFit="1" customWidth="1"/>
  </cols>
  <sheetData>
    <row r="1" spans="1:3" x14ac:dyDescent="0.55000000000000004">
      <c r="A1" t="s">
        <v>109</v>
      </c>
      <c r="B1" t="s">
        <v>133</v>
      </c>
      <c r="C1" t="s">
        <v>134</v>
      </c>
    </row>
    <row r="2" spans="1:3" x14ac:dyDescent="0.55000000000000004">
      <c r="A2" t="s">
        <v>61</v>
      </c>
    </row>
    <row r="3" spans="1:3" x14ac:dyDescent="0.55000000000000004">
      <c r="A3" t="s">
        <v>150</v>
      </c>
    </row>
    <row r="4" spans="1:3" x14ac:dyDescent="0.55000000000000004">
      <c r="A4" t="s">
        <v>149</v>
      </c>
    </row>
    <row r="5" spans="1:3" x14ac:dyDescent="0.55000000000000004">
      <c r="A5" t="s">
        <v>148</v>
      </c>
    </row>
    <row r="6" spans="1:3" x14ac:dyDescent="0.55000000000000004">
      <c r="A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Accounts&amp;Finance</vt:lpstr>
      <vt:lpstr>Fitness</vt:lpstr>
      <vt:lpstr>Goals</vt:lpstr>
      <vt:lpstr>Time Management</vt:lpstr>
      <vt:lpstr>To-Do</vt:lpstr>
      <vt:lpstr>Grocery 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Rambo</dc:creator>
  <cp:keywords/>
  <dc:description/>
  <cp:lastModifiedBy>John Rambo</cp:lastModifiedBy>
  <cp:revision/>
  <dcterms:created xsi:type="dcterms:W3CDTF">2023-09-22T19:33:13Z</dcterms:created>
  <dcterms:modified xsi:type="dcterms:W3CDTF">2023-10-10T23:59:45Z</dcterms:modified>
  <cp:category/>
  <cp:contentStatus/>
</cp:coreProperties>
</file>