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strow\Documents\GitHub\weather\"/>
    </mc:Choice>
  </mc:AlternateContent>
  <xr:revisionPtr revIDLastSave="0" documentId="13_ncr:1_{834AD941-B8A1-4B0A-88ED-A327F3E34E6D}" xr6:coauthVersionLast="36" xr6:coauthVersionMax="40" xr10:uidLastSave="{00000000-0000-0000-0000-000000000000}"/>
  <bookViews>
    <workbookView xWindow="0" yWindow="0" windowWidth="28800" windowHeight="12165" activeTab="2" xr2:uid="{0FD02906-023E-41B2-84A8-9117E1316348}"/>
  </bookViews>
  <sheets>
    <sheet name="Sheet1" sheetId="1" r:id="rId1"/>
    <sheet name="Vert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3" i="2" l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" i="2"/>
</calcChain>
</file>

<file path=xl/sharedStrings.xml><?xml version="1.0" encoding="utf-8"?>
<sst xmlns="http://schemas.openxmlformats.org/spreadsheetml/2006/main" count="264" uniqueCount="74">
  <si>
    <t>DateBill</t>
  </si>
  <si>
    <t>TypeRead</t>
  </si>
  <si>
    <t>Normal Reading</t>
  </si>
  <si>
    <t>CurrentReadDate</t>
  </si>
  <si>
    <t>PreviousReadDate</t>
  </si>
  <si>
    <t>NumMeterReadDays</t>
  </si>
  <si>
    <t>CurrentReading</t>
  </si>
  <si>
    <t>PreviousReading</t>
  </si>
  <si>
    <t>MeteredUnits</t>
  </si>
  <si>
    <t>PressureAdjFactor</t>
  </si>
  <si>
    <t>ActualCCFUsage</t>
  </si>
  <si>
    <t>BTUCorrectionFactor</t>
  </si>
  <si>
    <t>ThermsUsed</t>
  </si>
  <si>
    <t>AmountActGasUse</t>
  </si>
  <si>
    <t>MeterNumber</t>
  </si>
  <si>
    <t>14Y355954</t>
  </si>
  <si>
    <t>RateCode</t>
  </si>
  <si>
    <t>RGME</t>
  </si>
  <si>
    <t>Distribution</t>
  </si>
  <si>
    <t>Commodity</t>
  </si>
  <si>
    <t>TrustAssessment</t>
  </si>
  <si>
    <t>TotalCostPerTherm</t>
  </si>
  <si>
    <t>DistributionB</t>
  </si>
  <si>
    <t>CommodityB</t>
  </si>
  <si>
    <t>TrustAssessmentB</t>
  </si>
  <si>
    <t>TotalCostPerThermB</t>
  </si>
  <si>
    <t>ActualGasUsage</t>
  </si>
  <si>
    <t>FacilityandServiceCharge</t>
  </si>
  <si>
    <t>CurrentCharges</t>
  </si>
  <si>
    <t>Adjustment</t>
  </si>
  <si>
    <t>CurrentChargesDueDate</t>
  </si>
  <si>
    <t>PreviousRequiredPayment</t>
  </si>
  <si>
    <t>PaymentActivity</t>
  </si>
  <si>
    <t>Credit 301.52</t>
  </si>
  <si>
    <t>Debit 0.00</t>
  </si>
  <si>
    <t>Credit 91.54</t>
  </si>
  <si>
    <t>Credit 140.08</t>
  </si>
  <si>
    <t>Credit 413.14</t>
  </si>
  <si>
    <t>Credit 334.57</t>
  </si>
  <si>
    <t>Credit 475.13</t>
  </si>
  <si>
    <t>Credit 474.61</t>
  </si>
  <si>
    <t>Credit 112.80</t>
  </si>
  <si>
    <t>Credit 80.00</t>
  </si>
  <si>
    <t>Credit 51.40</t>
  </si>
  <si>
    <t>Credit 70.70</t>
  </si>
  <si>
    <t>Credit 82.17</t>
  </si>
  <si>
    <t>Credit 143.05</t>
  </si>
  <si>
    <t>Credit 160.29</t>
  </si>
  <si>
    <t>Credit 419.87</t>
  </si>
  <si>
    <t>Credit 345.06</t>
  </si>
  <si>
    <t>Credit 134.52</t>
  </si>
  <si>
    <t>Credit 862.49</t>
  </si>
  <si>
    <t>Credit 128.52</t>
  </si>
  <si>
    <t>Credit 346.20</t>
  </si>
  <si>
    <t>Credit 108.83</t>
  </si>
  <si>
    <t>CalcMeteredUnits</t>
  </si>
  <si>
    <t>CalcCCFUsage</t>
  </si>
  <si>
    <t>CalcThemsUsed</t>
  </si>
  <si>
    <t>CalcCostPerTherm</t>
  </si>
  <si>
    <t>long</t>
  </si>
  <si>
    <t>station</t>
  </si>
  <si>
    <t>lat</t>
  </si>
  <si>
    <t>KPWM</t>
  </si>
  <si>
    <t>name</t>
  </si>
  <si>
    <t>PORTLAND INTERNATIONAL JETPORT, ME, United States</t>
  </si>
  <si>
    <t>E4229</t>
  </si>
  <si>
    <t>device</t>
  </si>
  <si>
    <t>Durham, Maine</t>
  </si>
  <si>
    <t>Gray, ME</t>
  </si>
  <si>
    <t>Davis Vantage Pro 2/Vue with Weatherlink-IP</t>
  </si>
  <si>
    <t>E4279</t>
  </si>
  <si>
    <t>E1248</t>
  </si>
  <si>
    <t>Davis Vantage Pro 2/Vue with Weatherlink</t>
  </si>
  <si>
    <t>Cumberland, ME,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</si>
</sst>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Vert!$H$1</c:f>
              <c:strCache>
                <c:ptCount val="1"/>
                <c:pt idx="0">
                  <c:v>MeteredUnits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Vert!$C$2:$C$24</c:f>
              <c:numCache>
                <c:formatCode>yyyy\-mm\-dd</c:formatCode>
                <c:ptCount val="23"/>
                <c:pt idx="0">
                  <c:v>42709</c:v>
                </c:pt>
                <c:pt idx="1">
                  <c:v>42739</c:v>
                </c:pt>
                <c:pt idx="2">
                  <c:v>42769</c:v>
                </c:pt>
                <c:pt idx="3">
                  <c:v>42797</c:v>
                </c:pt>
                <c:pt idx="4">
                  <c:v>42830</c:v>
                </c:pt>
                <c:pt idx="5">
                  <c:v>42858</c:v>
                </c:pt>
                <c:pt idx="6">
                  <c:v>42891</c:v>
                </c:pt>
                <c:pt idx="7">
                  <c:v>42922</c:v>
                </c:pt>
                <c:pt idx="8">
                  <c:v>42950</c:v>
                </c:pt>
                <c:pt idx="9">
                  <c:v>42984</c:v>
                </c:pt>
                <c:pt idx="10">
                  <c:v>43012</c:v>
                </c:pt>
                <c:pt idx="11">
                  <c:v>43042</c:v>
                </c:pt>
                <c:pt idx="12">
                  <c:v>43074</c:v>
                </c:pt>
                <c:pt idx="13">
                  <c:v>43136</c:v>
                </c:pt>
                <c:pt idx="14">
                  <c:v>43164</c:v>
                </c:pt>
                <c:pt idx="15">
                  <c:v>43194</c:v>
                </c:pt>
                <c:pt idx="16">
                  <c:v>43223</c:v>
                </c:pt>
                <c:pt idx="17">
                  <c:v>43286</c:v>
                </c:pt>
                <c:pt idx="18">
                  <c:v>43349</c:v>
                </c:pt>
                <c:pt idx="19">
                  <c:v>43376</c:v>
                </c:pt>
                <c:pt idx="20">
                  <c:v>43409</c:v>
                </c:pt>
                <c:pt idx="21">
                  <c:v>43439</c:v>
                </c:pt>
                <c:pt idx="22">
                  <c:v>43469</c:v>
                </c:pt>
              </c:numCache>
            </c:numRef>
          </c:xVal>
          <c:yVal>
            <c:numRef>
              <c:f>Vert!$H$2:$H$24</c:f>
              <c:numCache>
                <c:formatCode>General</c:formatCode>
                <c:ptCount val="23"/>
                <c:pt idx="0">
                  <c:v>137</c:v>
                </c:pt>
                <c:pt idx="1">
                  <c:v>223</c:v>
                </c:pt>
                <c:pt idx="2">
                  <c:v>219</c:v>
                </c:pt>
                <c:pt idx="3">
                  <c:v>196</c:v>
                </c:pt>
                <c:pt idx="4">
                  <c:v>246</c:v>
                </c:pt>
                <c:pt idx="5">
                  <c:v>87</c:v>
                </c:pt>
                <c:pt idx="6">
                  <c:v>76</c:v>
                </c:pt>
                <c:pt idx="7">
                  <c:v>38</c:v>
                </c:pt>
                <c:pt idx="8">
                  <c:v>31</c:v>
                </c:pt>
                <c:pt idx="9">
                  <c:v>19</c:v>
                </c:pt>
                <c:pt idx="10">
                  <c:v>36</c:v>
                </c:pt>
                <c:pt idx="11">
                  <c:v>57</c:v>
                </c:pt>
                <c:pt idx="12">
                  <c:v>167</c:v>
                </c:pt>
                <c:pt idx="13">
                  <c:v>273</c:v>
                </c:pt>
                <c:pt idx="14">
                  <c:v>182</c:v>
                </c:pt>
                <c:pt idx="15">
                  <c:v>191</c:v>
                </c:pt>
                <c:pt idx="16">
                  <c:v>124</c:v>
                </c:pt>
                <c:pt idx="17">
                  <c:v>36</c:v>
                </c:pt>
                <c:pt idx="18">
                  <c:v>41</c:v>
                </c:pt>
                <c:pt idx="19">
                  <c:v>34</c:v>
                </c:pt>
                <c:pt idx="20">
                  <c:v>102</c:v>
                </c:pt>
                <c:pt idx="21">
                  <c:v>172</c:v>
                </c:pt>
                <c:pt idx="22">
                  <c:v>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A2-4A2B-A84C-DCCEB441A6E9}"/>
            </c:ext>
          </c:extLst>
        </c:ser>
        <c:ser>
          <c:idx val="5"/>
          <c:order val="5"/>
          <c:tx>
            <c:strRef>
              <c:f>Vert!$K$1</c:f>
              <c:strCache>
                <c:ptCount val="1"/>
                <c:pt idx="0">
                  <c:v>ActualCCFUsage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Vert!$C$2:$C$24</c:f>
              <c:numCache>
                <c:formatCode>yyyy\-mm\-dd</c:formatCode>
                <c:ptCount val="23"/>
                <c:pt idx="0">
                  <c:v>42709</c:v>
                </c:pt>
                <c:pt idx="1">
                  <c:v>42739</c:v>
                </c:pt>
                <c:pt idx="2">
                  <c:v>42769</c:v>
                </c:pt>
                <c:pt idx="3">
                  <c:v>42797</c:v>
                </c:pt>
                <c:pt idx="4">
                  <c:v>42830</c:v>
                </c:pt>
                <c:pt idx="5">
                  <c:v>42858</c:v>
                </c:pt>
                <c:pt idx="6">
                  <c:v>42891</c:v>
                </c:pt>
                <c:pt idx="7">
                  <c:v>42922</c:v>
                </c:pt>
                <c:pt idx="8">
                  <c:v>42950</c:v>
                </c:pt>
                <c:pt idx="9">
                  <c:v>42984</c:v>
                </c:pt>
                <c:pt idx="10">
                  <c:v>43012</c:v>
                </c:pt>
                <c:pt idx="11">
                  <c:v>43042</c:v>
                </c:pt>
                <c:pt idx="12">
                  <c:v>43074</c:v>
                </c:pt>
                <c:pt idx="13">
                  <c:v>43136</c:v>
                </c:pt>
                <c:pt idx="14">
                  <c:v>43164</c:v>
                </c:pt>
                <c:pt idx="15">
                  <c:v>43194</c:v>
                </c:pt>
                <c:pt idx="16">
                  <c:v>43223</c:v>
                </c:pt>
                <c:pt idx="17">
                  <c:v>43286</c:v>
                </c:pt>
                <c:pt idx="18">
                  <c:v>43349</c:v>
                </c:pt>
                <c:pt idx="19">
                  <c:v>43376</c:v>
                </c:pt>
                <c:pt idx="20">
                  <c:v>43409</c:v>
                </c:pt>
                <c:pt idx="21">
                  <c:v>43439</c:v>
                </c:pt>
                <c:pt idx="22">
                  <c:v>43469</c:v>
                </c:pt>
              </c:numCache>
            </c:numRef>
          </c:xVal>
          <c:yVal>
            <c:numRef>
              <c:f>Vert!$K$2:$K$24</c:f>
              <c:numCache>
                <c:formatCode>General</c:formatCode>
                <c:ptCount val="23"/>
                <c:pt idx="0">
                  <c:v>139.31530000000001</c:v>
                </c:pt>
                <c:pt idx="1">
                  <c:v>226.7687</c:v>
                </c:pt>
                <c:pt idx="2">
                  <c:v>222.7011</c:v>
                </c:pt>
                <c:pt idx="3">
                  <c:v>199.3124</c:v>
                </c:pt>
                <c:pt idx="4">
                  <c:v>250.1574</c:v>
                </c:pt>
                <c:pt idx="5">
                  <c:v>88.470299999999995</c:v>
                </c:pt>
                <c:pt idx="6">
                  <c:v>77.284400000000005</c:v>
                </c:pt>
                <c:pt idx="7">
                  <c:v>38.642200000000003</c:v>
                </c:pt>
                <c:pt idx="8">
                  <c:v>31.523900000000001</c:v>
                </c:pt>
                <c:pt idx="9">
                  <c:v>19.321100000000001</c:v>
                </c:pt>
                <c:pt idx="10">
                  <c:v>36.608400000000003</c:v>
                </c:pt>
                <c:pt idx="11">
                  <c:v>57.963299999999997</c:v>
                </c:pt>
                <c:pt idx="12">
                  <c:v>169.82230000000001</c:v>
                </c:pt>
                <c:pt idx="13">
                  <c:v>277.61369999999999</c:v>
                </c:pt>
                <c:pt idx="14">
                  <c:v>185.07579999999999</c:v>
                </c:pt>
                <c:pt idx="15">
                  <c:v>194.22790000000001</c:v>
                </c:pt>
                <c:pt idx="16">
                  <c:v>126.0956</c:v>
                </c:pt>
                <c:pt idx="17">
                  <c:v>36.608400000000003</c:v>
                </c:pt>
                <c:pt idx="18">
                  <c:v>41.692900000000002</c:v>
                </c:pt>
                <c:pt idx="19">
                  <c:v>34.574599999999997</c:v>
                </c:pt>
                <c:pt idx="20">
                  <c:v>103.7238</c:v>
                </c:pt>
                <c:pt idx="21">
                  <c:v>174.9068</c:v>
                </c:pt>
                <c:pt idx="22">
                  <c:v>190.16030000000001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A2-4A2B-A84C-DCCEB441A6E9}"/>
            </c:ext>
          </c:extLst>
        </c:ser>
        <c:ser>
          <c:idx val="7"/>
          <c:order val="7"/>
          <c:tx>
            <c:strRef>
              <c:f>Vert!$O$1</c:f>
              <c:strCache>
                <c:ptCount val="1"/>
                <c:pt idx="0">
                  <c:v>ThermsUsed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Vert!$C$2:$C$24</c:f>
              <c:numCache>
                <c:formatCode>yyyy\-mm\-dd</c:formatCode>
                <c:ptCount val="23"/>
                <c:pt idx="0">
                  <c:v>42709</c:v>
                </c:pt>
                <c:pt idx="1">
                  <c:v>42739</c:v>
                </c:pt>
                <c:pt idx="2">
                  <c:v>42769</c:v>
                </c:pt>
                <c:pt idx="3">
                  <c:v>42797</c:v>
                </c:pt>
                <c:pt idx="4">
                  <c:v>42830</c:v>
                </c:pt>
                <c:pt idx="5">
                  <c:v>42858</c:v>
                </c:pt>
                <c:pt idx="6">
                  <c:v>42891</c:v>
                </c:pt>
                <c:pt idx="7">
                  <c:v>42922</c:v>
                </c:pt>
                <c:pt idx="8">
                  <c:v>42950</c:v>
                </c:pt>
                <c:pt idx="9">
                  <c:v>42984</c:v>
                </c:pt>
                <c:pt idx="10">
                  <c:v>43012</c:v>
                </c:pt>
                <c:pt idx="11">
                  <c:v>43042</c:v>
                </c:pt>
                <c:pt idx="12">
                  <c:v>43074</c:v>
                </c:pt>
                <c:pt idx="13">
                  <c:v>43136</c:v>
                </c:pt>
                <c:pt idx="14">
                  <c:v>43164</c:v>
                </c:pt>
                <c:pt idx="15">
                  <c:v>43194</c:v>
                </c:pt>
                <c:pt idx="16">
                  <c:v>43223</c:v>
                </c:pt>
                <c:pt idx="17">
                  <c:v>43286</c:v>
                </c:pt>
                <c:pt idx="18">
                  <c:v>43349</c:v>
                </c:pt>
                <c:pt idx="19">
                  <c:v>43376</c:v>
                </c:pt>
                <c:pt idx="20">
                  <c:v>43409</c:v>
                </c:pt>
                <c:pt idx="21">
                  <c:v>43439</c:v>
                </c:pt>
                <c:pt idx="22">
                  <c:v>43469</c:v>
                </c:pt>
              </c:numCache>
            </c:numRef>
          </c:xVal>
          <c:yVal>
            <c:numRef>
              <c:f>Vert!$O$2:$O$24</c:f>
              <c:numCache>
                <c:formatCode>General</c:formatCode>
                <c:ptCount val="23"/>
                <c:pt idx="0">
                  <c:v>142.31057999999999</c:v>
                </c:pt>
                <c:pt idx="1">
                  <c:v>234.25207</c:v>
                </c:pt>
                <c:pt idx="2">
                  <c:v>231.36417</c:v>
                </c:pt>
                <c:pt idx="3">
                  <c:v>210.91238000000001</c:v>
                </c:pt>
                <c:pt idx="4">
                  <c:v>259.53829999999999</c:v>
                </c:pt>
                <c:pt idx="5">
                  <c:v>90.858999999999995</c:v>
                </c:pt>
                <c:pt idx="6">
                  <c:v>79.247420000000005</c:v>
                </c:pt>
                <c:pt idx="7">
                  <c:v>39.492330000000003</c:v>
                </c:pt>
                <c:pt idx="8">
                  <c:v>32.23319</c:v>
                </c:pt>
                <c:pt idx="9">
                  <c:v>19.736499999999999</c:v>
                </c:pt>
                <c:pt idx="10">
                  <c:v>37.519950000000001</c:v>
                </c:pt>
                <c:pt idx="11">
                  <c:v>59.91666</c:v>
                </c:pt>
                <c:pt idx="12">
                  <c:v>176.39442</c:v>
                </c:pt>
                <c:pt idx="13">
                  <c:v>287.66332</c:v>
                </c:pt>
                <c:pt idx="14">
                  <c:v>191.81255999999999</c:v>
                </c:pt>
                <c:pt idx="15">
                  <c:v>200.94818000000001</c:v>
                </c:pt>
                <c:pt idx="16">
                  <c:v>129.43713</c:v>
                </c:pt>
                <c:pt idx="17">
                  <c:v>37.754240000000003</c:v>
                </c:pt>
                <c:pt idx="18">
                  <c:v>42.685189999999999</c:v>
                </c:pt>
                <c:pt idx="19">
                  <c:v>35.660240000000002</c:v>
                </c:pt>
                <c:pt idx="20">
                  <c:v>106.98072999999999</c:v>
                </c:pt>
                <c:pt idx="21">
                  <c:v>181.95554000000001</c:v>
                </c:pt>
                <c:pt idx="22">
                  <c:v>197.82375999999999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A2-4A2B-A84C-DCCEB441A6E9}"/>
            </c:ext>
          </c:extLst>
        </c:ser>
        <c:ser>
          <c:idx val="8"/>
          <c:order val="8"/>
          <c:tx>
            <c:strRef>
              <c:f>Vert!$P$1</c:f>
              <c:strCache>
                <c:ptCount val="1"/>
                <c:pt idx="0">
                  <c:v>AmountActGasUse</c:v>
                </c:pt>
              </c:strCache>
            </c:strRef>
          </c:tx>
          <c:spPr>
            <a:ln w="19050" cap="rnd">
              <a:solidFill>
                <a:schemeClr val="bg2">
                  <a:lumMod val="1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Vert!$C$2:$C$24</c:f>
              <c:numCache>
                <c:formatCode>yyyy\-mm\-dd</c:formatCode>
                <c:ptCount val="23"/>
                <c:pt idx="0">
                  <c:v>42709</c:v>
                </c:pt>
                <c:pt idx="1">
                  <c:v>42739</c:v>
                </c:pt>
                <c:pt idx="2">
                  <c:v>42769</c:v>
                </c:pt>
                <c:pt idx="3">
                  <c:v>42797</c:v>
                </c:pt>
                <c:pt idx="4">
                  <c:v>42830</c:v>
                </c:pt>
                <c:pt idx="5">
                  <c:v>42858</c:v>
                </c:pt>
                <c:pt idx="6">
                  <c:v>42891</c:v>
                </c:pt>
                <c:pt idx="7">
                  <c:v>42922</c:v>
                </c:pt>
                <c:pt idx="8">
                  <c:v>42950</c:v>
                </c:pt>
                <c:pt idx="9">
                  <c:v>42984</c:v>
                </c:pt>
                <c:pt idx="10">
                  <c:v>43012</c:v>
                </c:pt>
                <c:pt idx="11">
                  <c:v>43042</c:v>
                </c:pt>
                <c:pt idx="12">
                  <c:v>43074</c:v>
                </c:pt>
                <c:pt idx="13">
                  <c:v>43136</c:v>
                </c:pt>
                <c:pt idx="14">
                  <c:v>43164</c:v>
                </c:pt>
                <c:pt idx="15">
                  <c:v>43194</c:v>
                </c:pt>
                <c:pt idx="16">
                  <c:v>43223</c:v>
                </c:pt>
                <c:pt idx="17">
                  <c:v>43286</c:v>
                </c:pt>
                <c:pt idx="18">
                  <c:v>43349</c:v>
                </c:pt>
                <c:pt idx="19">
                  <c:v>43376</c:v>
                </c:pt>
                <c:pt idx="20">
                  <c:v>43409</c:v>
                </c:pt>
                <c:pt idx="21">
                  <c:v>43439</c:v>
                </c:pt>
                <c:pt idx="22">
                  <c:v>43469</c:v>
                </c:pt>
              </c:numCache>
            </c:numRef>
          </c:xVal>
          <c:yVal>
            <c:numRef>
              <c:f>Vert!$P$2:$P$24</c:f>
              <c:numCache>
                <c:formatCode>General</c:formatCode>
                <c:ptCount val="23"/>
                <c:pt idx="0">
                  <c:v>218.95</c:v>
                </c:pt>
                <c:pt idx="1">
                  <c:v>360.4</c:v>
                </c:pt>
                <c:pt idx="2">
                  <c:v>355.95</c:v>
                </c:pt>
                <c:pt idx="3">
                  <c:v>324.49</c:v>
                </c:pt>
                <c:pt idx="4">
                  <c:v>399.3</c:v>
                </c:pt>
                <c:pt idx="5">
                  <c:v>139.72</c:v>
                </c:pt>
                <c:pt idx="6">
                  <c:v>122.24</c:v>
                </c:pt>
                <c:pt idx="7">
                  <c:v>61.36</c:v>
                </c:pt>
                <c:pt idx="8">
                  <c:v>49.89</c:v>
                </c:pt>
                <c:pt idx="9">
                  <c:v>30.59</c:v>
                </c:pt>
                <c:pt idx="10">
                  <c:v>58.02</c:v>
                </c:pt>
                <c:pt idx="11">
                  <c:v>93.16</c:v>
                </c:pt>
                <c:pt idx="12">
                  <c:v>275.25</c:v>
                </c:pt>
                <c:pt idx="13">
                  <c:v>454.32</c:v>
                </c:pt>
                <c:pt idx="14">
                  <c:v>313.76</c:v>
                </c:pt>
                <c:pt idx="15">
                  <c:v>392.33</c:v>
                </c:pt>
                <c:pt idx="16">
                  <c:v>254.27</c:v>
                </c:pt>
                <c:pt idx="17">
                  <c:v>74.98</c:v>
                </c:pt>
                <c:pt idx="18">
                  <c:v>84.42</c:v>
                </c:pt>
                <c:pt idx="19">
                  <c:v>69.27</c:v>
                </c:pt>
                <c:pt idx="20">
                  <c:v>193.36</c:v>
                </c:pt>
                <c:pt idx="21">
                  <c:v>325.10000000000002</c:v>
                </c:pt>
                <c:pt idx="22">
                  <c:v>355.09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A2-4A2B-A84C-DCCEB441A6E9}"/>
            </c:ext>
          </c:extLst>
        </c:ser>
        <c:ser>
          <c:idx val="9"/>
          <c:order val="9"/>
          <c:tx>
            <c:strRef>
              <c:f>Vert!$AD$1</c:f>
              <c:strCache>
                <c:ptCount val="1"/>
                <c:pt idx="0">
                  <c:v>CurrentCharges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Vert!$C$2:$C$24</c:f>
              <c:numCache>
                <c:formatCode>yyyy\-mm\-dd</c:formatCode>
                <c:ptCount val="23"/>
                <c:pt idx="0">
                  <c:v>42709</c:v>
                </c:pt>
                <c:pt idx="1">
                  <c:v>42739</c:v>
                </c:pt>
                <c:pt idx="2">
                  <c:v>42769</c:v>
                </c:pt>
                <c:pt idx="3">
                  <c:v>42797</c:v>
                </c:pt>
                <c:pt idx="4">
                  <c:v>42830</c:v>
                </c:pt>
                <c:pt idx="5">
                  <c:v>42858</c:v>
                </c:pt>
                <c:pt idx="6">
                  <c:v>42891</c:v>
                </c:pt>
                <c:pt idx="7">
                  <c:v>42922</c:v>
                </c:pt>
                <c:pt idx="8">
                  <c:v>42950</c:v>
                </c:pt>
                <c:pt idx="9">
                  <c:v>42984</c:v>
                </c:pt>
                <c:pt idx="10">
                  <c:v>43012</c:v>
                </c:pt>
                <c:pt idx="11">
                  <c:v>43042</c:v>
                </c:pt>
                <c:pt idx="12">
                  <c:v>43074</c:v>
                </c:pt>
                <c:pt idx="13">
                  <c:v>43136</c:v>
                </c:pt>
                <c:pt idx="14">
                  <c:v>43164</c:v>
                </c:pt>
                <c:pt idx="15">
                  <c:v>43194</c:v>
                </c:pt>
                <c:pt idx="16">
                  <c:v>43223</c:v>
                </c:pt>
                <c:pt idx="17">
                  <c:v>43286</c:v>
                </c:pt>
                <c:pt idx="18">
                  <c:v>43349</c:v>
                </c:pt>
                <c:pt idx="19">
                  <c:v>43376</c:v>
                </c:pt>
                <c:pt idx="20">
                  <c:v>43409</c:v>
                </c:pt>
                <c:pt idx="21">
                  <c:v>43439</c:v>
                </c:pt>
                <c:pt idx="22">
                  <c:v>43469</c:v>
                </c:pt>
              </c:numCache>
            </c:numRef>
          </c:xVal>
          <c:yVal>
            <c:numRef>
              <c:f>Vert!$AD$2:$AD$24</c:f>
              <c:numCache>
                <c:formatCode>General</c:formatCode>
                <c:ptCount val="23"/>
                <c:pt idx="0">
                  <c:v>239.52</c:v>
                </c:pt>
                <c:pt idx="1">
                  <c:v>380.97</c:v>
                </c:pt>
                <c:pt idx="2">
                  <c:v>376.52</c:v>
                </c:pt>
                <c:pt idx="3">
                  <c:v>345.06</c:v>
                </c:pt>
                <c:pt idx="4">
                  <c:v>419.87</c:v>
                </c:pt>
                <c:pt idx="5">
                  <c:v>160.29</c:v>
                </c:pt>
                <c:pt idx="6">
                  <c:v>143.05000000000001</c:v>
                </c:pt>
                <c:pt idx="7">
                  <c:v>82.17</c:v>
                </c:pt>
                <c:pt idx="8">
                  <c:v>70.7</c:v>
                </c:pt>
                <c:pt idx="9">
                  <c:v>51.4</c:v>
                </c:pt>
                <c:pt idx="10">
                  <c:v>78.83</c:v>
                </c:pt>
                <c:pt idx="11">
                  <c:v>113.97</c:v>
                </c:pt>
                <c:pt idx="12">
                  <c:v>296.06</c:v>
                </c:pt>
                <c:pt idx="13">
                  <c:v>475.13</c:v>
                </c:pt>
                <c:pt idx="14">
                  <c:v>334.57</c:v>
                </c:pt>
                <c:pt idx="15">
                  <c:v>413.14</c:v>
                </c:pt>
                <c:pt idx="16">
                  <c:v>275.08</c:v>
                </c:pt>
                <c:pt idx="17">
                  <c:v>96.08</c:v>
                </c:pt>
                <c:pt idx="18">
                  <c:v>105.52</c:v>
                </c:pt>
                <c:pt idx="19">
                  <c:v>90.37</c:v>
                </c:pt>
                <c:pt idx="20">
                  <c:v>214.46</c:v>
                </c:pt>
                <c:pt idx="21">
                  <c:v>346.2</c:v>
                </c:pt>
                <c:pt idx="22">
                  <c:v>376.19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2A2-4A2B-A84C-DCCEB441A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909968"/>
        <c:axId val="6729096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Vert!$E$1</c15:sqref>
                        </c15:formulaRef>
                      </c:ext>
                    </c:extLst>
                    <c:strCache>
                      <c:ptCount val="1"/>
                      <c:pt idx="0">
                        <c:v>NumMeterReadDays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multiLvlStrRef>
                    <c:extLst>
                      <c:ext uri="{02D57815-91ED-43cb-92C2-25804820EDAC}">
                        <c15:formulaRef>
                          <c15:sqref>Vert!$C$2:$D$24</c15:sqref>
                        </c15:formulaRef>
                      </c:ext>
                    </c:extLst>
                    <c:multiLvlStrCache>
                      <c:ptCount val="23"/>
                      <c:lvl>
                        <c:pt idx="0">
                          <c:v>2016-11-03</c:v>
                        </c:pt>
                        <c:pt idx="1">
                          <c:v>2016-12-05</c:v>
                        </c:pt>
                        <c:pt idx="2">
                          <c:v>2017-01-04</c:v>
                        </c:pt>
                        <c:pt idx="3">
                          <c:v>2017-02-03</c:v>
                        </c:pt>
                        <c:pt idx="4">
                          <c:v>2017-03-03</c:v>
                        </c:pt>
                        <c:pt idx="5">
                          <c:v>2017-04-05</c:v>
                        </c:pt>
                        <c:pt idx="6">
                          <c:v>2017-05-03</c:v>
                        </c:pt>
                        <c:pt idx="7">
                          <c:v>2017-06-05</c:v>
                        </c:pt>
                        <c:pt idx="8">
                          <c:v>2017-07-06</c:v>
                        </c:pt>
                        <c:pt idx="9">
                          <c:v>2017-08-03</c:v>
                        </c:pt>
                        <c:pt idx="10">
                          <c:v>2017-09-06</c:v>
                        </c:pt>
                        <c:pt idx="11">
                          <c:v>2017-10-04</c:v>
                        </c:pt>
                        <c:pt idx="12">
                          <c:v>2017-11-03</c:v>
                        </c:pt>
                        <c:pt idx="13">
                          <c:v>2018-01-03</c:v>
                        </c:pt>
                        <c:pt idx="14">
                          <c:v>2018-02-05</c:v>
                        </c:pt>
                        <c:pt idx="15">
                          <c:v>2018-03-05</c:v>
                        </c:pt>
                        <c:pt idx="16">
                          <c:v>2018-04-04</c:v>
                        </c:pt>
                        <c:pt idx="17">
                          <c:v>2018-06-05</c:v>
                        </c:pt>
                        <c:pt idx="18">
                          <c:v>2018-08-03</c:v>
                        </c:pt>
                        <c:pt idx="19">
                          <c:v>2018-09-06</c:v>
                        </c:pt>
                        <c:pt idx="20">
                          <c:v>2018-10-03</c:v>
                        </c:pt>
                        <c:pt idx="21">
                          <c:v>2018-11-05</c:v>
                        </c:pt>
                        <c:pt idx="22">
                          <c:v>2018-12-05</c:v>
                        </c:pt>
                      </c:lvl>
                      <c:lvl>
                        <c:pt idx="0">
                          <c:v>2016-12-05</c:v>
                        </c:pt>
                        <c:pt idx="1">
                          <c:v>2017-01-04</c:v>
                        </c:pt>
                        <c:pt idx="2">
                          <c:v>2017-02-03</c:v>
                        </c:pt>
                        <c:pt idx="3">
                          <c:v>2017-03-03</c:v>
                        </c:pt>
                        <c:pt idx="4">
                          <c:v>2017-04-05</c:v>
                        </c:pt>
                        <c:pt idx="5">
                          <c:v>2017-05-03</c:v>
                        </c:pt>
                        <c:pt idx="6">
                          <c:v>2017-06-05</c:v>
                        </c:pt>
                        <c:pt idx="7">
                          <c:v>2017-07-06</c:v>
                        </c:pt>
                        <c:pt idx="8">
                          <c:v>2017-08-03</c:v>
                        </c:pt>
                        <c:pt idx="9">
                          <c:v>2017-09-06</c:v>
                        </c:pt>
                        <c:pt idx="10">
                          <c:v>2017-10-04</c:v>
                        </c:pt>
                        <c:pt idx="11">
                          <c:v>2017-11-03</c:v>
                        </c:pt>
                        <c:pt idx="12">
                          <c:v>2017-12-05</c:v>
                        </c:pt>
                        <c:pt idx="13">
                          <c:v>2018-02-05</c:v>
                        </c:pt>
                        <c:pt idx="14">
                          <c:v>2018-03-05</c:v>
                        </c:pt>
                        <c:pt idx="15">
                          <c:v>2018-04-04</c:v>
                        </c:pt>
                        <c:pt idx="16">
                          <c:v>2018-05-03</c:v>
                        </c:pt>
                        <c:pt idx="17">
                          <c:v>2018-07-05</c:v>
                        </c:pt>
                        <c:pt idx="18">
                          <c:v>2018-09-06</c:v>
                        </c:pt>
                        <c:pt idx="19">
                          <c:v>2018-10-03</c:v>
                        </c:pt>
                        <c:pt idx="20">
                          <c:v>2018-11-05</c:v>
                        </c:pt>
                        <c:pt idx="21">
                          <c:v>2018-12-05</c:v>
                        </c:pt>
                        <c:pt idx="22">
                          <c:v>2019-01-04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uri="{02D57815-91ED-43cb-92C2-25804820EDAC}">
                        <c15:formulaRef>
                          <c15:sqref>Vert!$E$2:$E$24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32</c:v>
                      </c:pt>
                      <c:pt idx="1">
                        <c:v>30</c:v>
                      </c:pt>
                      <c:pt idx="2">
                        <c:v>30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28</c:v>
                      </c:pt>
                      <c:pt idx="6">
                        <c:v>33</c:v>
                      </c:pt>
                      <c:pt idx="7">
                        <c:v>31</c:v>
                      </c:pt>
                      <c:pt idx="8">
                        <c:v>28</c:v>
                      </c:pt>
                      <c:pt idx="9">
                        <c:v>34</c:v>
                      </c:pt>
                      <c:pt idx="10">
                        <c:v>28</c:v>
                      </c:pt>
                      <c:pt idx="11">
                        <c:v>30</c:v>
                      </c:pt>
                      <c:pt idx="12">
                        <c:v>32</c:v>
                      </c:pt>
                      <c:pt idx="13">
                        <c:v>33</c:v>
                      </c:pt>
                      <c:pt idx="14">
                        <c:v>28</c:v>
                      </c:pt>
                      <c:pt idx="15">
                        <c:v>30</c:v>
                      </c:pt>
                      <c:pt idx="16">
                        <c:v>29</c:v>
                      </c:pt>
                      <c:pt idx="17">
                        <c:v>30</c:v>
                      </c:pt>
                      <c:pt idx="18">
                        <c:v>34</c:v>
                      </c:pt>
                      <c:pt idx="19">
                        <c:v>27</c:v>
                      </c:pt>
                      <c:pt idx="20">
                        <c:v>33</c:v>
                      </c:pt>
                      <c:pt idx="21">
                        <c:v>30</c:v>
                      </c:pt>
                      <c:pt idx="22">
                        <c:v>30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2A2-4A2B-A84C-DCCEB441A6E9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Vert!$F$1</c15:sqref>
                        </c15:formulaRef>
                      </c:ext>
                    </c:extLst>
                    <c:strCache>
                      <c:ptCount val="1"/>
                      <c:pt idx="0">
                        <c:v>CurrentReading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Vert!$C$2:$D$24</c15:sqref>
                        </c15:formulaRef>
                      </c:ext>
                    </c:extLst>
                    <c:multiLvlStrCache>
                      <c:ptCount val="23"/>
                      <c:lvl>
                        <c:pt idx="0">
                          <c:v>2016-11-03</c:v>
                        </c:pt>
                        <c:pt idx="1">
                          <c:v>2016-12-05</c:v>
                        </c:pt>
                        <c:pt idx="2">
                          <c:v>2017-01-04</c:v>
                        </c:pt>
                        <c:pt idx="3">
                          <c:v>2017-02-03</c:v>
                        </c:pt>
                        <c:pt idx="4">
                          <c:v>2017-03-03</c:v>
                        </c:pt>
                        <c:pt idx="5">
                          <c:v>2017-04-05</c:v>
                        </c:pt>
                        <c:pt idx="6">
                          <c:v>2017-05-03</c:v>
                        </c:pt>
                        <c:pt idx="7">
                          <c:v>2017-06-05</c:v>
                        </c:pt>
                        <c:pt idx="8">
                          <c:v>2017-07-06</c:v>
                        </c:pt>
                        <c:pt idx="9">
                          <c:v>2017-08-03</c:v>
                        </c:pt>
                        <c:pt idx="10">
                          <c:v>2017-09-06</c:v>
                        </c:pt>
                        <c:pt idx="11">
                          <c:v>2017-10-04</c:v>
                        </c:pt>
                        <c:pt idx="12">
                          <c:v>2017-11-03</c:v>
                        </c:pt>
                        <c:pt idx="13">
                          <c:v>2018-01-03</c:v>
                        </c:pt>
                        <c:pt idx="14">
                          <c:v>2018-02-05</c:v>
                        </c:pt>
                        <c:pt idx="15">
                          <c:v>2018-03-05</c:v>
                        </c:pt>
                        <c:pt idx="16">
                          <c:v>2018-04-04</c:v>
                        </c:pt>
                        <c:pt idx="17">
                          <c:v>2018-06-05</c:v>
                        </c:pt>
                        <c:pt idx="18">
                          <c:v>2018-08-03</c:v>
                        </c:pt>
                        <c:pt idx="19">
                          <c:v>2018-09-06</c:v>
                        </c:pt>
                        <c:pt idx="20">
                          <c:v>2018-10-03</c:v>
                        </c:pt>
                        <c:pt idx="21">
                          <c:v>2018-11-05</c:v>
                        </c:pt>
                        <c:pt idx="22">
                          <c:v>2018-12-05</c:v>
                        </c:pt>
                      </c:lvl>
                      <c:lvl>
                        <c:pt idx="0">
                          <c:v>2016-12-05</c:v>
                        </c:pt>
                        <c:pt idx="1">
                          <c:v>2017-01-04</c:v>
                        </c:pt>
                        <c:pt idx="2">
                          <c:v>2017-02-03</c:v>
                        </c:pt>
                        <c:pt idx="3">
                          <c:v>2017-03-03</c:v>
                        </c:pt>
                        <c:pt idx="4">
                          <c:v>2017-04-05</c:v>
                        </c:pt>
                        <c:pt idx="5">
                          <c:v>2017-05-03</c:v>
                        </c:pt>
                        <c:pt idx="6">
                          <c:v>2017-06-05</c:v>
                        </c:pt>
                        <c:pt idx="7">
                          <c:v>2017-07-06</c:v>
                        </c:pt>
                        <c:pt idx="8">
                          <c:v>2017-08-03</c:v>
                        </c:pt>
                        <c:pt idx="9">
                          <c:v>2017-09-06</c:v>
                        </c:pt>
                        <c:pt idx="10">
                          <c:v>2017-10-04</c:v>
                        </c:pt>
                        <c:pt idx="11">
                          <c:v>2017-11-03</c:v>
                        </c:pt>
                        <c:pt idx="12">
                          <c:v>2017-12-05</c:v>
                        </c:pt>
                        <c:pt idx="13">
                          <c:v>2018-02-05</c:v>
                        </c:pt>
                        <c:pt idx="14">
                          <c:v>2018-03-05</c:v>
                        </c:pt>
                        <c:pt idx="15">
                          <c:v>2018-04-04</c:v>
                        </c:pt>
                        <c:pt idx="16">
                          <c:v>2018-05-03</c:v>
                        </c:pt>
                        <c:pt idx="17">
                          <c:v>2018-07-05</c:v>
                        </c:pt>
                        <c:pt idx="18">
                          <c:v>2018-09-06</c:v>
                        </c:pt>
                        <c:pt idx="19">
                          <c:v>2018-10-03</c:v>
                        </c:pt>
                        <c:pt idx="20">
                          <c:v>2018-11-05</c:v>
                        </c:pt>
                        <c:pt idx="21">
                          <c:v>2018-12-05</c:v>
                        </c:pt>
                        <c:pt idx="22">
                          <c:v>2019-01-04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Vert!$F$2:$F$24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2850</c:v>
                      </c:pt>
                      <c:pt idx="1">
                        <c:v>3073</c:v>
                      </c:pt>
                      <c:pt idx="2">
                        <c:v>3292</c:v>
                      </c:pt>
                      <c:pt idx="3">
                        <c:v>3488</c:v>
                      </c:pt>
                      <c:pt idx="4">
                        <c:v>3734</c:v>
                      </c:pt>
                      <c:pt idx="5">
                        <c:v>3821</c:v>
                      </c:pt>
                      <c:pt idx="6">
                        <c:v>3897</c:v>
                      </c:pt>
                      <c:pt idx="7">
                        <c:v>3935</c:v>
                      </c:pt>
                      <c:pt idx="8">
                        <c:v>3966</c:v>
                      </c:pt>
                      <c:pt idx="9">
                        <c:v>3985</c:v>
                      </c:pt>
                      <c:pt idx="10">
                        <c:v>4021</c:v>
                      </c:pt>
                      <c:pt idx="11">
                        <c:v>4078</c:v>
                      </c:pt>
                      <c:pt idx="12">
                        <c:v>4245</c:v>
                      </c:pt>
                      <c:pt idx="13">
                        <c:v>4792</c:v>
                      </c:pt>
                      <c:pt idx="14">
                        <c:v>4974</c:v>
                      </c:pt>
                      <c:pt idx="15">
                        <c:v>5165</c:v>
                      </c:pt>
                      <c:pt idx="16">
                        <c:v>5289</c:v>
                      </c:pt>
                      <c:pt idx="17">
                        <c:v>5383</c:v>
                      </c:pt>
                      <c:pt idx="18">
                        <c:v>5458</c:v>
                      </c:pt>
                      <c:pt idx="19">
                        <c:v>5492</c:v>
                      </c:pt>
                      <c:pt idx="20">
                        <c:v>5594</c:v>
                      </c:pt>
                      <c:pt idx="21">
                        <c:v>5766</c:v>
                      </c:pt>
                      <c:pt idx="22">
                        <c:v>5953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12A2-4A2B-A84C-DCCEB441A6E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Vert!$G$1</c15:sqref>
                        </c15:formulaRef>
                      </c:ext>
                    </c:extLst>
                    <c:strCache>
                      <c:ptCount val="1"/>
                      <c:pt idx="0">
                        <c:v>PreviousReading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Vert!$C$2:$D$24</c15:sqref>
                        </c15:formulaRef>
                      </c:ext>
                    </c:extLst>
                    <c:multiLvlStrCache>
                      <c:ptCount val="23"/>
                      <c:lvl>
                        <c:pt idx="0">
                          <c:v>2016-11-03</c:v>
                        </c:pt>
                        <c:pt idx="1">
                          <c:v>2016-12-05</c:v>
                        </c:pt>
                        <c:pt idx="2">
                          <c:v>2017-01-04</c:v>
                        </c:pt>
                        <c:pt idx="3">
                          <c:v>2017-02-03</c:v>
                        </c:pt>
                        <c:pt idx="4">
                          <c:v>2017-03-03</c:v>
                        </c:pt>
                        <c:pt idx="5">
                          <c:v>2017-04-05</c:v>
                        </c:pt>
                        <c:pt idx="6">
                          <c:v>2017-05-03</c:v>
                        </c:pt>
                        <c:pt idx="7">
                          <c:v>2017-06-05</c:v>
                        </c:pt>
                        <c:pt idx="8">
                          <c:v>2017-07-06</c:v>
                        </c:pt>
                        <c:pt idx="9">
                          <c:v>2017-08-03</c:v>
                        </c:pt>
                        <c:pt idx="10">
                          <c:v>2017-09-06</c:v>
                        </c:pt>
                        <c:pt idx="11">
                          <c:v>2017-10-04</c:v>
                        </c:pt>
                        <c:pt idx="12">
                          <c:v>2017-11-03</c:v>
                        </c:pt>
                        <c:pt idx="13">
                          <c:v>2018-01-03</c:v>
                        </c:pt>
                        <c:pt idx="14">
                          <c:v>2018-02-05</c:v>
                        </c:pt>
                        <c:pt idx="15">
                          <c:v>2018-03-05</c:v>
                        </c:pt>
                        <c:pt idx="16">
                          <c:v>2018-04-04</c:v>
                        </c:pt>
                        <c:pt idx="17">
                          <c:v>2018-06-05</c:v>
                        </c:pt>
                        <c:pt idx="18">
                          <c:v>2018-08-03</c:v>
                        </c:pt>
                        <c:pt idx="19">
                          <c:v>2018-09-06</c:v>
                        </c:pt>
                        <c:pt idx="20">
                          <c:v>2018-10-03</c:v>
                        </c:pt>
                        <c:pt idx="21">
                          <c:v>2018-11-05</c:v>
                        </c:pt>
                        <c:pt idx="22">
                          <c:v>2018-12-05</c:v>
                        </c:pt>
                      </c:lvl>
                      <c:lvl>
                        <c:pt idx="0">
                          <c:v>2016-12-05</c:v>
                        </c:pt>
                        <c:pt idx="1">
                          <c:v>2017-01-04</c:v>
                        </c:pt>
                        <c:pt idx="2">
                          <c:v>2017-02-03</c:v>
                        </c:pt>
                        <c:pt idx="3">
                          <c:v>2017-03-03</c:v>
                        </c:pt>
                        <c:pt idx="4">
                          <c:v>2017-04-05</c:v>
                        </c:pt>
                        <c:pt idx="5">
                          <c:v>2017-05-03</c:v>
                        </c:pt>
                        <c:pt idx="6">
                          <c:v>2017-06-05</c:v>
                        </c:pt>
                        <c:pt idx="7">
                          <c:v>2017-07-06</c:v>
                        </c:pt>
                        <c:pt idx="8">
                          <c:v>2017-08-03</c:v>
                        </c:pt>
                        <c:pt idx="9">
                          <c:v>2017-09-06</c:v>
                        </c:pt>
                        <c:pt idx="10">
                          <c:v>2017-10-04</c:v>
                        </c:pt>
                        <c:pt idx="11">
                          <c:v>2017-11-03</c:v>
                        </c:pt>
                        <c:pt idx="12">
                          <c:v>2017-12-05</c:v>
                        </c:pt>
                        <c:pt idx="13">
                          <c:v>2018-02-05</c:v>
                        </c:pt>
                        <c:pt idx="14">
                          <c:v>2018-03-05</c:v>
                        </c:pt>
                        <c:pt idx="15">
                          <c:v>2018-04-04</c:v>
                        </c:pt>
                        <c:pt idx="16">
                          <c:v>2018-05-03</c:v>
                        </c:pt>
                        <c:pt idx="17">
                          <c:v>2018-07-05</c:v>
                        </c:pt>
                        <c:pt idx="18">
                          <c:v>2018-09-06</c:v>
                        </c:pt>
                        <c:pt idx="19">
                          <c:v>2018-10-03</c:v>
                        </c:pt>
                        <c:pt idx="20">
                          <c:v>2018-11-05</c:v>
                        </c:pt>
                        <c:pt idx="21">
                          <c:v>2018-12-05</c:v>
                        </c:pt>
                        <c:pt idx="22">
                          <c:v>2019-01-04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Vert!$G$2:$G$24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2713</c:v>
                      </c:pt>
                      <c:pt idx="1">
                        <c:v>2850</c:v>
                      </c:pt>
                      <c:pt idx="2">
                        <c:v>3073</c:v>
                      </c:pt>
                      <c:pt idx="3">
                        <c:v>3292</c:v>
                      </c:pt>
                      <c:pt idx="4">
                        <c:v>3488</c:v>
                      </c:pt>
                      <c:pt idx="5">
                        <c:v>3734</c:v>
                      </c:pt>
                      <c:pt idx="6">
                        <c:v>3821</c:v>
                      </c:pt>
                      <c:pt idx="7">
                        <c:v>3897</c:v>
                      </c:pt>
                      <c:pt idx="8">
                        <c:v>3935</c:v>
                      </c:pt>
                      <c:pt idx="9">
                        <c:v>3966</c:v>
                      </c:pt>
                      <c:pt idx="10">
                        <c:v>3985</c:v>
                      </c:pt>
                      <c:pt idx="11">
                        <c:v>4021</c:v>
                      </c:pt>
                      <c:pt idx="12">
                        <c:v>4078</c:v>
                      </c:pt>
                      <c:pt idx="13">
                        <c:v>4519</c:v>
                      </c:pt>
                      <c:pt idx="14">
                        <c:v>4792</c:v>
                      </c:pt>
                      <c:pt idx="15">
                        <c:v>4974</c:v>
                      </c:pt>
                      <c:pt idx="16">
                        <c:v>5165</c:v>
                      </c:pt>
                      <c:pt idx="17">
                        <c:v>5347</c:v>
                      </c:pt>
                      <c:pt idx="18">
                        <c:v>5417</c:v>
                      </c:pt>
                      <c:pt idx="19">
                        <c:v>5458</c:v>
                      </c:pt>
                      <c:pt idx="20">
                        <c:v>5492</c:v>
                      </c:pt>
                      <c:pt idx="21">
                        <c:v>5594</c:v>
                      </c:pt>
                      <c:pt idx="22">
                        <c:v>5766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12A2-4A2B-A84C-DCCEB441A6E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Vert!$J$1</c15:sqref>
                        </c15:formulaRef>
                      </c:ext>
                    </c:extLst>
                    <c:strCache>
                      <c:ptCount val="1"/>
                      <c:pt idx="0">
                        <c:v>PressureAdjFactor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Vert!$C$2:$D$24</c15:sqref>
                        </c15:formulaRef>
                      </c:ext>
                    </c:extLst>
                    <c:multiLvlStrCache>
                      <c:ptCount val="23"/>
                      <c:lvl>
                        <c:pt idx="0">
                          <c:v>2016-11-03</c:v>
                        </c:pt>
                        <c:pt idx="1">
                          <c:v>2016-12-05</c:v>
                        </c:pt>
                        <c:pt idx="2">
                          <c:v>2017-01-04</c:v>
                        </c:pt>
                        <c:pt idx="3">
                          <c:v>2017-02-03</c:v>
                        </c:pt>
                        <c:pt idx="4">
                          <c:v>2017-03-03</c:v>
                        </c:pt>
                        <c:pt idx="5">
                          <c:v>2017-04-05</c:v>
                        </c:pt>
                        <c:pt idx="6">
                          <c:v>2017-05-03</c:v>
                        </c:pt>
                        <c:pt idx="7">
                          <c:v>2017-06-05</c:v>
                        </c:pt>
                        <c:pt idx="8">
                          <c:v>2017-07-06</c:v>
                        </c:pt>
                        <c:pt idx="9">
                          <c:v>2017-08-03</c:v>
                        </c:pt>
                        <c:pt idx="10">
                          <c:v>2017-09-06</c:v>
                        </c:pt>
                        <c:pt idx="11">
                          <c:v>2017-10-04</c:v>
                        </c:pt>
                        <c:pt idx="12">
                          <c:v>2017-11-03</c:v>
                        </c:pt>
                        <c:pt idx="13">
                          <c:v>2018-01-03</c:v>
                        </c:pt>
                        <c:pt idx="14">
                          <c:v>2018-02-05</c:v>
                        </c:pt>
                        <c:pt idx="15">
                          <c:v>2018-03-05</c:v>
                        </c:pt>
                        <c:pt idx="16">
                          <c:v>2018-04-04</c:v>
                        </c:pt>
                        <c:pt idx="17">
                          <c:v>2018-06-05</c:v>
                        </c:pt>
                        <c:pt idx="18">
                          <c:v>2018-08-03</c:v>
                        </c:pt>
                        <c:pt idx="19">
                          <c:v>2018-09-06</c:v>
                        </c:pt>
                        <c:pt idx="20">
                          <c:v>2018-10-03</c:v>
                        </c:pt>
                        <c:pt idx="21">
                          <c:v>2018-11-05</c:v>
                        </c:pt>
                        <c:pt idx="22">
                          <c:v>2018-12-05</c:v>
                        </c:pt>
                      </c:lvl>
                      <c:lvl>
                        <c:pt idx="0">
                          <c:v>2016-12-05</c:v>
                        </c:pt>
                        <c:pt idx="1">
                          <c:v>2017-01-04</c:v>
                        </c:pt>
                        <c:pt idx="2">
                          <c:v>2017-02-03</c:v>
                        </c:pt>
                        <c:pt idx="3">
                          <c:v>2017-03-03</c:v>
                        </c:pt>
                        <c:pt idx="4">
                          <c:v>2017-04-05</c:v>
                        </c:pt>
                        <c:pt idx="5">
                          <c:v>2017-05-03</c:v>
                        </c:pt>
                        <c:pt idx="6">
                          <c:v>2017-06-05</c:v>
                        </c:pt>
                        <c:pt idx="7">
                          <c:v>2017-07-06</c:v>
                        </c:pt>
                        <c:pt idx="8">
                          <c:v>2017-08-03</c:v>
                        </c:pt>
                        <c:pt idx="9">
                          <c:v>2017-09-06</c:v>
                        </c:pt>
                        <c:pt idx="10">
                          <c:v>2017-10-04</c:v>
                        </c:pt>
                        <c:pt idx="11">
                          <c:v>2017-11-03</c:v>
                        </c:pt>
                        <c:pt idx="12">
                          <c:v>2017-12-05</c:v>
                        </c:pt>
                        <c:pt idx="13">
                          <c:v>2018-02-05</c:v>
                        </c:pt>
                        <c:pt idx="14">
                          <c:v>2018-03-05</c:v>
                        </c:pt>
                        <c:pt idx="15">
                          <c:v>2018-04-04</c:v>
                        </c:pt>
                        <c:pt idx="16">
                          <c:v>2018-05-03</c:v>
                        </c:pt>
                        <c:pt idx="17">
                          <c:v>2018-07-05</c:v>
                        </c:pt>
                        <c:pt idx="18">
                          <c:v>2018-09-06</c:v>
                        </c:pt>
                        <c:pt idx="19">
                          <c:v>2018-10-03</c:v>
                        </c:pt>
                        <c:pt idx="20">
                          <c:v>2018-11-05</c:v>
                        </c:pt>
                        <c:pt idx="21">
                          <c:v>2018-12-05</c:v>
                        </c:pt>
                        <c:pt idx="22">
                          <c:v>2019-01-04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Vert!$J$2:$J$24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1.0168999999999999</c:v>
                      </c:pt>
                      <c:pt idx="1">
                        <c:v>1.0168999999999999</c:v>
                      </c:pt>
                      <c:pt idx="2">
                        <c:v>1.0168999999999999</c:v>
                      </c:pt>
                      <c:pt idx="3">
                        <c:v>1.0168999999999999</c:v>
                      </c:pt>
                      <c:pt idx="4">
                        <c:v>1.0168999999999999</c:v>
                      </c:pt>
                      <c:pt idx="5">
                        <c:v>1.0168999999999999</c:v>
                      </c:pt>
                      <c:pt idx="6">
                        <c:v>1.0168999999999999</c:v>
                      </c:pt>
                      <c:pt idx="7">
                        <c:v>1.0168999999999999</c:v>
                      </c:pt>
                      <c:pt idx="8">
                        <c:v>1.0168999999999999</c:v>
                      </c:pt>
                      <c:pt idx="9">
                        <c:v>1.0168999999999999</c:v>
                      </c:pt>
                      <c:pt idx="10">
                        <c:v>1.0168999999999999</c:v>
                      </c:pt>
                      <c:pt idx="11">
                        <c:v>1.0168999999999999</c:v>
                      </c:pt>
                      <c:pt idx="12">
                        <c:v>1.0168999999999999</c:v>
                      </c:pt>
                      <c:pt idx="13">
                        <c:v>1.0168999999999999</c:v>
                      </c:pt>
                      <c:pt idx="14">
                        <c:v>1.0168999999999999</c:v>
                      </c:pt>
                      <c:pt idx="15">
                        <c:v>1.0168999999999999</c:v>
                      </c:pt>
                      <c:pt idx="16">
                        <c:v>1.0168999999999999</c:v>
                      </c:pt>
                      <c:pt idx="17">
                        <c:v>1.0168999999999999</c:v>
                      </c:pt>
                      <c:pt idx="18">
                        <c:v>1.0168999999999999</c:v>
                      </c:pt>
                      <c:pt idx="19">
                        <c:v>1.0168999999999999</c:v>
                      </c:pt>
                      <c:pt idx="20">
                        <c:v>1.0168999999999999</c:v>
                      </c:pt>
                      <c:pt idx="21">
                        <c:v>1.0168999999999999</c:v>
                      </c:pt>
                      <c:pt idx="22">
                        <c:v>1.0168999999999999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12A2-4A2B-A84C-DCCEB441A6E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Vert!$M$1</c15:sqref>
                        </c15:formulaRef>
                      </c:ext>
                    </c:extLst>
                    <c:strCache>
                      <c:ptCount val="1"/>
                      <c:pt idx="0">
                        <c:v>BTUCorrectionFactor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Vert!$C$2:$D$24</c15:sqref>
                        </c15:formulaRef>
                      </c:ext>
                    </c:extLst>
                    <c:multiLvlStrCache>
                      <c:ptCount val="23"/>
                      <c:lvl>
                        <c:pt idx="0">
                          <c:v>2016-11-03</c:v>
                        </c:pt>
                        <c:pt idx="1">
                          <c:v>2016-12-05</c:v>
                        </c:pt>
                        <c:pt idx="2">
                          <c:v>2017-01-04</c:v>
                        </c:pt>
                        <c:pt idx="3">
                          <c:v>2017-02-03</c:v>
                        </c:pt>
                        <c:pt idx="4">
                          <c:v>2017-03-03</c:v>
                        </c:pt>
                        <c:pt idx="5">
                          <c:v>2017-04-05</c:v>
                        </c:pt>
                        <c:pt idx="6">
                          <c:v>2017-05-03</c:v>
                        </c:pt>
                        <c:pt idx="7">
                          <c:v>2017-06-05</c:v>
                        </c:pt>
                        <c:pt idx="8">
                          <c:v>2017-07-06</c:v>
                        </c:pt>
                        <c:pt idx="9">
                          <c:v>2017-08-03</c:v>
                        </c:pt>
                        <c:pt idx="10">
                          <c:v>2017-09-06</c:v>
                        </c:pt>
                        <c:pt idx="11">
                          <c:v>2017-10-04</c:v>
                        </c:pt>
                        <c:pt idx="12">
                          <c:v>2017-11-03</c:v>
                        </c:pt>
                        <c:pt idx="13">
                          <c:v>2018-01-03</c:v>
                        </c:pt>
                        <c:pt idx="14">
                          <c:v>2018-02-05</c:v>
                        </c:pt>
                        <c:pt idx="15">
                          <c:v>2018-03-05</c:v>
                        </c:pt>
                        <c:pt idx="16">
                          <c:v>2018-04-04</c:v>
                        </c:pt>
                        <c:pt idx="17">
                          <c:v>2018-06-05</c:v>
                        </c:pt>
                        <c:pt idx="18">
                          <c:v>2018-08-03</c:v>
                        </c:pt>
                        <c:pt idx="19">
                          <c:v>2018-09-06</c:v>
                        </c:pt>
                        <c:pt idx="20">
                          <c:v>2018-10-03</c:v>
                        </c:pt>
                        <c:pt idx="21">
                          <c:v>2018-11-05</c:v>
                        </c:pt>
                        <c:pt idx="22">
                          <c:v>2018-12-05</c:v>
                        </c:pt>
                      </c:lvl>
                      <c:lvl>
                        <c:pt idx="0">
                          <c:v>2016-12-05</c:v>
                        </c:pt>
                        <c:pt idx="1">
                          <c:v>2017-01-04</c:v>
                        </c:pt>
                        <c:pt idx="2">
                          <c:v>2017-02-03</c:v>
                        </c:pt>
                        <c:pt idx="3">
                          <c:v>2017-03-03</c:v>
                        </c:pt>
                        <c:pt idx="4">
                          <c:v>2017-04-05</c:v>
                        </c:pt>
                        <c:pt idx="5">
                          <c:v>2017-05-03</c:v>
                        </c:pt>
                        <c:pt idx="6">
                          <c:v>2017-06-05</c:v>
                        </c:pt>
                        <c:pt idx="7">
                          <c:v>2017-07-06</c:v>
                        </c:pt>
                        <c:pt idx="8">
                          <c:v>2017-08-03</c:v>
                        </c:pt>
                        <c:pt idx="9">
                          <c:v>2017-09-06</c:v>
                        </c:pt>
                        <c:pt idx="10">
                          <c:v>2017-10-04</c:v>
                        </c:pt>
                        <c:pt idx="11">
                          <c:v>2017-11-03</c:v>
                        </c:pt>
                        <c:pt idx="12">
                          <c:v>2017-12-05</c:v>
                        </c:pt>
                        <c:pt idx="13">
                          <c:v>2018-02-05</c:v>
                        </c:pt>
                        <c:pt idx="14">
                          <c:v>2018-03-05</c:v>
                        </c:pt>
                        <c:pt idx="15">
                          <c:v>2018-04-04</c:v>
                        </c:pt>
                        <c:pt idx="16">
                          <c:v>2018-05-03</c:v>
                        </c:pt>
                        <c:pt idx="17">
                          <c:v>2018-07-05</c:v>
                        </c:pt>
                        <c:pt idx="18">
                          <c:v>2018-09-06</c:v>
                        </c:pt>
                        <c:pt idx="19">
                          <c:v>2018-10-03</c:v>
                        </c:pt>
                        <c:pt idx="20">
                          <c:v>2018-11-05</c:v>
                        </c:pt>
                        <c:pt idx="21">
                          <c:v>2018-12-05</c:v>
                        </c:pt>
                        <c:pt idx="22">
                          <c:v>2019-01-04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Vert!$M$2:$M$24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1.0215000000000001</c:v>
                      </c:pt>
                      <c:pt idx="1">
                        <c:v>1.0329999999999999</c:v>
                      </c:pt>
                      <c:pt idx="2">
                        <c:v>1.0388999999999999</c:v>
                      </c:pt>
                      <c:pt idx="3">
                        <c:v>1.0582</c:v>
                      </c:pt>
                      <c:pt idx="4">
                        <c:v>1.0375000000000001</c:v>
                      </c:pt>
                      <c:pt idx="5">
                        <c:v>1.0269999999999999</c:v>
                      </c:pt>
                      <c:pt idx="6">
                        <c:v>1.0254000000000001</c:v>
                      </c:pt>
                      <c:pt idx="7">
                        <c:v>1.022</c:v>
                      </c:pt>
                      <c:pt idx="8">
                        <c:v>1.0225</c:v>
                      </c:pt>
                      <c:pt idx="9">
                        <c:v>1.0215000000000001</c:v>
                      </c:pt>
                      <c:pt idx="10">
                        <c:v>1.0248999999999999</c:v>
                      </c:pt>
                      <c:pt idx="11">
                        <c:v>1.0337000000000001</c:v>
                      </c:pt>
                      <c:pt idx="12">
                        <c:v>1.0387</c:v>
                      </c:pt>
                      <c:pt idx="13">
                        <c:v>1.0362</c:v>
                      </c:pt>
                      <c:pt idx="14">
                        <c:v>1.0364</c:v>
                      </c:pt>
                      <c:pt idx="15">
                        <c:v>1.0346</c:v>
                      </c:pt>
                      <c:pt idx="16">
                        <c:v>1.0265</c:v>
                      </c:pt>
                      <c:pt idx="17">
                        <c:v>1.0313000000000001</c:v>
                      </c:pt>
                      <c:pt idx="18">
                        <c:v>1.0238</c:v>
                      </c:pt>
                      <c:pt idx="19">
                        <c:v>1.0314000000000001</c:v>
                      </c:pt>
                      <c:pt idx="20">
                        <c:v>1.0314000000000001</c:v>
                      </c:pt>
                      <c:pt idx="21">
                        <c:v>1.0403</c:v>
                      </c:pt>
                      <c:pt idx="22">
                        <c:v>1.0403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12A2-4A2B-A84C-DCCEB441A6E9}"/>
                  </c:ext>
                </c:extLst>
              </c15:ser>
            </c15:filteredScatterSeries>
          </c:ext>
        </c:extLst>
      </c:scatterChart>
      <c:valAx>
        <c:axId val="67290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09640"/>
        <c:crosses val="autoZero"/>
        <c:crossBetween val="midCat"/>
      </c:valAx>
      <c:valAx>
        <c:axId val="67290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0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Vert!$AD$1</c:f>
              <c:strCache>
                <c:ptCount val="1"/>
                <c:pt idx="0">
                  <c:v>CurrentCharges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Vert!$AF$2:$AF$24</c:f>
              <c:numCache>
                <c:formatCode>yyyy\-mm\-dd</c:formatCode>
                <c:ptCount val="23"/>
                <c:pt idx="0">
                  <c:v>42738</c:v>
                </c:pt>
                <c:pt idx="1">
                  <c:v>42767</c:v>
                </c:pt>
                <c:pt idx="2">
                  <c:v>42799</c:v>
                </c:pt>
                <c:pt idx="3">
                  <c:v>42827</c:v>
                </c:pt>
                <c:pt idx="4">
                  <c:v>42858</c:v>
                </c:pt>
                <c:pt idx="5">
                  <c:v>42886</c:v>
                </c:pt>
                <c:pt idx="6">
                  <c:v>42919</c:v>
                </c:pt>
                <c:pt idx="7">
                  <c:v>42953</c:v>
                </c:pt>
                <c:pt idx="8">
                  <c:v>42981</c:v>
                </c:pt>
                <c:pt idx="9">
                  <c:v>43012</c:v>
                </c:pt>
                <c:pt idx="10">
                  <c:v>43040</c:v>
                </c:pt>
                <c:pt idx="11">
                  <c:v>43072</c:v>
                </c:pt>
                <c:pt idx="12">
                  <c:v>43102</c:v>
                </c:pt>
                <c:pt idx="13">
                  <c:v>43164</c:v>
                </c:pt>
                <c:pt idx="14">
                  <c:v>43192</c:v>
                </c:pt>
                <c:pt idx="15">
                  <c:v>43222</c:v>
                </c:pt>
                <c:pt idx="16">
                  <c:v>43256</c:v>
                </c:pt>
                <c:pt idx="17">
                  <c:v>43317</c:v>
                </c:pt>
                <c:pt idx="18">
                  <c:v>43380</c:v>
                </c:pt>
                <c:pt idx="19">
                  <c:v>43404</c:v>
                </c:pt>
                <c:pt idx="20">
                  <c:v>43438</c:v>
                </c:pt>
                <c:pt idx="21">
                  <c:v>43467</c:v>
                </c:pt>
                <c:pt idx="22">
                  <c:v>43499</c:v>
                </c:pt>
              </c:numCache>
            </c:numRef>
          </c:cat>
          <c:val>
            <c:numRef>
              <c:f>Vert!$AD$2:$AD$24</c:f>
              <c:numCache>
                <c:formatCode>General</c:formatCode>
                <c:ptCount val="23"/>
                <c:pt idx="0">
                  <c:v>239.52</c:v>
                </c:pt>
                <c:pt idx="1">
                  <c:v>380.97</c:v>
                </c:pt>
                <c:pt idx="2">
                  <c:v>376.52</c:v>
                </c:pt>
                <c:pt idx="3">
                  <c:v>345.06</c:v>
                </c:pt>
                <c:pt idx="4">
                  <c:v>419.87</c:v>
                </c:pt>
                <c:pt idx="5">
                  <c:v>160.29</c:v>
                </c:pt>
                <c:pt idx="6">
                  <c:v>143.05000000000001</c:v>
                </c:pt>
                <c:pt idx="7">
                  <c:v>82.17</c:v>
                </c:pt>
                <c:pt idx="8">
                  <c:v>70.7</c:v>
                </c:pt>
                <c:pt idx="9">
                  <c:v>51.4</c:v>
                </c:pt>
                <c:pt idx="10">
                  <c:v>78.83</c:v>
                </c:pt>
                <c:pt idx="11">
                  <c:v>113.97</c:v>
                </c:pt>
                <c:pt idx="12">
                  <c:v>296.06</c:v>
                </c:pt>
                <c:pt idx="13">
                  <c:v>475.13</c:v>
                </c:pt>
                <c:pt idx="14">
                  <c:v>334.57</c:v>
                </c:pt>
                <c:pt idx="15">
                  <c:v>413.14</c:v>
                </c:pt>
                <c:pt idx="16">
                  <c:v>275.08</c:v>
                </c:pt>
                <c:pt idx="17">
                  <c:v>96.08</c:v>
                </c:pt>
                <c:pt idx="18">
                  <c:v>105.52</c:v>
                </c:pt>
                <c:pt idx="19">
                  <c:v>90.37</c:v>
                </c:pt>
                <c:pt idx="20">
                  <c:v>214.46</c:v>
                </c:pt>
                <c:pt idx="21">
                  <c:v>346.2</c:v>
                </c:pt>
                <c:pt idx="22">
                  <c:v>376.19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6-4706-BDFC-73FD3D430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833728"/>
        <c:axId val="6638353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Vert!$AE$1</c15:sqref>
                        </c15:formulaRef>
                      </c:ext>
                    </c:extLst>
                    <c:strCache>
                      <c:ptCount val="1"/>
                      <c:pt idx="0">
                        <c:v>Adjustment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Vert!$AF$2:$AF$24</c15:sqref>
                        </c15:formulaRef>
                      </c:ext>
                    </c:extLst>
                    <c:numCache>
                      <c:formatCode>yyyy\-mm\-dd</c:formatCode>
                      <c:ptCount val="23"/>
                      <c:pt idx="0">
                        <c:v>42738</c:v>
                      </c:pt>
                      <c:pt idx="1">
                        <c:v>42767</c:v>
                      </c:pt>
                      <c:pt idx="2">
                        <c:v>42799</c:v>
                      </c:pt>
                      <c:pt idx="3">
                        <c:v>42827</c:v>
                      </c:pt>
                      <c:pt idx="4">
                        <c:v>42858</c:v>
                      </c:pt>
                      <c:pt idx="5">
                        <c:v>42886</c:v>
                      </c:pt>
                      <c:pt idx="6">
                        <c:v>42919</c:v>
                      </c:pt>
                      <c:pt idx="7">
                        <c:v>42953</c:v>
                      </c:pt>
                      <c:pt idx="8">
                        <c:v>42981</c:v>
                      </c:pt>
                      <c:pt idx="9">
                        <c:v>43012</c:v>
                      </c:pt>
                      <c:pt idx="10">
                        <c:v>43040</c:v>
                      </c:pt>
                      <c:pt idx="11">
                        <c:v>43072</c:v>
                      </c:pt>
                      <c:pt idx="12">
                        <c:v>43102</c:v>
                      </c:pt>
                      <c:pt idx="13">
                        <c:v>43164</c:v>
                      </c:pt>
                      <c:pt idx="14">
                        <c:v>43192</c:v>
                      </c:pt>
                      <c:pt idx="15">
                        <c:v>43222</c:v>
                      </c:pt>
                      <c:pt idx="16">
                        <c:v>43256</c:v>
                      </c:pt>
                      <c:pt idx="17">
                        <c:v>43317</c:v>
                      </c:pt>
                      <c:pt idx="18">
                        <c:v>43380</c:v>
                      </c:pt>
                      <c:pt idx="19">
                        <c:v>43404</c:v>
                      </c:pt>
                      <c:pt idx="20">
                        <c:v>43438</c:v>
                      </c:pt>
                      <c:pt idx="21">
                        <c:v>43467</c:v>
                      </c:pt>
                      <c:pt idx="22">
                        <c:v>43499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Vert!$AE$2:$AE$24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CA6-4706-BDFC-73FD3D430A78}"/>
                  </c:ext>
                </c:extLst>
              </c15:ser>
            </c15:filteredBarSeries>
          </c:ext>
        </c:extLst>
      </c:barChart>
      <c:valAx>
        <c:axId val="6638353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833728"/>
        <c:crosses val="max"/>
        <c:crossBetween val="between"/>
      </c:valAx>
      <c:dateAx>
        <c:axId val="66383372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63835368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26</xdr:row>
      <xdr:rowOff>147637</xdr:rowOff>
    </xdr:from>
    <xdr:to>
      <xdr:col>14</xdr:col>
      <xdr:colOff>533400</xdr:colOff>
      <xdr:row>41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E02A0-8D66-4291-9B4D-45371A9CC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285749</xdr:colOff>
      <xdr:row>26</xdr:row>
      <xdr:rowOff>61912</xdr:rowOff>
    </xdr:from>
    <xdr:to>
      <xdr:col>27</xdr:col>
      <xdr:colOff>619124</xdr:colOff>
      <xdr:row>45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9497A8-172B-4CC5-9F3F-2AA077A7C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ADD3-2FA6-4EA9-B1C1-F0FC7B7DCD3A}">
  <dimension ref="A1:X30"/>
  <sheetViews>
    <sheetView topLeftCell="J1" workbookViewId="0">
      <selection sqref="A1:X30"/>
    </sheetView>
  </sheetViews>
  <sheetFormatPr defaultRowHeight="15" x14ac:dyDescent="0.25"/>
  <cols>
    <col min="1" max="1" width="25.140625" bestFit="1" customWidth="1"/>
    <col min="2" max="24" width="15.28515625" bestFit="1" customWidth="1"/>
  </cols>
  <sheetData>
    <row r="1" spans="1:24" s="1" customFormat="1" x14ac:dyDescent="0.25">
      <c r="A1" s="1" t="s">
        <v>0</v>
      </c>
      <c r="B1" s="1">
        <v>43411</v>
      </c>
      <c r="C1" s="1">
        <v>43377</v>
      </c>
      <c r="D1" s="1">
        <v>43353</v>
      </c>
      <c r="E1" s="1">
        <v>43290</v>
      </c>
      <c r="F1" s="1">
        <v>43229</v>
      </c>
      <c r="G1" s="1">
        <v>43195</v>
      </c>
      <c r="H1" s="1">
        <v>43165</v>
      </c>
      <c r="I1" s="1">
        <v>43137</v>
      </c>
      <c r="J1" s="1">
        <v>43075</v>
      </c>
      <c r="K1" s="1">
        <v>43045</v>
      </c>
      <c r="L1" s="1">
        <v>43013</v>
      </c>
      <c r="M1" s="1">
        <v>42985</v>
      </c>
      <c r="N1" s="1">
        <v>42954</v>
      </c>
      <c r="O1" s="1">
        <v>42926</v>
      </c>
      <c r="P1" s="1">
        <v>42892</v>
      </c>
      <c r="Q1" s="1">
        <v>42859</v>
      </c>
      <c r="R1" s="1">
        <v>42831</v>
      </c>
      <c r="S1" s="1">
        <v>42800</v>
      </c>
      <c r="T1" s="1">
        <v>42772</v>
      </c>
      <c r="U1" s="1">
        <v>42740</v>
      </c>
      <c r="V1" s="1">
        <v>42711</v>
      </c>
      <c r="W1" s="1">
        <v>43472</v>
      </c>
      <c r="X1" s="1">
        <v>43440</v>
      </c>
    </row>
    <row r="2" spans="1:2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</row>
    <row r="3" spans="1:24" s="1" customFormat="1" x14ac:dyDescent="0.25">
      <c r="A3" s="1" t="s">
        <v>3</v>
      </c>
      <c r="B3" s="1">
        <v>43409</v>
      </c>
      <c r="C3" s="1">
        <v>43376</v>
      </c>
      <c r="D3" s="1">
        <v>43349</v>
      </c>
      <c r="E3" s="1">
        <v>43286</v>
      </c>
      <c r="F3" s="1">
        <v>43223</v>
      </c>
      <c r="G3" s="1">
        <v>43194</v>
      </c>
      <c r="H3" s="1">
        <v>43164</v>
      </c>
      <c r="I3" s="1">
        <v>43136</v>
      </c>
      <c r="J3" s="1">
        <v>43074</v>
      </c>
      <c r="K3" s="1">
        <v>43042</v>
      </c>
      <c r="L3" s="1">
        <v>43012</v>
      </c>
      <c r="M3" s="1">
        <v>42984</v>
      </c>
      <c r="N3" s="1">
        <v>42950</v>
      </c>
      <c r="O3" s="1">
        <v>42922</v>
      </c>
      <c r="P3" s="1">
        <v>42891</v>
      </c>
      <c r="Q3" s="1">
        <v>42858</v>
      </c>
      <c r="R3" s="1">
        <v>42830</v>
      </c>
      <c r="S3" s="1">
        <v>42797</v>
      </c>
      <c r="T3" s="1">
        <v>42769</v>
      </c>
      <c r="U3" s="1">
        <v>42739</v>
      </c>
      <c r="V3" s="1">
        <v>42709</v>
      </c>
      <c r="W3" s="1">
        <v>43469</v>
      </c>
      <c r="X3" s="1">
        <v>43439</v>
      </c>
    </row>
    <row r="4" spans="1:24" s="1" customFormat="1" x14ac:dyDescent="0.25">
      <c r="A4" s="1" t="s">
        <v>4</v>
      </c>
      <c r="B4" s="1">
        <v>43376</v>
      </c>
      <c r="C4" s="1">
        <v>43349</v>
      </c>
      <c r="D4" s="1">
        <v>43315</v>
      </c>
      <c r="E4" s="1">
        <v>43256</v>
      </c>
      <c r="F4" s="1">
        <v>43194</v>
      </c>
      <c r="G4" s="1">
        <v>43164</v>
      </c>
      <c r="H4" s="1">
        <v>43136</v>
      </c>
      <c r="I4" s="1">
        <v>43103</v>
      </c>
      <c r="J4" s="1">
        <v>43042</v>
      </c>
      <c r="K4" s="1">
        <v>43012</v>
      </c>
      <c r="L4" s="1">
        <v>42984</v>
      </c>
      <c r="M4" s="1">
        <v>42950</v>
      </c>
      <c r="N4" s="1">
        <v>42922</v>
      </c>
      <c r="O4" s="1">
        <v>42891</v>
      </c>
      <c r="P4" s="1">
        <v>42858</v>
      </c>
      <c r="Q4" s="1">
        <v>42830</v>
      </c>
      <c r="R4" s="1">
        <v>42797</v>
      </c>
      <c r="S4" s="1">
        <v>42769</v>
      </c>
      <c r="T4" s="1">
        <v>42739</v>
      </c>
      <c r="U4" s="1">
        <v>42709</v>
      </c>
      <c r="V4" s="1">
        <v>42677</v>
      </c>
      <c r="W4" s="1">
        <v>43439</v>
      </c>
      <c r="X4" s="1">
        <v>43409</v>
      </c>
    </row>
    <row r="5" spans="1:24" x14ac:dyDescent="0.25">
      <c r="A5" t="s">
        <v>5</v>
      </c>
      <c r="B5">
        <v>33</v>
      </c>
      <c r="C5">
        <v>27</v>
      </c>
      <c r="D5">
        <v>34</v>
      </c>
      <c r="E5">
        <v>30</v>
      </c>
      <c r="F5">
        <v>29</v>
      </c>
      <c r="G5">
        <v>30</v>
      </c>
      <c r="H5">
        <v>28</v>
      </c>
      <c r="I5">
        <v>33</v>
      </c>
      <c r="J5">
        <v>32</v>
      </c>
      <c r="K5">
        <v>30</v>
      </c>
      <c r="L5">
        <v>28</v>
      </c>
      <c r="M5">
        <v>34</v>
      </c>
      <c r="N5">
        <v>28</v>
      </c>
      <c r="O5">
        <v>31</v>
      </c>
      <c r="P5">
        <v>33</v>
      </c>
      <c r="Q5">
        <v>28</v>
      </c>
      <c r="R5">
        <v>33</v>
      </c>
      <c r="S5">
        <v>28</v>
      </c>
      <c r="T5">
        <v>30</v>
      </c>
      <c r="U5">
        <v>30</v>
      </c>
      <c r="V5">
        <v>32</v>
      </c>
      <c r="W5">
        <v>30</v>
      </c>
      <c r="X5">
        <v>30</v>
      </c>
    </row>
    <row r="6" spans="1:24" x14ac:dyDescent="0.25">
      <c r="A6" t="s">
        <v>6</v>
      </c>
      <c r="B6">
        <v>5594</v>
      </c>
      <c r="C6">
        <v>5492</v>
      </c>
      <c r="D6">
        <v>5458</v>
      </c>
      <c r="E6">
        <v>5383</v>
      </c>
      <c r="F6">
        <v>5289</v>
      </c>
      <c r="G6">
        <v>5165</v>
      </c>
      <c r="H6">
        <v>4974</v>
      </c>
      <c r="I6">
        <v>4792</v>
      </c>
      <c r="J6">
        <v>4245</v>
      </c>
      <c r="K6">
        <v>4078</v>
      </c>
      <c r="L6">
        <v>4021</v>
      </c>
      <c r="M6">
        <v>3985</v>
      </c>
      <c r="N6">
        <v>3966</v>
      </c>
      <c r="O6">
        <v>3935</v>
      </c>
      <c r="P6">
        <v>3897</v>
      </c>
      <c r="Q6">
        <v>3821</v>
      </c>
      <c r="R6">
        <v>3734</v>
      </c>
      <c r="S6">
        <v>3488</v>
      </c>
      <c r="T6">
        <v>3292</v>
      </c>
      <c r="U6">
        <v>3073</v>
      </c>
      <c r="V6">
        <v>2850</v>
      </c>
      <c r="W6">
        <v>5953</v>
      </c>
      <c r="X6">
        <v>5766</v>
      </c>
    </row>
    <row r="7" spans="1:24" x14ac:dyDescent="0.25">
      <c r="A7" t="s">
        <v>7</v>
      </c>
      <c r="B7">
        <v>5492</v>
      </c>
      <c r="C7">
        <v>5458</v>
      </c>
      <c r="D7">
        <v>5417</v>
      </c>
      <c r="E7">
        <v>5347</v>
      </c>
      <c r="F7">
        <v>5165</v>
      </c>
      <c r="G7">
        <v>4974</v>
      </c>
      <c r="H7">
        <v>4792</v>
      </c>
      <c r="I7">
        <v>4519</v>
      </c>
      <c r="J7">
        <v>4078</v>
      </c>
      <c r="K7">
        <v>4021</v>
      </c>
      <c r="L7">
        <v>3985</v>
      </c>
      <c r="M7">
        <v>3966</v>
      </c>
      <c r="N7">
        <v>3935</v>
      </c>
      <c r="O7">
        <v>3897</v>
      </c>
      <c r="P7">
        <v>3821</v>
      </c>
      <c r="Q7">
        <v>3734</v>
      </c>
      <c r="R7">
        <v>3488</v>
      </c>
      <c r="S7">
        <v>3292</v>
      </c>
      <c r="T7">
        <v>3073</v>
      </c>
      <c r="U7">
        <v>2850</v>
      </c>
      <c r="V7">
        <v>2713</v>
      </c>
      <c r="W7">
        <v>5766</v>
      </c>
      <c r="X7">
        <v>5594</v>
      </c>
    </row>
    <row r="8" spans="1:24" x14ac:dyDescent="0.25">
      <c r="A8" t="s">
        <v>8</v>
      </c>
      <c r="B8">
        <v>102</v>
      </c>
      <c r="C8">
        <v>34</v>
      </c>
      <c r="D8">
        <v>41</v>
      </c>
      <c r="E8">
        <v>36</v>
      </c>
      <c r="F8">
        <v>124</v>
      </c>
      <c r="G8">
        <v>191</v>
      </c>
      <c r="H8">
        <v>182</v>
      </c>
      <c r="I8">
        <v>273</v>
      </c>
      <c r="J8">
        <v>167</v>
      </c>
      <c r="K8">
        <v>57</v>
      </c>
      <c r="L8">
        <v>36</v>
      </c>
      <c r="M8">
        <v>19</v>
      </c>
      <c r="N8">
        <v>31</v>
      </c>
      <c r="O8">
        <v>38</v>
      </c>
      <c r="P8">
        <v>76</v>
      </c>
      <c r="Q8">
        <v>87</v>
      </c>
      <c r="R8">
        <v>246</v>
      </c>
      <c r="S8">
        <v>196</v>
      </c>
      <c r="T8">
        <v>219</v>
      </c>
      <c r="U8">
        <v>223</v>
      </c>
      <c r="V8">
        <v>137</v>
      </c>
      <c r="W8">
        <v>187</v>
      </c>
      <c r="X8">
        <v>172</v>
      </c>
    </row>
    <row r="9" spans="1:24" x14ac:dyDescent="0.25">
      <c r="A9" t="s">
        <v>9</v>
      </c>
      <c r="B9">
        <v>1.0168999999999999</v>
      </c>
      <c r="C9">
        <v>1.0168999999999999</v>
      </c>
      <c r="D9">
        <v>1.0168999999999999</v>
      </c>
      <c r="E9">
        <v>1.0168999999999999</v>
      </c>
      <c r="F9">
        <v>1.0168999999999999</v>
      </c>
      <c r="G9">
        <v>1.0168999999999999</v>
      </c>
      <c r="H9">
        <v>1.0168999999999999</v>
      </c>
      <c r="I9">
        <v>1.0168999999999999</v>
      </c>
      <c r="J9">
        <v>1.0168999999999999</v>
      </c>
      <c r="K9">
        <v>1.0168999999999999</v>
      </c>
      <c r="L9">
        <v>1.0168999999999999</v>
      </c>
      <c r="M9">
        <v>1.0168999999999999</v>
      </c>
      <c r="N9">
        <v>1.0168999999999999</v>
      </c>
      <c r="O9">
        <v>1.0168999999999999</v>
      </c>
      <c r="P9">
        <v>1.0168999999999999</v>
      </c>
      <c r="Q9">
        <v>1.0168999999999999</v>
      </c>
      <c r="R9">
        <v>1.0168999999999999</v>
      </c>
      <c r="S9">
        <v>1.0168999999999999</v>
      </c>
      <c r="T9">
        <v>1.0168999999999999</v>
      </c>
      <c r="U9">
        <v>1.0168999999999999</v>
      </c>
      <c r="V9">
        <v>1.0168999999999999</v>
      </c>
      <c r="W9">
        <v>1.0168999999999999</v>
      </c>
      <c r="X9">
        <v>1.0168999999999999</v>
      </c>
    </row>
    <row r="10" spans="1:24" x14ac:dyDescent="0.25">
      <c r="A10" t="s">
        <v>10</v>
      </c>
      <c r="B10">
        <v>103.7238</v>
      </c>
      <c r="C10">
        <v>34.574599999999997</v>
      </c>
      <c r="D10">
        <v>41.692900000000002</v>
      </c>
      <c r="E10">
        <v>36.608400000000003</v>
      </c>
      <c r="F10">
        <v>126.0956</v>
      </c>
      <c r="G10">
        <v>194.22790000000001</v>
      </c>
      <c r="H10">
        <v>185.07579999999999</v>
      </c>
      <c r="I10">
        <v>277.61369999999999</v>
      </c>
      <c r="J10">
        <v>169.82230000000001</v>
      </c>
      <c r="K10">
        <v>57.963299999999997</v>
      </c>
      <c r="L10">
        <v>36.608400000000003</v>
      </c>
      <c r="M10">
        <v>19.321100000000001</v>
      </c>
      <c r="N10">
        <v>31.523900000000001</v>
      </c>
      <c r="O10">
        <v>38.642200000000003</v>
      </c>
      <c r="P10">
        <v>77.284400000000005</v>
      </c>
      <c r="Q10">
        <v>88.470299999999995</v>
      </c>
      <c r="R10">
        <v>250.1574</v>
      </c>
      <c r="S10">
        <v>199.3124</v>
      </c>
      <c r="T10">
        <v>222.7011</v>
      </c>
      <c r="U10">
        <v>226.7687</v>
      </c>
      <c r="V10">
        <v>139.31530000000001</v>
      </c>
      <c r="W10">
        <v>190.16030000000001</v>
      </c>
      <c r="X10">
        <v>174.9068</v>
      </c>
    </row>
    <row r="11" spans="1:24" x14ac:dyDescent="0.25">
      <c r="A11" t="s">
        <v>11</v>
      </c>
      <c r="B11">
        <v>1.0314000000000001</v>
      </c>
      <c r="C11">
        <v>1.0314000000000001</v>
      </c>
      <c r="D11">
        <v>1.0238</v>
      </c>
      <c r="E11">
        <v>1.0313000000000001</v>
      </c>
      <c r="F11">
        <v>1.0265</v>
      </c>
      <c r="G11">
        <v>1.0346</v>
      </c>
      <c r="H11">
        <v>1.0364</v>
      </c>
      <c r="I11">
        <v>1.0362</v>
      </c>
      <c r="J11">
        <v>1.0387</v>
      </c>
      <c r="K11">
        <v>1.0337000000000001</v>
      </c>
      <c r="L11">
        <v>1.0248999999999999</v>
      </c>
      <c r="M11">
        <v>1.0215000000000001</v>
      </c>
      <c r="N11">
        <v>1.0225</v>
      </c>
      <c r="O11">
        <v>1.022</v>
      </c>
      <c r="P11">
        <v>1.0254000000000001</v>
      </c>
      <c r="Q11">
        <v>1.0269999999999999</v>
      </c>
      <c r="R11">
        <v>1.0375000000000001</v>
      </c>
      <c r="S11">
        <v>1.0582</v>
      </c>
      <c r="T11">
        <v>1.0388999999999999</v>
      </c>
      <c r="U11">
        <v>1.0329999999999999</v>
      </c>
      <c r="V11">
        <v>1.0215000000000001</v>
      </c>
      <c r="W11">
        <v>1.0403</v>
      </c>
      <c r="X11">
        <v>1.0403</v>
      </c>
    </row>
    <row r="12" spans="1:24" x14ac:dyDescent="0.25">
      <c r="A12" t="s">
        <v>12</v>
      </c>
      <c r="B12">
        <v>106.98072999999999</v>
      </c>
      <c r="C12">
        <v>35.660240000000002</v>
      </c>
      <c r="D12">
        <v>42.685189999999999</v>
      </c>
      <c r="E12">
        <v>37.754240000000003</v>
      </c>
      <c r="F12">
        <v>129.43713</v>
      </c>
      <c r="G12">
        <v>200.94818000000001</v>
      </c>
      <c r="H12">
        <v>191.81255999999999</v>
      </c>
      <c r="I12">
        <v>287.66332</v>
      </c>
      <c r="J12">
        <v>176.39442</v>
      </c>
      <c r="K12">
        <v>59.91666</v>
      </c>
      <c r="L12">
        <v>37.519950000000001</v>
      </c>
      <c r="M12">
        <v>19.736499999999999</v>
      </c>
      <c r="N12">
        <v>32.23319</v>
      </c>
      <c r="O12">
        <v>39.492330000000003</v>
      </c>
      <c r="P12">
        <v>79.247420000000005</v>
      </c>
      <c r="Q12">
        <v>90.858999999999995</v>
      </c>
      <c r="R12">
        <v>259.53829999999999</v>
      </c>
      <c r="S12">
        <v>210.91238000000001</v>
      </c>
      <c r="T12">
        <v>231.36417</v>
      </c>
      <c r="U12">
        <v>234.25207</v>
      </c>
      <c r="V12">
        <v>142.31057999999999</v>
      </c>
      <c r="W12">
        <v>197.82375999999999</v>
      </c>
      <c r="X12">
        <v>181.95554000000001</v>
      </c>
    </row>
    <row r="13" spans="1:24" x14ac:dyDescent="0.25">
      <c r="A13" t="s">
        <v>13</v>
      </c>
      <c r="B13">
        <v>193.36</v>
      </c>
      <c r="C13">
        <v>69.27</v>
      </c>
      <c r="D13">
        <v>84.42</v>
      </c>
      <c r="E13">
        <v>74.98</v>
      </c>
      <c r="F13">
        <v>254.27</v>
      </c>
      <c r="G13">
        <v>392.33</v>
      </c>
      <c r="H13">
        <v>313.76</v>
      </c>
      <c r="I13">
        <v>454.32</v>
      </c>
      <c r="J13">
        <v>275.25</v>
      </c>
      <c r="K13">
        <v>93.16</v>
      </c>
      <c r="L13">
        <v>58.02</v>
      </c>
      <c r="M13">
        <v>30.59</v>
      </c>
      <c r="N13">
        <v>49.89</v>
      </c>
      <c r="O13">
        <v>61.36</v>
      </c>
      <c r="P13">
        <v>122.24</v>
      </c>
      <c r="Q13">
        <v>139.72</v>
      </c>
      <c r="R13">
        <v>399.3</v>
      </c>
      <c r="S13">
        <v>324.49</v>
      </c>
      <c r="T13">
        <v>355.95</v>
      </c>
      <c r="U13">
        <v>360.4</v>
      </c>
      <c r="V13">
        <v>218.95</v>
      </c>
      <c r="W13">
        <v>355.09</v>
      </c>
      <c r="X13">
        <v>325.10000000000002</v>
      </c>
    </row>
    <row r="14" spans="1:24" x14ac:dyDescent="0.25">
      <c r="A14" t="s">
        <v>14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</row>
    <row r="15" spans="1:24" x14ac:dyDescent="0.25">
      <c r="A15" t="s">
        <v>16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  <c r="T15" t="s">
        <v>17</v>
      </c>
      <c r="U15" t="s">
        <v>17</v>
      </c>
      <c r="V15" t="s">
        <v>17</v>
      </c>
      <c r="W15" t="s">
        <v>17</v>
      </c>
      <c r="X15" t="s">
        <v>17</v>
      </c>
    </row>
    <row r="16" spans="1:24" x14ac:dyDescent="0.25">
      <c r="A16" t="s">
        <v>18</v>
      </c>
      <c r="B16">
        <v>0.89600000000000002</v>
      </c>
      <c r="C16">
        <v>0.89600000000000002</v>
      </c>
      <c r="D16">
        <v>0.89600000000000002</v>
      </c>
      <c r="E16">
        <v>0.89600000000000002</v>
      </c>
      <c r="F16">
        <v>0.88400000000000001</v>
      </c>
      <c r="G16">
        <v>0.88400000000000001</v>
      </c>
      <c r="H16">
        <v>0.88400000000000001</v>
      </c>
      <c r="I16">
        <v>0.88400000000000001</v>
      </c>
      <c r="J16">
        <v>0.88400000000000001</v>
      </c>
      <c r="K16">
        <v>0.88400000000000001</v>
      </c>
      <c r="L16">
        <v>0.88400000000000001</v>
      </c>
      <c r="M16">
        <v>0.88400000000000001</v>
      </c>
      <c r="N16">
        <v>0.88400000000000001</v>
      </c>
      <c r="O16">
        <v>0.88400000000000001</v>
      </c>
      <c r="P16">
        <v>0.874</v>
      </c>
      <c r="Q16">
        <v>0.874</v>
      </c>
      <c r="R16">
        <v>0.874</v>
      </c>
      <c r="S16">
        <v>0.874</v>
      </c>
      <c r="T16">
        <v>0.874</v>
      </c>
      <c r="U16">
        <v>0.874</v>
      </c>
      <c r="V16">
        <v>0.874</v>
      </c>
      <c r="W16">
        <v>0.89600000000000002</v>
      </c>
      <c r="X16">
        <v>0.89600000000000002</v>
      </c>
    </row>
    <row r="17" spans="1:24" x14ac:dyDescent="0.25">
      <c r="A17" t="s">
        <v>19</v>
      </c>
      <c r="B17">
        <v>0.89900000000000002</v>
      </c>
      <c r="C17">
        <v>1.0649999999999999</v>
      </c>
      <c r="D17">
        <v>1.0649999999999999</v>
      </c>
      <c r="E17">
        <v>1.0649999999999999</v>
      </c>
      <c r="F17">
        <v>1.0649999999999999</v>
      </c>
      <c r="G17">
        <v>1.0649999999999999</v>
      </c>
      <c r="H17">
        <v>0.68400000000000005</v>
      </c>
      <c r="I17">
        <v>0.68400000000000005</v>
      </c>
      <c r="J17">
        <v>0.68400000000000005</v>
      </c>
      <c r="K17">
        <v>0.68400000000000005</v>
      </c>
      <c r="L17">
        <v>0.66449999999999998</v>
      </c>
      <c r="M17">
        <v>0.66449999999999998</v>
      </c>
      <c r="N17">
        <v>0.66449999999999998</v>
      </c>
      <c r="O17">
        <v>0.66449999999999998</v>
      </c>
      <c r="P17">
        <v>0.66449999999999998</v>
      </c>
      <c r="Q17">
        <v>0.66449999999999998</v>
      </c>
      <c r="R17">
        <v>0.66449999999999998</v>
      </c>
      <c r="S17">
        <v>0.66449999999999998</v>
      </c>
      <c r="T17">
        <v>0.66449999999999998</v>
      </c>
      <c r="U17">
        <v>0.66449999999999998</v>
      </c>
      <c r="V17">
        <v>0.66449999999999998</v>
      </c>
      <c r="W17">
        <v>0.89900000000000002</v>
      </c>
      <c r="X17">
        <v>0.89900000000000002</v>
      </c>
    </row>
    <row r="18" spans="1:24" x14ac:dyDescent="0.25">
      <c r="A18" t="s">
        <v>20</v>
      </c>
      <c r="B18">
        <v>1.4500000000000001E-2</v>
      </c>
      <c r="C18">
        <v>1.4500000000000001E-2</v>
      </c>
      <c r="D18">
        <v>1.4500000000000001E-2</v>
      </c>
      <c r="E18">
        <v>1.4500000000000001E-2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21</v>
      </c>
      <c r="B19">
        <v>1.8095000000000001</v>
      </c>
      <c r="C19">
        <v>1.9755</v>
      </c>
      <c r="D19">
        <v>1.9755</v>
      </c>
      <c r="E19">
        <v>1.9755</v>
      </c>
      <c r="F19">
        <v>1.9490000000000001</v>
      </c>
      <c r="G19">
        <v>1.9490000000000001</v>
      </c>
      <c r="H19">
        <v>1.5680000000000001</v>
      </c>
      <c r="I19">
        <v>1.5680000000000001</v>
      </c>
      <c r="J19">
        <v>1.5680000000000001</v>
      </c>
      <c r="K19">
        <v>1.5680000000000001</v>
      </c>
      <c r="L19">
        <v>1.5485</v>
      </c>
      <c r="M19">
        <v>1.5485</v>
      </c>
      <c r="N19">
        <v>1.5485</v>
      </c>
      <c r="O19">
        <v>1.5485</v>
      </c>
      <c r="P19">
        <v>1.5385</v>
      </c>
      <c r="Q19">
        <v>1.5385</v>
      </c>
      <c r="R19">
        <v>1.5385</v>
      </c>
      <c r="S19">
        <v>1.5385</v>
      </c>
      <c r="T19">
        <v>1.5385</v>
      </c>
      <c r="U19">
        <v>1.5385</v>
      </c>
      <c r="V19">
        <v>1.5385</v>
      </c>
      <c r="W19">
        <v>1.7949999999999999</v>
      </c>
      <c r="X19">
        <v>1.7949999999999999</v>
      </c>
    </row>
    <row r="20" spans="1:24" x14ac:dyDescent="0.25">
      <c r="A20" t="s">
        <v>22</v>
      </c>
      <c r="B20">
        <v>0.89600000000000002</v>
      </c>
      <c r="C20">
        <v>0.89600000000000002</v>
      </c>
      <c r="F20">
        <v>0.88400000000000001</v>
      </c>
      <c r="H20">
        <v>0.88400000000000001</v>
      </c>
      <c r="L20">
        <v>0.88400000000000001</v>
      </c>
      <c r="P20">
        <v>0.88400000000000001</v>
      </c>
    </row>
    <row r="21" spans="1:24" x14ac:dyDescent="0.25">
      <c r="A21" t="s">
        <v>23</v>
      </c>
      <c r="B21">
        <v>0.89900000000000002</v>
      </c>
      <c r="C21">
        <v>0.89900000000000002</v>
      </c>
      <c r="F21">
        <v>1.0649999999999999</v>
      </c>
      <c r="H21">
        <v>1.0649999999999999</v>
      </c>
      <c r="L21">
        <v>0.68400000000000005</v>
      </c>
      <c r="P21">
        <v>0.66449999999999998</v>
      </c>
    </row>
    <row r="22" spans="1:24" x14ac:dyDescent="0.25">
      <c r="A22" t="s">
        <v>24</v>
      </c>
      <c r="B22">
        <v>0</v>
      </c>
      <c r="C22">
        <v>1.4500000000000001E-2</v>
      </c>
      <c r="F22">
        <v>1.4500000000000001E-2</v>
      </c>
      <c r="H22">
        <v>0</v>
      </c>
      <c r="L22">
        <v>0</v>
      </c>
      <c r="P22">
        <v>0</v>
      </c>
    </row>
    <row r="23" spans="1:24" x14ac:dyDescent="0.25">
      <c r="A23" t="s">
        <v>25</v>
      </c>
      <c r="B23">
        <v>1.7949999999999999</v>
      </c>
      <c r="C23">
        <v>1.8095000000000001</v>
      </c>
      <c r="F23">
        <v>1.9635</v>
      </c>
      <c r="H23">
        <v>1.9490000000000001</v>
      </c>
      <c r="L23">
        <v>1.5680000000000001</v>
      </c>
      <c r="P23">
        <v>1.5485</v>
      </c>
    </row>
    <row r="24" spans="1:24" x14ac:dyDescent="0.25">
      <c r="A24" t="s">
        <v>26</v>
      </c>
      <c r="B24">
        <v>193.36</v>
      </c>
      <c r="C24">
        <v>69.27</v>
      </c>
      <c r="D24">
        <v>84.42</v>
      </c>
      <c r="E24">
        <v>74.98</v>
      </c>
      <c r="F24">
        <v>254.27</v>
      </c>
      <c r="G24">
        <v>392.33</v>
      </c>
      <c r="H24">
        <v>313.76</v>
      </c>
      <c r="I24">
        <v>454.32</v>
      </c>
      <c r="J24">
        <v>275.25</v>
      </c>
      <c r="K24">
        <v>93.16</v>
      </c>
      <c r="L24">
        <v>58.02</v>
      </c>
      <c r="M24">
        <v>30.59</v>
      </c>
      <c r="N24">
        <v>49.89</v>
      </c>
      <c r="O24">
        <v>61.36</v>
      </c>
      <c r="P24">
        <v>122.24</v>
      </c>
      <c r="Q24">
        <v>139.72</v>
      </c>
      <c r="R24">
        <v>399.3</v>
      </c>
      <c r="S24">
        <v>324.49</v>
      </c>
      <c r="T24">
        <v>355.95</v>
      </c>
      <c r="U24">
        <v>360.4</v>
      </c>
      <c r="V24">
        <v>218.95</v>
      </c>
      <c r="W24">
        <v>355.09</v>
      </c>
      <c r="X24">
        <v>325.10000000000002</v>
      </c>
    </row>
    <row r="25" spans="1:24" x14ac:dyDescent="0.25">
      <c r="A25" t="s">
        <v>27</v>
      </c>
      <c r="B25">
        <v>21.1</v>
      </c>
      <c r="C25">
        <v>21.1</v>
      </c>
      <c r="D25">
        <v>21.1</v>
      </c>
      <c r="E25">
        <v>21.1</v>
      </c>
      <c r="F25">
        <v>20.81</v>
      </c>
      <c r="G25">
        <v>20.81</v>
      </c>
      <c r="H25">
        <v>20.81</v>
      </c>
      <c r="I25">
        <v>20.81</v>
      </c>
      <c r="J25">
        <v>20.81</v>
      </c>
      <c r="K25">
        <v>20.81</v>
      </c>
      <c r="L25">
        <v>20.81</v>
      </c>
      <c r="M25">
        <v>20.81</v>
      </c>
      <c r="N25">
        <v>20.81</v>
      </c>
      <c r="O25">
        <v>20.81</v>
      </c>
      <c r="P25">
        <v>20.81</v>
      </c>
      <c r="Q25">
        <v>20.57</v>
      </c>
      <c r="R25">
        <v>20.57</v>
      </c>
      <c r="S25">
        <v>20.57</v>
      </c>
      <c r="T25">
        <v>20.57</v>
      </c>
      <c r="U25">
        <v>20.57</v>
      </c>
      <c r="V25">
        <v>20.57</v>
      </c>
      <c r="W25">
        <v>21.1</v>
      </c>
      <c r="X25">
        <v>21.1</v>
      </c>
    </row>
    <row r="26" spans="1:24" x14ac:dyDescent="0.25">
      <c r="A26" t="s">
        <v>28</v>
      </c>
      <c r="B26">
        <v>214.46</v>
      </c>
      <c r="C26">
        <v>90.37</v>
      </c>
      <c r="D26">
        <v>105.52</v>
      </c>
      <c r="E26">
        <v>96.08</v>
      </c>
      <c r="F26">
        <v>275.08</v>
      </c>
      <c r="G26">
        <v>413.14</v>
      </c>
      <c r="H26">
        <v>334.57</v>
      </c>
      <c r="I26">
        <v>475.13</v>
      </c>
      <c r="J26">
        <v>296.06</v>
      </c>
      <c r="K26">
        <v>113.97</v>
      </c>
      <c r="L26">
        <v>78.83</v>
      </c>
      <c r="M26">
        <v>51.4</v>
      </c>
      <c r="N26">
        <v>70.7</v>
      </c>
      <c r="O26">
        <v>82.17</v>
      </c>
      <c r="P26">
        <v>143.05000000000001</v>
      </c>
      <c r="Q26">
        <v>160.29</v>
      </c>
      <c r="R26">
        <v>419.87</v>
      </c>
      <c r="S26">
        <v>345.06</v>
      </c>
      <c r="T26">
        <v>376.52</v>
      </c>
      <c r="U26">
        <v>380.97</v>
      </c>
      <c r="V26">
        <v>239.52</v>
      </c>
      <c r="W26">
        <v>376.19</v>
      </c>
      <c r="X26">
        <v>346.2</v>
      </c>
    </row>
    <row r="27" spans="1:24" x14ac:dyDescent="0.25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s="1" customFormat="1" x14ac:dyDescent="0.25">
      <c r="A28" s="1" t="s">
        <v>30</v>
      </c>
      <c r="B28" s="1">
        <v>43438</v>
      </c>
      <c r="C28" s="1">
        <v>43404</v>
      </c>
      <c r="D28" s="1">
        <v>43380</v>
      </c>
      <c r="E28" s="1">
        <v>43317</v>
      </c>
      <c r="F28" s="1">
        <v>43256</v>
      </c>
      <c r="G28" s="1">
        <v>43222</v>
      </c>
      <c r="H28" s="1">
        <v>43192</v>
      </c>
      <c r="I28" s="1">
        <v>43164</v>
      </c>
      <c r="J28" s="1">
        <v>43102</v>
      </c>
      <c r="K28" s="1">
        <v>43072</v>
      </c>
      <c r="L28" s="1">
        <v>43040</v>
      </c>
      <c r="M28" s="1">
        <v>43012</v>
      </c>
      <c r="N28" s="1">
        <v>42981</v>
      </c>
      <c r="O28" s="1">
        <v>42953</v>
      </c>
      <c r="P28" s="1">
        <v>42919</v>
      </c>
      <c r="Q28" s="1">
        <v>42886</v>
      </c>
      <c r="R28" s="1">
        <v>42858</v>
      </c>
      <c r="S28" s="1">
        <v>42827</v>
      </c>
      <c r="T28" s="1">
        <v>42799</v>
      </c>
      <c r="U28" s="1">
        <v>42767</v>
      </c>
      <c r="V28" s="1">
        <v>42738</v>
      </c>
      <c r="W28" s="1">
        <v>43499</v>
      </c>
      <c r="X28" s="1">
        <v>43467</v>
      </c>
    </row>
    <row r="29" spans="1:24" x14ac:dyDescent="0.25">
      <c r="A29" t="s">
        <v>31</v>
      </c>
      <c r="B29">
        <v>195.89</v>
      </c>
      <c r="C29">
        <v>105.52</v>
      </c>
      <c r="D29">
        <v>91.54</v>
      </c>
      <c r="E29">
        <v>140.08000000000001</v>
      </c>
      <c r="F29">
        <v>413.14</v>
      </c>
      <c r="G29">
        <v>334.57</v>
      </c>
      <c r="H29">
        <v>475.13</v>
      </c>
      <c r="I29">
        <v>474.61</v>
      </c>
      <c r="J29">
        <v>112.8</v>
      </c>
      <c r="K29">
        <v>78.83</v>
      </c>
      <c r="L29">
        <v>51.4</v>
      </c>
      <c r="M29">
        <v>70.7</v>
      </c>
      <c r="N29">
        <v>82.17</v>
      </c>
      <c r="O29">
        <v>143.05000000000001</v>
      </c>
      <c r="P29">
        <v>160.29</v>
      </c>
      <c r="Q29">
        <v>419.87</v>
      </c>
      <c r="R29">
        <v>345.06</v>
      </c>
      <c r="S29">
        <v>134.52000000000001</v>
      </c>
      <c r="T29">
        <v>620.49</v>
      </c>
      <c r="U29">
        <v>239.52</v>
      </c>
      <c r="V29">
        <v>128.52000000000001</v>
      </c>
      <c r="W29">
        <v>346.2</v>
      </c>
      <c r="X29">
        <v>108.83</v>
      </c>
    </row>
    <row r="30" spans="1:24" x14ac:dyDescent="0.25">
      <c r="A30" t="s">
        <v>32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 t="s">
        <v>42</v>
      </c>
      <c r="L30" t="s">
        <v>43</v>
      </c>
      <c r="M30" t="s">
        <v>44</v>
      </c>
      <c r="N30" t="s">
        <v>45</v>
      </c>
      <c r="O30" t="s">
        <v>46</v>
      </c>
      <c r="P30" t="s">
        <v>47</v>
      </c>
      <c r="Q30" t="s">
        <v>48</v>
      </c>
      <c r="R30" t="s">
        <v>49</v>
      </c>
      <c r="S30" t="s">
        <v>50</v>
      </c>
      <c r="T30" t="s">
        <v>51</v>
      </c>
      <c r="U30" t="s">
        <v>34</v>
      </c>
      <c r="V30" t="s">
        <v>52</v>
      </c>
      <c r="W30" t="s">
        <v>53</v>
      </c>
      <c r="X30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A2E-F5D3-46D1-958D-9F994F975C89}">
  <dimension ref="A1:AH24"/>
  <sheetViews>
    <sheetView topLeftCell="D19" workbookViewId="0">
      <selection activeCell="J43" sqref="J43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3" width="16.42578125" bestFit="1" customWidth="1"/>
    <col min="4" max="4" width="17.5703125" bestFit="1" customWidth="1"/>
    <col min="5" max="5" width="19.5703125" bestFit="1" customWidth="1"/>
    <col min="6" max="6" width="15" bestFit="1" customWidth="1"/>
    <col min="7" max="7" width="16" bestFit="1" customWidth="1"/>
    <col min="8" max="8" width="13.42578125" style="2" bestFit="1" customWidth="1"/>
    <col min="9" max="9" width="13.42578125" style="2" customWidth="1"/>
    <col min="10" max="10" width="17.42578125" bestFit="1" customWidth="1"/>
    <col min="11" max="11" width="15.28515625" style="2" bestFit="1" customWidth="1"/>
    <col min="12" max="12" width="15.28515625" style="2" customWidth="1"/>
    <col min="13" max="13" width="19.42578125" bestFit="1" customWidth="1"/>
    <col min="14" max="14" width="19.42578125" customWidth="1"/>
    <col min="15" max="15" width="12" style="2" bestFit="1" customWidth="1"/>
    <col min="16" max="16" width="17.7109375" style="3" bestFit="1" customWidth="1"/>
    <col min="17" max="17" width="13.85546875" bestFit="1" customWidth="1"/>
    <col min="18" max="18" width="9.5703125" bestFit="1" customWidth="1"/>
    <col min="19" max="19" width="11.5703125" bestFit="1" customWidth="1"/>
    <col min="20" max="20" width="11.28515625" bestFit="1" customWidth="1"/>
    <col min="21" max="21" width="16.140625" bestFit="1" customWidth="1"/>
    <col min="22" max="22" width="18.28515625" bestFit="1" customWidth="1"/>
    <col min="23" max="23" width="18.28515625" customWidth="1"/>
    <col min="24" max="24" width="12.7109375" bestFit="1" customWidth="1"/>
    <col min="25" max="25" width="12.42578125" bestFit="1" customWidth="1"/>
    <col min="26" max="26" width="17.42578125" bestFit="1" customWidth="1"/>
    <col min="27" max="27" width="19.42578125" bestFit="1" customWidth="1"/>
    <col min="28" max="28" width="15.140625" bestFit="1" customWidth="1"/>
    <col min="29" max="29" width="23.5703125" bestFit="1" customWidth="1"/>
    <col min="30" max="30" width="14.85546875" bestFit="1" customWidth="1"/>
    <col min="31" max="31" width="11.42578125" bestFit="1" customWidth="1"/>
    <col min="32" max="32" width="22.85546875" bestFit="1" customWidth="1"/>
    <col min="33" max="33" width="25.140625" bestFit="1" customWidth="1"/>
    <col min="34" max="34" width="15.7109375" bestFit="1" customWidth="1"/>
  </cols>
  <sheetData>
    <row r="1" spans="1:34" x14ac:dyDescent="0.25">
      <c r="A1" s="1" t="s">
        <v>0</v>
      </c>
      <c r="B1" t="s">
        <v>1</v>
      </c>
      <c r="C1" s="1" t="s">
        <v>3</v>
      </c>
      <c r="D1" s="1" t="s">
        <v>4</v>
      </c>
      <c r="E1" t="s">
        <v>5</v>
      </c>
      <c r="F1" t="s">
        <v>6</v>
      </c>
      <c r="G1" t="s">
        <v>7</v>
      </c>
      <c r="H1" s="2" t="s">
        <v>8</v>
      </c>
      <c r="I1" s="2" t="s">
        <v>55</v>
      </c>
      <c r="J1" t="s">
        <v>9</v>
      </c>
      <c r="K1" s="2" t="s">
        <v>10</v>
      </c>
      <c r="L1" s="2" t="s">
        <v>56</v>
      </c>
      <c r="M1" t="s">
        <v>11</v>
      </c>
      <c r="N1" s="2" t="s">
        <v>57</v>
      </c>
      <c r="O1" s="2" t="s">
        <v>12</v>
      </c>
      <c r="P1" s="3" t="s">
        <v>13</v>
      </c>
      <c r="Q1" t="s">
        <v>14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58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s="1" t="s">
        <v>30</v>
      </c>
      <c r="AG1" t="s">
        <v>31</v>
      </c>
      <c r="AH1" t="s">
        <v>32</v>
      </c>
    </row>
    <row r="2" spans="1:34" x14ac:dyDescent="0.25">
      <c r="A2" s="1">
        <v>42711</v>
      </c>
      <c r="B2" t="s">
        <v>2</v>
      </c>
      <c r="C2" s="1">
        <v>42709</v>
      </c>
      <c r="D2" s="1">
        <v>42677</v>
      </c>
      <c r="E2">
        <v>32</v>
      </c>
      <c r="F2">
        <v>2850</v>
      </c>
      <c r="G2">
        <v>2713</v>
      </c>
      <c r="H2" s="2">
        <v>137</v>
      </c>
      <c r="I2" s="2">
        <f>F2-G2</f>
        <v>137</v>
      </c>
      <c r="J2">
        <v>1.0168999999999999</v>
      </c>
      <c r="K2" s="2">
        <v>139.31530000000001</v>
      </c>
      <c r="L2" s="2">
        <f>I2*J2</f>
        <v>139.31529999999998</v>
      </c>
      <c r="M2">
        <v>1.0215000000000001</v>
      </c>
      <c r="N2">
        <f>L2*M2</f>
        <v>142.31057894999998</v>
      </c>
      <c r="O2" s="2">
        <v>142.31057999999999</v>
      </c>
      <c r="P2" s="3">
        <v>218.95</v>
      </c>
      <c r="Q2" t="s">
        <v>15</v>
      </c>
      <c r="R2" t="s">
        <v>17</v>
      </c>
      <c r="S2">
        <v>0.874</v>
      </c>
      <c r="T2">
        <v>0.66449999999999998</v>
      </c>
      <c r="U2">
        <v>0</v>
      </c>
      <c r="V2">
        <v>1.5385</v>
      </c>
      <c r="W2">
        <f>S2+T2+U2</f>
        <v>1.5385</v>
      </c>
      <c r="AB2">
        <v>218.95</v>
      </c>
      <c r="AC2">
        <v>20.57</v>
      </c>
      <c r="AD2">
        <v>239.52</v>
      </c>
      <c r="AE2">
        <v>0</v>
      </c>
      <c r="AF2" s="1">
        <v>42738</v>
      </c>
      <c r="AG2">
        <v>128.52000000000001</v>
      </c>
      <c r="AH2" t="s">
        <v>52</v>
      </c>
    </row>
    <row r="3" spans="1:34" x14ac:dyDescent="0.25">
      <c r="A3" s="1">
        <v>42740</v>
      </c>
      <c r="B3" t="s">
        <v>2</v>
      </c>
      <c r="C3" s="1">
        <v>42739</v>
      </c>
      <c r="D3" s="1">
        <v>42709</v>
      </c>
      <c r="E3">
        <v>30</v>
      </c>
      <c r="F3">
        <v>3073</v>
      </c>
      <c r="G3">
        <v>2850</v>
      </c>
      <c r="H3" s="2">
        <v>223</v>
      </c>
      <c r="I3" s="2">
        <f t="shared" ref="I3:I24" si="0">F3-G3</f>
        <v>223</v>
      </c>
      <c r="J3">
        <v>1.0168999999999999</v>
      </c>
      <c r="K3" s="2">
        <v>226.7687</v>
      </c>
      <c r="L3" s="2">
        <f t="shared" ref="L3:L24" si="1">I3*J3</f>
        <v>226.76869999999997</v>
      </c>
      <c r="M3">
        <v>1.0329999999999999</v>
      </c>
      <c r="N3">
        <f t="shared" ref="N3:N24" si="2">L3*M3</f>
        <v>234.25206709999995</v>
      </c>
      <c r="O3" s="2">
        <v>234.25207</v>
      </c>
      <c r="P3" s="3">
        <v>360.4</v>
      </c>
      <c r="Q3" t="s">
        <v>15</v>
      </c>
      <c r="R3" t="s">
        <v>17</v>
      </c>
      <c r="S3">
        <v>0.874</v>
      </c>
      <c r="T3">
        <v>0.66449999999999998</v>
      </c>
      <c r="U3">
        <v>0</v>
      </c>
      <c r="V3">
        <v>1.5385</v>
      </c>
      <c r="W3">
        <f t="shared" ref="W3:W24" si="3">S3+T3+U3</f>
        <v>1.5385</v>
      </c>
      <c r="AB3">
        <v>360.4</v>
      </c>
      <c r="AC3">
        <v>20.57</v>
      </c>
      <c r="AD3">
        <v>380.97</v>
      </c>
      <c r="AE3">
        <v>0</v>
      </c>
      <c r="AF3" s="1">
        <v>42767</v>
      </c>
      <c r="AG3">
        <v>239.52</v>
      </c>
      <c r="AH3" t="s">
        <v>34</v>
      </c>
    </row>
    <row r="4" spans="1:34" x14ac:dyDescent="0.25">
      <c r="A4" s="1">
        <v>42772</v>
      </c>
      <c r="B4" t="s">
        <v>2</v>
      </c>
      <c r="C4" s="1">
        <v>42769</v>
      </c>
      <c r="D4" s="1">
        <v>42739</v>
      </c>
      <c r="E4">
        <v>30</v>
      </c>
      <c r="F4">
        <v>3292</v>
      </c>
      <c r="G4">
        <v>3073</v>
      </c>
      <c r="H4" s="2">
        <v>219</v>
      </c>
      <c r="I4" s="2">
        <f t="shared" si="0"/>
        <v>219</v>
      </c>
      <c r="J4">
        <v>1.0168999999999999</v>
      </c>
      <c r="K4" s="2">
        <v>222.7011</v>
      </c>
      <c r="L4" s="2">
        <f t="shared" si="1"/>
        <v>222.70109999999997</v>
      </c>
      <c r="M4">
        <v>1.0388999999999999</v>
      </c>
      <c r="N4">
        <f t="shared" si="2"/>
        <v>231.36417278999994</v>
      </c>
      <c r="O4" s="2">
        <v>231.36417</v>
      </c>
      <c r="P4" s="3">
        <v>355.95</v>
      </c>
      <c r="Q4" t="s">
        <v>15</v>
      </c>
      <c r="R4" t="s">
        <v>17</v>
      </c>
      <c r="S4">
        <v>0.874</v>
      </c>
      <c r="T4">
        <v>0.66449999999999998</v>
      </c>
      <c r="U4">
        <v>0</v>
      </c>
      <c r="V4">
        <v>1.5385</v>
      </c>
      <c r="W4">
        <f t="shared" si="3"/>
        <v>1.5385</v>
      </c>
      <c r="AB4">
        <v>355.95</v>
      </c>
      <c r="AC4">
        <v>20.57</v>
      </c>
      <c r="AD4">
        <v>376.52</v>
      </c>
      <c r="AE4">
        <v>0</v>
      </c>
      <c r="AF4" s="1">
        <v>42799</v>
      </c>
      <c r="AG4">
        <v>620.49</v>
      </c>
      <c r="AH4" t="s">
        <v>51</v>
      </c>
    </row>
    <row r="5" spans="1:34" x14ac:dyDescent="0.25">
      <c r="A5" s="1">
        <v>42800</v>
      </c>
      <c r="B5" t="s">
        <v>2</v>
      </c>
      <c r="C5" s="1">
        <v>42797</v>
      </c>
      <c r="D5" s="1">
        <v>42769</v>
      </c>
      <c r="E5">
        <v>28</v>
      </c>
      <c r="F5">
        <v>3488</v>
      </c>
      <c r="G5">
        <v>3292</v>
      </c>
      <c r="H5" s="2">
        <v>196</v>
      </c>
      <c r="I5" s="2">
        <f t="shared" si="0"/>
        <v>196</v>
      </c>
      <c r="J5">
        <v>1.0168999999999999</v>
      </c>
      <c r="K5" s="2">
        <v>199.3124</v>
      </c>
      <c r="L5" s="2">
        <f t="shared" si="1"/>
        <v>199.3124</v>
      </c>
      <c r="M5">
        <v>1.0582</v>
      </c>
      <c r="N5">
        <f t="shared" si="2"/>
        <v>210.91238168000001</v>
      </c>
      <c r="O5" s="2">
        <v>210.91238000000001</v>
      </c>
      <c r="P5" s="3">
        <v>324.49</v>
      </c>
      <c r="Q5" t="s">
        <v>15</v>
      </c>
      <c r="R5" t="s">
        <v>17</v>
      </c>
      <c r="S5">
        <v>0.874</v>
      </c>
      <c r="T5">
        <v>0.66449999999999998</v>
      </c>
      <c r="U5">
        <v>0</v>
      </c>
      <c r="V5">
        <v>1.5385</v>
      </c>
      <c r="W5">
        <f t="shared" si="3"/>
        <v>1.5385</v>
      </c>
      <c r="AB5">
        <v>324.49</v>
      </c>
      <c r="AC5">
        <v>20.57</v>
      </c>
      <c r="AD5">
        <v>345.06</v>
      </c>
      <c r="AE5">
        <v>0</v>
      </c>
      <c r="AF5" s="1">
        <v>42827</v>
      </c>
      <c r="AG5">
        <v>134.52000000000001</v>
      </c>
      <c r="AH5" t="s">
        <v>50</v>
      </c>
    </row>
    <row r="6" spans="1:34" x14ac:dyDescent="0.25">
      <c r="A6" s="1">
        <v>42831</v>
      </c>
      <c r="B6" t="s">
        <v>2</v>
      </c>
      <c r="C6" s="1">
        <v>42830</v>
      </c>
      <c r="D6" s="1">
        <v>42797</v>
      </c>
      <c r="E6">
        <v>33</v>
      </c>
      <c r="F6">
        <v>3734</v>
      </c>
      <c r="G6">
        <v>3488</v>
      </c>
      <c r="H6" s="2">
        <v>246</v>
      </c>
      <c r="I6" s="2">
        <f t="shared" si="0"/>
        <v>246</v>
      </c>
      <c r="J6">
        <v>1.0168999999999999</v>
      </c>
      <c r="K6" s="2">
        <v>250.1574</v>
      </c>
      <c r="L6" s="2">
        <f t="shared" si="1"/>
        <v>250.15739999999997</v>
      </c>
      <c r="M6">
        <v>1.0375000000000001</v>
      </c>
      <c r="N6">
        <f t="shared" si="2"/>
        <v>259.53830249999999</v>
      </c>
      <c r="O6" s="2">
        <v>259.53829999999999</v>
      </c>
      <c r="P6" s="3">
        <v>399.3</v>
      </c>
      <c r="Q6" t="s">
        <v>15</v>
      </c>
      <c r="R6" t="s">
        <v>17</v>
      </c>
      <c r="S6">
        <v>0.874</v>
      </c>
      <c r="T6">
        <v>0.66449999999999998</v>
      </c>
      <c r="U6">
        <v>0</v>
      </c>
      <c r="V6">
        <v>1.5385</v>
      </c>
      <c r="W6">
        <f t="shared" si="3"/>
        <v>1.5385</v>
      </c>
      <c r="AB6">
        <v>399.3</v>
      </c>
      <c r="AC6">
        <v>20.57</v>
      </c>
      <c r="AD6">
        <v>419.87</v>
      </c>
      <c r="AE6">
        <v>0</v>
      </c>
      <c r="AF6" s="1">
        <v>42858</v>
      </c>
      <c r="AG6">
        <v>345.06</v>
      </c>
      <c r="AH6" t="s">
        <v>49</v>
      </c>
    </row>
    <row r="7" spans="1:34" x14ac:dyDescent="0.25">
      <c r="A7" s="1">
        <v>42859</v>
      </c>
      <c r="B7" t="s">
        <v>2</v>
      </c>
      <c r="C7" s="1">
        <v>42858</v>
      </c>
      <c r="D7" s="1">
        <v>42830</v>
      </c>
      <c r="E7">
        <v>28</v>
      </c>
      <c r="F7">
        <v>3821</v>
      </c>
      <c r="G7">
        <v>3734</v>
      </c>
      <c r="H7" s="2">
        <v>87</v>
      </c>
      <c r="I7" s="2">
        <f t="shared" si="0"/>
        <v>87</v>
      </c>
      <c r="J7">
        <v>1.0168999999999999</v>
      </c>
      <c r="K7" s="2">
        <v>88.470299999999995</v>
      </c>
      <c r="L7" s="2">
        <f t="shared" si="1"/>
        <v>88.470299999999995</v>
      </c>
      <c r="M7">
        <v>1.0269999999999999</v>
      </c>
      <c r="N7">
        <f t="shared" si="2"/>
        <v>90.858998099999994</v>
      </c>
      <c r="O7" s="2">
        <v>90.858999999999995</v>
      </c>
      <c r="P7" s="3">
        <v>139.72</v>
      </c>
      <c r="Q7" t="s">
        <v>15</v>
      </c>
      <c r="R7" t="s">
        <v>17</v>
      </c>
      <c r="S7">
        <v>0.874</v>
      </c>
      <c r="T7">
        <v>0.66449999999999998</v>
      </c>
      <c r="U7">
        <v>0</v>
      </c>
      <c r="V7">
        <v>1.5385</v>
      </c>
      <c r="W7">
        <f t="shared" si="3"/>
        <v>1.5385</v>
      </c>
      <c r="AB7">
        <v>139.72</v>
      </c>
      <c r="AC7">
        <v>20.57</v>
      </c>
      <c r="AD7">
        <v>160.29</v>
      </c>
      <c r="AE7">
        <v>0</v>
      </c>
      <c r="AF7" s="1">
        <v>42886</v>
      </c>
      <c r="AG7">
        <v>419.87</v>
      </c>
      <c r="AH7" t="s">
        <v>48</v>
      </c>
    </row>
    <row r="8" spans="1:34" x14ac:dyDescent="0.25">
      <c r="A8" s="1">
        <v>42892</v>
      </c>
      <c r="B8" t="s">
        <v>2</v>
      </c>
      <c r="C8" s="1">
        <v>42891</v>
      </c>
      <c r="D8" s="1">
        <v>42858</v>
      </c>
      <c r="E8">
        <v>33</v>
      </c>
      <c r="F8">
        <v>3897</v>
      </c>
      <c r="G8">
        <v>3821</v>
      </c>
      <c r="H8" s="2">
        <v>76</v>
      </c>
      <c r="I8" s="2">
        <f t="shared" si="0"/>
        <v>76</v>
      </c>
      <c r="J8">
        <v>1.0168999999999999</v>
      </c>
      <c r="K8" s="2">
        <v>77.284400000000005</v>
      </c>
      <c r="L8" s="2">
        <f t="shared" si="1"/>
        <v>77.284399999999991</v>
      </c>
      <c r="M8">
        <v>1.0254000000000001</v>
      </c>
      <c r="N8">
        <f t="shared" si="2"/>
        <v>79.247423760000004</v>
      </c>
      <c r="O8" s="2">
        <v>79.247420000000005</v>
      </c>
      <c r="P8" s="3">
        <v>122.24</v>
      </c>
      <c r="Q8" t="s">
        <v>15</v>
      </c>
      <c r="R8" t="s">
        <v>17</v>
      </c>
      <c r="S8">
        <v>0.874</v>
      </c>
      <c r="T8">
        <v>0.66449999999999998</v>
      </c>
      <c r="U8">
        <v>0</v>
      </c>
      <c r="V8">
        <v>1.5385</v>
      </c>
      <c r="W8">
        <f t="shared" si="3"/>
        <v>1.5385</v>
      </c>
      <c r="X8">
        <v>0.88400000000000001</v>
      </c>
      <c r="Y8">
        <v>0.66449999999999998</v>
      </c>
      <c r="Z8">
        <v>0</v>
      </c>
      <c r="AA8">
        <v>1.5485</v>
      </c>
      <c r="AB8">
        <v>122.24</v>
      </c>
      <c r="AC8">
        <v>20.81</v>
      </c>
      <c r="AD8">
        <v>143.05000000000001</v>
      </c>
      <c r="AE8">
        <v>0</v>
      </c>
      <c r="AF8" s="1">
        <v>42919</v>
      </c>
      <c r="AG8">
        <v>160.29</v>
      </c>
      <c r="AH8" t="s">
        <v>47</v>
      </c>
    </row>
    <row r="9" spans="1:34" x14ac:dyDescent="0.25">
      <c r="A9" s="1">
        <v>42926</v>
      </c>
      <c r="B9" t="s">
        <v>2</v>
      </c>
      <c r="C9" s="1">
        <v>42922</v>
      </c>
      <c r="D9" s="1">
        <v>42891</v>
      </c>
      <c r="E9">
        <v>31</v>
      </c>
      <c r="F9">
        <v>3935</v>
      </c>
      <c r="G9">
        <v>3897</v>
      </c>
      <c r="H9" s="2">
        <v>38</v>
      </c>
      <c r="I9" s="2">
        <f t="shared" si="0"/>
        <v>38</v>
      </c>
      <c r="J9">
        <v>1.0168999999999999</v>
      </c>
      <c r="K9" s="2">
        <v>38.642200000000003</v>
      </c>
      <c r="L9" s="2">
        <f t="shared" si="1"/>
        <v>38.642199999999995</v>
      </c>
      <c r="M9">
        <v>1.022</v>
      </c>
      <c r="N9">
        <f t="shared" si="2"/>
        <v>39.492328399999998</v>
      </c>
      <c r="O9" s="2">
        <v>39.492330000000003</v>
      </c>
      <c r="P9" s="3">
        <v>61.36</v>
      </c>
      <c r="Q9" t="s">
        <v>15</v>
      </c>
      <c r="R9" t="s">
        <v>17</v>
      </c>
      <c r="S9">
        <v>0.88400000000000001</v>
      </c>
      <c r="T9">
        <v>0.66449999999999998</v>
      </c>
      <c r="U9">
        <v>0</v>
      </c>
      <c r="V9">
        <v>1.5485</v>
      </c>
      <c r="W9">
        <f t="shared" si="3"/>
        <v>1.5485</v>
      </c>
      <c r="AB9">
        <v>61.36</v>
      </c>
      <c r="AC9">
        <v>20.81</v>
      </c>
      <c r="AD9">
        <v>82.17</v>
      </c>
      <c r="AE9">
        <v>0</v>
      </c>
      <c r="AF9" s="1">
        <v>42953</v>
      </c>
      <c r="AG9">
        <v>143.05000000000001</v>
      </c>
      <c r="AH9" t="s">
        <v>46</v>
      </c>
    </row>
    <row r="10" spans="1:34" x14ac:dyDescent="0.25">
      <c r="A10" s="1">
        <v>42954</v>
      </c>
      <c r="B10" t="s">
        <v>2</v>
      </c>
      <c r="C10" s="1">
        <v>42950</v>
      </c>
      <c r="D10" s="1">
        <v>42922</v>
      </c>
      <c r="E10">
        <v>28</v>
      </c>
      <c r="F10">
        <v>3966</v>
      </c>
      <c r="G10">
        <v>3935</v>
      </c>
      <c r="H10" s="2">
        <v>31</v>
      </c>
      <c r="I10" s="2">
        <f t="shared" si="0"/>
        <v>31</v>
      </c>
      <c r="J10">
        <v>1.0168999999999999</v>
      </c>
      <c r="K10" s="2">
        <v>31.523900000000001</v>
      </c>
      <c r="L10" s="2">
        <f t="shared" si="1"/>
        <v>31.523899999999998</v>
      </c>
      <c r="M10">
        <v>1.0225</v>
      </c>
      <c r="N10">
        <f t="shared" si="2"/>
        <v>32.233187749999999</v>
      </c>
      <c r="O10" s="2">
        <v>32.23319</v>
      </c>
      <c r="P10" s="3">
        <v>49.89</v>
      </c>
      <c r="Q10" t="s">
        <v>15</v>
      </c>
      <c r="R10" t="s">
        <v>17</v>
      </c>
      <c r="S10">
        <v>0.88400000000000001</v>
      </c>
      <c r="T10">
        <v>0.66449999999999998</v>
      </c>
      <c r="U10">
        <v>0</v>
      </c>
      <c r="V10">
        <v>1.5485</v>
      </c>
      <c r="W10">
        <f t="shared" si="3"/>
        <v>1.5485</v>
      </c>
      <c r="AB10">
        <v>49.89</v>
      </c>
      <c r="AC10">
        <v>20.81</v>
      </c>
      <c r="AD10">
        <v>70.7</v>
      </c>
      <c r="AE10">
        <v>0</v>
      </c>
      <c r="AF10" s="1">
        <v>42981</v>
      </c>
      <c r="AG10">
        <v>82.17</v>
      </c>
      <c r="AH10" t="s">
        <v>45</v>
      </c>
    </row>
    <row r="11" spans="1:34" x14ac:dyDescent="0.25">
      <c r="A11" s="1">
        <v>42985</v>
      </c>
      <c r="B11" t="s">
        <v>2</v>
      </c>
      <c r="C11" s="1">
        <v>42984</v>
      </c>
      <c r="D11" s="1">
        <v>42950</v>
      </c>
      <c r="E11">
        <v>34</v>
      </c>
      <c r="F11">
        <v>3985</v>
      </c>
      <c r="G11">
        <v>3966</v>
      </c>
      <c r="H11" s="2">
        <v>19</v>
      </c>
      <c r="I11" s="2">
        <f t="shared" si="0"/>
        <v>19</v>
      </c>
      <c r="J11">
        <v>1.0168999999999999</v>
      </c>
      <c r="K11" s="2">
        <v>19.321100000000001</v>
      </c>
      <c r="L11" s="2">
        <f t="shared" si="1"/>
        <v>19.321099999999998</v>
      </c>
      <c r="M11">
        <v>1.0215000000000001</v>
      </c>
      <c r="N11">
        <f t="shared" si="2"/>
        <v>19.73650365</v>
      </c>
      <c r="O11" s="2">
        <v>19.736499999999999</v>
      </c>
      <c r="P11" s="3">
        <v>30.59</v>
      </c>
      <c r="Q11" t="s">
        <v>15</v>
      </c>
      <c r="R11" t="s">
        <v>17</v>
      </c>
      <c r="S11">
        <v>0.88400000000000001</v>
      </c>
      <c r="T11">
        <v>0.66449999999999998</v>
      </c>
      <c r="U11">
        <v>0</v>
      </c>
      <c r="V11">
        <v>1.5485</v>
      </c>
      <c r="W11">
        <f t="shared" si="3"/>
        <v>1.5485</v>
      </c>
      <c r="AB11">
        <v>30.59</v>
      </c>
      <c r="AC11">
        <v>20.81</v>
      </c>
      <c r="AD11">
        <v>51.4</v>
      </c>
      <c r="AE11">
        <v>0</v>
      </c>
      <c r="AF11" s="1">
        <v>43012</v>
      </c>
      <c r="AG11">
        <v>70.7</v>
      </c>
      <c r="AH11" t="s">
        <v>44</v>
      </c>
    </row>
    <row r="12" spans="1:34" x14ac:dyDescent="0.25">
      <c r="A12" s="1">
        <v>43013</v>
      </c>
      <c r="B12" t="s">
        <v>2</v>
      </c>
      <c r="C12" s="1">
        <v>43012</v>
      </c>
      <c r="D12" s="1">
        <v>42984</v>
      </c>
      <c r="E12">
        <v>28</v>
      </c>
      <c r="F12">
        <v>4021</v>
      </c>
      <c r="G12">
        <v>3985</v>
      </c>
      <c r="H12" s="2">
        <v>36</v>
      </c>
      <c r="I12" s="2">
        <f t="shared" si="0"/>
        <v>36</v>
      </c>
      <c r="J12">
        <v>1.0168999999999999</v>
      </c>
      <c r="K12" s="2">
        <v>36.608400000000003</v>
      </c>
      <c r="L12" s="2">
        <f t="shared" si="1"/>
        <v>36.608399999999996</v>
      </c>
      <c r="M12">
        <v>1.0248999999999999</v>
      </c>
      <c r="N12">
        <f t="shared" si="2"/>
        <v>37.519949159999996</v>
      </c>
      <c r="O12" s="2">
        <v>37.519950000000001</v>
      </c>
      <c r="P12" s="3">
        <v>58.02</v>
      </c>
      <c r="Q12" t="s">
        <v>15</v>
      </c>
      <c r="R12" t="s">
        <v>17</v>
      </c>
      <c r="S12">
        <v>0.88400000000000001</v>
      </c>
      <c r="T12">
        <v>0.66449999999999998</v>
      </c>
      <c r="U12">
        <v>0</v>
      </c>
      <c r="V12">
        <v>1.5485</v>
      </c>
      <c r="W12">
        <f t="shared" si="3"/>
        <v>1.5485</v>
      </c>
      <c r="X12">
        <v>0.88400000000000001</v>
      </c>
      <c r="Y12">
        <v>0.68400000000000005</v>
      </c>
      <c r="Z12">
        <v>0</v>
      </c>
      <c r="AA12">
        <v>1.5680000000000001</v>
      </c>
      <c r="AB12">
        <v>58.02</v>
      </c>
      <c r="AC12">
        <v>20.81</v>
      </c>
      <c r="AD12">
        <v>78.83</v>
      </c>
      <c r="AE12">
        <v>0</v>
      </c>
      <c r="AF12" s="1">
        <v>43040</v>
      </c>
      <c r="AG12">
        <v>51.4</v>
      </c>
      <c r="AH12" t="s">
        <v>43</v>
      </c>
    </row>
    <row r="13" spans="1:34" x14ac:dyDescent="0.25">
      <c r="A13" s="1">
        <v>43045</v>
      </c>
      <c r="B13" t="s">
        <v>2</v>
      </c>
      <c r="C13" s="1">
        <v>43042</v>
      </c>
      <c r="D13" s="1">
        <v>43012</v>
      </c>
      <c r="E13">
        <v>30</v>
      </c>
      <c r="F13">
        <v>4078</v>
      </c>
      <c r="G13">
        <v>4021</v>
      </c>
      <c r="H13" s="2">
        <v>57</v>
      </c>
      <c r="I13" s="2">
        <f t="shared" si="0"/>
        <v>57</v>
      </c>
      <c r="J13">
        <v>1.0168999999999999</v>
      </c>
      <c r="K13" s="2">
        <v>57.963299999999997</v>
      </c>
      <c r="L13" s="2">
        <f t="shared" si="1"/>
        <v>57.963299999999997</v>
      </c>
      <c r="M13">
        <v>1.0337000000000001</v>
      </c>
      <c r="N13">
        <f t="shared" si="2"/>
        <v>59.916663210000003</v>
      </c>
      <c r="O13" s="2">
        <v>59.91666</v>
      </c>
      <c r="P13" s="3">
        <v>93.16</v>
      </c>
      <c r="Q13" t="s">
        <v>15</v>
      </c>
      <c r="R13" t="s">
        <v>17</v>
      </c>
      <c r="S13">
        <v>0.88400000000000001</v>
      </c>
      <c r="T13">
        <v>0.68400000000000005</v>
      </c>
      <c r="U13">
        <v>0</v>
      </c>
      <c r="V13">
        <v>1.5680000000000001</v>
      </c>
      <c r="W13">
        <f t="shared" si="3"/>
        <v>1.5680000000000001</v>
      </c>
      <c r="AB13">
        <v>93.16</v>
      </c>
      <c r="AC13">
        <v>20.81</v>
      </c>
      <c r="AD13">
        <v>113.97</v>
      </c>
      <c r="AE13">
        <v>0</v>
      </c>
      <c r="AF13" s="1">
        <v>43072</v>
      </c>
      <c r="AG13">
        <v>78.83</v>
      </c>
      <c r="AH13" t="s">
        <v>42</v>
      </c>
    </row>
    <row r="14" spans="1:34" x14ac:dyDescent="0.25">
      <c r="A14" s="1">
        <v>43075</v>
      </c>
      <c r="B14" t="s">
        <v>2</v>
      </c>
      <c r="C14" s="1">
        <v>43074</v>
      </c>
      <c r="D14" s="1">
        <v>43042</v>
      </c>
      <c r="E14">
        <v>32</v>
      </c>
      <c r="F14">
        <v>4245</v>
      </c>
      <c r="G14">
        <v>4078</v>
      </c>
      <c r="H14" s="2">
        <v>167</v>
      </c>
      <c r="I14" s="2">
        <f t="shared" si="0"/>
        <v>167</v>
      </c>
      <c r="J14">
        <v>1.0168999999999999</v>
      </c>
      <c r="K14" s="2">
        <v>169.82230000000001</v>
      </c>
      <c r="L14" s="2">
        <f t="shared" si="1"/>
        <v>169.82229999999998</v>
      </c>
      <c r="M14">
        <v>1.0387</v>
      </c>
      <c r="N14">
        <f t="shared" si="2"/>
        <v>176.39442300999997</v>
      </c>
      <c r="O14" s="2">
        <v>176.39442</v>
      </c>
      <c r="P14" s="3">
        <v>275.25</v>
      </c>
      <c r="Q14" t="s">
        <v>15</v>
      </c>
      <c r="R14" t="s">
        <v>17</v>
      </c>
      <c r="S14">
        <v>0.88400000000000001</v>
      </c>
      <c r="T14">
        <v>0.68400000000000005</v>
      </c>
      <c r="U14">
        <v>0</v>
      </c>
      <c r="V14">
        <v>1.5680000000000001</v>
      </c>
      <c r="W14">
        <f t="shared" si="3"/>
        <v>1.5680000000000001</v>
      </c>
      <c r="AB14">
        <v>275.25</v>
      </c>
      <c r="AC14">
        <v>20.81</v>
      </c>
      <c r="AD14">
        <v>296.06</v>
      </c>
      <c r="AE14">
        <v>0</v>
      </c>
      <c r="AF14" s="1">
        <v>43102</v>
      </c>
      <c r="AG14">
        <v>112.8</v>
      </c>
      <c r="AH14" t="s">
        <v>41</v>
      </c>
    </row>
    <row r="15" spans="1:34" x14ac:dyDescent="0.25">
      <c r="A15" s="1">
        <v>43137</v>
      </c>
      <c r="B15" t="s">
        <v>2</v>
      </c>
      <c r="C15" s="1">
        <v>43136</v>
      </c>
      <c r="D15" s="1">
        <v>43103</v>
      </c>
      <c r="E15">
        <v>33</v>
      </c>
      <c r="F15">
        <v>4792</v>
      </c>
      <c r="G15">
        <v>4519</v>
      </c>
      <c r="H15" s="2">
        <v>273</v>
      </c>
      <c r="I15" s="2">
        <f t="shared" si="0"/>
        <v>273</v>
      </c>
      <c r="J15">
        <v>1.0168999999999999</v>
      </c>
      <c r="K15" s="2">
        <v>277.61369999999999</v>
      </c>
      <c r="L15" s="2">
        <f t="shared" si="1"/>
        <v>277.61369999999999</v>
      </c>
      <c r="M15">
        <v>1.0362</v>
      </c>
      <c r="N15">
        <f t="shared" si="2"/>
        <v>287.66331594000002</v>
      </c>
      <c r="O15" s="2">
        <v>287.66332</v>
      </c>
      <c r="P15" s="3">
        <v>454.32</v>
      </c>
      <c r="Q15" t="s">
        <v>15</v>
      </c>
      <c r="R15" t="s">
        <v>17</v>
      </c>
      <c r="S15">
        <v>0.88400000000000001</v>
      </c>
      <c r="T15">
        <v>0.68400000000000005</v>
      </c>
      <c r="U15">
        <v>0</v>
      </c>
      <c r="V15">
        <v>1.5680000000000001</v>
      </c>
      <c r="W15">
        <f t="shared" si="3"/>
        <v>1.5680000000000001</v>
      </c>
      <c r="AB15">
        <v>454.32</v>
      </c>
      <c r="AC15">
        <v>20.81</v>
      </c>
      <c r="AD15">
        <v>475.13</v>
      </c>
      <c r="AE15">
        <v>0</v>
      </c>
      <c r="AF15" s="1">
        <v>43164</v>
      </c>
      <c r="AG15">
        <v>474.61</v>
      </c>
      <c r="AH15" t="s">
        <v>40</v>
      </c>
    </row>
    <row r="16" spans="1:34" x14ac:dyDescent="0.25">
      <c r="A16" s="1">
        <v>43165</v>
      </c>
      <c r="B16" t="s">
        <v>2</v>
      </c>
      <c r="C16" s="1">
        <v>43164</v>
      </c>
      <c r="D16" s="1">
        <v>43136</v>
      </c>
      <c r="E16">
        <v>28</v>
      </c>
      <c r="F16">
        <v>4974</v>
      </c>
      <c r="G16">
        <v>4792</v>
      </c>
      <c r="H16" s="2">
        <v>182</v>
      </c>
      <c r="I16" s="2">
        <f t="shared" si="0"/>
        <v>182</v>
      </c>
      <c r="J16">
        <v>1.0168999999999999</v>
      </c>
      <c r="K16" s="2">
        <v>185.07579999999999</v>
      </c>
      <c r="L16" s="2">
        <f t="shared" si="1"/>
        <v>185.07579999999999</v>
      </c>
      <c r="M16">
        <v>1.0364</v>
      </c>
      <c r="N16">
        <f t="shared" si="2"/>
        <v>191.81255911999997</v>
      </c>
      <c r="O16" s="2">
        <v>191.81255999999999</v>
      </c>
      <c r="P16" s="3">
        <v>313.76</v>
      </c>
      <c r="Q16" t="s">
        <v>15</v>
      </c>
      <c r="R16" t="s">
        <v>17</v>
      </c>
      <c r="S16">
        <v>0.88400000000000001</v>
      </c>
      <c r="T16">
        <v>0.68400000000000005</v>
      </c>
      <c r="U16">
        <v>0</v>
      </c>
      <c r="V16">
        <v>1.5680000000000001</v>
      </c>
      <c r="W16">
        <f t="shared" si="3"/>
        <v>1.5680000000000001</v>
      </c>
      <c r="X16">
        <v>0.88400000000000001</v>
      </c>
      <c r="Y16">
        <v>1.0649999999999999</v>
      </c>
      <c r="Z16">
        <v>0</v>
      </c>
      <c r="AA16">
        <v>1.9490000000000001</v>
      </c>
      <c r="AB16">
        <v>313.76</v>
      </c>
      <c r="AC16">
        <v>20.81</v>
      </c>
      <c r="AD16">
        <v>334.57</v>
      </c>
      <c r="AE16">
        <v>0</v>
      </c>
      <c r="AF16" s="1">
        <v>43192</v>
      </c>
      <c r="AG16">
        <v>475.13</v>
      </c>
      <c r="AH16" t="s">
        <v>39</v>
      </c>
    </row>
    <row r="17" spans="1:34" x14ac:dyDescent="0.25">
      <c r="A17" s="1">
        <v>43195</v>
      </c>
      <c r="B17" t="s">
        <v>2</v>
      </c>
      <c r="C17" s="1">
        <v>43194</v>
      </c>
      <c r="D17" s="1">
        <v>43164</v>
      </c>
      <c r="E17">
        <v>30</v>
      </c>
      <c r="F17">
        <v>5165</v>
      </c>
      <c r="G17">
        <v>4974</v>
      </c>
      <c r="H17" s="2">
        <v>191</v>
      </c>
      <c r="I17" s="2">
        <f t="shared" si="0"/>
        <v>191</v>
      </c>
      <c r="J17">
        <v>1.0168999999999999</v>
      </c>
      <c r="K17" s="2">
        <v>194.22790000000001</v>
      </c>
      <c r="L17" s="2">
        <f t="shared" si="1"/>
        <v>194.22789999999998</v>
      </c>
      <c r="M17">
        <v>1.0346</v>
      </c>
      <c r="N17">
        <f t="shared" si="2"/>
        <v>200.94818533999998</v>
      </c>
      <c r="O17" s="2">
        <v>200.94818000000001</v>
      </c>
      <c r="P17" s="3">
        <v>392.33</v>
      </c>
      <c r="Q17" t="s">
        <v>15</v>
      </c>
      <c r="R17" t="s">
        <v>17</v>
      </c>
      <c r="S17">
        <v>0.88400000000000001</v>
      </c>
      <c r="T17">
        <v>1.0649999999999999</v>
      </c>
      <c r="U17">
        <v>0</v>
      </c>
      <c r="V17">
        <v>1.9490000000000001</v>
      </c>
      <c r="W17">
        <f t="shared" si="3"/>
        <v>1.9489999999999998</v>
      </c>
      <c r="AB17">
        <v>392.33</v>
      </c>
      <c r="AC17">
        <v>20.81</v>
      </c>
      <c r="AD17">
        <v>413.14</v>
      </c>
      <c r="AE17">
        <v>0</v>
      </c>
      <c r="AF17" s="1">
        <v>43222</v>
      </c>
      <c r="AG17">
        <v>334.57</v>
      </c>
      <c r="AH17" t="s">
        <v>38</v>
      </c>
    </row>
    <row r="18" spans="1:34" x14ac:dyDescent="0.25">
      <c r="A18" s="1">
        <v>43229</v>
      </c>
      <c r="B18" t="s">
        <v>2</v>
      </c>
      <c r="C18" s="1">
        <v>43223</v>
      </c>
      <c r="D18" s="1">
        <v>43194</v>
      </c>
      <c r="E18">
        <v>29</v>
      </c>
      <c r="F18">
        <v>5289</v>
      </c>
      <c r="G18">
        <v>5165</v>
      </c>
      <c r="H18" s="2">
        <v>124</v>
      </c>
      <c r="I18" s="2">
        <f t="shared" si="0"/>
        <v>124</v>
      </c>
      <c r="J18">
        <v>1.0168999999999999</v>
      </c>
      <c r="K18" s="2">
        <v>126.0956</v>
      </c>
      <c r="L18" s="2">
        <f t="shared" si="1"/>
        <v>126.09559999999999</v>
      </c>
      <c r="M18">
        <v>1.0265</v>
      </c>
      <c r="N18">
        <f t="shared" si="2"/>
        <v>129.43713339999999</v>
      </c>
      <c r="O18" s="2">
        <v>129.43713</v>
      </c>
      <c r="P18" s="3">
        <v>254.27</v>
      </c>
      <c r="Q18" t="s">
        <v>15</v>
      </c>
      <c r="R18" t="s">
        <v>17</v>
      </c>
      <c r="S18">
        <v>0.88400000000000001</v>
      </c>
      <c r="T18">
        <v>1.0649999999999999</v>
      </c>
      <c r="U18">
        <v>0</v>
      </c>
      <c r="V18">
        <v>1.9490000000000001</v>
      </c>
      <c r="W18">
        <f t="shared" si="3"/>
        <v>1.9489999999999998</v>
      </c>
      <c r="X18">
        <v>0.88400000000000001</v>
      </c>
      <c r="Y18">
        <v>1.0649999999999999</v>
      </c>
      <c r="Z18">
        <v>1.4500000000000001E-2</v>
      </c>
      <c r="AA18">
        <v>1.9635</v>
      </c>
      <c r="AB18">
        <v>254.27</v>
      </c>
      <c r="AC18">
        <v>20.81</v>
      </c>
      <c r="AD18">
        <v>275.08</v>
      </c>
      <c r="AE18">
        <v>0</v>
      </c>
      <c r="AF18" s="1">
        <v>43256</v>
      </c>
      <c r="AG18">
        <v>413.14</v>
      </c>
      <c r="AH18" t="s">
        <v>37</v>
      </c>
    </row>
    <row r="19" spans="1:34" x14ac:dyDescent="0.25">
      <c r="A19" s="1">
        <v>43290</v>
      </c>
      <c r="B19" t="s">
        <v>2</v>
      </c>
      <c r="C19" s="1">
        <v>43286</v>
      </c>
      <c r="D19" s="1">
        <v>43256</v>
      </c>
      <c r="E19">
        <v>30</v>
      </c>
      <c r="F19">
        <v>5383</v>
      </c>
      <c r="G19">
        <v>5347</v>
      </c>
      <c r="H19" s="2">
        <v>36</v>
      </c>
      <c r="I19" s="2">
        <f t="shared" si="0"/>
        <v>36</v>
      </c>
      <c r="J19">
        <v>1.0168999999999999</v>
      </c>
      <c r="K19" s="2">
        <v>36.608400000000003</v>
      </c>
      <c r="L19" s="2">
        <f t="shared" si="1"/>
        <v>36.608399999999996</v>
      </c>
      <c r="M19">
        <v>1.0313000000000001</v>
      </c>
      <c r="N19">
        <f t="shared" si="2"/>
        <v>37.754242920000003</v>
      </c>
      <c r="O19" s="2">
        <v>37.754240000000003</v>
      </c>
      <c r="P19" s="3">
        <v>74.98</v>
      </c>
      <c r="Q19" t="s">
        <v>15</v>
      </c>
      <c r="R19" t="s">
        <v>17</v>
      </c>
      <c r="S19">
        <v>0.89600000000000002</v>
      </c>
      <c r="T19">
        <v>1.0649999999999999</v>
      </c>
      <c r="U19">
        <v>1.4500000000000001E-2</v>
      </c>
      <c r="V19">
        <v>1.9755</v>
      </c>
      <c r="W19">
        <f t="shared" si="3"/>
        <v>1.9754999999999998</v>
      </c>
      <c r="AB19">
        <v>74.98</v>
      </c>
      <c r="AC19">
        <v>21.1</v>
      </c>
      <c r="AD19">
        <v>96.08</v>
      </c>
      <c r="AE19">
        <v>0</v>
      </c>
      <c r="AF19" s="1">
        <v>43317</v>
      </c>
      <c r="AG19">
        <v>140.08000000000001</v>
      </c>
      <c r="AH19" t="s">
        <v>36</v>
      </c>
    </row>
    <row r="20" spans="1:34" x14ac:dyDescent="0.25">
      <c r="A20" s="1">
        <v>43353</v>
      </c>
      <c r="B20" t="s">
        <v>2</v>
      </c>
      <c r="C20" s="1">
        <v>43349</v>
      </c>
      <c r="D20" s="1">
        <v>43315</v>
      </c>
      <c r="E20">
        <v>34</v>
      </c>
      <c r="F20">
        <v>5458</v>
      </c>
      <c r="G20">
        <v>5417</v>
      </c>
      <c r="H20" s="2">
        <v>41</v>
      </c>
      <c r="I20" s="2">
        <f t="shared" si="0"/>
        <v>41</v>
      </c>
      <c r="J20">
        <v>1.0168999999999999</v>
      </c>
      <c r="K20" s="2">
        <v>41.692900000000002</v>
      </c>
      <c r="L20" s="2">
        <f t="shared" si="1"/>
        <v>41.692899999999995</v>
      </c>
      <c r="M20">
        <v>1.0238</v>
      </c>
      <c r="N20">
        <f t="shared" si="2"/>
        <v>42.685191019999998</v>
      </c>
      <c r="O20" s="2">
        <v>42.685189999999999</v>
      </c>
      <c r="P20" s="3">
        <v>84.42</v>
      </c>
      <c r="Q20" t="s">
        <v>15</v>
      </c>
      <c r="R20" t="s">
        <v>17</v>
      </c>
      <c r="S20">
        <v>0.89600000000000002</v>
      </c>
      <c r="T20">
        <v>1.0649999999999999</v>
      </c>
      <c r="U20">
        <v>1.4500000000000001E-2</v>
      </c>
      <c r="V20">
        <v>1.9755</v>
      </c>
      <c r="W20">
        <f t="shared" si="3"/>
        <v>1.9754999999999998</v>
      </c>
      <c r="AB20">
        <v>84.42</v>
      </c>
      <c r="AC20">
        <v>21.1</v>
      </c>
      <c r="AD20">
        <v>105.52</v>
      </c>
      <c r="AE20">
        <v>0</v>
      </c>
      <c r="AF20" s="1">
        <v>43380</v>
      </c>
      <c r="AG20">
        <v>91.54</v>
      </c>
      <c r="AH20" t="s">
        <v>35</v>
      </c>
    </row>
    <row r="21" spans="1:34" x14ac:dyDescent="0.25">
      <c r="A21" s="1">
        <v>43377</v>
      </c>
      <c r="B21" t="s">
        <v>2</v>
      </c>
      <c r="C21" s="1">
        <v>43376</v>
      </c>
      <c r="D21" s="1">
        <v>43349</v>
      </c>
      <c r="E21">
        <v>27</v>
      </c>
      <c r="F21">
        <v>5492</v>
      </c>
      <c r="G21">
        <v>5458</v>
      </c>
      <c r="H21" s="2">
        <v>34</v>
      </c>
      <c r="I21" s="2">
        <f t="shared" si="0"/>
        <v>34</v>
      </c>
      <c r="J21">
        <v>1.0168999999999999</v>
      </c>
      <c r="K21" s="2">
        <v>34.574599999999997</v>
      </c>
      <c r="L21" s="2">
        <f t="shared" si="1"/>
        <v>34.574599999999997</v>
      </c>
      <c r="M21">
        <v>1.0314000000000001</v>
      </c>
      <c r="N21">
        <f t="shared" si="2"/>
        <v>35.660242439999998</v>
      </c>
      <c r="O21" s="2">
        <v>35.660240000000002</v>
      </c>
      <c r="P21" s="3">
        <v>69.27</v>
      </c>
      <c r="Q21" t="s">
        <v>15</v>
      </c>
      <c r="R21" t="s">
        <v>17</v>
      </c>
      <c r="S21">
        <v>0.89600000000000002</v>
      </c>
      <c r="T21">
        <v>1.0649999999999999</v>
      </c>
      <c r="U21">
        <v>1.4500000000000001E-2</v>
      </c>
      <c r="V21">
        <v>1.9755</v>
      </c>
      <c r="W21">
        <f t="shared" si="3"/>
        <v>1.9754999999999998</v>
      </c>
      <c r="X21">
        <v>0.89600000000000002</v>
      </c>
      <c r="Y21">
        <v>0.89900000000000002</v>
      </c>
      <c r="Z21">
        <v>1.4500000000000001E-2</v>
      </c>
      <c r="AA21">
        <v>1.8095000000000001</v>
      </c>
      <c r="AB21">
        <v>69.27</v>
      </c>
      <c r="AC21">
        <v>21.1</v>
      </c>
      <c r="AD21">
        <v>90.37</v>
      </c>
      <c r="AE21">
        <v>0</v>
      </c>
      <c r="AF21" s="1">
        <v>43404</v>
      </c>
      <c r="AG21">
        <v>105.52</v>
      </c>
      <c r="AH21" t="s">
        <v>34</v>
      </c>
    </row>
    <row r="22" spans="1:34" x14ac:dyDescent="0.25">
      <c r="A22" s="1">
        <v>43411</v>
      </c>
      <c r="B22" t="s">
        <v>2</v>
      </c>
      <c r="C22" s="1">
        <v>43409</v>
      </c>
      <c r="D22" s="1">
        <v>43376</v>
      </c>
      <c r="E22">
        <v>33</v>
      </c>
      <c r="F22">
        <v>5594</v>
      </c>
      <c r="G22">
        <v>5492</v>
      </c>
      <c r="H22" s="2">
        <v>102</v>
      </c>
      <c r="I22" s="2">
        <f t="shared" si="0"/>
        <v>102</v>
      </c>
      <c r="J22">
        <v>1.0168999999999999</v>
      </c>
      <c r="K22" s="2">
        <v>103.7238</v>
      </c>
      <c r="L22" s="2">
        <f t="shared" si="1"/>
        <v>103.7238</v>
      </c>
      <c r="M22">
        <v>1.0314000000000001</v>
      </c>
      <c r="N22">
        <f t="shared" si="2"/>
        <v>106.98072732</v>
      </c>
      <c r="O22" s="2">
        <v>106.98072999999999</v>
      </c>
      <c r="P22" s="3">
        <v>193.36</v>
      </c>
      <c r="Q22" t="s">
        <v>15</v>
      </c>
      <c r="R22" t="s">
        <v>17</v>
      </c>
      <c r="S22">
        <v>0.89600000000000002</v>
      </c>
      <c r="T22">
        <v>0.89900000000000002</v>
      </c>
      <c r="U22">
        <v>1.4500000000000001E-2</v>
      </c>
      <c r="V22">
        <v>1.8095000000000001</v>
      </c>
      <c r="W22">
        <f t="shared" si="3"/>
        <v>1.8094999999999999</v>
      </c>
      <c r="X22">
        <v>0.89600000000000002</v>
      </c>
      <c r="Y22">
        <v>0.89900000000000002</v>
      </c>
      <c r="Z22">
        <v>0</v>
      </c>
      <c r="AA22">
        <v>1.7949999999999999</v>
      </c>
      <c r="AB22">
        <v>193.36</v>
      </c>
      <c r="AC22">
        <v>21.1</v>
      </c>
      <c r="AD22">
        <v>214.46</v>
      </c>
      <c r="AE22">
        <v>0</v>
      </c>
      <c r="AF22" s="1">
        <v>43438</v>
      </c>
      <c r="AG22">
        <v>195.89</v>
      </c>
      <c r="AH22" t="s">
        <v>33</v>
      </c>
    </row>
    <row r="23" spans="1:34" x14ac:dyDescent="0.25">
      <c r="A23" s="1">
        <v>43440</v>
      </c>
      <c r="B23" t="s">
        <v>2</v>
      </c>
      <c r="C23" s="1">
        <v>43439</v>
      </c>
      <c r="D23" s="1">
        <v>43409</v>
      </c>
      <c r="E23">
        <v>30</v>
      </c>
      <c r="F23">
        <v>5766</v>
      </c>
      <c r="G23">
        <v>5594</v>
      </c>
      <c r="H23" s="2">
        <v>172</v>
      </c>
      <c r="I23" s="2">
        <f t="shared" si="0"/>
        <v>172</v>
      </c>
      <c r="J23">
        <v>1.0168999999999999</v>
      </c>
      <c r="K23" s="2">
        <v>174.9068</v>
      </c>
      <c r="L23" s="2">
        <f t="shared" si="1"/>
        <v>174.90679999999998</v>
      </c>
      <c r="M23">
        <v>1.0403</v>
      </c>
      <c r="N23">
        <f t="shared" si="2"/>
        <v>181.95554403999998</v>
      </c>
      <c r="O23" s="2">
        <v>181.95554000000001</v>
      </c>
      <c r="P23" s="3">
        <v>325.10000000000002</v>
      </c>
      <c r="Q23" t="s">
        <v>15</v>
      </c>
      <c r="R23" t="s">
        <v>17</v>
      </c>
      <c r="S23">
        <v>0.89600000000000002</v>
      </c>
      <c r="T23">
        <v>0.89900000000000002</v>
      </c>
      <c r="U23">
        <v>0</v>
      </c>
      <c r="V23">
        <v>1.7949999999999999</v>
      </c>
      <c r="W23">
        <f t="shared" si="3"/>
        <v>1.7949999999999999</v>
      </c>
      <c r="AB23">
        <v>325.10000000000002</v>
      </c>
      <c r="AC23">
        <v>21.1</v>
      </c>
      <c r="AD23">
        <v>346.2</v>
      </c>
      <c r="AE23">
        <v>0</v>
      </c>
      <c r="AF23" s="1">
        <v>43467</v>
      </c>
      <c r="AG23">
        <v>108.83</v>
      </c>
      <c r="AH23" t="s">
        <v>54</v>
      </c>
    </row>
    <row r="24" spans="1:34" x14ac:dyDescent="0.25">
      <c r="A24" s="1">
        <v>43472</v>
      </c>
      <c r="B24" t="s">
        <v>2</v>
      </c>
      <c r="C24" s="1">
        <v>43469</v>
      </c>
      <c r="D24" s="1">
        <v>43439</v>
      </c>
      <c r="E24">
        <v>30</v>
      </c>
      <c r="F24">
        <v>5953</v>
      </c>
      <c r="G24">
        <v>5766</v>
      </c>
      <c r="H24" s="2">
        <v>187</v>
      </c>
      <c r="I24" s="2">
        <f t="shared" si="0"/>
        <v>187</v>
      </c>
      <c r="J24">
        <v>1.0168999999999999</v>
      </c>
      <c r="K24" s="2">
        <v>190.16030000000001</v>
      </c>
      <c r="L24" s="2">
        <f t="shared" si="1"/>
        <v>190.16029999999998</v>
      </c>
      <c r="M24">
        <v>1.0403</v>
      </c>
      <c r="N24">
        <f t="shared" si="2"/>
        <v>197.82376008999998</v>
      </c>
      <c r="O24" s="2">
        <v>197.82375999999999</v>
      </c>
      <c r="P24" s="3">
        <v>355.09</v>
      </c>
      <c r="Q24" t="s">
        <v>15</v>
      </c>
      <c r="R24" t="s">
        <v>17</v>
      </c>
      <c r="S24">
        <v>0.89600000000000002</v>
      </c>
      <c r="T24">
        <v>0.89900000000000002</v>
      </c>
      <c r="U24">
        <v>0</v>
      </c>
      <c r="V24">
        <v>1.7949999999999999</v>
      </c>
      <c r="W24">
        <f t="shared" si="3"/>
        <v>1.7949999999999999</v>
      </c>
      <c r="AB24">
        <v>355.09</v>
      </c>
      <c r="AC24">
        <v>21.1</v>
      </c>
      <c r="AD24">
        <v>376.19</v>
      </c>
      <c r="AE24">
        <v>0</v>
      </c>
      <c r="AF24" s="1">
        <v>43499</v>
      </c>
      <c r="AG24">
        <v>346.2</v>
      </c>
      <c r="AH24" t="s">
        <v>53</v>
      </c>
    </row>
  </sheetData>
  <sortState ref="A2:AH24">
    <sortCondition ref="A2:A2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A928-B657-412F-8DAC-4E02179F4730}">
  <dimension ref="A1:E5"/>
  <sheetViews>
    <sheetView tabSelected="1" workbookViewId="0">
      <selection activeCell="G16" sqref="G16"/>
    </sheetView>
  </sheetViews>
  <sheetFormatPr defaultRowHeight="15" x14ac:dyDescent="0.25"/>
  <cols>
    <col min="1" max="1" width="7.140625" bestFit="1" customWidth="1"/>
    <col min="2" max="2" width="8" bestFit="1" customWidth="1"/>
    <col min="3" max="3" width="12.7109375" bestFit="1" customWidth="1"/>
    <col min="4" max="4" width="51.28515625" bestFit="1" customWidth="1"/>
    <col min="5" max="5" width="42.5703125" bestFit="1" customWidth="1"/>
  </cols>
  <sheetData>
    <row r="1" spans="1:5" x14ac:dyDescent="0.25">
      <c r="A1" t="s">
        <v>60</v>
      </c>
      <c r="B1" t="s">
        <v>61</v>
      </c>
      <c r="C1" t="s">
        <v>59</v>
      </c>
      <c r="D1" t="s">
        <v>63</v>
      </c>
      <c r="E1" t="s">
        <v>66</v>
      </c>
    </row>
    <row r="2" spans="1:5" x14ac:dyDescent="0.25">
      <c r="A2" t="s">
        <v>62</v>
      </c>
      <c r="B2">
        <v>43.642499999999998</v>
      </c>
      <c r="C2">
        <v>-70.304444439999997</v>
      </c>
      <c r="D2" t="s">
        <v>64</v>
      </c>
    </row>
    <row r="3" spans="1:5" x14ac:dyDescent="0.25">
      <c r="A3" t="s">
        <v>65</v>
      </c>
      <c r="B3">
        <v>43.952199999999998</v>
      </c>
      <c r="C3">
        <v>-70.070700000000002</v>
      </c>
      <c r="D3" t="s">
        <v>67</v>
      </c>
      <c r="E3" s="4" t="s">
        <v>69</v>
      </c>
    </row>
    <row r="4" spans="1:5" x14ac:dyDescent="0.25">
      <c r="A4" t="s">
        <v>70</v>
      </c>
      <c r="B4">
        <v>43.939700000000002</v>
      </c>
      <c r="C4">
        <v>-70.346800000000002</v>
      </c>
      <c r="D4" t="s">
        <v>68</v>
      </c>
      <c r="E4" t="s">
        <v>69</v>
      </c>
    </row>
    <row r="5" spans="1:5" x14ac:dyDescent="0.25">
      <c r="A5" t="s">
        <v>71</v>
      </c>
      <c r="B5">
        <v>43.807499999999997</v>
      </c>
      <c r="C5">
        <v>-70.246200000000002</v>
      </c>
      <c r="D5" t="s">
        <v>73</v>
      </c>
      <c r="E5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Vert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Zastrow</dc:creator>
  <cp:lastModifiedBy>John Zastrow</cp:lastModifiedBy>
  <dcterms:created xsi:type="dcterms:W3CDTF">2019-02-03T18:48:02Z</dcterms:created>
  <dcterms:modified xsi:type="dcterms:W3CDTF">2019-02-04T21:11:34Z</dcterms:modified>
</cp:coreProperties>
</file>